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730" codeName="{91B80F79-697F-C00D-A1F8-6C9A07846A5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OLA-BE11\Dropbox (SOLAPRO)\_réseau BE (1)\5. DOSSIER PERSO\Léo BERRY\PROJET PREVENTIVE\BDD\Test création pdf\"/>
    </mc:Choice>
  </mc:AlternateContent>
  <bookViews>
    <workbookView xWindow="0" yWindow="0" windowWidth="23940" windowHeight="8850" tabRatio="753" firstSheet="1" activeTab="11" xr2:uid="{00000000-000D-0000-FFFF-FFFF00000000}"/>
  </bookViews>
  <sheets>
    <sheet name="P de gard" sheetId="21" r:id="rId1"/>
    <sheet name="Dossiers tech &amp; aff normatif" sheetId="7" r:id="rId2"/>
    <sheet name="Onduleurs" sheetId="9" r:id="rId3"/>
    <sheet name="Mise à la terre" sheetId="10" r:id="rId4"/>
    <sheet name="TDGS AC" sheetId="11" r:id="rId5"/>
    <sheet name="Coffrets DC et BJ" sheetId="12" r:id="rId6"/>
    <sheet name="Tensions chaînes" sheetId="14" r:id="rId7"/>
    <sheet name="PDL" sheetId="17" r:id="rId8"/>
    <sheet name="Monitoring" sheetId="18" r:id="rId9"/>
    <sheet name="Toiture" sheetId="19" r:id="rId10"/>
    <sheet name="Sécurité" sheetId="20" r:id="rId11"/>
    <sheet name="Feuil1" sheetId="23" r:id="rId12"/>
  </sheets>
  <definedNames>
    <definedName name="f_site">OFFSET(p_site,0,0,COUNTA(l_site),1)</definedName>
    <definedName name="l_site">#REF!</definedName>
    <definedName name="liste1">'Tensions chaînes'!$A$1:$K$13</definedName>
    <definedName name="liste2">PDL!$A$1:$L$12</definedName>
    <definedName name="liste3">Monitoring!$A$1:$L$5</definedName>
    <definedName name="liste4">Toiture!$A$1:$L$7</definedName>
    <definedName name="ma_liste">Toiture!$A$1:$L$7</definedName>
    <definedName name="ma_liste1">'Dossiers tech &amp; aff normatif'!$A$1:$L$18</definedName>
    <definedName name="ma_liste2">Onduleurs!$A$1:$L$237</definedName>
    <definedName name="ma_liste3">'Mise à la terre'!$A$1:$L$4</definedName>
    <definedName name="ma_liste4">'TDGS AC'!$A$1:$L$17</definedName>
    <definedName name="ma_liste5">'Coffrets DC et BJ'!$A$1:$L$37</definedName>
    <definedName name="ma_liste6">L1C1:L12C12</definedName>
    <definedName name="p_site">#REF!</definedName>
  </definedNames>
  <calcPr calcId="171027"/>
  <fileRecoveryPr autoRecover="0"/>
</workbook>
</file>

<file path=xl/calcChain.xml><?xml version="1.0" encoding="utf-8"?>
<calcChain xmlns="http://schemas.openxmlformats.org/spreadsheetml/2006/main">
  <c r="G380" i="23" l="1"/>
  <c r="G379" i="23"/>
  <c r="G378" i="23"/>
  <c r="G376" i="23"/>
  <c r="A376" i="23"/>
  <c r="A377" i="23" s="1"/>
  <c r="A378" i="23" s="1"/>
  <c r="A379" i="23" s="1"/>
  <c r="A380" i="23" s="1"/>
  <c r="G375" i="23"/>
  <c r="G371" i="23"/>
  <c r="A370" i="23"/>
  <c r="A371" i="23" s="1"/>
  <c r="A372" i="23" s="1"/>
  <c r="G366" i="23"/>
  <c r="G365" i="23"/>
  <c r="A357" i="23"/>
  <c r="A358" i="23" s="1"/>
  <c r="A359" i="23" s="1"/>
  <c r="A360" i="23" s="1"/>
  <c r="A361" i="23" s="1"/>
  <c r="A362" i="23" s="1"/>
  <c r="A363" i="23" s="1"/>
  <c r="A364" i="23" s="1"/>
  <c r="A365" i="23" s="1"/>
  <c r="A366" i="23" s="1"/>
  <c r="A345" i="23"/>
  <c r="A346" i="23" s="1"/>
  <c r="A347" i="23" s="1"/>
  <c r="A348" i="23" s="1"/>
  <c r="A349" i="23" s="1"/>
  <c r="A350" i="23" s="1"/>
  <c r="A351" i="23" s="1"/>
  <c r="A352" i="23" s="1"/>
  <c r="A353" i="23" s="1"/>
  <c r="A331" i="23"/>
  <c r="A332" i="23" s="1"/>
  <c r="A333" i="23" s="1"/>
  <c r="A334" i="23" s="1"/>
  <c r="A335" i="23" s="1"/>
  <c r="A336" i="23" s="1"/>
  <c r="A337" i="23" s="1"/>
  <c r="A338" i="23" s="1"/>
  <c r="A339" i="23" s="1"/>
  <c r="A330" i="23"/>
  <c r="A312" i="23"/>
  <c r="A313" i="23" s="1"/>
  <c r="A314" i="23" s="1"/>
  <c r="A315" i="23" s="1"/>
  <c r="A316" i="23" s="1"/>
  <c r="A318" i="23" s="1"/>
  <c r="A319" i="23" s="1"/>
  <c r="A311" i="23"/>
  <c r="A310" i="23"/>
  <c r="A307" i="23"/>
  <c r="A308" i="23" s="1"/>
  <c r="A306" i="23"/>
  <c r="A279" i="23"/>
  <c r="A271" i="23"/>
  <c r="A272" i="23" s="1"/>
  <c r="A273" i="23" s="1"/>
  <c r="A274" i="23" s="1"/>
  <c r="A275" i="23" s="1"/>
  <c r="A276" i="23" s="1"/>
  <c r="A277" i="23" s="1"/>
  <c r="A267" i="23"/>
  <c r="A268" i="23" s="1"/>
  <c r="A269" i="23" s="1"/>
  <c r="A261" i="23"/>
  <c r="G260" i="23"/>
  <c r="A260" i="23"/>
  <c r="G259" i="23"/>
  <c r="D254" i="23"/>
  <c r="A22" i="23"/>
  <c r="A23" i="23" s="1"/>
  <c r="A24" i="23" s="1"/>
  <c r="A25" i="23" s="1"/>
  <c r="A26" i="23" s="1"/>
  <c r="A27" i="23" s="1"/>
  <c r="A28" i="23" s="1"/>
  <c r="A29" i="23" s="1"/>
  <c r="A14" i="23"/>
  <c r="A15" i="23" s="1"/>
  <c r="A16" i="23" s="1"/>
  <c r="A17" i="23" s="1"/>
  <c r="A18" i="23" s="1"/>
  <c r="A13" i="23"/>
  <c r="A4" i="23"/>
  <c r="A5" i="23" s="1"/>
  <c r="A6" i="23" s="1"/>
  <c r="A7" i="23" s="1"/>
  <c r="A8" i="23" s="1"/>
  <c r="A9" i="23" s="1"/>
  <c r="A280" i="23"/>
  <c r="A292" i="23"/>
  <c r="A293" i="23" s="1"/>
  <c r="A294" i="23" s="1"/>
  <c r="A295" i="23" s="1"/>
  <c r="A296" i="23" s="1"/>
  <c r="A297" i="23" s="1"/>
  <c r="A298" i="23" s="1"/>
  <c r="A299" i="23" s="1"/>
  <c r="A300" i="23" s="1"/>
  <c r="E40" i="21" l="1"/>
  <c r="G3" i="10" l="1"/>
  <c r="G2" i="10"/>
  <c r="E38" i="21"/>
  <c r="D38" i="21"/>
  <c r="E39" i="21"/>
  <c r="A5" i="14"/>
  <c r="A6" i="14" s="1"/>
  <c r="A7" i="14" s="1"/>
  <c r="A8" i="14" s="1"/>
  <c r="A9" i="14" s="1"/>
  <c r="A10" i="14" s="1"/>
  <c r="A11" i="14" s="1"/>
  <c r="A12" i="14" s="1"/>
  <c r="A13" i="14" s="1"/>
  <c r="A14" i="14" s="1"/>
  <c r="A15" i="14" s="1"/>
  <c r="A16" i="14" s="1"/>
  <c r="A17" i="14" s="1"/>
  <c r="A18" i="14" s="1"/>
  <c r="A19" i="14" s="1"/>
  <c r="A20" i="14" s="1"/>
  <c r="A21" i="14" s="1"/>
  <c r="A22" i="14" s="1"/>
  <c r="A23" i="14" s="1"/>
  <c r="A24" i="14" s="1"/>
  <c r="A25" i="14" s="1"/>
  <c r="A26" i="14" s="1"/>
  <c r="A27" i="14" s="1"/>
  <c r="A28" i="14" s="1"/>
  <c r="A29" i="14" s="1"/>
  <c r="A30" i="14" s="1"/>
  <c r="A31" i="14" s="1"/>
  <c r="A32" i="14" s="1"/>
  <c r="A33" i="14" s="1"/>
  <c r="A34" i="14" s="1"/>
  <c r="A35" i="14" s="1"/>
  <c r="A36" i="14" s="1"/>
  <c r="A37" i="14" s="1"/>
  <c r="A38" i="14" s="1"/>
  <c r="A39" i="14" s="1"/>
  <c r="A40" i="14" s="1"/>
  <c r="A41" i="14" s="1"/>
  <c r="A42" i="14" s="1"/>
  <c r="A43" i="14" s="1"/>
  <c r="A44" i="14" s="1"/>
  <c r="A45" i="14" s="1"/>
  <c r="A46" i="14" s="1"/>
  <c r="A47" i="14" s="1"/>
  <c r="A48" i="14" s="1"/>
  <c r="A49" i="14" s="1"/>
  <c r="A50" i="14" s="1"/>
  <c r="A51" i="14" s="1"/>
  <c r="A52" i="14" s="1"/>
  <c r="A53" i="14" s="1"/>
  <c r="A54" i="14" s="1"/>
  <c r="A55" i="14" s="1"/>
  <c r="A56" i="14" s="1"/>
  <c r="A57" i="14" s="1"/>
  <c r="A58" i="14" s="1"/>
  <c r="A59" i="14" s="1"/>
  <c r="A60" i="14" s="1"/>
  <c r="A61" i="14" s="1"/>
  <c r="A62" i="14" s="1"/>
  <c r="A63" i="14" s="1"/>
  <c r="A64" i="14" s="1"/>
  <c r="A65" i="14" s="1"/>
  <c r="A66" i="14" s="1"/>
  <c r="A67" i="14" s="1"/>
  <c r="A68" i="14" s="1"/>
  <c r="A69" i="14" s="1"/>
  <c r="A70" i="14" s="1"/>
  <c r="A71" i="14" s="1"/>
  <c r="A72" i="14" s="1"/>
  <c r="A73" i="14" s="1"/>
  <c r="A74" i="14" s="1"/>
  <c r="A75" i="14" s="1"/>
  <c r="A76" i="14" s="1"/>
  <c r="A77" i="14" s="1"/>
  <c r="A78" i="14" s="1"/>
  <c r="A79" i="14" s="1"/>
  <c r="A80" i="14" s="1"/>
  <c r="A81" i="14" s="1"/>
  <c r="A82" i="14" s="1"/>
  <c r="A83" i="14" s="1"/>
  <c r="A84" i="14" s="1"/>
  <c r="A85" i="14" s="1"/>
  <c r="A86" i="14" s="1"/>
  <c r="A87" i="14" s="1"/>
  <c r="A88" i="14" s="1"/>
  <c r="A89" i="14" s="1"/>
  <c r="A90" i="14" s="1"/>
  <c r="A91" i="14" s="1"/>
  <c r="A92" i="14" s="1"/>
  <c r="A93" i="14" s="1"/>
  <c r="A94" i="14" s="1"/>
  <c r="A95" i="14" s="1"/>
  <c r="A96" i="14" s="1"/>
  <c r="A97" i="14" s="1"/>
  <c r="A98" i="14" s="1"/>
  <c r="A99" i="14" s="1"/>
  <c r="A100" i="14" s="1"/>
  <c r="A101" i="14" s="1"/>
  <c r="A102" i="14" s="1"/>
  <c r="A103" i="14" s="1"/>
  <c r="A104" i="14" s="1"/>
  <c r="A105" i="14" s="1"/>
  <c r="A106" i="14" s="1"/>
  <c r="A107" i="14" s="1"/>
  <c r="A108" i="14" s="1"/>
  <c r="A109" i="14" s="1"/>
  <c r="A110" i="14" s="1"/>
  <c r="A111" i="14" s="1"/>
  <c r="A112" i="14" s="1"/>
  <c r="A113" i="14" s="1"/>
  <c r="A114" i="14" s="1"/>
  <c r="A115" i="14" s="1"/>
  <c r="A116" i="14" s="1"/>
  <c r="A117" i="14" s="1"/>
  <c r="A118" i="14" s="1"/>
  <c r="A119" i="14" s="1"/>
  <c r="A120" i="14" s="1"/>
  <c r="A121" i="14" s="1"/>
  <c r="A122" i="14" s="1"/>
  <c r="A123" i="14" s="1"/>
  <c r="A124" i="14" s="1"/>
  <c r="A125" i="14" s="1"/>
  <c r="A126" i="14" s="1"/>
  <c r="A127" i="14" s="1"/>
  <c r="A128" i="14" s="1"/>
  <c r="A129" i="14" s="1"/>
  <c r="A130" i="14" s="1"/>
  <c r="A131" i="14" s="1"/>
  <c r="A132" i="14" s="1"/>
  <c r="A133" i="14" s="1"/>
  <c r="A134" i="14" s="1"/>
  <c r="A135" i="14" s="1"/>
  <c r="A136" i="14" s="1"/>
  <c r="A137" i="14" s="1"/>
  <c r="A138" i="14" s="1"/>
  <c r="A139" i="14" s="1"/>
  <c r="A140" i="14" s="1"/>
  <c r="A141" i="14" s="1"/>
  <c r="A142" i="14" s="1"/>
  <c r="A143" i="14" s="1"/>
  <c r="A144" i="14" s="1"/>
  <c r="A145" i="14" s="1"/>
  <c r="A146" i="14" s="1"/>
  <c r="A147" i="14" s="1"/>
  <c r="A148" i="14" s="1"/>
  <c r="A149" i="14" s="1"/>
  <c r="A150" i="14" s="1"/>
  <c r="A151" i="14" s="1"/>
  <c r="A152" i="14" s="1"/>
  <c r="A153" i="14" s="1"/>
  <c r="A154" i="14" s="1"/>
  <c r="A155" i="14" s="1"/>
  <c r="A156" i="14" s="1"/>
  <c r="A157" i="14" s="1"/>
  <c r="A158" i="14" s="1"/>
  <c r="A159" i="14" s="1"/>
  <c r="A160" i="14" s="1"/>
  <c r="A161" i="14" s="1"/>
  <c r="A162" i="14" s="1"/>
  <c r="A163" i="14" s="1"/>
  <c r="A164" i="14" s="1"/>
  <c r="A165" i="14" s="1"/>
  <c r="A166" i="14" s="1"/>
  <c r="A167" i="14" s="1"/>
  <c r="A168" i="14" s="1"/>
  <c r="A169" i="14" s="1"/>
  <c r="A170" i="14" s="1"/>
  <c r="A171" i="14" s="1"/>
  <c r="A172" i="14" s="1"/>
  <c r="A173" i="14" s="1"/>
  <c r="A174" i="14" s="1"/>
  <c r="A175" i="14" s="1"/>
  <c r="A176" i="14" s="1"/>
  <c r="A177" i="14" s="1"/>
  <c r="A178" i="14" s="1"/>
  <c r="A179" i="14" s="1"/>
  <c r="A180" i="14" s="1"/>
  <c r="A181" i="14" s="1"/>
  <c r="A182" i="14" s="1"/>
  <c r="A183" i="14" s="1"/>
  <c r="A184" i="14" s="1"/>
  <c r="A185" i="14" s="1"/>
  <c r="A186" i="14" s="1"/>
  <c r="A187" i="14" s="1"/>
  <c r="A188" i="14" s="1"/>
  <c r="A189" i="14" s="1"/>
  <c r="A190" i="14" s="1"/>
  <c r="A191" i="14" s="1"/>
  <c r="A192" i="14" s="1"/>
  <c r="A193" i="14" s="1"/>
  <c r="A194" i="14" s="1"/>
  <c r="A195" i="14" s="1"/>
  <c r="A196" i="14" s="1"/>
  <c r="A197" i="14" s="1"/>
  <c r="A198" i="14" s="1"/>
  <c r="A199" i="14" s="1"/>
  <c r="A200" i="14" s="1"/>
  <c r="A201" i="14" s="1"/>
  <c r="A202" i="14" s="1"/>
  <c r="A203" i="14" s="1"/>
  <c r="A204" i="14" s="1"/>
  <c r="A205" i="14" s="1"/>
  <c r="A206" i="14" s="1"/>
  <c r="A207" i="14" s="1"/>
  <c r="A208" i="14" s="1"/>
  <c r="A209" i="14" s="1"/>
  <c r="A210" i="14" s="1"/>
  <c r="A211" i="14" s="1"/>
  <c r="A212" i="14" s="1"/>
  <c r="A213" i="14" s="1"/>
  <c r="A214" i="14" s="1"/>
  <c r="A215" i="14" s="1"/>
  <c r="A216" i="14" s="1"/>
  <c r="A217" i="14" s="1"/>
  <c r="A218" i="14" s="1"/>
  <c r="A219" i="14" s="1"/>
  <c r="A220" i="14" s="1"/>
  <c r="A221" i="14" s="1"/>
  <c r="A222" i="14" s="1"/>
  <c r="A223" i="14" s="1"/>
  <c r="D235" i="9"/>
  <c r="A3" i="9"/>
  <c r="A4" i="9" s="1"/>
  <c r="A5" i="9" s="1"/>
  <c r="A6" i="9" s="1"/>
  <c r="A7" i="9" s="1"/>
  <c r="A8" i="9" s="1"/>
  <c r="A9" i="9" s="1"/>
  <c r="A10" i="9" s="1"/>
  <c r="G37" i="21"/>
  <c r="E37" i="21"/>
  <c r="E36" i="21"/>
  <c r="A29" i="12"/>
  <c r="A30" i="12" s="1"/>
  <c r="A31" i="12" s="1"/>
  <c r="A32" i="12" s="1"/>
  <c r="A33" i="12" s="1"/>
  <c r="A34" i="12" s="1"/>
  <c r="A35" i="12" s="1"/>
  <c r="A36" i="12" s="1"/>
  <c r="A37" i="12" s="1"/>
  <c r="A13" i="7"/>
  <c r="A14" i="7" s="1"/>
  <c r="A15" i="7" s="1"/>
  <c r="A16" i="7" s="1"/>
  <c r="A17" i="7" s="1"/>
  <c r="A18" i="7" s="1"/>
  <c r="A3" i="17"/>
  <c r="A4" i="17" s="1"/>
  <c r="A5" i="17" s="1"/>
  <c r="A6" i="17" s="1"/>
  <c r="A7" i="17" s="1"/>
  <c r="A8" i="17" s="1"/>
  <c r="A9" i="17" s="1"/>
  <c r="A10" i="17" s="1"/>
  <c r="A11" i="17" s="1"/>
  <c r="A12" i="17" s="1"/>
  <c r="A5" i="11"/>
  <c r="A6" i="11" s="1"/>
  <c r="A7" i="11" s="1"/>
  <c r="A9" i="11"/>
  <c r="A10" i="11" s="1"/>
  <c r="A11" i="11" s="1"/>
  <c r="A12" i="11" s="1"/>
  <c r="A13" i="11" s="1"/>
  <c r="A14" i="11" s="1"/>
  <c r="A15" i="11" s="1"/>
  <c r="A3" i="20"/>
  <c r="A4" i="20" s="1"/>
  <c r="A5" i="20" s="1"/>
  <c r="A6" i="20" s="1"/>
  <c r="G2" i="20"/>
  <c r="G6" i="20"/>
  <c r="G7" i="19"/>
  <c r="G6" i="19"/>
  <c r="G5" i="19"/>
  <c r="G3" i="19"/>
  <c r="A3" i="19"/>
  <c r="A4" i="19" s="1"/>
  <c r="A5" i="19" s="1"/>
  <c r="A6" i="19" s="1"/>
  <c r="A7" i="19" s="1"/>
  <c r="G2" i="19"/>
  <c r="G4" i="18"/>
  <c r="A3" i="18"/>
  <c r="A4" i="18" s="1"/>
  <c r="A5" i="18" s="1"/>
  <c r="G12" i="17"/>
  <c r="G11" i="17"/>
  <c r="A9" i="12"/>
  <c r="A10" i="12" s="1"/>
  <c r="A11" i="12" s="1"/>
  <c r="A12" i="12" s="1"/>
  <c r="A13" i="12" s="1"/>
  <c r="A14" i="12" s="1"/>
  <c r="A15" i="12" s="1"/>
  <c r="A17" i="12" s="1"/>
  <c r="A18" i="12" s="1"/>
  <c r="A5" i="12"/>
  <c r="A6" i="12" s="1"/>
  <c r="A7" i="12" s="1"/>
  <c r="A17" i="11"/>
  <c r="A3" i="10"/>
  <c r="A4" i="10" s="1"/>
  <c r="A4" i="7"/>
  <c r="A5" i="7" s="1"/>
  <c r="A6" i="7" s="1"/>
  <c r="A7" i="7" s="1"/>
  <c r="A8" i="7" s="1"/>
  <c r="A9" i="7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AM</author>
  </authors>
  <commentList>
    <comment ref="B12" authorId="0" shapeId="0" xr:uid="{00000000-0006-0000-0200-000001000000}">
      <text>
        <r>
          <rPr>
            <sz val="9"/>
            <color indexed="81"/>
            <rFont val="Tahoma"/>
            <family val="2"/>
          </rPr>
          <t>1 - Production photovoltaique - Coupure réseau distribution
2 - Coupure photovoltaique si organe coupure</t>
        </r>
      </text>
    </comment>
    <comment ref="B13" authorId="0" shapeId="0" xr:uid="{00000000-0006-0000-0200-000002000000}">
      <text>
        <r>
          <rPr>
            <sz val="9"/>
            <color indexed="81"/>
            <rFont val="Tahoma"/>
            <family val="2"/>
          </rPr>
          <t>1 - Installation électrique sous tension durant la journée
2 - Etiquette DIMO</t>
        </r>
      </text>
    </comment>
    <comment ref="B14" authorId="0" shapeId="0" xr:uid="{00000000-0006-0000-0200-000003000000}">
      <text>
        <r>
          <rPr>
            <sz val="9"/>
            <color indexed="81"/>
            <rFont val="Tahoma"/>
            <family val="2"/>
          </rPr>
          <t>1 - Installation électrique sous tension durant la journée
2 - Sectionnement Général installation PV 
3 - Coupure d'urgence sortie onduleur
4 - Etiquette DIMO</t>
        </r>
      </text>
    </comment>
    <comment ref="B15" authorId="0" shapeId="0" xr:uid="{00000000-0006-0000-0200-000004000000}">
      <text>
        <r>
          <rPr>
            <sz val="9"/>
            <color indexed="81"/>
            <rFont val="Tahoma"/>
            <family val="2"/>
          </rPr>
          <t>1 - Coupure d'urgence entrée onduleur
2 - Ne pas manœuvrer en charge
3 - Attention présence de 2 sources de tension. Isoler les 2 source avt intervention</t>
        </r>
      </text>
    </comment>
    <comment ref="B16" authorId="0" shapeId="0" xr:uid="{00000000-0006-0000-0200-000005000000}">
      <text>
        <r>
          <rPr>
            <sz val="9"/>
            <color indexed="81"/>
            <rFont val="Tahoma"/>
            <family val="2"/>
          </rPr>
          <t>1 - Attention câbles sous courant continu sous tension
2 - Ne pas manœuvrer en charge
3 - (Eventuellement) Coupure d'urgence entrée onduleur</t>
        </r>
      </text>
    </comment>
    <comment ref="B17" authorId="0" shapeId="0" xr:uid="{00000000-0006-0000-0200-000006000000}">
      <text>
        <r>
          <rPr>
            <sz val="9"/>
            <color indexed="81"/>
            <rFont val="Tahoma"/>
            <family val="2"/>
          </rPr>
          <t>1 - Ne pas manœuvrer en charge
2 - Attentio câble sous courant continu sous tension
3 - (eventuellement) Coupure d'urgence entrée onduleur</t>
        </r>
      </text>
    </comment>
    <comment ref="B18" authorId="0" shapeId="0" xr:uid="{00000000-0006-0000-0200-000007000000}">
      <text>
        <r>
          <rPr>
            <sz val="9"/>
            <color indexed="81"/>
            <rFont val="Tahoma"/>
            <family val="2"/>
          </rPr>
          <t>1 - Attention câbles sous courant continu sous tension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SOLAPRO</author>
  </authors>
  <commentList>
    <comment ref="B12" authorId="0" shapeId="0" xr:uid="{00000000-0006-0000-0500-000001000000}">
      <text>
        <r>
          <rPr>
            <sz val="9"/>
            <color indexed="81"/>
            <rFont val="Tahoma"/>
            <family val="2"/>
          </rPr>
          <t>Seuil mini : 207V
Seuil maxi : 253V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AM</author>
    <author>SOLAPRO</author>
  </authors>
  <commentList>
    <comment ref="B12" authorId="0" shapeId="0" xr:uid="{FF4BB1D6-BDFC-48B0-AA86-B955395D1AA1}">
      <text>
        <r>
          <rPr>
            <sz val="9"/>
            <color indexed="81"/>
            <rFont val="Tahoma"/>
            <family val="2"/>
          </rPr>
          <t>1 - Production photovoltaique - Coupure réseau distribution
2 - Coupure photovoltaique si organe coupure</t>
        </r>
      </text>
    </comment>
    <comment ref="B13" authorId="0" shapeId="0" xr:uid="{C642B0AA-5711-411F-B6BE-13D6453E2F0C}">
      <text>
        <r>
          <rPr>
            <sz val="9"/>
            <color indexed="81"/>
            <rFont val="Tahoma"/>
            <family val="2"/>
          </rPr>
          <t>1 - Installation électrique sous tension durant la journée
2 - Etiquette DIMO</t>
        </r>
      </text>
    </comment>
    <comment ref="B14" authorId="0" shapeId="0" xr:uid="{E9CB00B3-9066-4481-8C2F-7246BD6CC342}">
      <text>
        <r>
          <rPr>
            <sz val="9"/>
            <color indexed="81"/>
            <rFont val="Tahoma"/>
            <family val="2"/>
          </rPr>
          <t>1 - Installation électrique sous tension durant la journée
2 - Sectionnement Général installation PV 
3 - Coupure d'urgence sortie onduleur
4 - Etiquette DIMO</t>
        </r>
      </text>
    </comment>
    <comment ref="B15" authorId="0" shapeId="0" xr:uid="{E83CCE42-3853-4BFC-BADD-45BF9AB244FE}">
      <text>
        <r>
          <rPr>
            <sz val="9"/>
            <color indexed="81"/>
            <rFont val="Tahoma"/>
            <family val="2"/>
          </rPr>
          <t>1 - Coupure d'urgence entrée onduleur
2 - Ne pas manœuvrer en charge
3 - Attention présence de 2 sources de tension. Isoler les 2 source avt intervention</t>
        </r>
      </text>
    </comment>
    <comment ref="B16" authorId="0" shapeId="0" xr:uid="{DDA81210-0860-438C-AC03-3A0DD6527B22}">
      <text>
        <r>
          <rPr>
            <sz val="9"/>
            <color indexed="81"/>
            <rFont val="Tahoma"/>
            <family val="2"/>
          </rPr>
          <t>1 - Attention câbles sous courant continu sous tension
2 - Ne pas manœuvrer en charge
3 - (Eventuellement) Coupure d'urgence entrée onduleur</t>
        </r>
      </text>
    </comment>
    <comment ref="B17" authorId="0" shapeId="0" xr:uid="{D128112F-129F-4A66-BE97-769EC692103B}">
      <text>
        <r>
          <rPr>
            <sz val="9"/>
            <color indexed="81"/>
            <rFont val="Tahoma"/>
            <family val="2"/>
          </rPr>
          <t>1 - Ne pas manœuvrer en charge
2 - Attentio câble sous courant continu sous tension
3 - (eventuellement) Coupure d'urgence entrée onduleur</t>
        </r>
      </text>
    </comment>
    <comment ref="B18" authorId="0" shapeId="0" xr:uid="{26A69001-3780-4114-BBDE-51FF43944277}">
      <text>
        <r>
          <rPr>
            <sz val="9"/>
            <color indexed="81"/>
            <rFont val="Tahoma"/>
            <family val="2"/>
          </rPr>
          <t>1 - Attention câbles sous courant continu sous tension</t>
        </r>
      </text>
    </comment>
    <comment ref="B274" authorId="1" shapeId="0" xr:uid="{9AD2FA5A-8642-4EDE-9CF4-62E1325846DA}">
      <text>
        <r>
          <rPr>
            <sz val="9"/>
            <color indexed="81"/>
            <rFont val="Tahoma"/>
            <family val="2"/>
          </rPr>
          <t>Seuil mini : 207V
Seuil maxi : 253V</t>
        </r>
      </text>
    </comment>
  </commentList>
</comments>
</file>

<file path=xl/sharedStrings.xml><?xml version="1.0" encoding="utf-8"?>
<sst xmlns="http://schemas.openxmlformats.org/spreadsheetml/2006/main" count="744" uniqueCount="480">
  <si>
    <t>M</t>
  </si>
  <si>
    <t>Etat</t>
  </si>
  <si>
    <t>Référence</t>
  </si>
  <si>
    <t>Qté.</t>
  </si>
  <si>
    <t>Commentaire</t>
  </si>
  <si>
    <t>A</t>
  </si>
  <si>
    <t>Dossiers Techniques</t>
  </si>
  <si>
    <t>B</t>
  </si>
  <si>
    <t>Affichage Normatif</t>
  </si>
  <si>
    <t>Point de livraison / Compteur</t>
  </si>
  <si>
    <t>TDGS AC</t>
  </si>
  <si>
    <t>Onduleurs</t>
  </si>
  <si>
    <t>C</t>
  </si>
  <si>
    <t>Etat du Local Onduleur</t>
  </si>
  <si>
    <t>D</t>
  </si>
  <si>
    <t>Mise à la terre / Liaisons Equipotentielles</t>
  </si>
  <si>
    <t>E</t>
  </si>
  <si>
    <t>F</t>
  </si>
  <si>
    <t>Coffrets DC (Local Onduleurs)</t>
  </si>
  <si>
    <t>G</t>
  </si>
  <si>
    <t>Boites de jonction (En toiture)</t>
  </si>
  <si>
    <t>H</t>
  </si>
  <si>
    <t>Tension des Chaines</t>
  </si>
  <si>
    <t>Tension des Chaines Onduleur 1</t>
  </si>
  <si>
    <t>Tension des Chaines Onduleur 2</t>
  </si>
  <si>
    <t>Tension des Chaines Onduleur 3</t>
  </si>
  <si>
    <t>Tension des Chaines Onduleur 4</t>
  </si>
  <si>
    <t>Tension des Chaines Onduleur 5</t>
  </si>
  <si>
    <t>Tension des Chaines Onduleur 6</t>
  </si>
  <si>
    <t>Tension des Chaines Onduleur 7</t>
  </si>
  <si>
    <t>Tension des Chaines Onduleur 8</t>
  </si>
  <si>
    <t>Tension des Chaines Onduleur 9</t>
  </si>
  <si>
    <t>Tension des Chaines Onduleur 10</t>
  </si>
  <si>
    <t>I</t>
  </si>
  <si>
    <t>N° de série :</t>
  </si>
  <si>
    <t>Etat de l'onduleur 1</t>
  </si>
  <si>
    <t>Etat de l'onduleur 2</t>
  </si>
  <si>
    <t>Etat de l'onduleur 3</t>
  </si>
  <si>
    <t>J</t>
  </si>
  <si>
    <t>Réaliser la thermographie du PDL</t>
  </si>
  <si>
    <t>Préventive N-1</t>
  </si>
  <si>
    <t>Préventive actuelle N</t>
  </si>
  <si>
    <t>Delta comptage</t>
  </si>
  <si>
    <t>K</t>
  </si>
  <si>
    <t>Monitoring</t>
  </si>
  <si>
    <t xml:space="preserve">N° Série : </t>
  </si>
  <si>
    <t>Modèle :</t>
  </si>
  <si>
    <t>L</t>
  </si>
  <si>
    <t>Toiture</t>
  </si>
  <si>
    <t>Sécurité</t>
  </si>
  <si>
    <t>Type:</t>
  </si>
  <si>
    <t>Nombre de chaîne par onduleur:</t>
  </si>
  <si>
    <t>Intervenants:</t>
  </si>
  <si>
    <t>Date de passage:</t>
  </si>
  <si>
    <t>Etat de l'onduleur 4</t>
  </si>
  <si>
    <t>Etat de l'onduleur 5</t>
  </si>
  <si>
    <t>Etat de l'onduleur 6</t>
  </si>
  <si>
    <t>Etat de l'onduleur 7</t>
  </si>
  <si>
    <t>Etat de l'onduleur 8</t>
  </si>
  <si>
    <t>Etat de l'onduleur 9</t>
  </si>
  <si>
    <t>Etat de l'onduleur 10</t>
  </si>
  <si>
    <t>Etat de l'onduleur 11</t>
  </si>
  <si>
    <t>Etat de l'onduleur 12</t>
  </si>
  <si>
    <t>Etat de l'onduleur 13</t>
  </si>
  <si>
    <t>Etat de l'onduleur 14</t>
  </si>
  <si>
    <t>Etat de l'onduleur 15</t>
  </si>
  <si>
    <t>Etat de l'onduleur 16</t>
  </si>
  <si>
    <t>Etat de l'onduleur 17</t>
  </si>
  <si>
    <t>Etat de l'onduleur 18</t>
  </si>
  <si>
    <t>Etat de l'onduleur 19</t>
  </si>
  <si>
    <t>Etat de l'onduleur 20</t>
  </si>
  <si>
    <t>Etat de l'onduleur 21</t>
  </si>
  <si>
    <t>Etat de l'onduleur 22</t>
  </si>
  <si>
    <t>Etat de l'onduleur 23</t>
  </si>
  <si>
    <t>Etat de l'onduleur 24</t>
  </si>
  <si>
    <t>Etat de l'onduleur 25</t>
  </si>
  <si>
    <t>Etat de l'onduleur 26</t>
  </si>
  <si>
    <t>Etat de l'onduleur 27</t>
  </si>
  <si>
    <t>Etat de l'onduleur 28</t>
  </si>
  <si>
    <t>Etat de l'onduleur 29</t>
  </si>
  <si>
    <t>Etat de l'onduleur 30</t>
  </si>
  <si>
    <t>Etat de l'onduleur 31</t>
  </si>
  <si>
    <t>Etat de l'onduleur 32</t>
  </si>
  <si>
    <t>Etat de l'onduleur 33</t>
  </si>
  <si>
    <t>Etat de l'onduleur 34</t>
  </si>
  <si>
    <t>Etat de l'onduleur 35</t>
  </si>
  <si>
    <t>Etat de l'onduleur 36</t>
  </si>
  <si>
    <t>Etat de l'onduleur 37</t>
  </si>
  <si>
    <t>Etat de l'onduleur 38</t>
  </si>
  <si>
    <t>Etat de l'onduleur 39</t>
  </si>
  <si>
    <t>Etat de l'onduleur 40</t>
  </si>
  <si>
    <t>Etat de l'onduleur 41</t>
  </si>
  <si>
    <t>Etat de l'onduleur 42</t>
  </si>
  <si>
    <t>Etat de l'onduleur 43</t>
  </si>
  <si>
    <t>Etat de l'onduleur 44</t>
  </si>
  <si>
    <t>Etat de l'onduleur 45</t>
  </si>
  <si>
    <t>Etat de l'onduleur 46</t>
  </si>
  <si>
    <t>Etat de l'onduleur 47</t>
  </si>
  <si>
    <t>Etat de l'onduleur 48</t>
  </si>
  <si>
    <t>Etat de l'onduleur 49</t>
  </si>
  <si>
    <t>Etat de l'onduleur 50</t>
  </si>
  <si>
    <t>Etat de l'onduleur 51</t>
  </si>
  <si>
    <t>Etat de l'onduleur 52</t>
  </si>
  <si>
    <t>Etat de l'onduleur 53</t>
  </si>
  <si>
    <t>Etat de l'onduleur 54</t>
  </si>
  <si>
    <t>Etat de l'onduleur 55</t>
  </si>
  <si>
    <t>Etat de l'onduleur 56</t>
  </si>
  <si>
    <t>Etat de l'onduleur 57</t>
  </si>
  <si>
    <t>Etat de l'onduleur 58</t>
  </si>
  <si>
    <t>Etat de l'onduleur 59</t>
  </si>
  <si>
    <t>Etat de l'onduleur 60</t>
  </si>
  <si>
    <t>Etat de l'onduleur 61</t>
  </si>
  <si>
    <t>Etat de l'onduleur 62</t>
  </si>
  <si>
    <t>Etat de l'onduleur 63</t>
  </si>
  <si>
    <t>Etat de l'onduleur 64</t>
  </si>
  <si>
    <t>Etat de l'onduleur 65</t>
  </si>
  <si>
    <t>Etat de l'onduleur 66</t>
  </si>
  <si>
    <t>Etat de l'onduleur 67</t>
  </si>
  <si>
    <t>Etat de l'onduleur 68</t>
  </si>
  <si>
    <t>Etat de l'onduleur 69</t>
  </si>
  <si>
    <t>Etat de l'onduleur 70</t>
  </si>
  <si>
    <t>Etat de l'onduleur 71</t>
  </si>
  <si>
    <t>Etat de l'onduleur 72</t>
  </si>
  <si>
    <t>Etat de l'onduleur 73</t>
  </si>
  <si>
    <t>Etat de l'onduleur 74</t>
  </si>
  <si>
    <t>Etat de l'onduleur 75</t>
  </si>
  <si>
    <t>Etat de l'onduleur 76</t>
  </si>
  <si>
    <t>Etat de l'onduleur 77</t>
  </si>
  <si>
    <t>Etat de l'onduleur 78</t>
  </si>
  <si>
    <t>Etat de l'onduleur 79</t>
  </si>
  <si>
    <t>Etat de l'onduleur 80</t>
  </si>
  <si>
    <t>Etat de l'onduleur 81</t>
  </si>
  <si>
    <t>Etat de l'onduleur 82</t>
  </si>
  <si>
    <t>Etat de l'onduleur 83</t>
  </si>
  <si>
    <t>Etat de l'onduleur 84</t>
  </si>
  <si>
    <t>Etat de l'onduleur 85</t>
  </si>
  <si>
    <t>Etat de l'onduleur 86</t>
  </si>
  <si>
    <t>Etat de l'onduleur 87</t>
  </si>
  <si>
    <t>Etat de l'onduleur 88</t>
  </si>
  <si>
    <t>Etat de l'onduleur 89</t>
  </si>
  <si>
    <t>Etat de l'onduleur 90</t>
  </si>
  <si>
    <t>Etat de l'onduleur 91</t>
  </si>
  <si>
    <t>Etat de l'onduleur 92</t>
  </si>
  <si>
    <t>Etat de l'onduleur 93</t>
  </si>
  <si>
    <t>Etat de l'onduleur 94</t>
  </si>
  <si>
    <t>Etat de l'onduleur 95</t>
  </si>
  <si>
    <t>Etat de l'onduleur 96</t>
  </si>
  <si>
    <t>Etat de l'onduleur 97</t>
  </si>
  <si>
    <t>Etat de l'onduleur 98</t>
  </si>
  <si>
    <t>Etat de l'onduleur 99</t>
  </si>
  <si>
    <t>Etat de l'onduleur 100</t>
  </si>
  <si>
    <t>Etat de l'onduleur 101</t>
  </si>
  <si>
    <t>Etat de l'onduleur 102</t>
  </si>
  <si>
    <t>Etat de l'onduleur 103</t>
  </si>
  <si>
    <t>Etat de l'onduleur 104</t>
  </si>
  <si>
    <t>Etat de l'onduleur 105</t>
  </si>
  <si>
    <t>Etat de l'onduleur 106</t>
  </si>
  <si>
    <t>Etat de l'onduleur 107</t>
  </si>
  <si>
    <t>Etat de l'onduleur 108</t>
  </si>
  <si>
    <t>Etat de l'onduleur 109</t>
  </si>
  <si>
    <t>Etat de l'onduleur 110</t>
  </si>
  <si>
    <t>Etat de l'onduleur 111</t>
  </si>
  <si>
    <t>Etat de l'onduleur 112</t>
  </si>
  <si>
    <t>Etat de l'onduleur 113</t>
  </si>
  <si>
    <t>Etat de l'onduleur 114</t>
  </si>
  <si>
    <t>Etat de l'onduleur 115</t>
  </si>
  <si>
    <t>Etat de l'onduleur 116</t>
  </si>
  <si>
    <t>Etat de l'onduleur 117</t>
  </si>
  <si>
    <t>Etat de l'onduleur 118</t>
  </si>
  <si>
    <t>Etat de l'onduleur 119</t>
  </si>
  <si>
    <t>Etat de l'onduleur 120</t>
  </si>
  <si>
    <t>Etat de l'onduleur 121</t>
  </si>
  <si>
    <t>Etat de l'onduleur 122</t>
  </si>
  <si>
    <t>Etat de l'onduleur 123</t>
  </si>
  <si>
    <t>Etat de l'onduleur 124</t>
  </si>
  <si>
    <t>Etat de l'onduleur 125</t>
  </si>
  <si>
    <t>Etat de l'onduleur 126</t>
  </si>
  <si>
    <t>Etat de l'onduleur 127</t>
  </si>
  <si>
    <t>Etat de l'onduleur 128</t>
  </si>
  <si>
    <t>Etat de l'onduleur 129</t>
  </si>
  <si>
    <t>Etat de l'onduleur 130</t>
  </si>
  <si>
    <t>Etat de l'onduleur 131</t>
  </si>
  <si>
    <t xml:space="preserve">Veuillez renseigner le nombre d'onduleur: </t>
  </si>
  <si>
    <t>Etat de l'onduleur 132</t>
  </si>
  <si>
    <t>Etat de l'onduleur 133</t>
  </si>
  <si>
    <t>Etat de l'onduleur 134</t>
  </si>
  <si>
    <t>Etat de l'onduleur 135</t>
  </si>
  <si>
    <t>Etat de l'onduleur 136</t>
  </si>
  <si>
    <t>Etat de l'onduleur 137</t>
  </si>
  <si>
    <t>Etat de l'onduleur 138</t>
  </si>
  <si>
    <t>Etat de l'onduleur 139</t>
  </si>
  <si>
    <t>Etat de l'onduleur 140</t>
  </si>
  <si>
    <t>Etat de l'onduleur 141</t>
  </si>
  <si>
    <t>Etat de l'onduleur 142</t>
  </si>
  <si>
    <t>Etat de l'onduleur 143</t>
  </si>
  <si>
    <t>Etat de l'onduleur 144</t>
  </si>
  <si>
    <t>Etat de l'onduleur 145</t>
  </si>
  <si>
    <t>Etat de l'onduleur 146</t>
  </si>
  <si>
    <t>Etat de l'onduleur 147</t>
  </si>
  <si>
    <t>Etat de l'onduleur 148</t>
  </si>
  <si>
    <t>Etat de l'onduleur 149</t>
  </si>
  <si>
    <t>Etat de l'onduleur 150</t>
  </si>
  <si>
    <t>Etat de l'onduleur 151</t>
  </si>
  <si>
    <t>Etat de l'onduleur 152</t>
  </si>
  <si>
    <t>Etat de l'onduleur 153</t>
  </si>
  <si>
    <t>Etat de l'onduleur 154</t>
  </si>
  <si>
    <t>Etat de l'onduleur 155</t>
  </si>
  <si>
    <t>Etat de l'onduleur 156</t>
  </si>
  <si>
    <t>Etat de l'onduleur 157</t>
  </si>
  <si>
    <t>Etat de l'onduleur 158</t>
  </si>
  <si>
    <t>Etat de l'onduleur 159</t>
  </si>
  <si>
    <t>Etat de l'onduleur 160</t>
  </si>
  <si>
    <t>Etat de l'onduleur 161</t>
  </si>
  <si>
    <t>Etat de l'onduleur 162</t>
  </si>
  <si>
    <t>Etat de l'onduleur 163</t>
  </si>
  <si>
    <t>Etat de l'onduleur 164</t>
  </si>
  <si>
    <t>Etat de l'onduleur 165</t>
  </si>
  <si>
    <t>Etat de l'onduleur 166</t>
  </si>
  <si>
    <t>Etat de l'onduleur 167</t>
  </si>
  <si>
    <t>Etat de l'onduleur 168</t>
  </si>
  <si>
    <t>Etat de l'onduleur 169</t>
  </si>
  <si>
    <t>Etat de l'onduleur 170</t>
  </si>
  <si>
    <t>Etat de l'onduleur 171</t>
  </si>
  <si>
    <t>Etat de l'onduleur 172</t>
  </si>
  <si>
    <t>Etat de l'onduleur 173</t>
  </si>
  <si>
    <t>Etat de l'onduleur 174</t>
  </si>
  <si>
    <t>Etat de l'onduleur 175</t>
  </si>
  <si>
    <t>Etat de l'onduleur 176</t>
  </si>
  <si>
    <t>Etat de l'onduleur 177</t>
  </si>
  <si>
    <t>Etat de l'onduleur 178</t>
  </si>
  <si>
    <t>Etat de l'onduleur 179</t>
  </si>
  <si>
    <t>Etat de l'onduleur 180</t>
  </si>
  <si>
    <t>Etat de l'onduleur 181</t>
  </si>
  <si>
    <t>Etat de l'onduleur 182</t>
  </si>
  <si>
    <t>Etat de l'onduleur 183</t>
  </si>
  <si>
    <t>Etat de l'onduleur 184</t>
  </si>
  <si>
    <t>Etat de l'onduleur 185</t>
  </si>
  <si>
    <t>Etat de l'onduleur 186</t>
  </si>
  <si>
    <t>Etat de l'onduleur 187</t>
  </si>
  <si>
    <t>Etat de l'onduleur 188</t>
  </si>
  <si>
    <t>Etat de l'onduleur 189</t>
  </si>
  <si>
    <t>Etat de l'onduleur 190</t>
  </si>
  <si>
    <t>Etat de l'onduleur 191</t>
  </si>
  <si>
    <t>Etat de l'onduleur 192</t>
  </si>
  <si>
    <t>Etat de l'onduleur 193</t>
  </si>
  <si>
    <t>Etat de l'onduleur 194</t>
  </si>
  <si>
    <t>Etat de l'onduleur 195</t>
  </si>
  <si>
    <t>Etat de l'onduleur 196</t>
  </si>
  <si>
    <t>Etat de l'onduleur 197</t>
  </si>
  <si>
    <t>Etat de l'onduleur 198</t>
  </si>
  <si>
    <t>Etat de l'onduleur 199</t>
  </si>
  <si>
    <t>Etat de l'onduleur 200</t>
  </si>
  <si>
    <t>Etat de l'onduleur 201</t>
  </si>
  <si>
    <t>Etat de l'onduleur 202</t>
  </si>
  <si>
    <t>Etat de l'onduleur 203</t>
  </si>
  <si>
    <t>Etat de l'onduleur 204</t>
  </si>
  <si>
    <t>Etat de l'onduleur 205</t>
  </si>
  <si>
    <t>Etat de l'onduleur 206</t>
  </si>
  <si>
    <t>Etat de l'onduleur 207</t>
  </si>
  <si>
    <t>Etat de l'onduleur 208</t>
  </si>
  <si>
    <t>Etat de l'onduleur 209</t>
  </si>
  <si>
    <t>Etat de l'onduleur 210</t>
  </si>
  <si>
    <t>Etat de l'onduleur 211</t>
  </si>
  <si>
    <t>Refermer l’onduleur</t>
  </si>
  <si>
    <t>Avant de continuer, réarmer les interrupteurs DC, et fermer les boites de jonction DC</t>
  </si>
  <si>
    <t>Remettre l’onduleur sous tension en respectant la procédure de mise sous tension du fabricant</t>
  </si>
  <si>
    <t xml:space="preserve">Adresse: </t>
  </si>
  <si>
    <t>Se référer au rapport de thermographie en annexe.</t>
  </si>
  <si>
    <t>Tension des Chaines Onduleur 11</t>
  </si>
  <si>
    <t>Tension des Chaines Onduleur 12</t>
  </si>
  <si>
    <t>Tension des Chaines Onduleur 13</t>
  </si>
  <si>
    <t>Tension des Chaines Onduleur 14</t>
  </si>
  <si>
    <t>Tension des Chaines Onduleur 15</t>
  </si>
  <si>
    <t>Tension des Chaines Onduleur 16</t>
  </si>
  <si>
    <t>Tension des Chaines Onduleur 17</t>
  </si>
  <si>
    <t>Tension des Chaines Onduleur 18</t>
  </si>
  <si>
    <t>Tension des Chaines Onduleur 19</t>
  </si>
  <si>
    <t>Tension des Chaines Onduleur 20</t>
  </si>
  <si>
    <t>Tension des Chaines Onduleur 21</t>
  </si>
  <si>
    <t>Tension des Chaines Onduleur 22</t>
  </si>
  <si>
    <t>Tension des Chaines Onduleur 23</t>
  </si>
  <si>
    <t>Tension des Chaines Onduleur 24</t>
  </si>
  <si>
    <t>Tension des Chaines Onduleur 25</t>
  </si>
  <si>
    <t>Tension des Chaines Onduleur 26</t>
  </si>
  <si>
    <t>Tension des Chaines Onduleur 27</t>
  </si>
  <si>
    <t>Tension des Chaines Onduleur 28</t>
  </si>
  <si>
    <t>Tension des Chaines Onduleur 29</t>
  </si>
  <si>
    <t>Tension des Chaines Onduleur 30</t>
  </si>
  <si>
    <t>Tension des Chaines Onduleur 31</t>
  </si>
  <si>
    <t>Tension des Chaines Onduleur 32</t>
  </si>
  <si>
    <t>Tension des Chaines Onduleur 33</t>
  </si>
  <si>
    <t>Tension des Chaines Onduleur 34</t>
  </si>
  <si>
    <t>Tension des Chaines Onduleur 35</t>
  </si>
  <si>
    <t>Tension des Chaines Onduleur 36</t>
  </si>
  <si>
    <t>Tension des Chaines Onduleur 37</t>
  </si>
  <si>
    <t>Tension des Chaines Onduleur 38</t>
  </si>
  <si>
    <t>Tension des Chaines Onduleur 39</t>
  </si>
  <si>
    <t>Tension des Chaines Onduleur 40</t>
  </si>
  <si>
    <t>Tension des Chaines Onduleur 41</t>
  </si>
  <si>
    <t>Tension des Chaines Onduleur 42</t>
  </si>
  <si>
    <t>Tension des Chaines Onduleur 43</t>
  </si>
  <si>
    <t>Tension des Chaines Onduleur 44</t>
  </si>
  <si>
    <t>Tension des Chaines Onduleur 45</t>
  </si>
  <si>
    <t>Tension des Chaines Onduleur 46</t>
  </si>
  <si>
    <t>Tension des Chaines Onduleur 47</t>
  </si>
  <si>
    <t>Tension des Chaines Onduleur 48</t>
  </si>
  <si>
    <t>Tension des Chaines Onduleur 49</t>
  </si>
  <si>
    <t>Tension des Chaines Onduleur 50</t>
  </si>
  <si>
    <t>Tension des Chaines Onduleur 51</t>
  </si>
  <si>
    <t>Tension des Chaines Onduleur 52</t>
  </si>
  <si>
    <t>Tension des Chaines Onduleur 53</t>
  </si>
  <si>
    <t>Tension des Chaines Onduleur 54</t>
  </si>
  <si>
    <t>Tension des Chaines Onduleur 55</t>
  </si>
  <si>
    <t>Tension des Chaines Onduleur 56</t>
  </si>
  <si>
    <t>Tension des Chaines Onduleur 57</t>
  </si>
  <si>
    <t>Tension des Chaines Onduleur 58</t>
  </si>
  <si>
    <t>Tension des Chaines Onduleur 59</t>
  </si>
  <si>
    <t>Tension des Chaines Onduleur 60</t>
  </si>
  <si>
    <t>Tension des Chaines Onduleur 61</t>
  </si>
  <si>
    <t>Tension des Chaines Onduleur 62</t>
  </si>
  <si>
    <t>Tension des Chaines Onduleur 63</t>
  </si>
  <si>
    <t>Tension des Chaines Onduleur 64</t>
  </si>
  <si>
    <t>Tension des Chaines Onduleur 65</t>
  </si>
  <si>
    <t>Tension des Chaines Onduleur 66</t>
  </si>
  <si>
    <t>Tension des Chaines Onduleur 67</t>
  </si>
  <si>
    <t>Tension des Chaines Onduleur 68</t>
  </si>
  <si>
    <t>Tension des Chaines Onduleur 69</t>
  </si>
  <si>
    <t>Tension des Chaines Onduleur 70</t>
  </si>
  <si>
    <t>Tension des Chaines Onduleur 71</t>
  </si>
  <si>
    <t>Tension des Chaines Onduleur 72</t>
  </si>
  <si>
    <t>Tension des Chaines Onduleur 73</t>
  </si>
  <si>
    <t>Tension des Chaines Onduleur 74</t>
  </si>
  <si>
    <t>Tension des Chaines Onduleur 75</t>
  </si>
  <si>
    <t>Tension des Chaines Onduleur 76</t>
  </si>
  <si>
    <t>Tension des Chaines Onduleur 77</t>
  </si>
  <si>
    <t>Tension des Chaines Onduleur 78</t>
  </si>
  <si>
    <t>Tension des Chaines Onduleur 79</t>
  </si>
  <si>
    <t>Tension des Chaines Onduleur 80</t>
  </si>
  <si>
    <t>Tension des Chaines Onduleur 81</t>
  </si>
  <si>
    <t>Tension des Chaines Onduleur 82</t>
  </si>
  <si>
    <t>Tension des Chaines Onduleur 83</t>
  </si>
  <si>
    <t>Tension des Chaines Onduleur 84</t>
  </si>
  <si>
    <t>Tension des Chaines Onduleur 85</t>
  </si>
  <si>
    <t>Tension des Chaines Onduleur 86</t>
  </si>
  <si>
    <t>Tension des Chaines Onduleur 87</t>
  </si>
  <si>
    <t>Tension des Chaines Onduleur 88</t>
  </si>
  <si>
    <t>Tension des Chaines Onduleur 89</t>
  </si>
  <si>
    <t>Tension des Chaines Onduleur 90</t>
  </si>
  <si>
    <t>Tension des Chaines Onduleur 91</t>
  </si>
  <si>
    <t>Tension des Chaines Onduleur 92</t>
  </si>
  <si>
    <t>Tension des Chaines Onduleur 93</t>
  </si>
  <si>
    <t>Tension des Chaines Onduleur 94</t>
  </si>
  <si>
    <t>Tension des Chaines Onduleur 95</t>
  </si>
  <si>
    <t>Tension des Chaines Onduleur 96</t>
  </si>
  <si>
    <t>Tension des Chaines Onduleur 97</t>
  </si>
  <si>
    <t>Tension des Chaines Onduleur 98</t>
  </si>
  <si>
    <t>Tension des Chaines Onduleur 99</t>
  </si>
  <si>
    <t>Tension des Chaines Onduleur 100</t>
  </si>
  <si>
    <t>Tension des Chaines Onduleur 101</t>
  </si>
  <si>
    <t>Tension des Chaines Onduleur 102</t>
  </si>
  <si>
    <t>Tension des Chaines Onduleur 103</t>
  </si>
  <si>
    <t>Tension des Chaines Onduleur 104</t>
  </si>
  <si>
    <t>Tension des Chaines Onduleur 105</t>
  </si>
  <si>
    <t>Tension des Chaines Onduleur 106</t>
  </si>
  <si>
    <t>Tension des Chaines Onduleur 107</t>
  </si>
  <si>
    <t>Tension des Chaines Onduleur 108</t>
  </si>
  <si>
    <t>Tension des Chaines Onduleur 109</t>
  </si>
  <si>
    <t>Tension des Chaines Onduleur 110</t>
  </si>
  <si>
    <t>Tension des Chaines Onduleur 111</t>
  </si>
  <si>
    <t>Tension des Chaines Onduleur 112</t>
  </si>
  <si>
    <t>Tension des Chaines Onduleur 113</t>
  </si>
  <si>
    <t>Tension des Chaines Onduleur 114</t>
  </si>
  <si>
    <t>Tension des Chaines Onduleur 115</t>
  </si>
  <si>
    <t>Tension des Chaines Onduleur 116</t>
  </si>
  <si>
    <t>Tension des Chaines Onduleur 117</t>
  </si>
  <si>
    <t>Tension des Chaines Onduleur 118</t>
  </si>
  <si>
    <t>Tension des Chaines Onduleur 119</t>
  </si>
  <si>
    <t>Tension des Chaines Onduleur 120</t>
  </si>
  <si>
    <t>Tension des Chaines Onduleur 121</t>
  </si>
  <si>
    <t>Tension des Chaines Onduleur 122</t>
  </si>
  <si>
    <t>Tension des Chaines Onduleur 123</t>
  </si>
  <si>
    <t>Tension des Chaines Onduleur 124</t>
  </si>
  <si>
    <t>Tension des Chaines Onduleur 125</t>
  </si>
  <si>
    <t>Tension des Chaines Onduleur 126</t>
  </si>
  <si>
    <t>Tension des Chaines Onduleur 127</t>
  </si>
  <si>
    <t>Tension des Chaines Onduleur 128</t>
  </si>
  <si>
    <t>Tension des Chaines Onduleur 129</t>
  </si>
  <si>
    <t>Tension des Chaines Onduleur 130</t>
  </si>
  <si>
    <t>Tension des Chaines Onduleur 131</t>
  </si>
  <si>
    <t>Tension des Chaines Onduleur 132</t>
  </si>
  <si>
    <t>Tension des Chaines Onduleur 133</t>
  </si>
  <si>
    <t>Tension des Chaines Onduleur 134</t>
  </si>
  <si>
    <t>Tension des Chaines Onduleur 135</t>
  </si>
  <si>
    <t>Tension des Chaines Onduleur 136</t>
  </si>
  <si>
    <t>Tension des Chaines Onduleur 137</t>
  </si>
  <si>
    <t>Tension des Chaines Onduleur 138</t>
  </si>
  <si>
    <t>Tension des Chaines Onduleur 139</t>
  </si>
  <si>
    <t>Tension des Chaines Onduleur 140</t>
  </si>
  <si>
    <t>Tension des Chaines Onduleur 141</t>
  </si>
  <si>
    <t>Tension des Chaines Onduleur 142</t>
  </si>
  <si>
    <t>Tension des Chaines Onduleur 143</t>
  </si>
  <si>
    <t>Tension des Chaines Onduleur 144</t>
  </si>
  <si>
    <t>Tension des Chaines Onduleur 145</t>
  </si>
  <si>
    <t>Tension des Chaines Onduleur 146</t>
  </si>
  <si>
    <t>Tension des Chaines Onduleur 147</t>
  </si>
  <si>
    <t>Tension des Chaines Onduleur 148</t>
  </si>
  <si>
    <t>Tension des Chaines Onduleur 149</t>
  </si>
  <si>
    <t>Tension des Chaines Onduleur 150</t>
  </si>
  <si>
    <t>Tension des Chaines Onduleur 151</t>
  </si>
  <si>
    <t>Tension des Chaines Onduleur 152</t>
  </si>
  <si>
    <t>Tension des Chaines Onduleur 153</t>
  </si>
  <si>
    <t>Tension des Chaines Onduleur 154</t>
  </si>
  <si>
    <t>Tension des Chaines Onduleur 155</t>
  </si>
  <si>
    <t>Tension des Chaines Onduleur 156</t>
  </si>
  <si>
    <t>Tension des Chaines Onduleur 157</t>
  </si>
  <si>
    <t>Tension des Chaines Onduleur 158</t>
  </si>
  <si>
    <t>Tension des Chaines Onduleur 159</t>
  </si>
  <si>
    <t>Tension des Chaines Onduleur 160</t>
  </si>
  <si>
    <t>Tension des Chaines Onduleur 161</t>
  </si>
  <si>
    <t>Tension des Chaines Onduleur 162</t>
  </si>
  <si>
    <t>Tension des Chaines Onduleur 163</t>
  </si>
  <si>
    <t>Tension des Chaines Onduleur 164</t>
  </si>
  <si>
    <t>Tension des Chaines Onduleur 165</t>
  </si>
  <si>
    <t>Tension des Chaines Onduleur 166</t>
  </si>
  <si>
    <t>Tension des Chaines Onduleur 167</t>
  </si>
  <si>
    <t>Tension des Chaines Onduleur 168</t>
  </si>
  <si>
    <t>Tension des Chaines Onduleur 169</t>
  </si>
  <si>
    <t>Tension des Chaines Onduleur 170</t>
  </si>
  <si>
    <t>Tension des Chaines Onduleur 171</t>
  </si>
  <si>
    <t>Tension des Chaines Onduleur 172</t>
  </si>
  <si>
    <t>Tension des Chaines Onduleur 173</t>
  </si>
  <si>
    <t>Tension des Chaines Onduleur 174</t>
  </si>
  <si>
    <t>Tension des Chaines Onduleur 175</t>
  </si>
  <si>
    <t>Tension des Chaines Onduleur 176</t>
  </si>
  <si>
    <t>Tension des Chaines Onduleur 177</t>
  </si>
  <si>
    <t>Tension des Chaines Onduleur 178</t>
  </si>
  <si>
    <t>Tension des Chaines Onduleur 179</t>
  </si>
  <si>
    <t>Tension des Chaines Onduleur 180</t>
  </si>
  <si>
    <t>Tension des Chaines Onduleur 181</t>
  </si>
  <si>
    <t>Tension des Chaines Onduleur 182</t>
  </si>
  <si>
    <t>Tension des Chaines Onduleur 183</t>
  </si>
  <si>
    <t>Tension des Chaines Onduleur 184</t>
  </si>
  <si>
    <t>Tension des Chaines Onduleur 185</t>
  </si>
  <si>
    <t>Tension des Chaines Onduleur 186</t>
  </si>
  <si>
    <t>Tension des Chaines Onduleur 187</t>
  </si>
  <si>
    <t>Tension des Chaines Onduleur 188</t>
  </si>
  <si>
    <t>Tension des Chaines Onduleur 189</t>
  </si>
  <si>
    <t>Tension des Chaines Onduleur 190</t>
  </si>
  <si>
    <t>Tension des Chaines Onduleur 191</t>
  </si>
  <si>
    <t>Tension des Chaines Onduleur 192</t>
  </si>
  <si>
    <t>Tension des Chaines Onduleur 193</t>
  </si>
  <si>
    <t>Tension des Chaines Onduleur 194</t>
  </si>
  <si>
    <t>Tension des Chaines Onduleur 195</t>
  </si>
  <si>
    <t>Tension des Chaines Onduleur 196</t>
  </si>
  <si>
    <t>Tension des Chaines Onduleur 197</t>
  </si>
  <si>
    <t>Tension des Chaines Onduleur 198</t>
  </si>
  <si>
    <t>Tension des Chaines Onduleur 199</t>
  </si>
  <si>
    <t>Tension des Chaines Onduleur 200</t>
  </si>
  <si>
    <t>Tension des Chaines Onduleur 201</t>
  </si>
  <si>
    <t>Tension des Chaines Onduleur 202</t>
  </si>
  <si>
    <t>Tension des Chaines Onduleur 203</t>
  </si>
  <si>
    <t>Tension des Chaines Onduleur 204</t>
  </si>
  <si>
    <t>Tension des Chaines Onduleur 205</t>
  </si>
  <si>
    <t>Tension des Chaines Onduleur 206</t>
  </si>
  <si>
    <t>Tension des Chaines Onduleur 207</t>
  </si>
  <si>
    <t>Tension des Chaines Onduleur 208</t>
  </si>
  <si>
    <t>Tension des Chaines Onduleur 209</t>
  </si>
  <si>
    <t>Tension des Chaines Onduleur 210</t>
  </si>
  <si>
    <t>Tension des Chaines Onduleur 211</t>
  </si>
  <si>
    <t>Tension des Chaines Onduleur 212</t>
  </si>
  <si>
    <t>Tension des Chaines Onduleur 213</t>
  </si>
  <si>
    <t>Tension des Chaines Onduleur 214</t>
  </si>
  <si>
    <t>Tension des Chaines Onduleur 215</t>
  </si>
  <si>
    <t>Tension des Chaines Onduleur 216</t>
  </si>
  <si>
    <t>Tension des Chaines Onduleur 217</t>
  </si>
  <si>
    <t>Tension des Chaines Onduleur 218</t>
  </si>
  <si>
    <t>Tension des Chaines Onduleur 219</t>
  </si>
  <si>
    <t>Tension des Chaines Onduleur 220</t>
  </si>
  <si>
    <t>Thermographie:</t>
  </si>
  <si>
    <t xml:space="preserve">Rapport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</si>
</sst>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7" formatCode="General&quot; V&quot;"/>
    <numFmt numFmtId="168" formatCode="General&quot; A&quot;"/>
    <numFmt numFmtId="169" formatCode="General&quot; kWh&quot;"/>
  </numFmts>
  <fonts count="24">
    <font>
      <sz val="10"/>
      <name val="Arial"/>
      <charset val="1"/>
    </font>
    <font>
      <sz val="10"/>
      <name val="Arial"/>
      <family val="2"/>
    </font>
    <font>
      <sz val="9"/>
      <color indexed="81"/>
      <name val="Tahoma"/>
      <family val="2"/>
    </font>
    <font>
      <b/>
      <sz val="18"/>
      <name val="Planet Estyle"/>
    </font>
    <font>
      <b/>
      <sz val="12"/>
      <name val="Emasolar"/>
    </font>
    <font>
      <b/>
      <sz val="10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sz val="14"/>
      <name val="Arial"/>
      <family val="2"/>
    </font>
    <font>
      <u/>
      <sz val="10"/>
      <color theme="10"/>
      <name val="Arial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Emasolar"/>
    </font>
    <font>
      <i/>
      <sz val="10"/>
      <color theme="1"/>
      <name val="Calibri"/>
      <family val="2"/>
      <scheme val="minor"/>
    </font>
    <font>
      <b/>
      <sz val="18"/>
      <color theme="4" tint="-0.249977111117893"/>
      <name val="Calibri"/>
      <family val="2"/>
      <scheme val="minor"/>
    </font>
    <font>
      <sz val="20"/>
      <color theme="3" tint="0.39997558519241921"/>
      <name val="Arial"/>
      <family val="2"/>
    </font>
    <font>
      <sz val="20"/>
      <color theme="3" tint="0.39997558519241921"/>
      <name val="Georgia Pro"/>
      <family val="1"/>
    </font>
    <font>
      <b/>
      <sz val="30"/>
      <color theme="4" tint="-0.249977111117893"/>
      <name val="Calibri"/>
      <family val="2"/>
      <scheme val="minor"/>
    </font>
    <font>
      <u/>
      <sz val="25"/>
      <color theme="9" tint="-0.249977111117893"/>
      <name val="Arial"/>
      <family val="2"/>
    </font>
    <font>
      <b/>
      <u/>
      <sz val="10"/>
      <color rgb="FFFF0000"/>
      <name val="Arial"/>
      <family val="2"/>
    </font>
    <font>
      <b/>
      <sz val="10"/>
      <color theme="1"/>
      <name val="Calibri"/>
      <family val="2"/>
      <scheme val="minor"/>
    </font>
    <font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EF891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39997558519241921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indexed="64"/>
      </top>
      <bottom style="medium">
        <color theme="0"/>
      </bottom>
      <diagonal/>
    </border>
    <border>
      <left style="medium">
        <color theme="0"/>
      </left>
      <right/>
      <top style="medium">
        <color indexed="64"/>
      </top>
      <bottom style="medium">
        <color theme="0"/>
      </bottom>
      <diagonal/>
    </border>
    <border>
      <left/>
      <right/>
      <top style="medium">
        <color indexed="64"/>
      </top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 style="medium">
        <color indexed="64"/>
      </left>
      <right style="medium">
        <color theme="0"/>
      </right>
      <top style="medium">
        <color indexed="64"/>
      </top>
      <bottom style="medium">
        <color indexed="64"/>
      </bottom>
      <diagonal/>
    </border>
    <border>
      <left style="medium">
        <color theme="0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0"/>
      </bottom>
      <diagonal/>
    </border>
    <border>
      <left style="thin">
        <color indexed="64"/>
      </left>
      <right/>
      <top style="medium">
        <color theme="0"/>
      </top>
      <bottom style="thin">
        <color indexed="64"/>
      </bottom>
      <diagonal/>
    </border>
    <border>
      <left/>
      <right/>
      <top style="medium">
        <color theme="0"/>
      </top>
      <bottom style="thin">
        <color indexed="64"/>
      </bottom>
      <diagonal/>
    </border>
    <border>
      <left/>
      <right style="thin">
        <color indexed="64"/>
      </right>
      <top style="medium">
        <color theme="0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322">
    <xf numFmtId="0" fontId="1" fillId="0" borderId="0" xfId="0" applyFont="1"/>
    <xf numFmtId="0" fontId="17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vertical="center"/>
    </xf>
    <xf numFmtId="0" fontId="10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vertical="center"/>
    </xf>
    <xf numFmtId="0" fontId="10" fillId="2" borderId="1" xfId="0" applyFont="1" applyFill="1" applyBorder="1" applyAlignment="1">
      <alignment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left" vertical="center" wrapText="1"/>
    </xf>
    <xf numFmtId="0" fontId="10" fillId="2" borderId="10" xfId="0" applyFont="1" applyFill="1" applyBorder="1" applyAlignment="1">
      <alignment horizontal="left" vertical="center" wrapText="1"/>
    </xf>
    <xf numFmtId="0" fontId="10" fillId="2" borderId="11" xfId="0" applyFont="1" applyFill="1" applyBorder="1" applyAlignment="1">
      <alignment horizontal="left" vertical="center" wrapText="1"/>
    </xf>
    <xf numFmtId="167" fontId="10" fillId="2" borderId="2" xfId="0" applyNumberFormat="1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vertical="center"/>
    </xf>
    <xf numFmtId="0" fontId="10" fillId="2" borderId="10" xfId="0" applyFont="1" applyFill="1" applyBorder="1" applyAlignment="1">
      <alignment horizontal="center" vertical="center" wrapText="1"/>
    </xf>
    <xf numFmtId="168" fontId="10" fillId="2" borderId="2" xfId="0" applyNumberFormat="1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49" fontId="10" fillId="2" borderId="2" xfId="0" applyNumberFormat="1" applyFont="1" applyFill="1" applyBorder="1" applyAlignment="1">
      <alignment vertical="center"/>
    </xf>
    <xf numFmtId="0" fontId="11" fillId="2" borderId="2" xfId="0" applyFont="1" applyFill="1" applyBorder="1" applyAlignment="1">
      <alignment vertical="center"/>
    </xf>
    <xf numFmtId="0" fontId="11" fillId="2" borderId="13" xfId="0" applyFont="1" applyFill="1" applyBorder="1" applyAlignment="1">
      <alignment vertical="center"/>
    </xf>
    <xf numFmtId="169" fontId="11" fillId="2" borderId="10" xfId="0" applyNumberFormat="1" applyFont="1" applyFill="1" applyBorder="1" applyAlignment="1">
      <alignment horizontal="center" vertical="center" wrapText="1"/>
    </xf>
    <xf numFmtId="169" fontId="11" fillId="2" borderId="11" xfId="0" applyNumberFormat="1" applyFont="1" applyFill="1" applyBorder="1" applyAlignment="1">
      <alignment horizontal="center" vertical="center" wrapText="1"/>
    </xf>
    <xf numFmtId="0" fontId="10" fillId="3" borderId="13" xfId="0" applyFont="1" applyFill="1" applyBorder="1" applyAlignment="1">
      <alignment vertical="center" wrapText="1"/>
    </xf>
    <xf numFmtId="169" fontId="11" fillId="2" borderId="2" xfId="0" applyNumberFormat="1" applyFont="1" applyFill="1" applyBorder="1" applyAlignment="1">
      <alignment horizontal="left" vertical="center" wrapText="1"/>
    </xf>
    <xf numFmtId="0" fontId="0" fillId="2" borderId="0" xfId="0" applyFill="1" applyAlignment="1">
      <alignment horizontal="center"/>
    </xf>
    <xf numFmtId="169" fontId="11" fillId="2" borderId="13" xfId="0" applyNumberFormat="1" applyFont="1" applyFill="1" applyBorder="1" applyAlignment="1">
      <alignment vertical="center" wrapText="1"/>
    </xf>
    <xf numFmtId="0" fontId="0" fillId="2" borderId="13" xfId="0" applyFill="1" applyBorder="1" applyAlignment="1">
      <alignment horizontal="center"/>
    </xf>
    <xf numFmtId="169" fontId="11" fillId="2" borderId="14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/>
    </xf>
    <xf numFmtId="0" fontId="13" fillId="2" borderId="15" xfId="0" applyFont="1" applyFill="1" applyBorder="1" applyAlignment="1">
      <alignment horizontal="center" vertical="center"/>
    </xf>
    <xf numFmtId="0" fontId="13" fillId="2" borderId="15" xfId="0" applyFont="1" applyFill="1" applyBorder="1" applyAlignment="1">
      <alignment horizontal="center" vertical="center" wrapText="1"/>
    </xf>
    <xf numFmtId="169" fontId="13" fillId="2" borderId="15" xfId="0" applyNumberFormat="1" applyFont="1" applyFill="1" applyBorder="1" applyAlignment="1">
      <alignment horizontal="center" vertical="center" wrapText="1"/>
    </xf>
    <xf numFmtId="169" fontId="11" fillId="2" borderId="16" xfId="0" applyNumberFormat="1" applyFont="1" applyFill="1" applyBorder="1" applyAlignment="1">
      <alignment horizontal="left" vertical="center" wrapText="1"/>
    </xf>
    <xf numFmtId="169" fontId="11" fillId="2" borderId="15" xfId="0" applyNumberFormat="1" applyFont="1" applyFill="1" applyBorder="1" applyAlignment="1">
      <alignment horizontal="center" vertical="center" wrapText="1"/>
    </xf>
    <xf numFmtId="169" fontId="11" fillId="2" borderId="4" xfId="0" applyNumberFormat="1" applyFont="1" applyFill="1" applyBorder="1" applyAlignment="1">
      <alignment horizontal="center" vertical="center" wrapText="1"/>
    </xf>
    <xf numFmtId="169" fontId="11" fillId="2" borderId="17" xfId="0" applyNumberFormat="1" applyFont="1" applyFill="1" applyBorder="1" applyAlignment="1">
      <alignment horizontal="center" vertical="center" wrapText="1"/>
    </xf>
    <xf numFmtId="169" fontId="11" fillId="2" borderId="18" xfId="0" applyNumberFormat="1" applyFont="1" applyFill="1" applyBorder="1" applyAlignment="1">
      <alignment horizontal="center" vertical="center" wrapText="1"/>
    </xf>
    <xf numFmtId="169" fontId="11" fillId="2" borderId="7" xfId="0" applyNumberFormat="1" applyFont="1" applyFill="1" applyBorder="1" applyAlignment="1">
      <alignment horizontal="center" vertical="center" wrapText="1"/>
    </xf>
    <xf numFmtId="169" fontId="11" fillId="2" borderId="8" xfId="0" applyNumberFormat="1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 wrapText="1"/>
    </xf>
    <xf numFmtId="169" fontId="11" fillId="2" borderId="9" xfId="0" applyNumberFormat="1" applyFont="1" applyFill="1" applyBorder="1" applyAlignment="1">
      <alignment horizontal="left" vertical="center" wrapText="1"/>
    </xf>
    <xf numFmtId="169" fontId="11" fillId="2" borderId="10" xfId="0" applyNumberFormat="1" applyFont="1" applyFill="1" applyBorder="1" applyAlignment="1">
      <alignment horizontal="left" vertical="center" wrapText="1"/>
    </xf>
    <xf numFmtId="169" fontId="11" fillId="2" borderId="11" xfId="0" applyNumberFormat="1" applyFont="1" applyFill="1" applyBorder="1" applyAlignment="1">
      <alignment horizontal="left" vertical="center" wrapText="1"/>
    </xf>
    <xf numFmtId="0" fontId="0" fillId="2" borderId="20" xfId="0" applyFill="1" applyBorder="1" applyAlignment="1">
      <alignment horizontal="center"/>
    </xf>
    <xf numFmtId="0" fontId="0" fillId="2" borderId="21" xfId="0" applyFill="1" applyBorder="1" applyAlignment="1">
      <alignment horizontal="center"/>
    </xf>
    <xf numFmtId="0" fontId="10" fillId="2" borderId="9" xfId="0" applyFont="1" applyFill="1" applyBorder="1" applyAlignment="1">
      <alignment vertical="center" wrapText="1"/>
    </xf>
    <xf numFmtId="0" fontId="10" fillId="2" borderId="10" xfId="0" applyFont="1" applyFill="1" applyBorder="1" applyAlignment="1">
      <alignment vertical="center" wrapText="1"/>
    </xf>
    <xf numFmtId="0" fontId="10" fillId="2" borderId="11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0" fillId="5" borderId="2" xfId="0" applyFont="1" applyFill="1" applyBorder="1" applyAlignment="1">
      <alignment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vertical="center"/>
    </xf>
    <xf numFmtId="0" fontId="10" fillId="5" borderId="2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vertical="center"/>
    </xf>
    <xf numFmtId="0" fontId="14" fillId="6" borderId="29" xfId="0" applyFont="1" applyFill="1" applyBorder="1" applyAlignment="1">
      <alignment horizontal="center" vertical="center"/>
    </xf>
    <xf numFmtId="0" fontId="14" fillId="6" borderId="30" xfId="0" applyFont="1" applyFill="1" applyBorder="1" applyAlignment="1">
      <alignment vertical="center" wrapText="1"/>
    </xf>
    <xf numFmtId="0" fontId="14" fillId="6" borderId="31" xfId="0" applyFont="1" applyFill="1" applyBorder="1" applyAlignment="1">
      <alignment horizontal="center" vertical="center" wrapText="1"/>
    </xf>
    <xf numFmtId="0" fontId="14" fillId="6" borderId="31" xfId="0" applyFont="1" applyFill="1" applyBorder="1" applyAlignment="1">
      <alignment vertical="center" wrapText="1"/>
    </xf>
    <xf numFmtId="0" fontId="14" fillId="6" borderId="31" xfId="0" applyFont="1" applyFill="1" applyBorder="1" applyAlignment="1">
      <alignment horizontal="left" vertical="center" wrapText="1"/>
    </xf>
    <xf numFmtId="0" fontId="14" fillId="6" borderId="32" xfId="0" applyFont="1" applyFill="1" applyBorder="1" applyAlignment="1">
      <alignment horizontal="center" vertical="center"/>
    </xf>
    <xf numFmtId="0" fontId="14" fillId="6" borderId="33" xfId="0" applyFont="1" applyFill="1" applyBorder="1" applyAlignment="1">
      <alignment vertical="center" wrapText="1"/>
    </xf>
    <xf numFmtId="0" fontId="10" fillId="6" borderId="34" xfId="0" applyFont="1" applyFill="1" applyBorder="1" applyAlignment="1">
      <alignment horizontal="center" vertical="center"/>
    </xf>
    <xf numFmtId="0" fontId="14" fillId="6" borderId="34" xfId="0" applyFont="1" applyFill="1" applyBorder="1" applyAlignment="1">
      <alignment horizontal="center" vertical="center" wrapText="1"/>
    </xf>
    <xf numFmtId="0" fontId="14" fillId="6" borderId="34" xfId="0" applyFont="1" applyFill="1" applyBorder="1" applyAlignment="1">
      <alignment vertical="center" wrapText="1"/>
    </xf>
    <xf numFmtId="0" fontId="14" fillId="6" borderId="35" xfId="0" applyFont="1" applyFill="1" applyBorder="1" applyAlignment="1">
      <alignment horizontal="left" vertical="center" wrapText="1"/>
    </xf>
    <xf numFmtId="0" fontId="10" fillId="5" borderId="1" xfId="0" applyFont="1" applyFill="1" applyBorder="1" applyAlignment="1">
      <alignment vertical="center" wrapText="1"/>
    </xf>
    <xf numFmtId="0" fontId="14" fillId="6" borderId="35" xfId="0" applyFont="1" applyFill="1" applyBorder="1" applyAlignment="1">
      <alignment vertical="center" wrapText="1"/>
    </xf>
    <xf numFmtId="0" fontId="10" fillId="5" borderId="9" xfId="0" applyFont="1" applyFill="1" applyBorder="1" applyAlignment="1">
      <alignment horizontal="left" vertical="center" wrapText="1"/>
    </xf>
    <xf numFmtId="0" fontId="10" fillId="5" borderId="10" xfId="0" applyFont="1" applyFill="1" applyBorder="1" applyAlignment="1">
      <alignment horizontal="left" vertical="center" wrapText="1"/>
    </xf>
    <xf numFmtId="0" fontId="10" fillId="5" borderId="11" xfId="0" applyFont="1" applyFill="1" applyBorder="1" applyAlignment="1">
      <alignment horizontal="left" vertical="center" wrapText="1"/>
    </xf>
    <xf numFmtId="0" fontId="10" fillId="5" borderId="4" xfId="0" applyFont="1" applyFill="1" applyBorder="1" applyAlignment="1">
      <alignment vertical="center" wrapText="1"/>
    </xf>
    <xf numFmtId="0" fontId="10" fillId="5" borderId="4" xfId="0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vertical="center"/>
    </xf>
    <xf numFmtId="0" fontId="10" fillId="5" borderId="6" xfId="0" applyFont="1" applyFill="1" applyBorder="1" applyAlignment="1">
      <alignment horizontal="left" vertical="center" wrapText="1"/>
    </xf>
    <xf numFmtId="0" fontId="10" fillId="5" borderId="7" xfId="0" applyFont="1" applyFill="1" applyBorder="1" applyAlignment="1">
      <alignment horizontal="left" vertical="center" wrapText="1"/>
    </xf>
    <xf numFmtId="0" fontId="10" fillId="5" borderId="8" xfId="0" applyFont="1" applyFill="1" applyBorder="1" applyAlignment="1">
      <alignment horizontal="left" vertical="center" wrapText="1"/>
    </xf>
    <xf numFmtId="0" fontId="11" fillId="5" borderId="2" xfId="0" applyFont="1" applyFill="1" applyBorder="1" applyAlignment="1">
      <alignment vertical="center"/>
    </xf>
    <xf numFmtId="169" fontId="11" fillId="5" borderId="9" xfId="0" applyNumberFormat="1" applyFont="1" applyFill="1" applyBorder="1" applyAlignment="1">
      <alignment horizontal="left" vertical="center" wrapText="1"/>
    </xf>
    <xf numFmtId="169" fontId="11" fillId="5" borderId="10" xfId="0" applyNumberFormat="1" applyFont="1" applyFill="1" applyBorder="1" applyAlignment="1">
      <alignment horizontal="left" vertical="center" wrapText="1"/>
    </xf>
    <xf numFmtId="169" fontId="11" fillId="5" borderId="11" xfId="0" applyNumberFormat="1" applyFont="1" applyFill="1" applyBorder="1" applyAlignment="1">
      <alignment horizontal="left" vertical="center" wrapText="1"/>
    </xf>
    <xf numFmtId="169" fontId="11" fillId="5" borderId="9" xfId="0" applyNumberFormat="1" applyFont="1" applyFill="1" applyBorder="1" applyAlignment="1">
      <alignment horizontal="center" vertical="center" wrapText="1"/>
    </xf>
    <xf numFmtId="169" fontId="11" fillId="5" borderId="10" xfId="0" applyNumberFormat="1" applyFont="1" applyFill="1" applyBorder="1" applyAlignment="1">
      <alignment horizontal="center" vertical="center" wrapText="1"/>
    </xf>
    <xf numFmtId="169" fontId="11" fillId="5" borderId="11" xfId="0" applyNumberFormat="1" applyFont="1" applyFill="1" applyBorder="1" applyAlignment="1">
      <alignment horizontal="center" vertical="center" wrapText="1"/>
    </xf>
    <xf numFmtId="0" fontId="11" fillId="5" borderId="13" xfId="0" applyFont="1" applyFill="1" applyBorder="1" applyAlignment="1">
      <alignment vertical="center"/>
    </xf>
    <xf numFmtId="0" fontId="11" fillId="5" borderId="4" xfId="0" applyFont="1" applyFill="1" applyBorder="1" applyAlignment="1">
      <alignment vertical="center"/>
    </xf>
    <xf numFmtId="0" fontId="10" fillId="5" borderId="9" xfId="0" applyFont="1" applyFill="1" applyBorder="1" applyAlignment="1">
      <alignment horizontal="center" vertical="center"/>
    </xf>
    <xf numFmtId="169" fontId="11" fillId="5" borderId="22" xfId="0" applyNumberFormat="1" applyFont="1" applyFill="1" applyBorder="1" applyAlignment="1">
      <alignment horizontal="center" vertical="center" wrapText="1"/>
    </xf>
    <xf numFmtId="169" fontId="11" fillId="5" borderId="15" xfId="0" applyNumberFormat="1" applyFont="1" applyFill="1" applyBorder="1" applyAlignment="1">
      <alignment horizontal="center" vertical="center" wrapText="1"/>
    </xf>
    <xf numFmtId="0" fontId="10" fillId="5" borderId="12" xfId="0" applyFont="1" applyFill="1" applyBorder="1" applyAlignment="1">
      <alignment vertical="center"/>
    </xf>
    <xf numFmtId="0" fontId="10" fillId="5" borderId="12" xfId="0" applyFont="1" applyFill="1" applyBorder="1" applyAlignment="1">
      <alignment horizontal="center" vertical="center" wrapText="1"/>
    </xf>
    <xf numFmtId="167" fontId="10" fillId="5" borderId="2" xfId="0" applyNumberFormat="1" applyFont="1" applyFill="1" applyBorder="1" applyAlignment="1">
      <alignment horizontal="center" vertical="center" wrapText="1"/>
    </xf>
    <xf numFmtId="0" fontId="10" fillId="5" borderId="16" xfId="0" applyFont="1" applyFill="1" applyBorder="1" applyAlignment="1">
      <alignment horizontal="center" vertical="center" wrapText="1"/>
    </xf>
    <xf numFmtId="0" fontId="10" fillId="5" borderId="10" xfId="0" applyFont="1" applyFill="1" applyBorder="1" applyAlignment="1">
      <alignment vertical="center" wrapText="1"/>
    </xf>
    <xf numFmtId="0" fontId="1" fillId="5" borderId="0" xfId="0" applyFont="1" applyFill="1"/>
    <xf numFmtId="0" fontId="10" fillId="5" borderId="11" xfId="0" applyFont="1" applyFill="1" applyBorder="1" applyAlignment="1">
      <alignment vertical="center" wrapText="1"/>
    </xf>
    <xf numFmtId="49" fontId="10" fillId="5" borderId="2" xfId="0" applyNumberFormat="1" applyFont="1" applyFill="1" applyBorder="1" applyAlignment="1">
      <alignment vertical="center"/>
    </xf>
    <xf numFmtId="49" fontId="10" fillId="5" borderId="9" xfId="0" applyNumberFormat="1" applyFont="1" applyFill="1" applyBorder="1" applyAlignment="1">
      <alignment horizontal="left" vertical="center" wrapText="1"/>
    </xf>
    <xf numFmtId="49" fontId="10" fillId="5" borderId="11" xfId="0" applyNumberFormat="1" applyFont="1" applyFill="1" applyBorder="1" applyAlignment="1">
      <alignment horizontal="left" vertical="center" wrapText="1"/>
    </xf>
    <xf numFmtId="0" fontId="10" fillId="5" borderId="2" xfId="0" applyFont="1" applyFill="1" applyBorder="1" applyAlignment="1">
      <alignment horizontal="center" vertical="center" wrapText="1"/>
    </xf>
    <xf numFmtId="0" fontId="10" fillId="5" borderId="5" xfId="0" applyFont="1" applyFill="1" applyBorder="1" applyAlignment="1">
      <alignment horizontal="center" vertical="center" wrapText="1"/>
    </xf>
    <xf numFmtId="0" fontId="5" fillId="0" borderId="0" xfId="0" applyFont="1"/>
    <xf numFmtId="14" fontId="1" fillId="0" borderId="0" xfId="0" applyNumberFormat="1" applyFont="1" applyAlignment="1">
      <alignment horizontal="left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10" fillId="5" borderId="9" xfId="0" applyFont="1" applyFill="1" applyBorder="1" applyAlignment="1">
      <alignment vertical="center" wrapText="1"/>
    </xf>
    <xf numFmtId="0" fontId="10" fillId="2" borderId="9" xfId="0" applyFont="1" applyFill="1" applyBorder="1" applyAlignment="1">
      <alignment horizontal="left" vertical="center" wrapText="1"/>
    </xf>
    <xf numFmtId="0" fontId="10" fillId="2" borderId="10" xfId="0" applyFont="1" applyFill="1" applyBorder="1" applyAlignment="1">
      <alignment horizontal="left" vertical="center" wrapText="1"/>
    </xf>
    <xf numFmtId="0" fontId="10" fillId="2" borderId="11" xfId="0" applyFont="1" applyFill="1" applyBorder="1" applyAlignment="1">
      <alignment horizontal="left" vertical="center" wrapText="1"/>
    </xf>
    <xf numFmtId="0" fontId="10" fillId="5" borderId="9" xfId="0" applyFont="1" applyFill="1" applyBorder="1" applyAlignment="1">
      <alignment horizontal="left" vertical="center" wrapText="1"/>
    </xf>
    <xf numFmtId="0" fontId="10" fillId="5" borderId="10" xfId="0" applyFont="1" applyFill="1" applyBorder="1" applyAlignment="1">
      <alignment horizontal="left" vertical="center" wrapText="1"/>
    </xf>
    <xf numFmtId="0" fontId="10" fillId="5" borderId="11" xfId="0" applyFont="1" applyFill="1" applyBorder="1" applyAlignment="1">
      <alignment horizontal="left" vertical="center" wrapText="1"/>
    </xf>
    <xf numFmtId="0" fontId="10" fillId="5" borderId="9" xfId="0" applyFont="1" applyFill="1" applyBorder="1" applyAlignment="1">
      <alignment horizontal="center" vertical="center" wrapText="1"/>
    </xf>
    <xf numFmtId="0" fontId="10" fillId="5" borderId="10" xfId="0" applyFont="1" applyFill="1" applyBorder="1" applyAlignment="1">
      <alignment horizontal="center" vertical="center" wrapText="1"/>
    </xf>
    <xf numFmtId="0" fontId="10" fillId="5" borderId="11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49" fontId="10" fillId="2" borderId="9" xfId="0" applyNumberFormat="1" applyFont="1" applyFill="1" applyBorder="1" applyAlignment="1">
      <alignment horizontal="left" vertical="center" wrapText="1"/>
    </xf>
    <xf numFmtId="49" fontId="10" fillId="2" borderId="11" xfId="0" applyNumberFormat="1" applyFont="1" applyFill="1" applyBorder="1" applyAlignment="1">
      <alignment horizontal="left" vertical="center" wrapText="1"/>
    </xf>
    <xf numFmtId="49" fontId="10" fillId="2" borderId="9" xfId="0" applyNumberFormat="1" applyFont="1" applyFill="1" applyBorder="1" applyAlignment="1">
      <alignment horizontal="center" vertical="center" wrapText="1"/>
    </xf>
    <xf numFmtId="49" fontId="10" fillId="2" borderId="11" xfId="0" applyNumberFormat="1" applyFont="1" applyFill="1" applyBorder="1" applyAlignment="1">
      <alignment horizontal="center" vertical="center" wrapText="1"/>
    </xf>
    <xf numFmtId="0" fontId="14" fillId="6" borderId="36" xfId="0" applyFont="1" applyFill="1" applyBorder="1" applyAlignment="1">
      <alignment horizontal="center" vertical="center"/>
    </xf>
    <xf numFmtId="0" fontId="14" fillId="6" borderId="37" xfId="0" applyFont="1" applyFill="1" applyBorder="1" applyAlignment="1">
      <alignment vertical="center" wrapText="1"/>
    </xf>
    <xf numFmtId="0" fontId="14" fillId="6" borderId="23" xfId="0" applyFont="1" applyFill="1" applyBorder="1" applyAlignment="1">
      <alignment horizontal="center" vertical="center" wrapText="1"/>
    </xf>
    <xf numFmtId="0" fontId="14" fillId="6" borderId="23" xfId="0" applyFont="1" applyFill="1" applyBorder="1" applyAlignment="1">
      <alignment vertical="center" wrapText="1"/>
    </xf>
    <xf numFmtId="0" fontId="14" fillId="6" borderId="23" xfId="0" applyFont="1" applyFill="1" applyBorder="1" applyAlignment="1">
      <alignment horizontal="left" vertical="center" wrapText="1"/>
    </xf>
    <xf numFmtId="0" fontId="14" fillId="6" borderId="24" xfId="0" applyFont="1" applyFill="1" applyBorder="1" applyAlignment="1">
      <alignment horizontal="left" vertical="center" wrapText="1"/>
    </xf>
    <xf numFmtId="0" fontId="1" fillId="2" borderId="0" xfId="0" applyFont="1" applyFill="1"/>
    <xf numFmtId="0" fontId="10" fillId="5" borderId="0" xfId="0" applyFont="1" applyFill="1" applyBorder="1" applyAlignment="1">
      <alignment horizontal="center" vertical="center"/>
    </xf>
    <xf numFmtId="49" fontId="10" fillId="5" borderId="9" xfId="0" applyNumberFormat="1" applyFont="1" applyFill="1" applyBorder="1" applyAlignment="1">
      <alignment horizontal="center" vertical="center" wrapText="1"/>
    </xf>
    <xf numFmtId="49" fontId="10" fillId="5" borderId="11" xfId="0" applyNumberFormat="1" applyFont="1" applyFill="1" applyBorder="1" applyAlignment="1">
      <alignment horizontal="center" vertical="center" wrapText="1"/>
    </xf>
    <xf numFmtId="0" fontId="15" fillId="2" borderId="9" xfId="0" applyFont="1" applyFill="1" applyBorder="1" applyAlignment="1">
      <alignment vertical="center" wrapText="1"/>
    </xf>
    <xf numFmtId="0" fontId="10" fillId="2" borderId="10" xfId="0" applyFont="1" applyFill="1" applyBorder="1" applyAlignment="1">
      <alignment horizontal="center" vertical="center"/>
    </xf>
    <xf numFmtId="0" fontId="15" fillId="2" borderId="10" xfId="0" applyFont="1" applyFill="1" applyBorder="1" applyAlignment="1">
      <alignment vertical="center" wrapText="1"/>
    </xf>
    <xf numFmtId="0" fontId="15" fillId="2" borderId="10" xfId="0" applyFont="1" applyFill="1" applyBorder="1" applyAlignment="1">
      <alignment horizontal="left" vertical="center" wrapText="1"/>
    </xf>
    <xf numFmtId="0" fontId="15" fillId="2" borderId="11" xfId="0" applyFont="1" applyFill="1" applyBorder="1" applyAlignment="1">
      <alignment horizontal="left" vertical="center" wrapText="1"/>
    </xf>
    <xf numFmtId="0" fontId="15" fillId="2" borderId="9" xfId="0" applyFont="1" applyFill="1" applyBorder="1" applyAlignment="1">
      <alignment vertical="center"/>
    </xf>
    <xf numFmtId="0" fontId="10" fillId="2" borderId="20" xfId="0" applyFont="1" applyFill="1" applyBorder="1" applyAlignment="1">
      <alignment horizontal="center" vertical="center" wrapText="1"/>
    </xf>
    <xf numFmtId="0" fontId="15" fillId="2" borderId="10" xfId="0" applyFont="1" applyFill="1" applyBorder="1" applyAlignment="1">
      <alignment horizontal="center" vertical="center"/>
    </xf>
    <xf numFmtId="0" fontId="15" fillId="2" borderId="10" xfId="0" applyFont="1" applyFill="1" applyBorder="1" applyAlignment="1">
      <alignment vertical="center"/>
    </xf>
    <xf numFmtId="0" fontId="9" fillId="0" borderId="0" xfId="1"/>
    <xf numFmtId="0" fontId="11" fillId="0" borderId="0" xfId="0" applyFont="1"/>
    <xf numFmtId="0" fontId="16" fillId="0" borderId="0" xfId="0" applyFont="1"/>
    <xf numFmtId="0" fontId="10" fillId="2" borderId="12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10" fillId="2" borderId="22" xfId="0" applyFont="1" applyFill="1" applyBorder="1" applyAlignment="1">
      <alignment vertical="center"/>
    </xf>
    <xf numFmtId="0" fontId="10" fillId="2" borderId="22" xfId="0" applyFont="1" applyFill="1" applyBorder="1" applyAlignment="1">
      <alignment horizontal="center" vertical="center" wrapText="1"/>
    </xf>
    <xf numFmtId="167" fontId="10" fillId="2" borderId="13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167" fontId="10" fillId="2" borderId="9" xfId="0" applyNumberFormat="1" applyFont="1" applyFill="1" applyBorder="1" applyAlignment="1">
      <alignment vertical="center" wrapText="1"/>
    </xf>
    <xf numFmtId="167" fontId="10" fillId="5" borderId="9" xfId="0" applyNumberFormat="1" applyFont="1" applyFill="1" applyBorder="1" applyAlignment="1">
      <alignment vertical="center" wrapText="1"/>
    </xf>
    <xf numFmtId="0" fontId="10" fillId="3" borderId="9" xfId="0" applyFont="1" applyFill="1" applyBorder="1" applyAlignment="1">
      <alignment horizontal="center" vertical="center" wrapText="1"/>
    </xf>
    <xf numFmtId="20" fontId="1" fillId="0" borderId="0" xfId="0" applyNumberFormat="1" applyFont="1"/>
    <xf numFmtId="0" fontId="10" fillId="2" borderId="6" xfId="0" applyFont="1" applyFill="1" applyBorder="1" applyAlignment="1">
      <alignment horizontal="left" vertical="center" wrapText="1"/>
    </xf>
    <xf numFmtId="0" fontId="10" fillId="2" borderId="7" xfId="0" applyFont="1" applyFill="1" applyBorder="1" applyAlignment="1">
      <alignment horizontal="left" vertical="center" wrapText="1"/>
    </xf>
    <xf numFmtId="0" fontId="10" fillId="2" borderId="8" xfId="0" applyFont="1" applyFill="1" applyBorder="1" applyAlignment="1">
      <alignment horizontal="left" vertical="center" wrapText="1"/>
    </xf>
    <xf numFmtId="49" fontId="10" fillId="5" borderId="1" xfId="0" applyNumberFormat="1" applyFont="1" applyFill="1" applyBorder="1" applyAlignment="1">
      <alignment vertical="center"/>
    </xf>
    <xf numFmtId="49" fontId="10" fillId="5" borderId="12" xfId="0" applyNumberFormat="1" applyFont="1" applyFill="1" applyBorder="1" applyAlignment="1">
      <alignment horizontal="left" vertical="center" wrapText="1"/>
    </xf>
    <xf numFmtId="49" fontId="10" fillId="5" borderId="25" xfId="0" applyNumberFormat="1" applyFont="1" applyFill="1" applyBorder="1" applyAlignment="1">
      <alignment horizontal="left" vertical="center" wrapText="1"/>
    </xf>
    <xf numFmtId="0" fontId="1" fillId="0" borderId="2" xfId="0" applyFont="1" applyBorder="1"/>
    <xf numFmtId="0" fontId="14" fillId="6" borderId="42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vertical="center"/>
    </xf>
    <xf numFmtId="0" fontId="10" fillId="2" borderId="1" xfId="0" applyFont="1" applyFill="1" applyBorder="1" applyAlignment="1">
      <alignment vertical="top"/>
    </xf>
    <xf numFmtId="0" fontId="10" fillId="2" borderId="1" xfId="0" applyFont="1" applyFill="1" applyBorder="1" applyAlignment="1">
      <alignment vertical="top" wrapText="1"/>
    </xf>
    <xf numFmtId="0" fontId="14" fillId="6" borderId="43" xfId="0" applyFont="1" applyFill="1" applyBorder="1" applyAlignment="1">
      <alignment horizontal="center" vertical="center"/>
    </xf>
    <xf numFmtId="0" fontId="14" fillId="6" borderId="44" xfId="0" applyFont="1" applyFill="1" applyBorder="1" applyAlignment="1">
      <alignment vertical="center" wrapText="1"/>
    </xf>
    <xf numFmtId="0" fontId="14" fillId="6" borderId="42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left" vertical="center" wrapText="1"/>
    </xf>
    <xf numFmtId="0" fontId="10" fillId="2" borderId="10" xfId="0" applyFont="1" applyFill="1" applyBorder="1" applyAlignment="1">
      <alignment horizontal="left" vertical="center" wrapText="1"/>
    </xf>
    <xf numFmtId="0" fontId="10" fillId="2" borderId="11" xfId="0" applyFont="1" applyFill="1" applyBorder="1" applyAlignment="1">
      <alignment horizontal="left" vertical="center" wrapText="1"/>
    </xf>
    <xf numFmtId="0" fontId="10" fillId="5" borderId="9" xfId="0" applyFont="1" applyFill="1" applyBorder="1" applyAlignment="1">
      <alignment horizontal="left" vertical="center" wrapText="1"/>
    </xf>
    <xf numFmtId="0" fontId="10" fillId="5" borderId="10" xfId="0" applyFont="1" applyFill="1" applyBorder="1" applyAlignment="1">
      <alignment horizontal="left" vertical="center" wrapText="1"/>
    </xf>
    <xf numFmtId="0" fontId="10" fillId="5" borderId="11" xfId="0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horizontal="left" vertical="center" wrapText="1"/>
    </xf>
    <xf numFmtId="0" fontId="10" fillId="2" borderId="7" xfId="0" applyFont="1" applyFill="1" applyBorder="1" applyAlignment="1">
      <alignment horizontal="left" vertical="center" wrapText="1"/>
    </xf>
    <xf numFmtId="0" fontId="10" fillId="2" borderId="8" xfId="0" applyFont="1" applyFill="1" applyBorder="1" applyAlignment="1">
      <alignment horizontal="left" vertical="center" wrapText="1"/>
    </xf>
    <xf numFmtId="0" fontId="10" fillId="5" borderId="9" xfId="0" applyFont="1" applyFill="1" applyBorder="1" applyAlignment="1">
      <alignment horizontal="center" vertical="center" wrapText="1"/>
    </xf>
    <xf numFmtId="0" fontId="10" fillId="5" borderId="10" xfId="0" applyFont="1" applyFill="1" applyBorder="1" applyAlignment="1">
      <alignment horizontal="center" vertical="center" wrapText="1"/>
    </xf>
    <xf numFmtId="0" fontId="10" fillId="5" borderId="11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15" fillId="2" borderId="9" xfId="0" applyFont="1" applyFill="1" applyBorder="1" applyAlignment="1">
      <alignment vertical="center"/>
    </xf>
    <xf numFmtId="0" fontId="15" fillId="2" borderId="10" xfId="0" applyFont="1" applyFill="1" applyBorder="1" applyAlignment="1">
      <alignment vertical="center"/>
    </xf>
    <xf numFmtId="0" fontId="14" fillId="6" borderId="23" xfId="0" applyFont="1" applyFill="1" applyBorder="1" applyAlignment="1">
      <alignment horizontal="center" vertical="center" wrapText="1"/>
    </xf>
    <xf numFmtId="0" fontId="14" fillId="6" borderId="24" xfId="0" applyFont="1" applyFill="1" applyBorder="1" applyAlignment="1">
      <alignment horizontal="center" vertical="center" wrapText="1"/>
    </xf>
    <xf numFmtId="0" fontId="10" fillId="2" borderId="22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167" fontId="10" fillId="5" borderId="2" xfId="0" applyNumberFormat="1" applyFont="1" applyFill="1" applyBorder="1" applyAlignment="1">
      <alignment horizontal="center" vertical="center" wrapText="1"/>
    </xf>
    <xf numFmtId="169" fontId="11" fillId="5" borderId="9" xfId="0" applyNumberFormat="1" applyFont="1" applyFill="1" applyBorder="1" applyAlignment="1">
      <alignment horizontal="center" vertical="center" wrapText="1"/>
    </xf>
    <xf numFmtId="169" fontId="11" fillId="5" borderId="10" xfId="0" applyNumberFormat="1" applyFont="1" applyFill="1" applyBorder="1" applyAlignment="1">
      <alignment horizontal="center" vertical="center" wrapText="1"/>
    </xf>
    <xf numFmtId="169" fontId="11" fillId="5" borderId="11" xfId="0" applyNumberFormat="1" applyFont="1" applyFill="1" applyBorder="1" applyAlignment="1">
      <alignment horizontal="center" vertical="center" wrapText="1"/>
    </xf>
    <xf numFmtId="0" fontId="10" fillId="5" borderId="6" xfId="0" applyFont="1" applyFill="1" applyBorder="1" applyAlignment="1">
      <alignment horizontal="left" vertical="center" wrapText="1"/>
    </xf>
    <xf numFmtId="0" fontId="10" fillId="5" borderId="7" xfId="0" applyFont="1" applyFill="1" applyBorder="1" applyAlignment="1">
      <alignment horizontal="left" vertical="center" wrapText="1"/>
    </xf>
    <xf numFmtId="0" fontId="10" fillId="5" borderId="8" xfId="0" applyFont="1" applyFill="1" applyBorder="1" applyAlignment="1">
      <alignment horizontal="left" vertical="center" wrapText="1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14" fontId="1" fillId="0" borderId="0" xfId="0" applyNumberFormat="1" applyFont="1" applyAlignment="1">
      <alignment horizontal="left"/>
    </xf>
    <xf numFmtId="0" fontId="20" fillId="0" borderId="0" xfId="0" applyFont="1" applyAlignment="1">
      <alignment horizontal="center"/>
    </xf>
    <xf numFmtId="0" fontId="10" fillId="5" borderId="12" xfId="0" applyFont="1" applyFill="1" applyBorder="1" applyAlignment="1">
      <alignment horizontal="left" vertical="center" wrapText="1"/>
    </xf>
    <xf numFmtId="0" fontId="10" fillId="5" borderId="16" xfId="0" applyFont="1" applyFill="1" applyBorder="1" applyAlignment="1">
      <alignment horizontal="left" vertical="center" wrapText="1"/>
    </xf>
    <xf numFmtId="0" fontId="10" fillId="5" borderId="25" xfId="0" applyFont="1" applyFill="1" applyBorder="1" applyAlignment="1">
      <alignment horizontal="left" vertical="center" wrapText="1"/>
    </xf>
    <xf numFmtId="0" fontId="10" fillId="2" borderId="12" xfId="0" applyFont="1" applyFill="1" applyBorder="1" applyAlignment="1">
      <alignment horizontal="left" vertical="center" wrapText="1"/>
    </xf>
    <xf numFmtId="0" fontId="10" fillId="2" borderId="16" xfId="0" applyFont="1" applyFill="1" applyBorder="1" applyAlignment="1">
      <alignment horizontal="left" vertical="center" wrapText="1"/>
    </xf>
    <xf numFmtId="0" fontId="10" fillId="2" borderId="25" xfId="0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horizontal="left" vertical="center" wrapText="1"/>
    </xf>
    <xf numFmtId="0" fontId="10" fillId="2" borderId="7" xfId="0" applyFont="1" applyFill="1" applyBorder="1" applyAlignment="1">
      <alignment horizontal="left" vertical="center" wrapText="1"/>
    </xf>
    <xf numFmtId="0" fontId="10" fillId="2" borderId="8" xfId="0" applyFont="1" applyFill="1" applyBorder="1" applyAlignment="1">
      <alignment horizontal="left" vertical="center" wrapText="1"/>
    </xf>
    <xf numFmtId="0" fontId="3" fillId="4" borderId="35" xfId="0" applyFont="1" applyFill="1" applyBorder="1" applyAlignment="1">
      <alignment horizontal="center" vertical="center"/>
    </xf>
    <xf numFmtId="0" fontId="4" fillId="4" borderId="38" xfId="0" applyFont="1" applyFill="1" applyBorder="1" applyAlignment="1">
      <alignment horizontal="center" vertical="center" wrapText="1"/>
    </xf>
    <xf numFmtId="0" fontId="10" fillId="2" borderId="39" xfId="0" applyFont="1" applyFill="1" applyBorder="1" applyAlignment="1">
      <alignment horizontal="left" vertical="center" wrapText="1"/>
    </xf>
    <xf numFmtId="0" fontId="10" fillId="2" borderId="40" xfId="0" applyFont="1" applyFill="1" applyBorder="1" applyAlignment="1">
      <alignment horizontal="left" vertical="center" wrapText="1"/>
    </xf>
    <xf numFmtId="0" fontId="10" fillId="2" borderId="41" xfId="0" applyFont="1" applyFill="1" applyBorder="1" applyAlignment="1">
      <alignment horizontal="left" vertical="center" wrapText="1"/>
    </xf>
    <xf numFmtId="0" fontId="10" fillId="2" borderId="9" xfId="0" applyFont="1" applyFill="1" applyBorder="1" applyAlignment="1">
      <alignment horizontal="left" vertical="center" wrapText="1"/>
    </xf>
    <xf numFmtId="0" fontId="10" fillId="2" borderId="10" xfId="0" applyFont="1" applyFill="1" applyBorder="1" applyAlignment="1">
      <alignment horizontal="left" vertical="center" wrapText="1"/>
    </xf>
    <xf numFmtId="0" fontId="10" fillId="2" borderId="11" xfId="0" applyFont="1" applyFill="1" applyBorder="1" applyAlignment="1">
      <alignment horizontal="left" vertical="center" wrapText="1"/>
    </xf>
    <xf numFmtId="0" fontId="10" fillId="5" borderId="9" xfId="0" applyFont="1" applyFill="1" applyBorder="1" applyAlignment="1">
      <alignment horizontal="left" vertical="center" wrapText="1"/>
    </xf>
    <xf numFmtId="0" fontId="10" fillId="5" borderId="10" xfId="0" applyFont="1" applyFill="1" applyBorder="1" applyAlignment="1">
      <alignment horizontal="left" vertical="center" wrapText="1"/>
    </xf>
    <xf numFmtId="0" fontId="10" fillId="5" borderId="11" xfId="0" applyFont="1" applyFill="1" applyBorder="1" applyAlignment="1">
      <alignment horizontal="left" vertical="center" wrapText="1"/>
    </xf>
    <xf numFmtId="0" fontId="10" fillId="2" borderId="4" xfId="0" applyFont="1" applyFill="1" applyBorder="1" applyAlignment="1">
      <alignment horizontal="left" vertical="center" wrapText="1"/>
    </xf>
    <xf numFmtId="0" fontId="15" fillId="2" borderId="9" xfId="0" applyFont="1" applyFill="1" applyBorder="1" applyAlignment="1">
      <alignment vertical="center"/>
    </xf>
    <xf numFmtId="0" fontId="15" fillId="2" borderId="10" xfId="0" applyFont="1" applyFill="1" applyBorder="1" applyAlignment="1">
      <alignment vertical="center"/>
    </xf>
    <xf numFmtId="0" fontId="15" fillId="2" borderId="11" xfId="0" applyFont="1" applyFill="1" applyBorder="1" applyAlignment="1">
      <alignment vertical="center"/>
    </xf>
    <xf numFmtId="0" fontId="21" fillId="0" borderId="0" xfId="0" applyFont="1" applyAlignment="1">
      <alignment horizontal="center" vertical="center" wrapText="1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0" fillId="2" borderId="22" xfId="0" applyFont="1" applyFill="1" applyBorder="1" applyAlignment="1">
      <alignment horizontal="left" vertical="center" wrapText="1"/>
    </xf>
    <xf numFmtId="0" fontId="10" fillId="2" borderId="0" xfId="0" applyFont="1" applyFill="1" applyBorder="1" applyAlignment="1">
      <alignment horizontal="left" vertical="center" wrapText="1"/>
    </xf>
    <xf numFmtId="0" fontId="10" fillId="2" borderId="28" xfId="0" applyFont="1" applyFill="1" applyBorder="1" applyAlignment="1">
      <alignment horizontal="left" vertical="center" wrapText="1"/>
    </xf>
    <xf numFmtId="0" fontId="11" fillId="0" borderId="9" xfId="0" applyFont="1" applyBorder="1" applyAlignment="1">
      <alignment horizontal="left"/>
    </xf>
    <xf numFmtId="0" fontId="11" fillId="0" borderId="11" xfId="0" applyFont="1" applyBorder="1" applyAlignment="1">
      <alignment horizontal="left"/>
    </xf>
    <xf numFmtId="0" fontId="10" fillId="2" borderId="9" xfId="0" applyFont="1" applyFill="1" applyBorder="1" applyAlignment="1">
      <alignment horizontal="center" vertical="top" wrapText="1"/>
    </xf>
    <xf numFmtId="0" fontId="10" fillId="2" borderId="10" xfId="0" applyFont="1" applyFill="1" applyBorder="1" applyAlignment="1">
      <alignment horizontal="center" vertical="top" wrapText="1"/>
    </xf>
    <xf numFmtId="0" fontId="10" fillId="2" borderId="11" xfId="0" applyFont="1" applyFill="1" applyBorder="1" applyAlignment="1">
      <alignment horizontal="center" vertical="top" wrapText="1"/>
    </xf>
    <xf numFmtId="0" fontId="11" fillId="0" borderId="10" xfId="0" applyFont="1" applyBorder="1" applyAlignment="1">
      <alignment horizontal="left"/>
    </xf>
    <xf numFmtId="0" fontId="10" fillId="5" borderId="9" xfId="0" applyFont="1" applyFill="1" applyBorder="1" applyAlignment="1">
      <alignment horizontal="center" vertical="center" wrapText="1"/>
    </xf>
    <xf numFmtId="0" fontId="10" fillId="5" borderId="10" xfId="0" applyFont="1" applyFill="1" applyBorder="1" applyAlignment="1">
      <alignment horizontal="center" vertical="center" wrapText="1"/>
    </xf>
    <xf numFmtId="0" fontId="10" fillId="5" borderId="11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10" fillId="5" borderId="9" xfId="0" applyFont="1" applyFill="1" applyBorder="1" applyAlignment="1">
      <alignment horizontal="left" vertical="center" wrapText="1" shrinkToFit="1"/>
    </xf>
    <xf numFmtId="0" fontId="10" fillId="5" borderId="10" xfId="0" applyFont="1" applyFill="1" applyBorder="1" applyAlignment="1">
      <alignment horizontal="left" vertical="center" wrapText="1" shrinkToFit="1"/>
    </xf>
    <xf numFmtId="0" fontId="10" fillId="5" borderId="11" xfId="0" applyFont="1" applyFill="1" applyBorder="1" applyAlignment="1">
      <alignment horizontal="left" vertical="center" wrapText="1" shrinkToFit="1"/>
    </xf>
    <xf numFmtId="0" fontId="14" fillId="6" borderId="23" xfId="0" applyFont="1" applyFill="1" applyBorder="1" applyAlignment="1">
      <alignment horizontal="center" vertical="center" wrapText="1"/>
    </xf>
    <xf numFmtId="0" fontId="14" fillId="6" borderId="24" xfId="0" applyFont="1" applyFill="1" applyBorder="1" applyAlignment="1">
      <alignment horizontal="center" vertical="center" wrapText="1"/>
    </xf>
    <xf numFmtId="167" fontId="10" fillId="5" borderId="9" xfId="0" applyNumberFormat="1" applyFont="1" applyFill="1" applyBorder="1" applyAlignment="1">
      <alignment horizontal="center" vertical="center" wrapText="1"/>
    </xf>
    <xf numFmtId="167" fontId="10" fillId="5" borderId="10" xfId="0" applyNumberFormat="1" applyFont="1" applyFill="1" applyBorder="1" applyAlignment="1">
      <alignment horizontal="center" vertical="center" wrapText="1"/>
    </xf>
    <xf numFmtId="167" fontId="10" fillId="5" borderId="11" xfId="0" applyNumberFormat="1" applyFont="1" applyFill="1" applyBorder="1" applyAlignment="1">
      <alignment horizontal="center" vertical="center" wrapText="1"/>
    </xf>
    <xf numFmtId="167" fontId="10" fillId="2" borderId="14" xfId="0" applyNumberFormat="1" applyFont="1" applyFill="1" applyBorder="1" applyAlignment="1">
      <alignment horizontal="center" vertical="center" wrapText="1"/>
    </xf>
    <xf numFmtId="167" fontId="10" fillId="2" borderId="20" xfId="0" applyNumberFormat="1" applyFont="1" applyFill="1" applyBorder="1" applyAlignment="1">
      <alignment horizontal="center" vertical="center" wrapText="1"/>
    </xf>
    <xf numFmtId="167" fontId="10" fillId="2" borderId="21" xfId="0" applyNumberFormat="1" applyFont="1" applyFill="1" applyBorder="1" applyAlignment="1">
      <alignment horizontal="center" vertical="center" wrapText="1"/>
    </xf>
    <xf numFmtId="167" fontId="10" fillId="5" borderId="2" xfId="0" applyNumberFormat="1" applyFont="1" applyFill="1" applyBorder="1" applyAlignment="1">
      <alignment horizontal="center" vertical="center" wrapText="1"/>
    </xf>
    <xf numFmtId="167" fontId="10" fillId="2" borderId="9" xfId="0" applyNumberFormat="1" applyFont="1" applyFill="1" applyBorder="1" applyAlignment="1">
      <alignment horizontal="center" vertical="center" wrapText="1"/>
    </xf>
    <xf numFmtId="167" fontId="10" fillId="2" borderId="10" xfId="0" applyNumberFormat="1" applyFont="1" applyFill="1" applyBorder="1" applyAlignment="1">
      <alignment horizontal="center" vertical="center" wrapText="1"/>
    </xf>
    <xf numFmtId="167" fontId="10" fillId="2" borderId="11" xfId="0" applyNumberFormat="1" applyFont="1" applyFill="1" applyBorder="1" applyAlignment="1">
      <alignment horizontal="center" vertical="center" wrapText="1"/>
    </xf>
    <xf numFmtId="0" fontId="10" fillId="2" borderId="22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22" fillId="3" borderId="12" xfId="0" applyFont="1" applyFill="1" applyBorder="1" applyAlignment="1">
      <alignment horizontal="center" vertical="center"/>
    </xf>
    <xf numFmtId="0" fontId="22" fillId="3" borderId="25" xfId="0" applyFont="1" applyFill="1" applyBorder="1" applyAlignment="1">
      <alignment horizontal="center" vertical="center"/>
    </xf>
    <xf numFmtId="169" fontId="11" fillId="5" borderId="9" xfId="0" applyNumberFormat="1" applyFont="1" applyFill="1" applyBorder="1" applyAlignment="1">
      <alignment horizontal="center" vertical="center" wrapText="1"/>
    </xf>
    <xf numFmtId="169" fontId="11" fillId="5" borderId="10" xfId="0" applyNumberFormat="1" applyFont="1" applyFill="1" applyBorder="1" applyAlignment="1">
      <alignment horizontal="center" vertical="center" wrapText="1"/>
    </xf>
    <xf numFmtId="169" fontId="11" fillId="5" borderId="11" xfId="0" applyNumberFormat="1" applyFont="1" applyFill="1" applyBorder="1" applyAlignment="1">
      <alignment horizontal="center" vertical="center" wrapText="1"/>
    </xf>
    <xf numFmtId="169" fontId="11" fillId="2" borderId="1" xfId="0" applyNumberFormat="1" applyFont="1" applyFill="1" applyBorder="1" applyAlignment="1">
      <alignment horizontal="left" vertical="center" wrapText="1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10" fillId="2" borderId="12" xfId="0" applyFont="1" applyFill="1" applyBorder="1" applyAlignment="1">
      <alignment horizontal="left" vertical="top" wrapText="1"/>
    </xf>
    <xf numFmtId="0" fontId="10" fillId="2" borderId="16" xfId="0" applyFont="1" applyFill="1" applyBorder="1" applyAlignment="1">
      <alignment horizontal="left" vertical="top" wrapText="1"/>
    </xf>
    <xf numFmtId="0" fontId="10" fillId="2" borderId="25" xfId="0" applyFont="1" applyFill="1" applyBorder="1" applyAlignment="1">
      <alignment horizontal="left" vertical="top" wrapText="1"/>
    </xf>
    <xf numFmtId="0" fontId="10" fillId="5" borderId="6" xfId="0" applyFont="1" applyFill="1" applyBorder="1" applyAlignment="1">
      <alignment horizontal="left" vertical="center" wrapText="1"/>
    </xf>
    <xf numFmtId="0" fontId="10" fillId="5" borderId="7" xfId="0" applyFont="1" applyFill="1" applyBorder="1" applyAlignment="1">
      <alignment horizontal="left" vertical="center" wrapText="1"/>
    </xf>
    <xf numFmtId="0" fontId="10" fillId="5" borderId="8" xfId="0" applyFont="1" applyFill="1" applyBorder="1" applyAlignment="1">
      <alignment horizontal="left" vertical="center" wrapText="1"/>
    </xf>
    <xf numFmtId="0" fontId="10" fillId="5" borderId="6" xfId="0" applyFont="1" applyFill="1" applyBorder="1" applyAlignment="1">
      <alignment horizontal="left" vertical="center" wrapText="1" shrinkToFit="1"/>
    </xf>
    <xf numFmtId="0" fontId="10" fillId="5" borderId="7" xfId="0" applyFont="1" applyFill="1" applyBorder="1" applyAlignment="1">
      <alignment horizontal="left" vertical="center" wrapText="1" shrinkToFit="1"/>
    </xf>
    <xf numFmtId="0" fontId="10" fillId="5" borderId="8" xfId="0" applyFont="1" applyFill="1" applyBorder="1" applyAlignment="1">
      <alignment horizontal="left" vertical="center" wrapText="1" shrinkToFit="1"/>
    </xf>
    <xf numFmtId="0" fontId="10" fillId="2" borderId="12" xfId="0" applyFont="1" applyFill="1" applyBorder="1" applyAlignment="1">
      <alignment horizontal="left" vertical="center" wrapText="1" shrinkToFit="1"/>
    </xf>
    <xf numFmtId="0" fontId="10" fillId="2" borderId="16" xfId="0" applyFont="1" applyFill="1" applyBorder="1" applyAlignment="1">
      <alignment horizontal="left" vertical="center" wrapText="1" shrinkToFit="1"/>
    </xf>
    <xf numFmtId="0" fontId="10" fillId="2" borderId="25" xfId="0" applyFont="1" applyFill="1" applyBorder="1" applyAlignment="1">
      <alignment horizontal="left" vertical="center" wrapText="1" shrinkToFit="1"/>
    </xf>
    <xf numFmtId="0" fontId="10" fillId="2" borderId="9" xfId="0" applyFont="1" applyFill="1" applyBorder="1" applyAlignment="1">
      <alignment horizontal="left" vertical="center" wrapText="1" shrinkToFit="1"/>
    </xf>
    <xf numFmtId="0" fontId="10" fillId="2" borderId="10" xfId="0" applyFont="1" applyFill="1" applyBorder="1" applyAlignment="1">
      <alignment horizontal="left" vertical="center" wrapText="1" shrinkToFit="1"/>
    </xf>
    <xf numFmtId="0" fontId="10" fillId="2" borderId="11" xfId="0" applyFont="1" applyFill="1" applyBorder="1" applyAlignment="1">
      <alignment horizontal="left" vertical="center" wrapText="1" shrinkToFit="1"/>
    </xf>
    <xf numFmtId="0" fontId="10" fillId="2" borderId="2" xfId="0" applyFont="1" applyFill="1" applyBorder="1" applyAlignment="1">
      <alignment horizontal="left" vertical="center" wrapText="1"/>
    </xf>
    <xf numFmtId="0" fontId="10" fillId="2" borderId="45" xfId="0" applyFont="1" applyFill="1" applyBorder="1" applyAlignment="1">
      <alignment horizontal="left" vertical="center" wrapText="1"/>
    </xf>
    <xf numFmtId="0" fontId="10" fillId="2" borderId="46" xfId="0" applyFont="1" applyFill="1" applyBorder="1" applyAlignment="1">
      <alignment horizontal="left" vertical="center" wrapText="1"/>
    </xf>
    <xf numFmtId="0" fontId="10" fillId="2" borderId="47" xfId="0" applyFont="1" applyFill="1" applyBorder="1" applyAlignment="1">
      <alignment horizontal="left" vertical="center" wrapText="1"/>
    </xf>
    <xf numFmtId="167" fontId="10" fillId="2" borderId="14" xfId="0" applyNumberFormat="1" applyFont="1" applyFill="1" applyBorder="1" applyAlignment="1">
      <alignment vertical="center" wrapText="1"/>
    </xf>
    <xf numFmtId="167" fontId="10" fillId="2" borderId="20" xfId="0" applyNumberFormat="1" applyFont="1" applyFill="1" applyBorder="1" applyAlignment="1">
      <alignment vertical="center" wrapText="1"/>
    </xf>
    <xf numFmtId="167" fontId="10" fillId="5" borderId="2" xfId="0" applyNumberFormat="1" applyFont="1" applyFill="1" applyBorder="1" applyAlignment="1">
      <alignment vertical="center" wrapText="1"/>
    </xf>
    <xf numFmtId="167" fontId="10" fillId="2" borderId="22" xfId="0" applyNumberFormat="1" applyFont="1" applyFill="1" applyBorder="1" applyAlignment="1">
      <alignment vertical="center" wrapText="1"/>
    </xf>
    <xf numFmtId="167" fontId="10" fillId="2" borderId="0" xfId="0" applyNumberFormat="1" applyFont="1" applyFill="1" applyBorder="1" applyAlignment="1">
      <alignment vertical="center" wrapText="1"/>
    </xf>
    <xf numFmtId="167" fontId="10" fillId="2" borderId="12" xfId="0" applyNumberFormat="1" applyFont="1" applyFill="1" applyBorder="1" applyAlignment="1">
      <alignment vertical="center" wrapText="1"/>
    </xf>
    <xf numFmtId="167" fontId="10" fillId="2" borderId="16" xfId="0" applyNumberFormat="1" applyFont="1" applyFill="1" applyBorder="1" applyAlignment="1">
      <alignment vertical="center" wrapText="1"/>
    </xf>
    <xf numFmtId="167" fontId="10" fillId="2" borderId="10" xfId="0" applyNumberFormat="1" applyFont="1" applyFill="1" applyBorder="1" applyAlignment="1">
      <alignment vertical="center" wrapText="1"/>
    </xf>
    <xf numFmtId="167" fontId="10" fillId="5" borderId="10" xfId="0" applyNumberFormat="1" applyFont="1" applyFill="1" applyBorder="1" applyAlignment="1">
      <alignment vertical="center" wrapText="1"/>
    </xf>
    <xf numFmtId="167" fontId="10" fillId="2" borderId="48" xfId="0" applyNumberFormat="1" applyFont="1" applyFill="1" applyBorder="1" applyAlignment="1">
      <alignment vertical="center" wrapText="1"/>
    </xf>
    <xf numFmtId="167" fontId="10" fillId="2" borderId="1" xfId="0" applyNumberFormat="1" applyFont="1" applyFill="1" applyBorder="1" applyAlignment="1">
      <alignment vertical="center" wrapText="1"/>
    </xf>
    <xf numFmtId="167" fontId="10" fillId="2" borderId="2" xfId="0" applyNumberFormat="1" applyFont="1" applyFill="1" applyBorder="1" applyAlignment="1">
      <alignment vertical="center" wrapText="1"/>
    </xf>
    <xf numFmtId="167" fontId="10" fillId="2" borderId="13" xfId="0" applyNumberFormat="1" applyFont="1" applyFill="1" applyBorder="1" applyAlignment="1">
      <alignment vertical="center" wrapText="1"/>
    </xf>
    <xf numFmtId="0" fontId="14" fillId="6" borderId="49" xfId="0" applyFont="1" applyFill="1" applyBorder="1" applyAlignment="1">
      <alignment vertical="center" wrapText="1"/>
    </xf>
  </cellXfs>
  <cellStyles count="2">
    <cellStyle name="Lien hypertexte" xfId="1" builtinId="8"/>
    <cellStyle name="Normal" xfId="0" builtinId="0"/>
  </cellStyles>
  <dxfs count="237"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723900</xdr:colOff>
          <xdr:row>2</xdr:row>
          <xdr:rowOff>133350</xdr:rowOff>
        </xdr:from>
        <xdr:to>
          <xdr:col>14</xdr:col>
          <xdr:colOff>609600</xdr:colOff>
          <xdr:row>2</xdr:row>
          <xdr:rowOff>476250</xdr:rowOff>
        </xdr:to>
        <xdr:sp macro="" textlink="">
          <xdr:nvSpPr>
            <xdr:cNvPr id="11274" name="Bouton 10" hidden="1">
              <a:extLst>
                <a:ext uri="{63B3BB69-23CF-44E3-9099-C40C66FF867C}">
                  <a14:compatExt spid="_x0000_s11274"/>
                </a:ext>
                <a:ext uri="{FF2B5EF4-FFF2-40B4-BE49-F238E27FC236}">
                  <a16:creationId xmlns:a16="http://schemas.microsoft.com/office/drawing/2014/main" id="{00000000-0008-0000-0E00-00000A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10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3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3:O50"/>
  <sheetViews>
    <sheetView view="pageLayout" topLeftCell="A19" zoomScale="85" zoomScaleNormal="40" zoomScalePageLayoutView="85" workbookViewId="0">
      <selection activeCell="L13" sqref="L13"/>
    </sheetView>
  </sheetViews>
  <sheetFormatPr baseColWidth="10" defaultRowHeight="12.75"/>
  <cols>
    <col min="1" max="1" width="12.42578125" customWidth="1"/>
    <col min="2" max="3" width="6.7109375" customWidth="1"/>
    <col min="4" max="4" width="0.28515625" customWidth="1"/>
    <col min="5" max="5" width="5.5703125" customWidth="1"/>
    <col min="6" max="6" width="7.42578125" customWidth="1"/>
    <col min="7" max="7" width="5.5703125" hidden="1" customWidth="1"/>
    <col min="8" max="8" width="4.140625" customWidth="1"/>
    <col min="9" max="9" width="4.7109375" customWidth="1"/>
    <col min="10" max="10" width="7" customWidth="1"/>
    <col min="11" max="11" width="9.28515625" customWidth="1"/>
    <col min="12" max="12" width="9.42578125" customWidth="1"/>
  </cols>
  <sheetData>
    <row r="3" spans="2:15" ht="30.75" customHeight="1"/>
    <row r="4" spans="2:15" ht="5.25" customHeight="1">
      <c r="B4" s="1"/>
      <c r="C4" s="216"/>
      <c r="D4" s="216"/>
      <c r="E4" s="216"/>
      <c r="F4" s="216"/>
      <c r="G4" s="216"/>
      <c r="I4" s="1"/>
      <c r="J4" s="1"/>
      <c r="K4" s="1"/>
      <c r="L4" s="1"/>
      <c r="M4" s="1"/>
      <c r="N4" s="1"/>
      <c r="O4" s="1"/>
    </row>
    <row r="5" spans="2:15" ht="7.5" customHeight="1">
      <c r="C5" s="158"/>
    </row>
    <row r="6" spans="2:15" ht="81" customHeight="1">
      <c r="B6" s="121"/>
      <c r="C6" s="217" t="s">
        <v>479</v>
      </c>
      <c r="D6" s="217"/>
      <c r="E6" s="217"/>
      <c r="F6" s="217"/>
      <c r="G6" s="217"/>
      <c r="H6" s="217"/>
      <c r="I6" s="217"/>
      <c r="J6" s="217"/>
      <c r="K6" s="217"/>
      <c r="L6" s="217"/>
    </row>
    <row r="7" spans="2:15" ht="48" customHeight="1">
      <c r="B7" s="122"/>
      <c r="C7" s="219"/>
      <c r="D7" s="219"/>
      <c r="E7" s="219"/>
      <c r="F7" s="219"/>
      <c r="G7" s="219"/>
      <c r="H7" s="219"/>
      <c r="I7" s="219"/>
      <c r="J7" s="219"/>
      <c r="K7" s="219"/>
      <c r="L7" s="219"/>
    </row>
    <row r="35" spans="1:7" ht="23.25">
      <c r="A35" s="122"/>
    </row>
    <row r="36" spans="1:7" ht="23.25">
      <c r="A36" s="160" t="s">
        <v>266</v>
      </c>
      <c r="E36" s="159" t="e">
        <f>#REF!</f>
        <v>#REF!</v>
      </c>
    </row>
    <row r="37" spans="1:7" ht="18">
      <c r="D37" s="123"/>
      <c r="E37" s="159" t="e">
        <f>#REF!&amp;" "&amp;#REF!</f>
        <v>#REF!</v>
      </c>
      <c r="G37" t="e">
        <f>#REF!</f>
        <v>#REF!</v>
      </c>
    </row>
    <row r="38" spans="1:7" ht="23.25">
      <c r="A38" s="160" t="s">
        <v>52</v>
      </c>
      <c r="B38" s="121"/>
      <c r="D38" t="e">
        <f>#REF!</f>
        <v>#REF!</v>
      </c>
      <c r="E38" t="e">
        <f>#REF!</f>
        <v>#REF!</v>
      </c>
    </row>
    <row r="39" spans="1:7" ht="23.25">
      <c r="A39" s="160" t="s">
        <v>53</v>
      </c>
      <c r="E39" s="218" t="e">
        <f>#REF!</f>
        <v>#REF!</v>
      </c>
      <c r="F39" s="218"/>
    </row>
    <row r="40" spans="1:7" ht="23.25">
      <c r="A40" s="160" t="s">
        <v>478</v>
      </c>
      <c r="E40" t="e">
        <f>#REF!</f>
        <v>#REF!</v>
      </c>
    </row>
    <row r="50" spans="1:2">
      <c r="A50" s="119"/>
      <c r="B50" s="120"/>
    </row>
  </sheetData>
  <mergeCells count="5">
    <mergeCell ref="B4:G4"/>
    <mergeCell ref="I4:O4"/>
    <mergeCell ref="C6:L6"/>
    <mergeCell ref="E39:F39"/>
    <mergeCell ref="C7:L7"/>
  </mergeCells>
  <pageMargins left="0.5357142857142857" right="0.7" top="0.23809523809523808" bottom="0.87797619047619047" header="0.3" footer="0.3"/>
  <pageSetup paperSize="9" orientation="portrait" r:id="rId1"/>
  <headerFooter>
    <oddFooter>&amp;C&amp;K03-022Siège social: 1 rue du Chapoly - 69290 St-Genis-les-Ollières
Sarl au capital de 50,000 euros - RCS LYON B 534858063
Siret: 53485806300025 - N° Intracommunautaire: FR 534858063 - www.emasolar.com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7"/>
  <dimension ref="A1:R27"/>
  <sheetViews>
    <sheetView zoomScaleNormal="100" workbookViewId="0">
      <selection activeCell="B12" sqref="B12:L18"/>
    </sheetView>
  </sheetViews>
  <sheetFormatPr baseColWidth="10" defaultRowHeight="12.75"/>
  <cols>
    <col min="1" max="1" width="11.42578125" customWidth="1"/>
    <col min="2" max="2" width="34.7109375" customWidth="1"/>
    <col min="5" max="5" width="14.7109375" customWidth="1"/>
  </cols>
  <sheetData>
    <row r="1" spans="1:12" ht="24" thickBot="1">
      <c r="A1" s="229"/>
      <c r="B1" s="229"/>
      <c r="C1" s="55" t="s">
        <v>1</v>
      </c>
      <c r="D1" s="56"/>
      <c r="E1" s="56" t="s">
        <v>2</v>
      </c>
      <c r="F1" s="56" t="s">
        <v>3</v>
      </c>
      <c r="G1" s="230" t="s">
        <v>4</v>
      </c>
      <c r="H1" s="230"/>
      <c r="I1" s="230"/>
      <c r="J1" s="230"/>
      <c r="K1" s="230"/>
      <c r="L1" s="230"/>
    </row>
    <row r="2" spans="1:12" ht="13.5" thickBot="1">
      <c r="A2" s="72" t="s">
        <v>5</v>
      </c>
      <c r="B2" s="73" t="s">
        <v>6</v>
      </c>
      <c r="C2" s="74"/>
      <c r="D2" s="74"/>
      <c r="E2" s="75"/>
      <c r="F2" s="75"/>
      <c r="G2" s="76"/>
      <c r="H2" s="76"/>
      <c r="I2" s="76"/>
      <c r="J2" s="76"/>
      <c r="K2" s="76"/>
      <c r="L2" s="76"/>
    </row>
    <row r="3" spans="1:12">
      <c r="A3" s="3">
        <v>1</v>
      </c>
      <c r="B3" s="4"/>
      <c r="C3" s="5"/>
      <c r="D3" s="5"/>
      <c r="E3" s="6"/>
      <c r="F3" s="6"/>
      <c r="G3" s="231"/>
      <c r="H3" s="232"/>
      <c r="I3" s="232"/>
      <c r="J3" s="232"/>
      <c r="K3" s="232"/>
      <c r="L3" s="233"/>
    </row>
    <row r="4" spans="1:12" ht="40.5" customHeight="1">
      <c r="A4" s="3">
        <f t="shared" ref="A4:A9" si="0">A3+1</f>
        <v>2</v>
      </c>
      <c r="B4" s="66"/>
      <c r="C4" s="67"/>
      <c r="D4" s="68"/>
      <c r="E4" s="69"/>
      <c r="F4" s="69"/>
      <c r="G4" s="220"/>
      <c r="H4" s="221"/>
      <c r="I4" s="221"/>
      <c r="J4" s="221"/>
      <c r="K4" s="221"/>
      <c r="L4" s="222"/>
    </row>
    <row r="5" spans="1:12" ht="36" customHeight="1">
      <c r="A5" s="3">
        <f t="shared" si="0"/>
        <v>3</v>
      </c>
      <c r="B5" s="4"/>
      <c r="C5" s="2"/>
      <c r="D5" s="5"/>
      <c r="E5" s="6"/>
      <c r="F5" s="6"/>
      <c r="G5" s="223"/>
      <c r="H5" s="224"/>
      <c r="I5" s="224"/>
      <c r="J5" s="224"/>
      <c r="K5" s="224"/>
      <c r="L5" s="225"/>
    </row>
    <row r="6" spans="1:12">
      <c r="A6" s="3">
        <f t="shared" si="0"/>
        <v>4</v>
      </c>
      <c r="B6" s="66"/>
      <c r="C6" s="67"/>
      <c r="D6" s="68"/>
      <c r="E6" s="69"/>
      <c r="F6" s="69"/>
      <c r="G6" s="220"/>
      <c r="H6" s="221"/>
      <c r="I6" s="221"/>
      <c r="J6" s="221"/>
      <c r="K6" s="221"/>
      <c r="L6" s="222"/>
    </row>
    <row r="7" spans="1:12">
      <c r="A7" s="3">
        <f t="shared" si="0"/>
        <v>5</v>
      </c>
      <c r="B7" s="4"/>
      <c r="C7" s="2"/>
      <c r="D7" s="5"/>
      <c r="E7" s="6"/>
      <c r="F7" s="6"/>
      <c r="G7" s="223"/>
      <c r="H7" s="224"/>
      <c r="I7" s="224"/>
      <c r="J7" s="224"/>
      <c r="K7" s="224"/>
      <c r="L7" s="225"/>
    </row>
    <row r="8" spans="1:12" ht="43.5" customHeight="1">
      <c r="A8" s="3">
        <f t="shared" si="0"/>
        <v>6</v>
      </c>
      <c r="B8" s="66"/>
      <c r="C8" s="67"/>
      <c r="D8" s="70"/>
      <c r="E8" s="71"/>
      <c r="F8" s="71"/>
      <c r="G8" s="220"/>
      <c r="H8" s="221"/>
      <c r="I8" s="221"/>
      <c r="J8" s="221"/>
      <c r="K8" s="221"/>
      <c r="L8" s="222"/>
    </row>
    <row r="9" spans="1:12" ht="40.5" customHeight="1" thickBot="1">
      <c r="A9" s="10">
        <f t="shared" si="0"/>
        <v>7</v>
      </c>
      <c r="B9" s="11"/>
      <c r="C9" s="12"/>
      <c r="D9" s="13"/>
      <c r="E9" s="14"/>
      <c r="F9" s="14"/>
      <c r="G9" s="226"/>
      <c r="H9" s="227"/>
      <c r="I9" s="227"/>
      <c r="J9" s="227"/>
      <c r="K9" s="227"/>
      <c r="L9" s="228"/>
    </row>
    <row r="10" spans="1:12" ht="13.5" thickBot="1"/>
    <row r="11" spans="1:12" ht="13.5" thickBot="1">
      <c r="A11" s="77" t="s">
        <v>7</v>
      </c>
      <c r="B11" s="78" t="s">
        <v>8</v>
      </c>
      <c r="C11" s="79"/>
      <c r="D11" s="80"/>
      <c r="E11" s="81"/>
      <c r="F11" s="81"/>
      <c r="G11" s="82"/>
      <c r="H11" s="82"/>
      <c r="I11" s="82"/>
      <c r="J11" s="82"/>
      <c r="K11" s="82"/>
      <c r="L11" s="82"/>
    </row>
    <row r="12" spans="1:12">
      <c r="A12" s="3">
        <v>1</v>
      </c>
      <c r="B12" s="15"/>
      <c r="C12" s="2"/>
      <c r="D12" s="5"/>
      <c r="E12" s="6"/>
      <c r="F12" s="6"/>
      <c r="G12" s="231"/>
      <c r="H12" s="232"/>
      <c r="I12" s="232"/>
      <c r="J12" s="232"/>
      <c r="K12" s="232"/>
      <c r="L12" s="233"/>
    </row>
    <row r="13" spans="1:12">
      <c r="A13" s="3">
        <f t="shared" ref="A13:A18" si="1">A12+1</f>
        <v>2</v>
      </c>
      <c r="B13" s="83"/>
      <c r="C13" s="67"/>
      <c r="D13" s="68"/>
      <c r="E13" s="69"/>
      <c r="F13" s="69"/>
      <c r="G13" s="237"/>
      <c r="H13" s="238"/>
      <c r="I13" s="238"/>
      <c r="J13" s="238"/>
      <c r="K13" s="238"/>
      <c r="L13" s="239"/>
    </row>
    <row r="14" spans="1:12">
      <c r="A14" s="3">
        <f t="shared" si="1"/>
        <v>3</v>
      </c>
      <c r="B14" s="15"/>
      <c r="C14" s="2"/>
      <c r="D14" s="5"/>
      <c r="E14" s="6"/>
      <c r="F14" s="6"/>
      <c r="G14" s="234"/>
      <c r="H14" s="235"/>
      <c r="I14" s="235"/>
      <c r="J14" s="235"/>
      <c r="K14" s="235"/>
      <c r="L14" s="236"/>
    </row>
    <row r="15" spans="1:12">
      <c r="A15" s="3">
        <f t="shared" si="1"/>
        <v>4</v>
      </c>
      <c r="B15" s="83"/>
      <c r="C15" s="67"/>
      <c r="D15" s="68"/>
      <c r="E15" s="69"/>
      <c r="F15" s="69"/>
      <c r="G15" s="237"/>
      <c r="H15" s="238"/>
      <c r="I15" s="238"/>
      <c r="J15" s="238"/>
      <c r="K15" s="238"/>
      <c r="L15" s="239"/>
    </row>
    <row r="16" spans="1:12">
      <c r="A16" s="3">
        <f t="shared" si="1"/>
        <v>5</v>
      </c>
      <c r="B16" s="4"/>
      <c r="C16" s="2"/>
      <c r="D16" s="8"/>
      <c r="E16" s="9"/>
      <c r="F16" s="9"/>
      <c r="G16" s="234"/>
      <c r="H16" s="235"/>
      <c r="I16" s="235"/>
      <c r="J16" s="235"/>
      <c r="K16" s="235"/>
      <c r="L16" s="236"/>
    </row>
    <row r="17" spans="1:18">
      <c r="A17" s="3">
        <f t="shared" si="1"/>
        <v>6</v>
      </c>
      <c r="B17" s="66"/>
      <c r="C17" s="67"/>
      <c r="D17" s="70"/>
      <c r="E17" s="71"/>
      <c r="F17" s="71"/>
      <c r="G17" s="237"/>
      <c r="H17" s="238"/>
      <c r="I17" s="238"/>
      <c r="J17" s="238"/>
      <c r="K17" s="238"/>
      <c r="L17" s="239"/>
    </row>
    <row r="18" spans="1:18" ht="13.5" thickBot="1">
      <c r="A18" s="10">
        <f t="shared" si="1"/>
        <v>7</v>
      </c>
      <c r="B18" s="11"/>
      <c r="C18" s="12"/>
      <c r="D18" s="13"/>
      <c r="E18" s="14"/>
      <c r="F18" s="14"/>
      <c r="G18" s="240"/>
      <c r="H18" s="240"/>
      <c r="I18" s="240"/>
      <c r="J18" s="240"/>
      <c r="K18" s="240"/>
      <c r="L18" s="240"/>
    </row>
    <row r="27" spans="1:18">
      <c r="R27" s="171"/>
    </row>
  </sheetData>
  <mergeCells count="16">
    <mergeCell ref="G16:L16"/>
    <mergeCell ref="G17:L17"/>
    <mergeCell ref="G18:L18"/>
    <mergeCell ref="G12:L12"/>
    <mergeCell ref="G13:L13"/>
    <mergeCell ref="G14:L14"/>
    <mergeCell ref="G15:L15"/>
    <mergeCell ref="G6:L6"/>
    <mergeCell ref="G7:L7"/>
    <mergeCell ref="G8:L8"/>
    <mergeCell ref="G9:L9"/>
    <mergeCell ref="A1:B1"/>
    <mergeCell ref="G1:L1"/>
    <mergeCell ref="G3:L3"/>
    <mergeCell ref="G4:L4"/>
    <mergeCell ref="G5:L5"/>
  </mergeCells>
  <pageMargins left="0.7" right="0.7" top="0.75" bottom="0.75" header="0.3" footer="0.3"/>
  <legacy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9DE37369-FDB1-49D9-B243-77CC5781EAF7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C3:C9 C12:C18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9"/>
  <dimension ref="A1:V237"/>
  <sheetViews>
    <sheetView topLeftCell="A3" zoomScale="85" zoomScaleNormal="85" workbookViewId="0">
      <selection activeCell="B237" sqref="B237:L237"/>
    </sheetView>
  </sheetViews>
  <sheetFormatPr baseColWidth="10" defaultRowHeight="12.75" outlineLevelRow="1"/>
  <cols>
    <col min="2" max="2" width="34.7109375" customWidth="1"/>
  </cols>
  <sheetData>
    <row r="1" spans="1:16" ht="14.25" customHeight="1" thickBot="1">
      <c r="A1" s="139" t="s">
        <v>12</v>
      </c>
      <c r="B1" s="140" t="s">
        <v>13</v>
      </c>
      <c r="C1" s="141"/>
      <c r="D1" s="141"/>
      <c r="E1" s="142"/>
      <c r="F1" s="142"/>
      <c r="G1" s="143"/>
      <c r="H1" s="143"/>
      <c r="I1" s="143"/>
      <c r="J1" s="143"/>
      <c r="K1" s="143"/>
      <c r="L1" s="144"/>
      <c r="N1" s="244" t="s">
        <v>182</v>
      </c>
      <c r="O1" s="244"/>
      <c r="P1" s="245">
        <v>15</v>
      </c>
    </row>
    <row r="2" spans="1:16" ht="36.75" customHeight="1" thickBot="1">
      <c r="A2" s="3">
        <v>1</v>
      </c>
      <c r="B2" s="15"/>
      <c r="C2" s="2"/>
      <c r="D2" s="5"/>
      <c r="E2" s="6"/>
      <c r="F2" s="6"/>
      <c r="G2" s="247"/>
      <c r="H2" s="248"/>
      <c r="I2" s="248"/>
      <c r="J2" s="248"/>
      <c r="K2" s="248"/>
      <c r="L2" s="249"/>
      <c r="N2" s="244"/>
      <c r="O2" s="244"/>
      <c r="P2" s="246"/>
    </row>
    <row r="3" spans="1:16" ht="48" customHeight="1">
      <c r="A3" s="3">
        <f t="shared" ref="A3:A10" si="0">A2+1</f>
        <v>2</v>
      </c>
      <c r="B3" s="83"/>
      <c r="C3" s="67"/>
      <c r="D3" s="68"/>
      <c r="E3" s="69"/>
      <c r="F3" s="69"/>
      <c r="G3" s="237"/>
      <c r="H3" s="238"/>
      <c r="I3" s="238"/>
      <c r="J3" s="238"/>
      <c r="K3" s="238"/>
      <c r="L3" s="239"/>
    </row>
    <row r="4" spans="1:16" ht="24.75" customHeight="1">
      <c r="A4" s="3">
        <f t="shared" si="0"/>
        <v>3</v>
      </c>
      <c r="B4" s="15"/>
      <c r="C4" s="2"/>
      <c r="D4" s="5"/>
      <c r="E4" s="6"/>
      <c r="F4" s="6"/>
      <c r="G4" s="234"/>
      <c r="H4" s="235"/>
      <c r="I4" s="235"/>
      <c r="J4" s="235"/>
      <c r="K4" s="235"/>
      <c r="L4" s="236"/>
    </row>
    <row r="5" spans="1:16" ht="46.5" customHeight="1">
      <c r="A5" s="3">
        <f t="shared" si="0"/>
        <v>4</v>
      </c>
      <c r="B5" s="66"/>
      <c r="C5" s="67"/>
      <c r="D5" s="68"/>
      <c r="E5" s="71"/>
      <c r="F5" s="71"/>
      <c r="G5" s="220"/>
      <c r="H5" s="221"/>
      <c r="I5" s="221"/>
      <c r="J5" s="221"/>
      <c r="K5" s="221"/>
      <c r="L5" s="222"/>
    </row>
    <row r="6" spans="1:16" ht="24" customHeight="1">
      <c r="A6" s="3">
        <f t="shared" si="0"/>
        <v>5</v>
      </c>
      <c r="B6" s="4"/>
      <c r="C6" s="2"/>
      <c r="D6" s="5"/>
      <c r="E6" s="9"/>
      <c r="F6" s="9"/>
      <c r="G6" s="234"/>
      <c r="H6" s="235"/>
      <c r="I6" s="235"/>
      <c r="J6" s="235"/>
      <c r="K6" s="235"/>
      <c r="L6" s="236"/>
    </row>
    <row r="7" spans="1:16" ht="12" customHeight="1">
      <c r="A7" s="3">
        <f t="shared" si="0"/>
        <v>6</v>
      </c>
      <c r="B7" s="66"/>
      <c r="C7" s="67"/>
      <c r="D7" s="68"/>
      <c r="E7" s="71"/>
      <c r="F7" s="71"/>
      <c r="G7" s="262"/>
      <c r="H7" s="263"/>
      <c r="I7" s="263"/>
      <c r="J7" s="263"/>
      <c r="K7" s="263"/>
      <c r="L7" s="264"/>
    </row>
    <row r="8" spans="1:16" ht="27.75" customHeight="1">
      <c r="A8" s="3">
        <f t="shared" si="0"/>
        <v>7</v>
      </c>
      <c r="B8" s="4"/>
      <c r="C8" s="2"/>
      <c r="D8" s="5"/>
      <c r="E8" s="9"/>
      <c r="F8" s="9"/>
      <c r="G8" s="234"/>
      <c r="H8" s="235"/>
      <c r="I8" s="235"/>
      <c r="J8" s="235"/>
      <c r="K8" s="235"/>
      <c r="L8" s="236"/>
    </row>
    <row r="9" spans="1:16" ht="42" customHeight="1">
      <c r="A9" s="3">
        <f t="shared" si="0"/>
        <v>8</v>
      </c>
      <c r="B9" s="66"/>
      <c r="C9" s="67"/>
      <c r="D9" s="68"/>
      <c r="E9" s="71"/>
      <c r="F9" s="71"/>
      <c r="G9" s="237"/>
      <c r="H9" s="238"/>
      <c r="I9" s="238"/>
      <c r="J9" s="238"/>
      <c r="K9" s="238"/>
      <c r="L9" s="239"/>
    </row>
    <row r="10" spans="1:16" ht="27.75" customHeight="1" thickBot="1">
      <c r="A10" s="10">
        <f t="shared" si="0"/>
        <v>9</v>
      </c>
      <c r="B10" s="11"/>
      <c r="C10" s="16"/>
      <c r="D10" s="17"/>
      <c r="E10" s="14"/>
      <c r="F10" s="14"/>
      <c r="G10" s="226"/>
      <c r="H10" s="227"/>
      <c r="I10" s="227"/>
      <c r="J10" s="227"/>
      <c r="K10" s="227"/>
      <c r="L10" s="228"/>
    </row>
    <row r="12" spans="1:16" ht="13.5" thickBot="1"/>
    <row r="13" spans="1:16" ht="13.5" thickBot="1">
      <c r="A13" s="139" t="s">
        <v>14</v>
      </c>
      <c r="B13" s="140" t="s">
        <v>11</v>
      </c>
      <c r="C13" s="141"/>
      <c r="D13" s="141"/>
      <c r="E13" s="142"/>
      <c r="F13" s="142"/>
      <c r="G13" s="143"/>
      <c r="H13" s="143"/>
      <c r="I13" s="143"/>
      <c r="J13" s="143"/>
      <c r="K13" s="143"/>
      <c r="L13" s="144"/>
    </row>
    <row r="14" spans="1:16">
      <c r="A14" s="146">
        <v>1</v>
      </c>
      <c r="B14" s="83"/>
      <c r="C14" s="67"/>
      <c r="D14" s="68"/>
      <c r="E14" s="69"/>
      <c r="F14" s="69"/>
      <c r="G14" s="220"/>
      <c r="H14" s="221"/>
      <c r="I14" s="221"/>
      <c r="J14" s="221"/>
      <c r="K14" s="221"/>
      <c r="L14" s="222"/>
    </row>
    <row r="15" spans="1:16">
      <c r="A15" s="3">
        <v>2</v>
      </c>
      <c r="B15" s="4"/>
      <c r="C15" s="2"/>
      <c r="D15" s="8"/>
      <c r="E15" s="9"/>
      <c r="F15" s="9"/>
      <c r="G15" s="234"/>
      <c r="H15" s="235"/>
      <c r="I15" s="235"/>
      <c r="J15" s="235"/>
      <c r="K15" s="235"/>
      <c r="L15" s="236"/>
    </row>
    <row r="16" spans="1:16">
      <c r="A16" s="146">
        <v>3</v>
      </c>
      <c r="B16" s="66"/>
      <c r="C16" s="67"/>
      <c r="D16" s="70"/>
      <c r="E16" s="71"/>
      <c r="F16" s="71"/>
      <c r="G16" s="237"/>
      <c r="H16" s="238"/>
      <c r="I16" s="238"/>
      <c r="J16" s="238"/>
      <c r="K16" s="238"/>
      <c r="L16" s="239"/>
    </row>
    <row r="17" spans="1:22">
      <c r="A17" s="3">
        <v>4</v>
      </c>
      <c r="B17" s="4"/>
      <c r="C17" s="2"/>
      <c r="D17" s="8"/>
      <c r="E17" s="9"/>
      <c r="F17" s="9"/>
      <c r="G17" s="125"/>
      <c r="H17" s="126"/>
      <c r="I17" s="126"/>
      <c r="J17" s="126"/>
      <c r="K17" s="126"/>
      <c r="L17" s="127"/>
    </row>
    <row r="18" spans="1:22">
      <c r="A18" s="146">
        <v>5</v>
      </c>
      <c r="B18" s="66"/>
      <c r="C18" s="67"/>
      <c r="D18" s="70"/>
      <c r="E18" s="71"/>
      <c r="F18" s="71"/>
      <c r="G18" s="128"/>
      <c r="H18" s="129"/>
      <c r="I18" s="129"/>
      <c r="J18" s="129"/>
      <c r="K18" s="129"/>
      <c r="L18" s="130"/>
    </row>
    <row r="19" spans="1:22">
      <c r="A19" s="3">
        <v>6</v>
      </c>
      <c r="B19" s="4"/>
      <c r="C19" s="2"/>
      <c r="D19" s="8"/>
      <c r="E19" s="9"/>
      <c r="F19" s="9"/>
      <c r="G19" s="125"/>
      <c r="H19" s="126"/>
      <c r="I19" s="126"/>
      <c r="J19" s="126"/>
      <c r="K19" s="126"/>
      <c r="L19" s="127"/>
      <c r="Q19" s="234"/>
      <c r="R19" s="235"/>
      <c r="S19" s="235"/>
      <c r="T19" s="235"/>
      <c r="U19" s="235"/>
      <c r="V19" s="236"/>
    </row>
    <row r="20" spans="1:22">
      <c r="A20" s="146">
        <v>7</v>
      </c>
      <c r="B20" s="66"/>
      <c r="C20" s="67"/>
      <c r="D20" s="70"/>
      <c r="E20" s="71"/>
      <c r="F20" s="71"/>
      <c r="G20" s="128"/>
      <c r="H20" s="129"/>
      <c r="I20" s="129"/>
      <c r="J20" s="129"/>
      <c r="K20" s="129"/>
      <c r="L20" s="130"/>
    </row>
    <row r="21" spans="1:22">
      <c r="A21" s="3">
        <v>8</v>
      </c>
      <c r="B21" s="4"/>
      <c r="C21" s="2"/>
      <c r="D21" s="8"/>
      <c r="E21" s="9"/>
      <c r="F21" s="9"/>
      <c r="G21" s="252"/>
      <c r="H21" s="253"/>
      <c r="I21" s="253"/>
      <c r="J21" s="253"/>
      <c r="K21" s="253"/>
      <c r="L21" s="254"/>
    </row>
    <row r="22" spans="1:22" ht="25.5" customHeight="1">
      <c r="A22" s="3">
        <v>9</v>
      </c>
      <c r="B22" s="4"/>
      <c r="C22" s="2"/>
      <c r="D22" s="4"/>
      <c r="E22" s="4"/>
      <c r="F22" s="4"/>
      <c r="G22" s="234"/>
      <c r="H22" s="235"/>
      <c r="I22" s="235"/>
      <c r="J22" s="235"/>
      <c r="K22" s="235"/>
      <c r="L22" s="236"/>
    </row>
    <row r="23" spans="1:22">
      <c r="B23" s="178"/>
      <c r="C23" s="178"/>
      <c r="D23" s="178"/>
      <c r="E23" s="178"/>
      <c r="F23" s="178"/>
      <c r="G23" s="250" t="s">
        <v>34</v>
      </c>
      <c r="H23" s="251"/>
      <c r="I23" s="250" t="s">
        <v>51</v>
      </c>
      <c r="J23" s="255"/>
      <c r="K23" s="255"/>
      <c r="L23" s="251"/>
    </row>
    <row r="24" spans="1:22">
      <c r="A24" s="146">
        <v>10</v>
      </c>
      <c r="B24" s="83" t="s">
        <v>35</v>
      </c>
      <c r="C24" s="67"/>
      <c r="D24" s="68"/>
      <c r="E24" s="175"/>
      <c r="F24" s="69"/>
      <c r="G24" s="176"/>
      <c r="H24" s="177"/>
      <c r="I24" s="256"/>
      <c r="J24" s="257"/>
      <c r="K24" s="257"/>
      <c r="L24" s="258"/>
    </row>
    <row r="25" spans="1:22">
      <c r="A25" s="3">
        <v>11</v>
      </c>
      <c r="B25" s="4" t="s">
        <v>36</v>
      </c>
      <c r="C25" s="2"/>
      <c r="D25" s="8"/>
      <c r="E25" s="28"/>
      <c r="F25" s="9"/>
      <c r="G25" s="135"/>
      <c r="H25" s="136"/>
      <c r="I25" s="259"/>
      <c r="J25" s="260"/>
      <c r="K25" s="260"/>
      <c r="L25" s="261"/>
    </row>
    <row r="26" spans="1:22" ht="12.75" customHeight="1">
      <c r="A26" s="146">
        <v>12</v>
      </c>
      <c r="B26" s="66" t="s">
        <v>37</v>
      </c>
      <c r="C26" s="67"/>
      <c r="D26" s="70"/>
      <c r="E26" s="114"/>
      <c r="F26" s="71"/>
      <c r="G26" s="147"/>
      <c r="H26" s="148"/>
      <c r="I26" s="256"/>
      <c r="J26" s="257"/>
      <c r="K26" s="257"/>
      <c r="L26" s="258"/>
    </row>
    <row r="27" spans="1:22">
      <c r="A27" s="3">
        <v>13</v>
      </c>
      <c r="B27" s="4" t="s">
        <v>54</v>
      </c>
      <c r="C27" s="2"/>
      <c r="D27" s="8"/>
      <c r="E27" s="28"/>
      <c r="F27" s="9"/>
      <c r="G27" s="135"/>
      <c r="H27" s="136"/>
      <c r="I27" s="259"/>
      <c r="J27" s="260"/>
      <c r="K27" s="260"/>
      <c r="L27" s="261"/>
    </row>
    <row r="28" spans="1:22">
      <c r="A28" s="146">
        <v>14</v>
      </c>
      <c r="B28" s="66" t="s">
        <v>55</v>
      </c>
      <c r="C28" s="67"/>
      <c r="D28" s="70"/>
      <c r="E28" s="114"/>
      <c r="F28" s="71"/>
      <c r="G28" s="115"/>
      <c r="H28" s="116"/>
      <c r="I28" s="256"/>
      <c r="J28" s="257"/>
      <c r="K28" s="257"/>
      <c r="L28" s="258"/>
    </row>
    <row r="29" spans="1:22">
      <c r="A29" s="3">
        <v>15</v>
      </c>
      <c r="B29" s="4" t="s">
        <v>56</v>
      </c>
      <c r="C29" s="2"/>
      <c r="D29" s="8"/>
      <c r="E29" s="28"/>
      <c r="F29" s="9"/>
      <c r="G29" s="137"/>
      <c r="H29" s="138"/>
      <c r="I29" s="259"/>
      <c r="J29" s="260"/>
      <c r="K29" s="260"/>
      <c r="L29" s="261"/>
    </row>
    <row r="30" spans="1:22">
      <c r="A30" s="146">
        <v>16</v>
      </c>
      <c r="B30" s="66" t="s">
        <v>57</v>
      </c>
      <c r="C30" s="67"/>
      <c r="D30" s="70"/>
      <c r="E30" s="114"/>
      <c r="F30" s="71"/>
      <c r="G30" s="115"/>
      <c r="H30" s="116"/>
      <c r="I30" s="256"/>
      <c r="J30" s="257"/>
      <c r="K30" s="257"/>
      <c r="L30" s="258"/>
    </row>
    <row r="31" spans="1:22">
      <c r="A31" s="3">
        <v>17</v>
      </c>
      <c r="B31" s="4" t="s">
        <v>58</v>
      </c>
      <c r="C31" s="2"/>
      <c r="D31" s="8"/>
      <c r="E31" s="28"/>
      <c r="F31" s="9"/>
      <c r="G31" s="135"/>
      <c r="H31" s="136"/>
      <c r="I31" s="259"/>
      <c r="J31" s="260"/>
      <c r="K31" s="260"/>
      <c r="L31" s="261"/>
    </row>
    <row r="32" spans="1:22">
      <c r="A32" s="146">
        <v>18</v>
      </c>
      <c r="B32" s="66" t="s">
        <v>59</v>
      </c>
      <c r="C32" s="67"/>
      <c r="D32" s="70"/>
      <c r="E32" s="114"/>
      <c r="F32" s="71"/>
      <c r="G32" s="147"/>
      <c r="H32" s="148"/>
      <c r="I32" s="256"/>
      <c r="J32" s="257"/>
      <c r="K32" s="257"/>
      <c r="L32" s="258"/>
    </row>
    <row r="33" spans="1:12" outlineLevel="1">
      <c r="A33" s="3">
        <v>19</v>
      </c>
      <c r="B33" s="4" t="s">
        <v>60</v>
      </c>
      <c r="C33" s="2"/>
      <c r="D33" s="8"/>
      <c r="E33" s="28"/>
      <c r="F33" s="9"/>
      <c r="G33" s="135"/>
      <c r="H33" s="136"/>
      <c r="I33" s="62"/>
      <c r="J33" s="63"/>
      <c r="K33" s="63"/>
      <c r="L33" s="64"/>
    </row>
    <row r="34" spans="1:12" outlineLevel="1">
      <c r="A34" s="146">
        <v>20</v>
      </c>
      <c r="B34" s="66" t="s">
        <v>61</v>
      </c>
      <c r="C34" s="67"/>
      <c r="D34" s="70"/>
      <c r="E34" s="114"/>
      <c r="F34" s="71"/>
      <c r="G34" s="115"/>
      <c r="H34" s="116"/>
      <c r="I34" s="131"/>
      <c r="J34" s="132"/>
      <c r="K34" s="132"/>
      <c r="L34" s="133"/>
    </row>
    <row r="35" spans="1:12" outlineLevel="1">
      <c r="A35" s="3">
        <v>21</v>
      </c>
      <c r="B35" s="4" t="s">
        <v>62</v>
      </c>
      <c r="C35" s="2"/>
      <c r="D35" s="8"/>
      <c r="E35" s="28"/>
      <c r="F35" s="9"/>
      <c r="G35" s="135"/>
      <c r="H35" s="136"/>
      <c r="I35" s="62"/>
      <c r="J35" s="134"/>
      <c r="K35" s="134"/>
      <c r="L35" s="64"/>
    </row>
    <row r="36" spans="1:12" outlineLevel="1">
      <c r="A36" s="146">
        <v>22</v>
      </c>
      <c r="B36" s="66" t="s">
        <v>63</v>
      </c>
      <c r="C36" s="67"/>
      <c r="D36" s="70"/>
      <c r="E36" s="114"/>
      <c r="F36" s="71"/>
      <c r="G36" s="147"/>
      <c r="H36" s="148"/>
      <c r="I36" s="124"/>
      <c r="J36" s="112"/>
      <c r="K36" s="111"/>
      <c r="L36" s="113"/>
    </row>
    <row r="37" spans="1:12" outlineLevel="1">
      <c r="A37" s="3">
        <v>23</v>
      </c>
      <c r="B37" s="4" t="s">
        <v>64</v>
      </c>
      <c r="C37" s="2"/>
      <c r="D37" s="8"/>
      <c r="E37" s="28"/>
      <c r="F37" s="9"/>
      <c r="G37" s="135"/>
      <c r="H37" s="136"/>
      <c r="I37" s="22"/>
      <c r="J37" s="134"/>
      <c r="K37" s="134"/>
      <c r="L37" s="26"/>
    </row>
    <row r="38" spans="1:12" outlineLevel="1">
      <c r="A38" s="3">
        <v>24</v>
      </c>
      <c r="B38" s="66" t="s">
        <v>65</v>
      </c>
      <c r="C38" s="67"/>
      <c r="D38" s="70"/>
      <c r="E38" s="114"/>
      <c r="F38" s="71"/>
      <c r="G38" s="115"/>
      <c r="H38" s="116"/>
      <c r="I38" s="124"/>
      <c r="J38" s="132"/>
      <c r="K38" s="132"/>
      <c r="L38" s="113"/>
    </row>
    <row r="39" spans="1:12" hidden="1" outlineLevel="1">
      <c r="A39" s="146">
        <v>25</v>
      </c>
      <c r="B39" s="4" t="s">
        <v>66</v>
      </c>
      <c r="C39" s="2"/>
      <c r="D39" s="8"/>
      <c r="E39" s="28"/>
      <c r="F39" s="9"/>
      <c r="G39" s="137"/>
      <c r="H39" s="138"/>
      <c r="I39" s="62"/>
      <c r="J39" s="145"/>
      <c r="K39" s="63"/>
      <c r="L39" s="64"/>
    </row>
    <row r="40" spans="1:12" hidden="1" outlineLevel="1">
      <c r="A40" s="3">
        <v>26</v>
      </c>
      <c r="B40" s="66" t="s">
        <v>67</v>
      </c>
      <c r="C40" s="67"/>
      <c r="D40" s="70"/>
      <c r="E40" s="114"/>
      <c r="F40" s="71"/>
      <c r="G40" s="115"/>
      <c r="H40" s="116"/>
      <c r="I40" s="131"/>
      <c r="J40" s="132"/>
      <c r="K40" s="132"/>
      <c r="L40" s="133"/>
    </row>
    <row r="41" spans="1:12" hidden="1" outlineLevel="1">
      <c r="A41" s="146">
        <v>27</v>
      </c>
      <c r="B41" s="4" t="s">
        <v>68</v>
      </c>
      <c r="C41" s="2"/>
      <c r="D41" s="8"/>
      <c r="E41" s="28"/>
      <c r="F41" s="9"/>
      <c r="G41" s="135"/>
      <c r="H41" s="136"/>
      <c r="I41" s="62"/>
      <c r="J41" s="134"/>
      <c r="K41" s="134"/>
      <c r="L41" s="64"/>
    </row>
    <row r="42" spans="1:12" hidden="1" outlineLevel="1">
      <c r="A42" s="3">
        <v>28</v>
      </c>
      <c r="B42" s="66" t="s">
        <v>69</v>
      </c>
      <c r="C42" s="67"/>
      <c r="D42" s="70"/>
      <c r="E42" s="114"/>
      <c r="F42" s="71"/>
      <c r="G42" s="147"/>
      <c r="H42" s="148"/>
      <c r="I42" s="124"/>
      <c r="J42" s="112"/>
      <c r="K42" s="111"/>
      <c r="L42" s="113"/>
    </row>
    <row r="43" spans="1:12" hidden="1" outlineLevel="1">
      <c r="A43" s="146">
        <v>29</v>
      </c>
      <c r="B43" s="4" t="s">
        <v>70</v>
      </c>
      <c r="C43" s="2"/>
      <c r="D43" s="8"/>
      <c r="E43" s="28"/>
      <c r="F43" s="9"/>
      <c r="G43" s="135"/>
      <c r="H43" s="136"/>
      <c r="I43" s="22"/>
      <c r="J43" s="134"/>
      <c r="K43" s="134"/>
      <c r="L43" s="26"/>
    </row>
    <row r="44" spans="1:12" hidden="1" outlineLevel="1">
      <c r="A44" s="3">
        <v>30</v>
      </c>
      <c r="B44" s="66" t="s">
        <v>71</v>
      </c>
      <c r="C44" s="67"/>
      <c r="D44" s="70"/>
      <c r="E44" s="114"/>
      <c r="F44" s="71"/>
      <c r="G44" s="115"/>
      <c r="H44" s="116"/>
      <c r="I44" s="124"/>
      <c r="J44" s="132"/>
      <c r="K44" s="132"/>
      <c r="L44" s="113"/>
    </row>
    <row r="45" spans="1:12" hidden="1" outlineLevel="1">
      <c r="A45" s="146">
        <v>31</v>
      </c>
      <c r="B45" s="4" t="s">
        <v>72</v>
      </c>
      <c r="C45" s="2"/>
      <c r="D45" s="8"/>
      <c r="E45" s="28"/>
      <c r="F45" s="9"/>
      <c r="G45" s="135"/>
      <c r="H45" s="136"/>
      <c r="I45" s="62"/>
      <c r="J45" s="145"/>
      <c r="K45" s="63"/>
      <c r="L45" s="64"/>
    </row>
    <row r="46" spans="1:12" hidden="1" outlineLevel="1">
      <c r="A46" s="3">
        <v>32</v>
      </c>
      <c r="B46" s="66" t="s">
        <v>73</v>
      </c>
      <c r="C46" s="67"/>
      <c r="D46" s="70"/>
      <c r="E46" s="114"/>
      <c r="F46" s="71"/>
      <c r="G46" s="147"/>
      <c r="H46" s="148"/>
      <c r="I46" s="131"/>
      <c r="J46" s="132"/>
      <c r="K46" s="132"/>
      <c r="L46" s="133"/>
    </row>
    <row r="47" spans="1:12" hidden="1" outlineLevel="1">
      <c r="A47" s="146">
        <v>33</v>
      </c>
      <c r="B47" s="4" t="s">
        <v>74</v>
      </c>
      <c r="C47" s="2"/>
      <c r="D47" s="8"/>
      <c r="E47" s="28"/>
      <c r="F47" s="9"/>
      <c r="G47" s="135"/>
      <c r="H47" s="136"/>
      <c r="I47" s="62"/>
      <c r="J47" s="134"/>
      <c r="K47" s="134"/>
      <c r="L47" s="64"/>
    </row>
    <row r="48" spans="1:12" hidden="1" outlineLevel="1">
      <c r="A48" s="3">
        <v>34</v>
      </c>
      <c r="B48" s="66" t="s">
        <v>75</v>
      </c>
      <c r="C48" s="67"/>
      <c r="D48" s="70"/>
      <c r="E48" s="114"/>
      <c r="F48" s="71"/>
      <c r="G48" s="115"/>
      <c r="H48" s="116"/>
      <c r="I48" s="124"/>
      <c r="J48" s="112"/>
      <c r="K48" s="111"/>
      <c r="L48" s="113"/>
    </row>
    <row r="49" spans="1:12" hidden="1" outlineLevel="1">
      <c r="A49" s="146">
        <v>35</v>
      </c>
      <c r="B49" s="4" t="s">
        <v>76</v>
      </c>
      <c r="C49" s="2"/>
      <c r="D49" s="8"/>
      <c r="E49" s="28"/>
      <c r="F49" s="9"/>
      <c r="G49" s="137"/>
      <c r="H49" s="138"/>
      <c r="I49" s="22"/>
      <c r="J49" s="134"/>
      <c r="K49" s="134"/>
      <c r="L49" s="26"/>
    </row>
    <row r="50" spans="1:12" hidden="1" outlineLevel="1">
      <c r="A50" s="3">
        <v>36</v>
      </c>
      <c r="B50" s="66" t="s">
        <v>77</v>
      </c>
      <c r="C50" s="67"/>
      <c r="D50" s="70"/>
      <c r="E50" s="114"/>
      <c r="F50" s="71"/>
      <c r="G50" s="115"/>
      <c r="H50" s="116"/>
      <c r="I50" s="124"/>
      <c r="J50" s="132"/>
      <c r="K50" s="132"/>
      <c r="L50" s="113"/>
    </row>
    <row r="51" spans="1:12" ht="12.75" hidden="1" customHeight="1" outlineLevel="1">
      <c r="A51" s="146">
        <v>37</v>
      </c>
      <c r="B51" s="4" t="s">
        <v>78</v>
      </c>
      <c r="C51" s="2"/>
      <c r="D51" s="8"/>
      <c r="E51" s="28"/>
      <c r="F51" s="9"/>
      <c r="G51" s="135"/>
      <c r="H51" s="136"/>
      <c r="I51" s="62"/>
      <c r="J51" s="145"/>
      <c r="K51" s="63"/>
      <c r="L51" s="64"/>
    </row>
    <row r="52" spans="1:12" ht="12.75" hidden="1" customHeight="1" outlineLevel="1">
      <c r="A52" s="3">
        <v>38</v>
      </c>
      <c r="B52" s="66" t="s">
        <v>79</v>
      </c>
      <c r="C52" s="67"/>
      <c r="D52" s="70"/>
      <c r="E52" s="114"/>
      <c r="F52" s="71"/>
      <c r="G52" s="147"/>
      <c r="H52" s="148"/>
      <c r="I52" s="131"/>
      <c r="J52" s="132"/>
      <c r="K52" s="132"/>
      <c r="L52" s="133"/>
    </row>
    <row r="53" spans="1:12" ht="12.75" hidden="1" customHeight="1" outlineLevel="1">
      <c r="A53" s="3">
        <v>39</v>
      </c>
      <c r="B53" s="4" t="s">
        <v>80</v>
      </c>
      <c r="C53" s="2"/>
      <c r="D53" s="8"/>
      <c r="E53" s="28"/>
      <c r="F53" s="9"/>
      <c r="G53" s="135"/>
      <c r="H53" s="136"/>
      <c r="I53" s="62"/>
      <c r="J53" s="134"/>
      <c r="K53" s="134"/>
      <c r="L53" s="64"/>
    </row>
    <row r="54" spans="1:12" hidden="1" outlineLevel="1">
      <c r="A54" s="146">
        <v>40</v>
      </c>
      <c r="B54" s="66" t="s">
        <v>81</v>
      </c>
      <c r="C54" s="67"/>
      <c r="D54" s="70"/>
      <c r="E54" s="114"/>
      <c r="F54" s="71"/>
      <c r="G54" s="115"/>
      <c r="H54" s="116"/>
      <c r="I54" s="124"/>
      <c r="J54" s="112"/>
      <c r="K54" s="111"/>
      <c r="L54" s="113"/>
    </row>
    <row r="55" spans="1:12" hidden="1" outlineLevel="1">
      <c r="A55" s="3">
        <v>41</v>
      </c>
      <c r="B55" s="4" t="s">
        <v>82</v>
      </c>
      <c r="C55" s="2"/>
      <c r="D55" s="8"/>
      <c r="E55" s="28"/>
      <c r="F55" s="9"/>
      <c r="G55" s="135"/>
      <c r="H55" s="136"/>
      <c r="I55" s="62"/>
      <c r="J55" s="63"/>
      <c r="K55" s="63"/>
      <c r="L55" s="64"/>
    </row>
    <row r="56" spans="1:12" hidden="1" outlineLevel="1">
      <c r="A56" s="146">
        <v>42</v>
      </c>
      <c r="B56" s="66" t="s">
        <v>83</v>
      </c>
      <c r="C56" s="67"/>
      <c r="D56" s="70"/>
      <c r="E56" s="114"/>
      <c r="F56" s="71"/>
      <c r="G56" s="147"/>
      <c r="H56" s="148"/>
      <c r="I56" s="124"/>
      <c r="J56" s="111"/>
      <c r="K56" s="111"/>
      <c r="L56" s="113"/>
    </row>
    <row r="57" spans="1:12" hidden="1" outlineLevel="1">
      <c r="A57" s="3">
        <v>43</v>
      </c>
      <c r="B57" s="4" t="s">
        <v>84</v>
      </c>
      <c r="C57" s="2"/>
      <c r="D57" s="8"/>
      <c r="E57" s="28"/>
      <c r="F57" s="9"/>
      <c r="G57" s="135"/>
      <c r="H57" s="136"/>
      <c r="I57" s="62"/>
      <c r="J57" s="145"/>
      <c r="K57" s="63"/>
      <c r="L57" s="64"/>
    </row>
    <row r="58" spans="1:12" hidden="1" outlineLevel="1">
      <c r="A58" s="146">
        <v>44</v>
      </c>
      <c r="B58" s="66" t="s">
        <v>85</v>
      </c>
      <c r="C58" s="67"/>
      <c r="D58" s="70"/>
      <c r="E58" s="114"/>
      <c r="F58" s="71"/>
      <c r="G58" s="115"/>
      <c r="H58" s="116"/>
      <c r="I58" s="124"/>
      <c r="J58" s="111"/>
      <c r="K58" s="111"/>
      <c r="L58" s="113"/>
    </row>
    <row r="59" spans="1:12" hidden="1" outlineLevel="1">
      <c r="A59" s="3">
        <v>45</v>
      </c>
      <c r="B59" s="4" t="s">
        <v>86</v>
      </c>
      <c r="C59" s="2"/>
      <c r="D59" s="8"/>
      <c r="E59" s="28"/>
      <c r="F59" s="9"/>
      <c r="G59" s="137"/>
      <c r="H59" s="138"/>
      <c r="I59" s="62"/>
      <c r="J59" s="63"/>
      <c r="K59" s="63"/>
      <c r="L59" s="64"/>
    </row>
    <row r="60" spans="1:12" hidden="1" outlineLevel="1">
      <c r="A60" s="146">
        <v>46</v>
      </c>
      <c r="B60" s="66" t="s">
        <v>87</v>
      </c>
      <c r="C60" s="67"/>
      <c r="D60" s="70"/>
      <c r="E60" s="114"/>
      <c r="F60" s="71"/>
      <c r="G60" s="115"/>
      <c r="H60" s="116"/>
      <c r="I60" s="124"/>
      <c r="J60" s="112"/>
      <c r="K60" s="111"/>
      <c r="L60" s="113"/>
    </row>
    <row r="61" spans="1:12" hidden="1" outlineLevel="1">
      <c r="A61" s="3">
        <v>47</v>
      </c>
      <c r="B61" s="4" t="s">
        <v>88</v>
      </c>
      <c r="C61" s="2"/>
      <c r="D61" s="8"/>
      <c r="E61" s="28"/>
      <c r="F61" s="9"/>
      <c r="G61" s="135"/>
      <c r="H61" s="136"/>
      <c r="I61" s="62"/>
      <c r="J61" s="63"/>
      <c r="K61" s="63"/>
      <c r="L61" s="64"/>
    </row>
    <row r="62" spans="1:12" hidden="1" outlineLevel="1">
      <c r="A62" s="146">
        <v>48</v>
      </c>
      <c r="B62" s="66" t="s">
        <v>89</v>
      </c>
      <c r="C62" s="67"/>
      <c r="D62" s="70"/>
      <c r="E62" s="114"/>
      <c r="F62" s="71"/>
      <c r="G62" s="147"/>
      <c r="H62" s="148"/>
      <c r="I62" s="124"/>
      <c r="J62" s="111"/>
      <c r="K62" s="111"/>
      <c r="L62" s="113"/>
    </row>
    <row r="63" spans="1:12" hidden="1" outlineLevel="1">
      <c r="A63" s="3">
        <v>49</v>
      </c>
      <c r="B63" s="4" t="s">
        <v>90</v>
      </c>
      <c r="C63" s="2"/>
      <c r="D63" s="8"/>
      <c r="E63" s="28"/>
      <c r="F63" s="9"/>
      <c r="G63" s="135"/>
      <c r="H63" s="136"/>
      <c r="I63" s="62"/>
      <c r="J63" s="63"/>
      <c r="K63" s="63"/>
      <c r="L63" s="64"/>
    </row>
    <row r="64" spans="1:12" hidden="1" outlineLevel="1">
      <c r="A64" s="146">
        <v>50</v>
      </c>
      <c r="B64" s="66" t="s">
        <v>91</v>
      </c>
      <c r="C64" s="67"/>
      <c r="D64" s="70"/>
      <c r="E64" s="114"/>
      <c r="F64" s="71"/>
      <c r="G64" s="115"/>
      <c r="H64" s="116"/>
      <c r="I64" s="131"/>
      <c r="J64" s="132"/>
      <c r="K64" s="132"/>
      <c r="L64" s="133"/>
    </row>
    <row r="65" spans="1:12" hidden="1" outlineLevel="1">
      <c r="A65" s="3">
        <v>51</v>
      </c>
      <c r="B65" s="4" t="s">
        <v>92</v>
      </c>
      <c r="C65" s="2"/>
      <c r="D65" s="8"/>
      <c r="E65" s="28"/>
      <c r="F65" s="9"/>
      <c r="G65" s="135"/>
      <c r="H65" s="136"/>
      <c r="I65" s="62"/>
      <c r="J65" s="134"/>
      <c r="K65" s="134"/>
      <c r="L65" s="64"/>
    </row>
    <row r="66" spans="1:12" hidden="1" outlineLevel="1">
      <c r="A66" s="146">
        <v>52</v>
      </c>
      <c r="B66" s="66" t="s">
        <v>93</v>
      </c>
      <c r="C66" s="67"/>
      <c r="D66" s="70"/>
      <c r="E66" s="114"/>
      <c r="F66" s="71"/>
      <c r="G66" s="147"/>
      <c r="H66" s="148"/>
      <c r="I66" s="124"/>
      <c r="J66" s="112"/>
      <c r="K66" s="111"/>
      <c r="L66" s="113"/>
    </row>
    <row r="67" spans="1:12" hidden="1" outlineLevel="1">
      <c r="A67" s="3">
        <v>53</v>
      </c>
      <c r="B67" s="4" t="s">
        <v>94</v>
      </c>
      <c r="C67" s="2"/>
      <c r="D67" s="8"/>
      <c r="E67" s="28"/>
      <c r="F67" s="9"/>
      <c r="G67" s="135"/>
      <c r="H67" s="136"/>
      <c r="I67" s="22"/>
      <c r="J67" s="134"/>
      <c r="K67" s="134"/>
      <c r="L67" s="26"/>
    </row>
    <row r="68" spans="1:12" hidden="1" outlineLevel="1">
      <c r="A68" s="3">
        <v>54</v>
      </c>
      <c r="B68" s="66" t="s">
        <v>95</v>
      </c>
      <c r="C68" s="67"/>
      <c r="D68" s="70"/>
      <c r="E68" s="114"/>
      <c r="F68" s="71"/>
      <c r="G68" s="115"/>
      <c r="H68" s="116"/>
      <c r="I68" s="124"/>
      <c r="J68" s="132"/>
      <c r="K68" s="132"/>
      <c r="L68" s="113"/>
    </row>
    <row r="69" spans="1:12" hidden="1" outlineLevel="1">
      <c r="A69" s="146">
        <v>55</v>
      </c>
      <c r="B69" s="4" t="s">
        <v>96</v>
      </c>
      <c r="C69" s="2"/>
      <c r="D69" s="8"/>
      <c r="E69" s="28"/>
      <c r="F69" s="9"/>
      <c r="G69" s="137"/>
      <c r="H69" s="138"/>
      <c r="I69" s="62"/>
      <c r="J69" s="145"/>
      <c r="K69" s="63"/>
      <c r="L69" s="64"/>
    </row>
    <row r="70" spans="1:12" hidden="1" outlineLevel="1">
      <c r="A70" s="3">
        <v>56</v>
      </c>
      <c r="B70" s="66" t="s">
        <v>97</v>
      </c>
      <c r="C70" s="67"/>
      <c r="D70" s="70"/>
      <c r="E70" s="114"/>
      <c r="F70" s="71"/>
      <c r="G70" s="115"/>
      <c r="H70" s="116"/>
      <c r="I70" s="131"/>
      <c r="J70" s="132"/>
      <c r="K70" s="132"/>
      <c r="L70" s="133"/>
    </row>
    <row r="71" spans="1:12" hidden="1" outlineLevel="1">
      <c r="A71" s="146">
        <v>57</v>
      </c>
      <c r="B71" s="4" t="s">
        <v>98</v>
      </c>
      <c r="C71" s="2"/>
      <c r="D71" s="8"/>
      <c r="E71" s="28"/>
      <c r="F71" s="9"/>
      <c r="G71" s="135"/>
      <c r="H71" s="136"/>
      <c r="I71" s="62"/>
      <c r="J71" s="134"/>
      <c r="K71" s="134"/>
      <c r="L71" s="64"/>
    </row>
    <row r="72" spans="1:12" hidden="1" outlineLevel="1">
      <c r="A72" s="3">
        <v>58</v>
      </c>
      <c r="B72" s="66" t="s">
        <v>99</v>
      </c>
      <c r="C72" s="67"/>
      <c r="D72" s="70"/>
      <c r="E72" s="114"/>
      <c r="F72" s="71"/>
      <c r="G72" s="147"/>
      <c r="H72" s="148"/>
      <c r="I72" s="124"/>
      <c r="J72" s="112"/>
      <c r="K72" s="111"/>
      <c r="L72" s="113"/>
    </row>
    <row r="73" spans="1:12" hidden="1" outlineLevel="1">
      <c r="A73" s="146">
        <v>59</v>
      </c>
      <c r="B73" s="4" t="s">
        <v>100</v>
      </c>
      <c r="C73" s="2"/>
      <c r="D73" s="8"/>
      <c r="E73" s="28"/>
      <c r="F73" s="9"/>
      <c r="G73" s="135"/>
      <c r="H73" s="136"/>
      <c r="I73" s="22"/>
      <c r="J73" s="134"/>
      <c r="K73" s="134"/>
      <c r="L73" s="26"/>
    </row>
    <row r="74" spans="1:12" hidden="1" outlineLevel="1">
      <c r="A74" s="3">
        <v>60</v>
      </c>
      <c r="B74" s="66" t="s">
        <v>101</v>
      </c>
      <c r="C74" s="67"/>
      <c r="D74" s="70"/>
      <c r="E74" s="114"/>
      <c r="F74" s="71"/>
      <c r="G74" s="115"/>
      <c r="H74" s="116"/>
      <c r="I74" s="124"/>
      <c r="J74" s="132"/>
      <c r="K74" s="132"/>
      <c r="L74" s="113"/>
    </row>
    <row r="75" spans="1:12" hidden="1" outlineLevel="1">
      <c r="A75" s="146">
        <v>61</v>
      </c>
      <c r="B75" s="4" t="s">
        <v>102</v>
      </c>
      <c r="C75" s="2"/>
      <c r="D75" s="8"/>
      <c r="E75" s="28"/>
      <c r="F75" s="9"/>
      <c r="G75" s="135"/>
      <c r="H75" s="136"/>
      <c r="I75" s="62"/>
      <c r="J75" s="145"/>
      <c r="K75" s="63"/>
      <c r="L75" s="64"/>
    </row>
    <row r="76" spans="1:12" hidden="1" outlineLevel="1">
      <c r="A76" s="3">
        <v>62</v>
      </c>
      <c r="B76" s="66" t="s">
        <v>103</v>
      </c>
      <c r="C76" s="67"/>
      <c r="D76" s="70"/>
      <c r="E76" s="114"/>
      <c r="F76" s="71"/>
      <c r="G76" s="147"/>
      <c r="H76" s="148"/>
      <c r="I76" s="131"/>
      <c r="J76" s="132"/>
      <c r="K76" s="132"/>
      <c r="L76" s="133"/>
    </row>
    <row r="77" spans="1:12" hidden="1" outlineLevel="1">
      <c r="A77" s="146">
        <v>63</v>
      </c>
      <c r="B77" s="4" t="s">
        <v>104</v>
      </c>
      <c r="C77" s="2"/>
      <c r="D77" s="8"/>
      <c r="E77" s="28"/>
      <c r="F77" s="9"/>
      <c r="G77" s="135"/>
      <c r="H77" s="136"/>
      <c r="I77" s="62"/>
      <c r="J77" s="134"/>
      <c r="K77" s="134"/>
      <c r="L77" s="64"/>
    </row>
    <row r="78" spans="1:12" hidden="1" outlineLevel="1">
      <c r="A78" s="3">
        <v>64</v>
      </c>
      <c r="B78" s="66" t="s">
        <v>105</v>
      </c>
      <c r="C78" s="67"/>
      <c r="D78" s="70"/>
      <c r="E78" s="114"/>
      <c r="F78" s="71"/>
      <c r="G78" s="115"/>
      <c r="H78" s="116"/>
      <c r="I78" s="124"/>
      <c r="J78" s="112"/>
      <c r="K78" s="111"/>
      <c r="L78" s="113"/>
    </row>
    <row r="79" spans="1:12" hidden="1" outlineLevel="1">
      <c r="A79" s="146">
        <v>65</v>
      </c>
      <c r="B79" s="4" t="s">
        <v>106</v>
      </c>
      <c r="C79" s="2"/>
      <c r="D79" s="8"/>
      <c r="E79" s="28"/>
      <c r="F79" s="9"/>
      <c r="G79" s="137"/>
      <c r="H79" s="138"/>
      <c r="I79" s="22"/>
      <c r="J79" s="134"/>
      <c r="K79" s="134"/>
      <c r="L79" s="26"/>
    </row>
    <row r="80" spans="1:12" hidden="1" outlineLevel="1">
      <c r="A80" s="3">
        <v>66</v>
      </c>
      <c r="B80" s="66" t="s">
        <v>107</v>
      </c>
      <c r="C80" s="67"/>
      <c r="D80" s="70"/>
      <c r="E80" s="114"/>
      <c r="F80" s="71"/>
      <c r="G80" s="115"/>
      <c r="H80" s="116"/>
      <c r="I80" s="124"/>
      <c r="J80" s="132"/>
      <c r="K80" s="132"/>
      <c r="L80" s="113"/>
    </row>
    <row r="81" spans="1:12" hidden="1" outlineLevel="1">
      <c r="A81" s="146">
        <v>67</v>
      </c>
      <c r="B81" s="4" t="s">
        <v>108</v>
      </c>
      <c r="C81" s="2"/>
      <c r="D81" s="8"/>
      <c r="E81" s="28"/>
      <c r="F81" s="9"/>
      <c r="G81" s="135"/>
      <c r="H81" s="136"/>
      <c r="I81" s="62"/>
      <c r="J81" s="145"/>
      <c r="K81" s="63"/>
      <c r="L81" s="64"/>
    </row>
    <row r="82" spans="1:12" hidden="1" outlineLevel="1">
      <c r="A82" s="3">
        <v>68</v>
      </c>
      <c r="B82" s="66" t="s">
        <v>109</v>
      </c>
      <c r="C82" s="67"/>
      <c r="D82" s="70"/>
      <c r="E82" s="114"/>
      <c r="F82" s="71"/>
      <c r="G82" s="147"/>
      <c r="H82" s="148"/>
      <c r="I82" s="131"/>
      <c r="J82" s="132"/>
      <c r="K82" s="132"/>
      <c r="L82" s="133"/>
    </row>
    <row r="83" spans="1:12" hidden="1" outlineLevel="1">
      <c r="A83" s="3">
        <v>69</v>
      </c>
      <c r="B83" s="4" t="s">
        <v>110</v>
      </c>
      <c r="C83" s="2"/>
      <c r="D83" s="8"/>
      <c r="E83" s="28"/>
      <c r="F83" s="9"/>
      <c r="G83" s="135"/>
      <c r="H83" s="136"/>
      <c r="I83" s="62"/>
      <c r="J83" s="134"/>
      <c r="K83" s="134"/>
      <c r="L83" s="64"/>
    </row>
    <row r="84" spans="1:12" hidden="1" outlineLevel="1">
      <c r="A84" s="146">
        <v>70</v>
      </c>
      <c r="B84" s="66" t="s">
        <v>111</v>
      </c>
      <c r="C84" s="67"/>
      <c r="D84" s="70"/>
      <c r="E84" s="114"/>
      <c r="F84" s="71"/>
      <c r="G84" s="115"/>
      <c r="H84" s="116"/>
      <c r="I84" s="124"/>
      <c r="J84" s="112"/>
      <c r="K84" s="111"/>
      <c r="L84" s="113"/>
    </row>
    <row r="85" spans="1:12" hidden="1" outlineLevel="1">
      <c r="A85" s="3">
        <v>71</v>
      </c>
      <c r="B85" s="4" t="s">
        <v>112</v>
      </c>
      <c r="C85" s="2"/>
      <c r="D85" s="8"/>
      <c r="E85" s="28"/>
      <c r="F85" s="9"/>
      <c r="G85" s="135"/>
      <c r="H85" s="136"/>
      <c r="I85" s="62"/>
      <c r="J85" s="63"/>
      <c r="K85" s="63"/>
      <c r="L85" s="64"/>
    </row>
    <row r="86" spans="1:12" hidden="1" outlineLevel="1">
      <c r="A86" s="146">
        <v>72</v>
      </c>
      <c r="B86" s="66" t="s">
        <v>113</v>
      </c>
      <c r="C86" s="67"/>
      <c r="D86" s="70"/>
      <c r="E86" s="114"/>
      <c r="F86" s="71"/>
      <c r="G86" s="147"/>
      <c r="H86" s="148"/>
      <c r="I86" s="124"/>
      <c r="J86" s="111"/>
      <c r="K86" s="111"/>
      <c r="L86" s="113"/>
    </row>
    <row r="87" spans="1:12" hidden="1" outlineLevel="1">
      <c r="A87" s="3">
        <v>73</v>
      </c>
      <c r="B87" s="4" t="s">
        <v>114</v>
      </c>
      <c r="C87" s="2"/>
      <c r="D87" s="8"/>
      <c r="E87" s="28"/>
      <c r="F87" s="9"/>
      <c r="G87" s="135"/>
      <c r="H87" s="136"/>
      <c r="I87" s="62"/>
      <c r="J87" s="145"/>
      <c r="K87" s="63"/>
      <c r="L87" s="64"/>
    </row>
    <row r="88" spans="1:12" hidden="1" outlineLevel="1">
      <c r="A88" s="146">
        <v>74</v>
      </c>
      <c r="B88" s="66" t="s">
        <v>115</v>
      </c>
      <c r="C88" s="67"/>
      <c r="D88" s="70"/>
      <c r="E88" s="114"/>
      <c r="F88" s="71"/>
      <c r="G88" s="115"/>
      <c r="H88" s="116"/>
      <c r="I88" s="124"/>
      <c r="J88" s="111"/>
      <c r="K88" s="111"/>
      <c r="L88" s="113"/>
    </row>
    <row r="89" spans="1:12" hidden="1" outlineLevel="1">
      <c r="A89" s="3">
        <v>75</v>
      </c>
      <c r="B89" s="4" t="s">
        <v>116</v>
      </c>
      <c r="C89" s="2"/>
      <c r="D89" s="8"/>
      <c r="E89" s="28"/>
      <c r="F89" s="9"/>
      <c r="G89" s="137"/>
      <c r="H89" s="138"/>
      <c r="I89" s="62"/>
      <c r="J89" s="63"/>
      <c r="K89" s="63"/>
      <c r="L89" s="64"/>
    </row>
    <row r="90" spans="1:12" hidden="1" outlineLevel="1">
      <c r="A90" s="146">
        <v>76</v>
      </c>
      <c r="B90" s="66" t="s">
        <v>117</v>
      </c>
      <c r="C90" s="67"/>
      <c r="D90" s="70"/>
      <c r="E90" s="114"/>
      <c r="F90" s="71"/>
      <c r="G90" s="115"/>
      <c r="H90" s="116"/>
      <c r="I90" s="124"/>
      <c r="J90" s="112"/>
      <c r="K90" s="111"/>
      <c r="L90" s="113"/>
    </row>
    <row r="91" spans="1:12" hidden="1" outlineLevel="1">
      <c r="A91" s="3">
        <v>77</v>
      </c>
      <c r="B91" s="4" t="s">
        <v>118</v>
      </c>
      <c r="C91" s="2"/>
      <c r="D91" s="8"/>
      <c r="E91" s="28"/>
      <c r="F91" s="9"/>
      <c r="G91" s="135"/>
      <c r="H91" s="136"/>
      <c r="I91" s="62"/>
      <c r="J91" s="63"/>
      <c r="K91" s="63"/>
      <c r="L91" s="64"/>
    </row>
    <row r="92" spans="1:12" hidden="1" outlineLevel="1">
      <c r="A92" s="146">
        <v>78</v>
      </c>
      <c r="B92" s="66" t="s">
        <v>119</v>
      </c>
      <c r="C92" s="67"/>
      <c r="D92" s="70"/>
      <c r="E92" s="114"/>
      <c r="F92" s="71"/>
      <c r="G92" s="147"/>
      <c r="H92" s="148"/>
      <c r="I92" s="124"/>
      <c r="J92" s="111"/>
      <c r="K92" s="111"/>
      <c r="L92" s="113"/>
    </row>
    <row r="93" spans="1:12" hidden="1" outlineLevel="1">
      <c r="A93" s="3">
        <v>79</v>
      </c>
      <c r="B93" s="4" t="s">
        <v>120</v>
      </c>
      <c r="C93" s="2"/>
      <c r="D93" s="8"/>
      <c r="E93" s="28"/>
      <c r="F93" s="9"/>
      <c r="G93" s="135"/>
      <c r="H93" s="136"/>
      <c r="I93" s="62"/>
      <c r="J93" s="63"/>
      <c r="K93" s="63"/>
      <c r="L93" s="64"/>
    </row>
    <row r="94" spans="1:12" hidden="1" outlineLevel="1">
      <c r="A94" s="146">
        <v>80</v>
      </c>
      <c r="B94" s="66" t="s">
        <v>121</v>
      </c>
      <c r="C94" s="67"/>
      <c r="D94" s="70"/>
      <c r="E94" s="114"/>
      <c r="F94" s="71"/>
      <c r="G94" s="115"/>
      <c r="H94" s="116"/>
      <c r="I94" s="131"/>
      <c r="J94" s="132"/>
      <c r="K94" s="132"/>
      <c r="L94" s="133"/>
    </row>
    <row r="95" spans="1:12" hidden="1" outlineLevel="1">
      <c r="A95" s="3">
        <v>81</v>
      </c>
      <c r="B95" s="4" t="s">
        <v>122</v>
      </c>
      <c r="C95" s="2"/>
      <c r="D95" s="8"/>
      <c r="E95" s="28"/>
      <c r="F95" s="9"/>
      <c r="G95" s="135"/>
      <c r="H95" s="136"/>
      <c r="I95" s="62"/>
      <c r="J95" s="134"/>
      <c r="K95" s="134"/>
      <c r="L95" s="64"/>
    </row>
    <row r="96" spans="1:12" hidden="1" outlineLevel="1">
      <c r="A96" s="146">
        <v>82</v>
      </c>
      <c r="B96" s="66" t="s">
        <v>123</v>
      </c>
      <c r="C96" s="67"/>
      <c r="D96" s="70"/>
      <c r="E96" s="114"/>
      <c r="F96" s="71"/>
      <c r="G96" s="147"/>
      <c r="H96" s="148"/>
      <c r="I96" s="124"/>
      <c r="J96" s="112"/>
      <c r="K96" s="111"/>
      <c r="L96" s="113"/>
    </row>
    <row r="97" spans="1:12" hidden="1" outlineLevel="1">
      <c r="A97" s="3">
        <v>83</v>
      </c>
      <c r="B97" s="4" t="s">
        <v>124</v>
      </c>
      <c r="C97" s="2"/>
      <c r="D97" s="8"/>
      <c r="E97" s="28"/>
      <c r="F97" s="9"/>
      <c r="G97" s="135"/>
      <c r="H97" s="136"/>
      <c r="I97" s="22"/>
      <c r="J97" s="134"/>
      <c r="K97" s="134"/>
      <c r="L97" s="26"/>
    </row>
    <row r="98" spans="1:12" hidden="1" outlineLevel="1">
      <c r="A98" s="3">
        <v>84</v>
      </c>
      <c r="B98" s="66" t="s">
        <v>125</v>
      </c>
      <c r="C98" s="67"/>
      <c r="D98" s="70"/>
      <c r="E98" s="114"/>
      <c r="F98" s="71"/>
      <c r="G98" s="115"/>
      <c r="H98" s="116"/>
      <c r="I98" s="124"/>
      <c r="J98" s="132"/>
      <c r="K98" s="132"/>
      <c r="L98" s="113"/>
    </row>
    <row r="99" spans="1:12" hidden="1" outlineLevel="1">
      <c r="A99" s="146">
        <v>85</v>
      </c>
      <c r="B99" s="4" t="s">
        <v>126</v>
      </c>
      <c r="C99" s="2"/>
      <c r="D99" s="8"/>
      <c r="E99" s="28"/>
      <c r="F99" s="9"/>
      <c r="G99" s="137"/>
      <c r="H99" s="138"/>
      <c r="I99" s="62"/>
      <c r="J99" s="145"/>
      <c r="K99" s="63"/>
      <c r="L99" s="64"/>
    </row>
    <row r="100" spans="1:12" hidden="1" outlineLevel="1">
      <c r="A100" s="3">
        <v>86</v>
      </c>
      <c r="B100" s="66" t="s">
        <v>127</v>
      </c>
      <c r="C100" s="67"/>
      <c r="D100" s="70"/>
      <c r="E100" s="114"/>
      <c r="F100" s="71"/>
      <c r="G100" s="115"/>
      <c r="H100" s="116"/>
      <c r="I100" s="131"/>
      <c r="J100" s="132"/>
      <c r="K100" s="132"/>
      <c r="L100" s="133"/>
    </row>
    <row r="101" spans="1:12" hidden="1" outlineLevel="1">
      <c r="A101" s="146">
        <v>87</v>
      </c>
      <c r="B101" s="4" t="s">
        <v>128</v>
      </c>
      <c r="C101" s="2"/>
      <c r="D101" s="8"/>
      <c r="E101" s="28"/>
      <c r="F101" s="9"/>
      <c r="G101" s="135"/>
      <c r="H101" s="136"/>
      <c r="I101" s="62"/>
      <c r="J101" s="134"/>
      <c r="K101" s="134"/>
      <c r="L101" s="64"/>
    </row>
    <row r="102" spans="1:12" hidden="1" outlineLevel="1">
      <c r="A102" s="3">
        <v>88</v>
      </c>
      <c r="B102" s="66" t="s">
        <v>129</v>
      </c>
      <c r="C102" s="67"/>
      <c r="D102" s="70"/>
      <c r="E102" s="114"/>
      <c r="F102" s="71"/>
      <c r="G102" s="147"/>
      <c r="H102" s="148"/>
      <c r="I102" s="124"/>
      <c r="J102" s="112"/>
      <c r="K102" s="111"/>
      <c r="L102" s="113"/>
    </row>
    <row r="103" spans="1:12" hidden="1" outlineLevel="1">
      <c r="A103" s="146">
        <v>89</v>
      </c>
      <c r="B103" s="4" t="s">
        <v>130</v>
      </c>
      <c r="C103" s="2"/>
      <c r="D103" s="8"/>
      <c r="E103" s="28"/>
      <c r="F103" s="9"/>
      <c r="G103" s="135"/>
      <c r="H103" s="136"/>
      <c r="I103" s="22"/>
      <c r="J103" s="134"/>
      <c r="K103" s="134"/>
      <c r="L103" s="26"/>
    </row>
    <row r="104" spans="1:12" hidden="1" outlineLevel="1">
      <c r="A104" s="3">
        <v>90</v>
      </c>
      <c r="B104" s="66" t="s">
        <v>131</v>
      </c>
      <c r="C104" s="67"/>
      <c r="D104" s="70"/>
      <c r="E104" s="114"/>
      <c r="F104" s="71"/>
      <c r="G104" s="115"/>
      <c r="H104" s="116"/>
      <c r="I104" s="124"/>
      <c r="J104" s="132"/>
      <c r="K104" s="132"/>
      <c r="L104" s="113"/>
    </row>
    <row r="105" spans="1:12" hidden="1" outlineLevel="1">
      <c r="A105" s="146">
        <v>91</v>
      </c>
      <c r="B105" s="4" t="s">
        <v>132</v>
      </c>
      <c r="C105" s="2"/>
      <c r="D105" s="8"/>
      <c r="E105" s="28"/>
      <c r="F105" s="9"/>
      <c r="G105" s="135"/>
      <c r="H105" s="136"/>
      <c r="I105" s="62"/>
      <c r="J105" s="145"/>
      <c r="K105" s="63"/>
      <c r="L105" s="64"/>
    </row>
    <row r="106" spans="1:12" hidden="1" outlineLevel="1">
      <c r="A106" s="3">
        <v>92</v>
      </c>
      <c r="B106" s="66" t="s">
        <v>133</v>
      </c>
      <c r="C106" s="67"/>
      <c r="D106" s="70"/>
      <c r="E106" s="114"/>
      <c r="F106" s="71"/>
      <c r="G106" s="147"/>
      <c r="H106" s="148"/>
      <c r="I106" s="131"/>
      <c r="J106" s="132"/>
      <c r="K106" s="132"/>
      <c r="L106" s="133"/>
    </row>
    <row r="107" spans="1:12" hidden="1" outlineLevel="1">
      <c r="A107" s="146">
        <v>93</v>
      </c>
      <c r="B107" s="4" t="s">
        <v>134</v>
      </c>
      <c r="C107" s="2"/>
      <c r="D107" s="8"/>
      <c r="E107" s="28"/>
      <c r="F107" s="9"/>
      <c r="G107" s="135"/>
      <c r="H107" s="136"/>
      <c r="I107" s="62"/>
      <c r="J107" s="134"/>
      <c r="K107" s="134"/>
      <c r="L107" s="64"/>
    </row>
    <row r="108" spans="1:12" hidden="1" outlineLevel="1">
      <c r="A108" s="3">
        <v>94</v>
      </c>
      <c r="B108" s="66" t="s">
        <v>135</v>
      </c>
      <c r="C108" s="67"/>
      <c r="D108" s="70"/>
      <c r="E108" s="114"/>
      <c r="F108" s="71"/>
      <c r="G108" s="115"/>
      <c r="H108" s="116"/>
      <c r="I108" s="124"/>
      <c r="J108" s="112"/>
      <c r="K108" s="111"/>
      <c r="L108" s="113"/>
    </row>
    <row r="109" spans="1:12" hidden="1" outlineLevel="1">
      <c r="A109" s="146">
        <v>95</v>
      </c>
      <c r="B109" s="4" t="s">
        <v>136</v>
      </c>
      <c r="C109" s="2"/>
      <c r="D109" s="8"/>
      <c r="E109" s="28"/>
      <c r="F109" s="9"/>
      <c r="G109" s="137"/>
      <c r="H109" s="138"/>
      <c r="I109" s="22"/>
      <c r="J109" s="134"/>
      <c r="K109" s="134"/>
      <c r="L109" s="26"/>
    </row>
    <row r="110" spans="1:12" hidden="1" outlineLevel="1">
      <c r="A110" s="3">
        <v>96</v>
      </c>
      <c r="B110" s="66" t="s">
        <v>137</v>
      </c>
      <c r="C110" s="67"/>
      <c r="D110" s="70"/>
      <c r="E110" s="114"/>
      <c r="F110" s="71"/>
      <c r="G110" s="115"/>
      <c r="H110" s="116"/>
      <c r="I110" s="124"/>
      <c r="J110" s="132"/>
      <c r="K110" s="132"/>
      <c r="L110" s="113"/>
    </row>
    <row r="111" spans="1:12" hidden="1" outlineLevel="1">
      <c r="A111" s="146">
        <v>97</v>
      </c>
      <c r="B111" s="4" t="s">
        <v>138</v>
      </c>
      <c r="C111" s="2"/>
      <c r="D111" s="8"/>
      <c r="E111" s="28"/>
      <c r="F111" s="9"/>
      <c r="G111" s="135"/>
      <c r="H111" s="136"/>
      <c r="I111" s="62"/>
      <c r="J111" s="145"/>
      <c r="K111" s="63"/>
      <c r="L111" s="64"/>
    </row>
    <row r="112" spans="1:12" hidden="1" outlineLevel="1">
      <c r="A112" s="3">
        <v>98</v>
      </c>
      <c r="B112" s="66" t="s">
        <v>139</v>
      </c>
      <c r="C112" s="67"/>
      <c r="D112" s="70"/>
      <c r="E112" s="114"/>
      <c r="F112" s="71"/>
      <c r="G112" s="147"/>
      <c r="H112" s="148"/>
      <c r="I112" s="131"/>
      <c r="J112" s="132"/>
      <c r="K112" s="132"/>
      <c r="L112" s="133"/>
    </row>
    <row r="113" spans="1:12" hidden="1" outlineLevel="1">
      <c r="A113" s="3">
        <v>99</v>
      </c>
      <c r="B113" s="4" t="s">
        <v>140</v>
      </c>
      <c r="C113" s="2"/>
      <c r="D113" s="8"/>
      <c r="E113" s="28"/>
      <c r="F113" s="9"/>
      <c r="G113" s="135"/>
      <c r="H113" s="136"/>
      <c r="I113" s="62"/>
      <c r="J113" s="134"/>
      <c r="K113" s="134"/>
      <c r="L113" s="64"/>
    </row>
    <row r="114" spans="1:12" hidden="1" outlineLevel="1">
      <c r="A114" s="146">
        <v>100</v>
      </c>
      <c r="B114" s="66" t="s">
        <v>141</v>
      </c>
      <c r="C114" s="67"/>
      <c r="D114" s="70"/>
      <c r="E114" s="114"/>
      <c r="F114" s="71"/>
      <c r="G114" s="115"/>
      <c r="H114" s="116"/>
      <c r="I114" s="124"/>
      <c r="J114" s="112"/>
      <c r="K114" s="111"/>
      <c r="L114" s="113"/>
    </row>
    <row r="115" spans="1:12" hidden="1" outlineLevel="1">
      <c r="A115" s="3">
        <v>101</v>
      </c>
      <c r="B115" s="4" t="s">
        <v>142</v>
      </c>
      <c r="C115" s="2"/>
      <c r="D115" s="8"/>
      <c r="E115" s="28"/>
      <c r="F115" s="9"/>
      <c r="G115" s="135"/>
      <c r="H115" s="136"/>
      <c r="I115" s="62"/>
      <c r="J115" s="63"/>
      <c r="K115" s="63"/>
      <c r="L115" s="64"/>
    </row>
    <row r="116" spans="1:12" hidden="1" outlineLevel="1">
      <c r="A116" s="146">
        <v>102</v>
      </c>
      <c r="B116" s="66" t="s">
        <v>143</v>
      </c>
      <c r="C116" s="67"/>
      <c r="D116" s="70"/>
      <c r="E116" s="114"/>
      <c r="F116" s="71"/>
      <c r="G116" s="147"/>
      <c r="H116" s="148"/>
      <c r="I116" s="124"/>
      <c r="J116" s="111"/>
      <c r="K116" s="111"/>
      <c r="L116" s="113"/>
    </row>
    <row r="117" spans="1:12" hidden="1" outlineLevel="1">
      <c r="A117" s="3">
        <v>103</v>
      </c>
      <c r="B117" s="4" t="s">
        <v>144</v>
      </c>
      <c r="C117" s="2"/>
      <c r="D117" s="8"/>
      <c r="E117" s="28"/>
      <c r="F117" s="9"/>
      <c r="G117" s="135"/>
      <c r="H117" s="136"/>
      <c r="I117" s="62"/>
      <c r="J117" s="145"/>
      <c r="K117" s="63"/>
      <c r="L117" s="64"/>
    </row>
    <row r="118" spans="1:12" hidden="1" outlineLevel="1">
      <c r="A118" s="146">
        <v>104</v>
      </c>
      <c r="B118" s="66" t="s">
        <v>145</v>
      </c>
      <c r="C118" s="67"/>
      <c r="D118" s="70"/>
      <c r="E118" s="114"/>
      <c r="F118" s="71"/>
      <c r="G118" s="115"/>
      <c r="H118" s="116"/>
      <c r="I118" s="124"/>
      <c r="J118" s="111"/>
      <c r="K118" s="111"/>
      <c r="L118" s="113"/>
    </row>
    <row r="119" spans="1:12" hidden="1" outlineLevel="1">
      <c r="A119" s="3">
        <v>105</v>
      </c>
      <c r="B119" s="4" t="s">
        <v>146</v>
      </c>
      <c r="C119" s="2"/>
      <c r="D119" s="8"/>
      <c r="E119" s="28"/>
      <c r="F119" s="9"/>
      <c r="G119" s="137"/>
      <c r="H119" s="138"/>
      <c r="I119" s="62"/>
      <c r="J119" s="63"/>
      <c r="K119" s="63"/>
      <c r="L119" s="64"/>
    </row>
    <row r="120" spans="1:12" hidden="1" outlineLevel="1">
      <c r="A120" s="146">
        <v>106</v>
      </c>
      <c r="B120" s="66" t="s">
        <v>147</v>
      </c>
      <c r="C120" s="67"/>
      <c r="D120" s="70"/>
      <c r="E120" s="114"/>
      <c r="F120" s="71"/>
      <c r="G120" s="115"/>
      <c r="H120" s="116"/>
      <c r="I120" s="124"/>
      <c r="J120" s="112"/>
      <c r="K120" s="111"/>
      <c r="L120" s="113"/>
    </row>
    <row r="121" spans="1:12" hidden="1" outlineLevel="1">
      <c r="A121" s="3">
        <v>107</v>
      </c>
      <c r="B121" s="4" t="s">
        <v>148</v>
      </c>
      <c r="C121" s="2"/>
      <c r="D121" s="8"/>
      <c r="E121" s="28"/>
      <c r="F121" s="9"/>
      <c r="G121" s="135"/>
      <c r="H121" s="136"/>
      <c r="I121" s="62"/>
      <c r="J121" s="63"/>
      <c r="K121" s="63"/>
      <c r="L121" s="64"/>
    </row>
    <row r="122" spans="1:12" hidden="1" outlineLevel="1">
      <c r="A122" s="146">
        <v>108</v>
      </c>
      <c r="B122" s="66" t="s">
        <v>149</v>
      </c>
      <c r="C122" s="67"/>
      <c r="D122" s="70"/>
      <c r="E122" s="114"/>
      <c r="F122" s="71"/>
      <c r="G122" s="147"/>
      <c r="H122" s="148"/>
      <c r="I122" s="124"/>
      <c r="J122" s="111"/>
      <c r="K122" s="111"/>
      <c r="L122" s="113"/>
    </row>
    <row r="123" spans="1:12" hidden="1" outlineLevel="1">
      <c r="A123" s="3">
        <v>109</v>
      </c>
      <c r="B123" s="4" t="s">
        <v>150</v>
      </c>
      <c r="C123" s="2"/>
      <c r="D123" s="8"/>
      <c r="E123" s="28"/>
      <c r="F123" s="9"/>
      <c r="G123" s="135"/>
      <c r="H123" s="136"/>
      <c r="I123" s="62"/>
      <c r="J123" s="63"/>
      <c r="K123" s="63"/>
      <c r="L123" s="64"/>
    </row>
    <row r="124" spans="1:12" hidden="1" outlineLevel="1">
      <c r="A124" s="146">
        <v>110</v>
      </c>
      <c r="B124" s="66" t="s">
        <v>151</v>
      </c>
      <c r="C124" s="67"/>
      <c r="D124" s="70"/>
      <c r="E124" s="114"/>
      <c r="F124" s="71"/>
      <c r="G124" s="115"/>
      <c r="H124" s="116"/>
      <c r="I124" s="131"/>
      <c r="J124" s="132"/>
      <c r="K124" s="132"/>
      <c r="L124" s="133"/>
    </row>
    <row r="125" spans="1:12" hidden="1" outlineLevel="1">
      <c r="A125" s="3">
        <v>111</v>
      </c>
      <c r="B125" s="4" t="s">
        <v>152</v>
      </c>
      <c r="C125" s="2"/>
      <c r="D125" s="8"/>
      <c r="E125" s="28"/>
      <c r="F125" s="9"/>
      <c r="G125" s="135"/>
      <c r="H125" s="136"/>
      <c r="I125" s="62"/>
      <c r="J125" s="134"/>
      <c r="K125" s="134"/>
      <c r="L125" s="64"/>
    </row>
    <row r="126" spans="1:12" hidden="1" outlineLevel="1">
      <c r="A126" s="146">
        <v>112</v>
      </c>
      <c r="B126" s="66" t="s">
        <v>153</v>
      </c>
      <c r="C126" s="67"/>
      <c r="D126" s="70"/>
      <c r="E126" s="114"/>
      <c r="F126" s="71"/>
      <c r="G126" s="147"/>
      <c r="H126" s="148"/>
      <c r="I126" s="124"/>
      <c r="J126" s="112"/>
      <c r="K126" s="111"/>
      <c r="L126" s="113"/>
    </row>
    <row r="127" spans="1:12" hidden="1" outlineLevel="1">
      <c r="A127" s="3">
        <v>113</v>
      </c>
      <c r="B127" s="4" t="s">
        <v>154</v>
      </c>
      <c r="C127" s="2"/>
      <c r="D127" s="8"/>
      <c r="E127" s="28"/>
      <c r="F127" s="9"/>
      <c r="G127" s="135"/>
      <c r="H127" s="136"/>
      <c r="I127" s="22"/>
      <c r="J127" s="134"/>
      <c r="K127" s="134"/>
      <c r="L127" s="26"/>
    </row>
    <row r="128" spans="1:12" hidden="1" outlineLevel="1">
      <c r="A128" s="3">
        <v>114</v>
      </c>
      <c r="B128" s="66" t="s">
        <v>155</v>
      </c>
      <c r="C128" s="67"/>
      <c r="D128" s="70"/>
      <c r="E128" s="114"/>
      <c r="F128" s="71"/>
      <c r="G128" s="115"/>
      <c r="H128" s="116"/>
      <c r="I128" s="124"/>
      <c r="J128" s="132"/>
      <c r="K128" s="132"/>
      <c r="L128" s="113"/>
    </row>
    <row r="129" spans="1:12" hidden="1" outlineLevel="1">
      <c r="A129" s="146">
        <v>115</v>
      </c>
      <c r="B129" s="4" t="s">
        <v>156</v>
      </c>
      <c r="C129" s="2"/>
      <c r="D129" s="8"/>
      <c r="E129" s="28"/>
      <c r="F129" s="9"/>
      <c r="G129" s="137"/>
      <c r="H129" s="138"/>
      <c r="I129" s="62"/>
      <c r="J129" s="145"/>
      <c r="K129" s="63"/>
      <c r="L129" s="64"/>
    </row>
    <row r="130" spans="1:12" hidden="1" outlineLevel="1">
      <c r="A130" s="3">
        <v>116</v>
      </c>
      <c r="B130" s="66" t="s">
        <v>157</v>
      </c>
      <c r="C130" s="67"/>
      <c r="D130" s="70"/>
      <c r="E130" s="114"/>
      <c r="F130" s="71"/>
      <c r="G130" s="115"/>
      <c r="H130" s="116"/>
      <c r="I130" s="131"/>
      <c r="J130" s="132"/>
      <c r="K130" s="132"/>
      <c r="L130" s="133"/>
    </row>
    <row r="131" spans="1:12" hidden="1" outlineLevel="1">
      <c r="A131" s="146">
        <v>117</v>
      </c>
      <c r="B131" s="4" t="s">
        <v>158</v>
      </c>
      <c r="C131" s="2"/>
      <c r="D131" s="8"/>
      <c r="E131" s="28"/>
      <c r="F131" s="9"/>
      <c r="G131" s="135"/>
      <c r="H131" s="136"/>
      <c r="I131" s="62"/>
      <c r="J131" s="134"/>
      <c r="K131" s="134"/>
      <c r="L131" s="64"/>
    </row>
    <row r="132" spans="1:12" hidden="1" outlineLevel="1">
      <c r="A132" s="3">
        <v>118</v>
      </c>
      <c r="B132" s="66" t="s">
        <v>159</v>
      </c>
      <c r="C132" s="67"/>
      <c r="D132" s="70"/>
      <c r="E132" s="114"/>
      <c r="F132" s="71"/>
      <c r="G132" s="147"/>
      <c r="H132" s="148"/>
      <c r="I132" s="124"/>
      <c r="J132" s="112"/>
      <c r="K132" s="111"/>
      <c r="L132" s="113"/>
    </row>
    <row r="133" spans="1:12" hidden="1" outlineLevel="1">
      <c r="A133" s="146">
        <v>119</v>
      </c>
      <c r="B133" s="4" t="s">
        <v>160</v>
      </c>
      <c r="C133" s="2"/>
      <c r="D133" s="8"/>
      <c r="E133" s="28"/>
      <c r="F133" s="9"/>
      <c r="G133" s="135"/>
      <c r="H133" s="136"/>
      <c r="I133" s="22"/>
      <c r="J133" s="134"/>
      <c r="K133" s="134"/>
      <c r="L133" s="26"/>
    </row>
    <row r="134" spans="1:12" hidden="1" outlineLevel="1">
      <c r="A134" s="3">
        <v>120</v>
      </c>
      <c r="B134" s="66" t="s">
        <v>161</v>
      </c>
      <c r="C134" s="67"/>
      <c r="D134" s="70"/>
      <c r="E134" s="114"/>
      <c r="F134" s="71"/>
      <c r="G134" s="115"/>
      <c r="H134" s="116"/>
      <c r="I134" s="124"/>
      <c r="J134" s="132"/>
      <c r="K134" s="132"/>
      <c r="L134" s="113"/>
    </row>
    <row r="135" spans="1:12" hidden="1" outlineLevel="1">
      <c r="A135" s="146">
        <v>121</v>
      </c>
      <c r="B135" s="4" t="s">
        <v>162</v>
      </c>
      <c r="C135" s="2"/>
      <c r="D135" s="8"/>
      <c r="E135" s="28"/>
      <c r="F135" s="9"/>
      <c r="G135" s="135"/>
      <c r="H135" s="136"/>
      <c r="I135" s="62"/>
      <c r="J135" s="145"/>
      <c r="K135" s="63"/>
      <c r="L135" s="64"/>
    </row>
    <row r="136" spans="1:12" hidden="1" outlineLevel="1">
      <c r="A136" s="3">
        <v>122</v>
      </c>
      <c r="B136" s="66" t="s">
        <v>163</v>
      </c>
      <c r="C136" s="67"/>
      <c r="D136" s="70"/>
      <c r="E136" s="114"/>
      <c r="F136" s="71"/>
      <c r="G136" s="147"/>
      <c r="H136" s="148"/>
      <c r="I136" s="131"/>
      <c r="J136" s="132"/>
      <c r="K136" s="132"/>
      <c r="L136" s="133"/>
    </row>
    <row r="137" spans="1:12" hidden="1" outlineLevel="1">
      <c r="A137" s="146">
        <v>123</v>
      </c>
      <c r="B137" s="4" t="s">
        <v>164</v>
      </c>
      <c r="C137" s="2"/>
      <c r="D137" s="8"/>
      <c r="E137" s="28"/>
      <c r="F137" s="9"/>
      <c r="G137" s="135"/>
      <c r="H137" s="136"/>
      <c r="I137" s="62"/>
      <c r="J137" s="134"/>
      <c r="K137" s="134"/>
      <c r="L137" s="64"/>
    </row>
    <row r="138" spans="1:12" hidden="1" outlineLevel="1">
      <c r="A138" s="3">
        <v>124</v>
      </c>
      <c r="B138" s="66" t="s">
        <v>165</v>
      </c>
      <c r="C138" s="67"/>
      <c r="D138" s="70"/>
      <c r="E138" s="114"/>
      <c r="F138" s="71"/>
      <c r="G138" s="115"/>
      <c r="H138" s="116"/>
      <c r="I138" s="124"/>
      <c r="J138" s="112"/>
      <c r="K138" s="111"/>
      <c r="L138" s="113"/>
    </row>
    <row r="139" spans="1:12" hidden="1" outlineLevel="1">
      <c r="A139" s="146">
        <v>125</v>
      </c>
      <c r="B139" s="4" t="s">
        <v>166</v>
      </c>
      <c r="C139" s="2"/>
      <c r="D139" s="8"/>
      <c r="E139" s="28"/>
      <c r="F139" s="9"/>
      <c r="G139" s="137"/>
      <c r="H139" s="138"/>
      <c r="I139" s="22"/>
      <c r="J139" s="134"/>
      <c r="K139" s="134"/>
      <c r="L139" s="26"/>
    </row>
    <row r="140" spans="1:12" hidden="1" outlineLevel="1">
      <c r="A140" s="3">
        <v>126</v>
      </c>
      <c r="B140" s="66" t="s">
        <v>167</v>
      </c>
      <c r="C140" s="67"/>
      <c r="D140" s="70"/>
      <c r="E140" s="114"/>
      <c r="F140" s="71"/>
      <c r="G140" s="115"/>
      <c r="H140" s="116"/>
      <c r="I140" s="124"/>
      <c r="J140" s="132"/>
      <c r="K140" s="132"/>
      <c r="L140" s="113"/>
    </row>
    <row r="141" spans="1:12" hidden="1" outlineLevel="1">
      <c r="A141" s="146">
        <v>127</v>
      </c>
      <c r="B141" s="4" t="s">
        <v>168</v>
      </c>
      <c r="C141" s="2"/>
      <c r="D141" s="8"/>
      <c r="E141" s="28"/>
      <c r="F141" s="9"/>
      <c r="G141" s="135"/>
      <c r="H141" s="136"/>
      <c r="I141" s="62"/>
      <c r="J141" s="145"/>
      <c r="K141" s="63"/>
      <c r="L141" s="64"/>
    </row>
    <row r="142" spans="1:12" hidden="1" outlineLevel="1">
      <c r="A142" s="3">
        <v>128</v>
      </c>
      <c r="B142" s="66" t="s">
        <v>169</v>
      </c>
      <c r="C142" s="67"/>
      <c r="D142" s="70"/>
      <c r="E142" s="114"/>
      <c r="F142" s="71"/>
      <c r="G142" s="147"/>
      <c r="H142" s="148"/>
      <c r="I142" s="131"/>
      <c r="J142" s="132"/>
      <c r="K142" s="132"/>
      <c r="L142" s="133"/>
    </row>
    <row r="143" spans="1:12" hidden="1" outlineLevel="1">
      <c r="A143" s="3">
        <v>129</v>
      </c>
      <c r="B143" s="4" t="s">
        <v>170</v>
      </c>
      <c r="C143" s="2"/>
      <c r="D143" s="8"/>
      <c r="E143" s="28"/>
      <c r="F143" s="9"/>
      <c r="G143" s="135"/>
      <c r="H143" s="136"/>
      <c r="I143" s="62"/>
      <c r="J143" s="134"/>
      <c r="K143" s="134"/>
      <c r="L143" s="64"/>
    </row>
    <row r="144" spans="1:12" hidden="1" outlineLevel="1">
      <c r="A144" s="146">
        <v>130</v>
      </c>
      <c r="B144" s="66" t="s">
        <v>171</v>
      </c>
      <c r="C144" s="67"/>
      <c r="D144" s="70"/>
      <c r="E144" s="114"/>
      <c r="F144" s="71"/>
      <c r="G144" s="115"/>
      <c r="H144" s="116"/>
      <c r="I144" s="124"/>
      <c r="J144" s="112"/>
      <c r="K144" s="111"/>
      <c r="L144" s="113"/>
    </row>
    <row r="145" spans="1:12" hidden="1" outlineLevel="1">
      <c r="A145" s="3">
        <v>131</v>
      </c>
      <c r="B145" s="4" t="s">
        <v>172</v>
      </c>
      <c r="C145" s="2"/>
      <c r="D145" s="8"/>
      <c r="E145" s="28"/>
      <c r="F145" s="9"/>
      <c r="G145" s="135"/>
      <c r="H145" s="136"/>
      <c r="I145" s="62"/>
      <c r="J145" s="63"/>
      <c r="K145" s="63"/>
      <c r="L145" s="64"/>
    </row>
    <row r="146" spans="1:12" hidden="1" outlineLevel="1">
      <c r="A146" s="146">
        <v>132</v>
      </c>
      <c r="B146" s="66" t="s">
        <v>173</v>
      </c>
      <c r="C146" s="67"/>
      <c r="D146" s="70"/>
      <c r="E146" s="114"/>
      <c r="F146" s="71"/>
      <c r="G146" s="147"/>
      <c r="H146" s="148"/>
      <c r="I146" s="124"/>
      <c r="J146" s="111"/>
      <c r="K146" s="111"/>
      <c r="L146" s="113"/>
    </row>
    <row r="147" spans="1:12" hidden="1" outlineLevel="1">
      <c r="A147" s="3">
        <v>133</v>
      </c>
      <c r="B147" s="4" t="s">
        <v>174</v>
      </c>
      <c r="C147" s="2"/>
      <c r="D147" s="8"/>
      <c r="E147" s="28"/>
      <c r="F147" s="9"/>
      <c r="G147" s="135"/>
      <c r="H147" s="136"/>
      <c r="I147" s="62"/>
      <c r="J147" s="145"/>
      <c r="K147" s="63"/>
      <c r="L147" s="64"/>
    </row>
    <row r="148" spans="1:12" hidden="1" outlineLevel="1">
      <c r="A148" s="146">
        <v>134</v>
      </c>
      <c r="B148" s="66" t="s">
        <v>175</v>
      </c>
      <c r="C148" s="67"/>
      <c r="D148" s="70"/>
      <c r="E148" s="114"/>
      <c r="F148" s="71"/>
      <c r="G148" s="115"/>
      <c r="H148" s="116"/>
      <c r="I148" s="124"/>
      <c r="J148" s="111"/>
      <c r="K148" s="111"/>
      <c r="L148" s="113"/>
    </row>
    <row r="149" spans="1:12" hidden="1" outlineLevel="1">
      <c r="A149" s="3">
        <v>135</v>
      </c>
      <c r="B149" s="4" t="s">
        <v>176</v>
      </c>
      <c r="C149" s="2"/>
      <c r="D149" s="8"/>
      <c r="E149" s="28"/>
      <c r="F149" s="9"/>
      <c r="G149" s="137"/>
      <c r="H149" s="138"/>
      <c r="I149" s="62"/>
      <c r="J149" s="63"/>
      <c r="K149" s="63"/>
      <c r="L149" s="64"/>
    </row>
    <row r="150" spans="1:12" hidden="1" outlineLevel="1">
      <c r="A150" s="146">
        <v>136</v>
      </c>
      <c r="B150" s="66" t="s">
        <v>177</v>
      </c>
      <c r="C150" s="67"/>
      <c r="D150" s="70"/>
      <c r="E150" s="114"/>
      <c r="F150" s="71"/>
      <c r="G150" s="115"/>
      <c r="H150" s="116"/>
      <c r="I150" s="124"/>
      <c r="J150" s="112"/>
      <c r="K150" s="111"/>
      <c r="L150" s="113"/>
    </row>
    <row r="151" spans="1:12" hidden="1" outlineLevel="1">
      <c r="A151" s="3">
        <v>137</v>
      </c>
      <c r="B151" s="4" t="s">
        <v>178</v>
      </c>
      <c r="C151" s="2"/>
      <c r="D151" s="8"/>
      <c r="E151" s="28"/>
      <c r="F151" s="9"/>
      <c r="G151" s="135"/>
      <c r="H151" s="136"/>
      <c r="I151" s="62"/>
      <c r="J151" s="63"/>
      <c r="K151" s="63"/>
      <c r="L151" s="64"/>
    </row>
    <row r="152" spans="1:12" hidden="1" outlineLevel="1">
      <c r="A152" s="146">
        <v>138</v>
      </c>
      <c r="B152" s="66" t="s">
        <v>179</v>
      </c>
      <c r="C152" s="67"/>
      <c r="D152" s="70"/>
      <c r="E152" s="114"/>
      <c r="F152" s="71"/>
      <c r="G152" s="147"/>
      <c r="H152" s="148"/>
      <c r="I152" s="124"/>
      <c r="J152" s="111"/>
      <c r="K152" s="111"/>
      <c r="L152" s="113"/>
    </row>
    <row r="153" spans="1:12" hidden="1" outlineLevel="1">
      <c r="A153" s="3">
        <v>139</v>
      </c>
      <c r="B153" s="4" t="s">
        <v>180</v>
      </c>
      <c r="C153" s="2"/>
      <c r="D153" s="8"/>
      <c r="E153" s="28"/>
      <c r="F153" s="9"/>
      <c r="G153" s="135"/>
      <c r="H153" s="136"/>
      <c r="I153" s="62"/>
      <c r="J153" s="63"/>
      <c r="K153" s="63"/>
      <c r="L153" s="64"/>
    </row>
    <row r="154" spans="1:12" hidden="1">
      <c r="A154" s="146">
        <v>140</v>
      </c>
      <c r="B154" s="66" t="s">
        <v>181</v>
      </c>
      <c r="C154" s="67"/>
      <c r="D154" s="70"/>
      <c r="E154" s="114"/>
      <c r="F154" s="71"/>
      <c r="G154" s="115"/>
      <c r="H154" s="116"/>
      <c r="I154" s="131"/>
      <c r="J154" s="132"/>
      <c r="K154" s="132"/>
      <c r="L154" s="133"/>
    </row>
    <row r="155" spans="1:12" hidden="1">
      <c r="A155" s="3">
        <v>141</v>
      </c>
      <c r="B155" s="4" t="s">
        <v>183</v>
      </c>
      <c r="C155" s="2"/>
      <c r="D155" s="8"/>
      <c r="E155" s="28"/>
      <c r="F155" s="9"/>
      <c r="G155" s="135"/>
      <c r="H155" s="136"/>
      <c r="I155" s="62"/>
      <c r="J155" s="63"/>
      <c r="K155" s="63"/>
      <c r="L155" s="64"/>
    </row>
    <row r="156" spans="1:12" hidden="1">
      <c r="A156" s="146">
        <v>142</v>
      </c>
      <c r="B156" s="66" t="s">
        <v>184</v>
      </c>
      <c r="C156" s="67"/>
      <c r="D156" s="70"/>
      <c r="E156" s="114"/>
      <c r="F156" s="71"/>
      <c r="G156" s="147"/>
      <c r="H156" s="148"/>
      <c r="I156" s="124"/>
      <c r="J156" s="111"/>
      <c r="K156" s="111"/>
      <c r="L156" s="113"/>
    </row>
    <row r="157" spans="1:12" hidden="1">
      <c r="A157" s="3">
        <v>143</v>
      </c>
      <c r="B157" s="4" t="s">
        <v>185</v>
      </c>
      <c r="C157" s="2"/>
      <c r="D157" s="8"/>
      <c r="E157" s="28"/>
      <c r="F157" s="9"/>
      <c r="G157" s="135"/>
      <c r="H157" s="136"/>
      <c r="I157" s="62"/>
      <c r="J157" s="63"/>
      <c r="K157" s="63"/>
      <c r="L157" s="64"/>
    </row>
    <row r="158" spans="1:12" hidden="1">
      <c r="A158" s="3">
        <v>144</v>
      </c>
      <c r="B158" s="66" t="s">
        <v>186</v>
      </c>
      <c r="C158" s="67"/>
      <c r="D158" s="70"/>
      <c r="E158" s="114"/>
      <c r="F158" s="71"/>
      <c r="G158" s="115"/>
      <c r="H158" s="116"/>
      <c r="I158" s="131"/>
      <c r="J158" s="132"/>
      <c r="K158" s="132"/>
      <c r="L158" s="133"/>
    </row>
    <row r="159" spans="1:12" hidden="1">
      <c r="A159" s="146">
        <v>145</v>
      </c>
      <c r="B159" s="4" t="s">
        <v>187</v>
      </c>
      <c r="C159" s="2"/>
      <c r="D159" s="8"/>
      <c r="E159" s="28"/>
      <c r="F159" s="9"/>
      <c r="G159" s="135"/>
      <c r="H159" s="136"/>
      <c r="I159" s="62"/>
      <c r="J159" s="63"/>
      <c r="K159" s="63"/>
      <c r="L159" s="64"/>
    </row>
    <row r="160" spans="1:12" hidden="1">
      <c r="A160" s="3">
        <v>146</v>
      </c>
      <c r="B160" s="66" t="s">
        <v>188</v>
      </c>
      <c r="C160" s="67"/>
      <c r="D160" s="70"/>
      <c r="E160" s="114"/>
      <c r="F160" s="71"/>
      <c r="G160" s="147"/>
      <c r="H160" s="148"/>
      <c r="I160" s="124"/>
      <c r="J160" s="111"/>
      <c r="K160" s="111"/>
      <c r="L160" s="113"/>
    </row>
    <row r="161" spans="1:12" hidden="1">
      <c r="A161" s="146">
        <v>147</v>
      </c>
      <c r="B161" s="4" t="s">
        <v>189</v>
      </c>
      <c r="C161" s="2"/>
      <c r="D161" s="8"/>
      <c r="E161" s="28"/>
      <c r="F161" s="9"/>
      <c r="G161" s="135"/>
      <c r="H161" s="136"/>
      <c r="I161" s="62"/>
      <c r="J161" s="63"/>
      <c r="K161" s="63"/>
      <c r="L161" s="64"/>
    </row>
    <row r="162" spans="1:12" hidden="1">
      <c r="A162" s="3">
        <v>148</v>
      </c>
      <c r="B162" s="66" t="s">
        <v>190</v>
      </c>
      <c r="C162" s="67"/>
      <c r="D162" s="70"/>
      <c r="E162" s="114"/>
      <c r="F162" s="71"/>
      <c r="G162" s="115"/>
      <c r="H162" s="116"/>
      <c r="I162" s="131"/>
      <c r="J162" s="132"/>
      <c r="K162" s="132"/>
      <c r="L162" s="133"/>
    </row>
    <row r="163" spans="1:12" hidden="1">
      <c r="A163" s="146">
        <v>149</v>
      </c>
      <c r="B163" s="4" t="s">
        <v>191</v>
      </c>
      <c r="C163" s="2"/>
      <c r="D163" s="8"/>
      <c r="E163" s="28"/>
      <c r="F163" s="9"/>
      <c r="G163" s="135"/>
      <c r="H163" s="136"/>
      <c r="I163" s="62"/>
      <c r="J163" s="63"/>
      <c r="K163" s="63"/>
      <c r="L163" s="64"/>
    </row>
    <row r="164" spans="1:12" hidden="1">
      <c r="A164" s="3">
        <v>150</v>
      </c>
      <c r="B164" s="66" t="s">
        <v>192</v>
      </c>
      <c r="C164" s="67"/>
      <c r="D164" s="70"/>
      <c r="E164" s="114"/>
      <c r="F164" s="71"/>
      <c r="G164" s="147"/>
      <c r="H164" s="148"/>
      <c r="I164" s="124"/>
      <c r="J164" s="111"/>
      <c r="K164" s="111"/>
      <c r="L164" s="113"/>
    </row>
    <row r="165" spans="1:12" hidden="1">
      <c r="A165" s="146">
        <v>151</v>
      </c>
      <c r="B165" s="4" t="s">
        <v>193</v>
      </c>
      <c r="C165" s="2"/>
      <c r="D165" s="8"/>
      <c r="E165" s="28"/>
      <c r="F165" s="9"/>
      <c r="G165" s="135"/>
      <c r="H165" s="136"/>
      <c r="I165" s="62"/>
      <c r="J165" s="63"/>
      <c r="K165" s="63"/>
      <c r="L165" s="64"/>
    </row>
    <row r="166" spans="1:12" hidden="1">
      <c r="A166" s="3">
        <v>152</v>
      </c>
      <c r="B166" s="66" t="s">
        <v>194</v>
      </c>
      <c r="C166" s="67"/>
      <c r="D166" s="70"/>
      <c r="E166" s="114"/>
      <c r="F166" s="71"/>
      <c r="G166" s="115"/>
      <c r="H166" s="116"/>
      <c r="I166" s="131"/>
      <c r="J166" s="132"/>
      <c r="K166" s="132"/>
      <c r="L166" s="133"/>
    </row>
    <row r="167" spans="1:12" hidden="1">
      <c r="A167" s="146">
        <v>153</v>
      </c>
      <c r="B167" s="4" t="s">
        <v>195</v>
      </c>
      <c r="C167" s="2"/>
      <c r="D167" s="8"/>
      <c r="E167" s="28"/>
      <c r="F167" s="9"/>
      <c r="G167" s="135"/>
      <c r="H167" s="136"/>
      <c r="I167" s="62"/>
      <c r="J167" s="63"/>
      <c r="K167" s="63"/>
      <c r="L167" s="64"/>
    </row>
    <row r="168" spans="1:12" hidden="1">
      <c r="A168" s="3">
        <v>154</v>
      </c>
      <c r="B168" s="66" t="s">
        <v>196</v>
      </c>
      <c r="C168" s="67"/>
      <c r="D168" s="70"/>
      <c r="E168" s="114"/>
      <c r="F168" s="71"/>
      <c r="G168" s="147"/>
      <c r="H168" s="148"/>
      <c r="I168" s="124"/>
      <c r="J168" s="111"/>
      <c r="K168" s="111"/>
      <c r="L168" s="113"/>
    </row>
    <row r="169" spans="1:12" hidden="1">
      <c r="A169" s="146">
        <v>155</v>
      </c>
      <c r="B169" s="4" t="s">
        <v>197</v>
      </c>
      <c r="C169" s="2"/>
      <c r="D169" s="8"/>
      <c r="E169" s="28"/>
      <c r="F169" s="9"/>
      <c r="G169" s="135"/>
      <c r="H169" s="136"/>
      <c r="I169" s="62"/>
      <c r="J169" s="63"/>
      <c r="K169" s="63"/>
      <c r="L169" s="64"/>
    </row>
    <row r="170" spans="1:12" hidden="1">
      <c r="A170" s="3">
        <v>156</v>
      </c>
      <c r="B170" s="66" t="s">
        <v>198</v>
      </c>
      <c r="C170" s="67"/>
      <c r="D170" s="70"/>
      <c r="E170" s="114"/>
      <c r="F170" s="71"/>
      <c r="G170" s="115"/>
      <c r="H170" s="116"/>
      <c r="I170" s="131"/>
      <c r="J170" s="132"/>
      <c r="K170" s="132"/>
      <c r="L170" s="133"/>
    </row>
    <row r="171" spans="1:12" hidden="1">
      <c r="A171" s="146">
        <v>157</v>
      </c>
      <c r="B171" s="4" t="s">
        <v>199</v>
      </c>
      <c r="C171" s="2"/>
      <c r="D171" s="8"/>
      <c r="E171" s="28"/>
      <c r="F171" s="9"/>
      <c r="G171" s="135"/>
      <c r="H171" s="136"/>
      <c r="I171" s="62"/>
      <c r="J171" s="63"/>
      <c r="K171" s="63"/>
      <c r="L171" s="64"/>
    </row>
    <row r="172" spans="1:12" hidden="1">
      <c r="A172" s="3">
        <v>158</v>
      </c>
      <c r="B172" s="66" t="s">
        <v>200</v>
      </c>
      <c r="C172" s="67"/>
      <c r="D172" s="70"/>
      <c r="E172" s="114"/>
      <c r="F172" s="71"/>
      <c r="G172" s="147"/>
      <c r="H172" s="148"/>
      <c r="I172" s="124"/>
      <c r="J172" s="111"/>
      <c r="K172" s="111"/>
      <c r="L172" s="113"/>
    </row>
    <row r="173" spans="1:12" hidden="1">
      <c r="A173" s="3">
        <v>159</v>
      </c>
      <c r="B173" s="4" t="s">
        <v>201</v>
      </c>
      <c r="C173" s="2"/>
      <c r="D173" s="8"/>
      <c r="E173" s="28"/>
      <c r="F173" s="9"/>
      <c r="G173" s="135"/>
      <c r="H173" s="136"/>
      <c r="I173" s="62"/>
      <c r="J173" s="63"/>
      <c r="K173" s="63"/>
      <c r="L173" s="64"/>
    </row>
    <row r="174" spans="1:12" hidden="1">
      <c r="A174" s="146">
        <v>160</v>
      </c>
      <c r="B174" s="66" t="s">
        <v>202</v>
      </c>
      <c r="C174" s="67"/>
      <c r="D174" s="70"/>
      <c r="E174" s="114"/>
      <c r="F174" s="71"/>
      <c r="G174" s="115"/>
      <c r="H174" s="116"/>
      <c r="I174" s="131"/>
      <c r="J174" s="132"/>
      <c r="K174" s="132"/>
      <c r="L174" s="133"/>
    </row>
    <row r="175" spans="1:12" hidden="1">
      <c r="A175" s="3">
        <v>161</v>
      </c>
      <c r="B175" s="4" t="s">
        <v>203</v>
      </c>
      <c r="C175" s="2"/>
      <c r="D175" s="8"/>
      <c r="E175" s="28"/>
      <c r="F175" s="9"/>
      <c r="G175" s="135"/>
      <c r="H175" s="136"/>
      <c r="I175" s="62"/>
      <c r="J175" s="63"/>
      <c r="K175" s="63"/>
      <c r="L175" s="64"/>
    </row>
    <row r="176" spans="1:12" hidden="1">
      <c r="A176" s="146">
        <v>162</v>
      </c>
      <c r="B176" s="66" t="s">
        <v>204</v>
      </c>
      <c r="C176" s="67"/>
      <c r="D176" s="70"/>
      <c r="E176" s="114"/>
      <c r="F176" s="71"/>
      <c r="G176" s="147"/>
      <c r="H176" s="148"/>
      <c r="I176" s="124"/>
      <c r="J176" s="111"/>
      <c r="K176" s="111"/>
      <c r="L176" s="113"/>
    </row>
    <row r="177" spans="1:12" hidden="1">
      <c r="A177" s="3">
        <v>163</v>
      </c>
      <c r="B177" s="4" t="s">
        <v>205</v>
      </c>
      <c r="C177" s="2"/>
      <c r="D177" s="8"/>
      <c r="E177" s="28"/>
      <c r="F177" s="9"/>
      <c r="G177" s="135"/>
      <c r="H177" s="136"/>
      <c r="I177" s="62"/>
      <c r="J177" s="63"/>
      <c r="K177" s="63"/>
      <c r="L177" s="64"/>
    </row>
    <row r="178" spans="1:12" hidden="1">
      <c r="A178" s="146">
        <v>164</v>
      </c>
      <c r="B178" s="66" t="s">
        <v>206</v>
      </c>
      <c r="C178" s="67"/>
      <c r="D178" s="70"/>
      <c r="E178" s="114"/>
      <c r="F178" s="71"/>
      <c r="G178" s="115"/>
      <c r="H178" s="116"/>
      <c r="I178" s="131"/>
      <c r="J178" s="132"/>
      <c r="K178" s="132"/>
      <c r="L178" s="133"/>
    </row>
    <row r="179" spans="1:12" hidden="1">
      <c r="A179" s="3">
        <v>165</v>
      </c>
      <c r="B179" s="4" t="s">
        <v>207</v>
      </c>
      <c r="C179" s="2"/>
      <c r="D179" s="8"/>
      <c r="E179" s="28"/>
      <c r="F179" s="9"/>
      <c r="G179" s="135"/>
      <c r="H179" s="136"/>
      <c r="I179" s="62"/>
      <c r="J179" s="63"/>
      <c r="K179" s="63"/>
      <c r="L179" s="64"/>
    </row>
    <row r="180" spans="1:12" hidden="1">
      <c r="A180" s="146">
        <v>166</v>
      </c>
      <c r="B180" s="66" t="s">
        <v>208</v>
      </c>
      <c r="C180" s="67"/>
      <c r="D180" s="70"/>
      <c r="E180" s="114"/>
      <c r="F180" s="71"/>
      <c r="G180" s="147"/>
      <c r="H180" s="148"/>
      <c r="I180" s="124"/>
      <c r="J180" s="111"/>
      <c r="K180" s="111"/>
      <c r="L180" s="113"/>
    </row>
    <row r="181" spans="1:12" hidden="1">
      <c r="A181" s="3">
        <v>167</v>
      </c>
      <c r="B181" s="4" t="s">
        <v>209</v>
      </c>
      <c r="C181" s="2"/>
      <c r="D181" s="8"/>
      <c r="E181" s="28"/>
      <c r="F181" s="9"/>
      <c r="G181" s="135"/>
      <c r="H181" s="136"/>
      <c r="I181" s="62"/>
      <c r="J181" s="63"/>
      <c r="K181" s="63"/>
      <c r="L181" s="64"/>
    </row>
    <row r="182" spans="1:12" hidden="1">
      <c r="A182" s="146">
        <v>168</v>
      </c>
      <c r="B182" s="66" t="s">
        <v>210</v>
      </c>
      <c r="C182" s="67"/>
      <c r="D182" s="70"/>
      <c r="E182" s="114"/>
      <c r="F182" s="71"/>
      <c r="G182" s="115"/>
      <c r="H182" s="116"/>
      <c r="I182" s="131"/>
      <c r="J182" s="132"/>
      <c r="K182" s="132"/>
      <c r="L182" s="133"/>
    </row>
    <row r="183" spans="1:12" hidden="1">
      <c r="A183" s="3">
        <v>169</v>
      </c>
      <c r="B183" s="4" t="s">
        <v>211</v>
      </c>
      <c r="C183" s="2"/>
      <c r="D183" s="8"/>
      <c r="E183" s="28"/>
      <c r="F183" s="9"/>
      <c r="G183" s="135"/>
      <c r="H183" s="136"/>
      <c r="I183" s="62"/>
      <c r="J183" s="63"/>
      <c r="K183" s="63"/>
      <c r="L183" s="64"/>
    </row>
    <row r="184" spans="1:12" hidden="1">
      <c r="A184" s="146">
        <v>170</v>
      </c>
      <c r="B184" s="66" t="s">
        <v>212</v>
      </c>
      <c r="C184" s="67"/>
      <c r="D184" s="70"/>
      <c r="E184" s="114"/>
      <c r="F184" s="71"/>
      <c r="G184" s="147"/>
      <c r="H184" s="148"/>
      <c r="I184" s="124"/>
      <c r="J184" s="111"/>
      <c r="K184" s="111"/>
      <c r="L184" s="113"/>
    </row>
    <row r="185" spans="1:12" hidden="1">
      <c r="A185" s="3">
        <v>171</v>
      </c>
      <c r="B185" s="4" t="s">
        <v>213</v>
      </c>
      <c r="C185" s="2"/>
      <c r="D185" s="8"/>
      <c r="E185" s="28"/>
      <c r="F185" s="9"/>
      <c r="G185" s="135"/>
      <c r="H185" s="136"/>
      <c r="I185" s="62"/>
      <c r="J185" s="63"/>
      <c r="K185" s="63"/>
      <c r="L185" s="64"/>
    </row>
    <row r="186" spans="1:12" hidden="1">
      <c r="A186" s="146">
        <v>172</v>
      </c>
      <c r="B186" s="66" t="s">
        <v>214</v>
      </c>
      <c r="C186" s="67"/>
      <c r="D186" s="70"/>
      <c r="E186" s="114"/>
      <c r="F186" s="71"/>
      <c r="G186" s="115"/>
      <c r="H186" s="116"/>
      <c r="I186" s="131"/>
      <c r="J186" s="132"/>
      <c r="K186" s="132"/>
      <c r="L186" s="133"/>
    </row>
    <row r="187" spans="1:12" hidden="1">
      <c r="A187" s="3">
        <v>173</v>
      </c>
      <c r="B187" s="4" t="s">
        <v>215</v>
      </c>
      <c r="C187" s="2"/>
      <c r="D187" s="8"/>
      <c r="E187" s="28"/>
      <c r="F187" s="9"/>
      <c r="G187" s="135"/>
      <c r="H187" s="136"/>
      <c r="I187" s="62"/>
      <c r="J187" s="63"/>
      <c r="K187" s="63"/>
      <c r="L187" s="64"/>
    </row>
    <row r="188" spans="1:12" hidden="1">
      <c r="A188" s="3">
        <v>174</v>
      </c>
      <c r="B188" s="66" t="s">
        <v>216</v>
      </c>
      <c r="C188" s="67"/>
      <c r="D188" s="70"/>
      <c r="E188" s="114"/>
      <c r="F188" s="71"/>
      <c r="G188" s="147"/>
      <c r="H188" s="148"/>
      <c r="I188" s="124"/>
      <c r="J188" s="111"/>
      <c r="K188" s="111"/>
      <c r="L188" s="113"/>
    </row>
    <row r="189" spans="1:12" hidden="1">
      <c r="A189" s="146">
        <v>175</v>
      </c>
      <c r="B189" s="4" t="s">
        <v>217</v>
      </c>
      <c r="C189" s="2"/>
      <c r="D189" s="8"/>
      <c r="E189" s="28"/>
      <c r="F189" s="9"/>
      <c r="G189" s="135"/>
      <c r="H189" s="136"/>
      <c r="I189" s="62"/>
      <c r="J189" s="63"/>
      <c r="K189" s="63"/>
      <c r="L189" s="64"/>
    </row>
    <row r="190" spans="1:12" hidden="1">
      <c r="A190" s="3">
        <v>176</v>
      </c>
      <c r="B190" s="66" t="s">
        <v>218</v>
      </c>
      <c r="C190" s="67"/>
      <c r="D190" s="70"/>
      <c r="E190" s="114"/>
      <c r="F190" s="71"/>
      <c r="G190" s="115"/>
      <c r="H190" s="116"/>
      <c r="I190" s="131"/>
      <c r="J190" s="132"/>
      <c r="K190" s="132"/>
      <c r="L190" s="133"/>
    </row>
    <row r="191" spans="1:12" hidden="1">
      <c r="A191" s="146">
        <v>177</v>
      </c>
      <c r="B191" s="4" t="s">
        <v>219</v>
      </c>
      <c r="C191" s="2"/>
      <c r="D191" s="8"/>
      <c r="E191" s="28"/>
      <c r="F191" s="9"/>
      <c r="G191" s="135"/>
      <c r="H191" s="136"/>
      <c r="I191" s="62"/>
      <c r="J191" s="63"/>
      <c r="K191" s="63"/>
      <c r="L191" s="64"/>
    </row>
    <row r="192" spans="1:12" hidden="1">
      <c r="A192" s="3">
        <v>178</v>
      </c>
      <c r="B192" s="66" t="s">
        <v>220</v>
      </c>
      <c r="C192" s="67"/>
      <c r="D192" s="70"/>
      <c r="E192" s="114"/>
      <c r="F192" s="71"/>
      <c r="G192" s="147"/>
      <c r="H192" s="148"/>
      <c r="I192" s="124"/>
      <c r="J192" s="111"/>
      <c r="K192" s="111"/>
      <c r="L192" s="113"/>
    </row>
    <row r="193" spans="1:12" hidden="1">
      <c r="A193" s="146">
        <v>179</v>
      </c>
      <c r="B193" s="4" t="s">
        <v>221</v>
      </c>
      <c r="C193" s="2"/>
      <c r="D193" s="8"/>
      <c r="E193" s="28"/>
      <c r="F193" s="9"/>
      <c r="G193" s="135"/>
      <c r="H193" s="136"/>
      <c r="I193" s="62"/>
      <c r="J193" s="63"/>
      <c r="K193" s="63"/>
      <c r="L193" s="64"/>
    </row>
    <row r="194" spans="1:12" hidden="1">
      <c r="A194" s="3">
        <v>180</v>
      </c>
      <c r="B194" s="66" t="s">
        <v>222</v>
      </c>
      <c r="C194" s="67"/>
      <c r="D194" s="70"/>
      <c r="E194" s="114"/>
      <c r="F194" s="71"/>
      <c r="G194" s="115"/>
      <c r="H194" s="116"/>
      <c r="I194" s="131"/>
      <c r="J194" s="132"/>
      <c r="K194" s="132"/>
      <c r="L194" s="133"/>
    </row>
    <row r="195" spans="1:12" hidden="1">
      <c r="A195" s="146">
        <v>181</v>
      </c>
      <c r="B195" s="4" t="s">
        <v>223</v>
      </c>
      <c r="C195" s="2"/>
      <c r="D195" s="8"/>
      <c r="E195" s="28"/>
      <c r="F195" s="9"/>
      <c r="G195" s="135"/>
      <c r="H195" s="136"/>
      <c r="I195" s="62"/>
      <c r="J195" s="63"/>
      <c r="K195" s="63"/>
      <c r="L195" s="64"/>
    </row>
    <row r="196" spans="1:12" hidden="1">
      <c r="A196" s="3">
        <v>182</v>
      </c>
      <c r="B196" s="66" t="s">
        <v>224</v>
      </c>
      <c r="C196" s="67"/>
      <c r="D196" s="70"/>
      <c r="E196" s="114"/>
      <c r="F196" s="71"/>
      <c r="G196" s="147"/>
      <c r="H196" s="148"/>
      <c r="I196" s="124"/>
      <c r="J196" s="111"/>
      <c r="K196" s="111"/>
      <c r="L196" s="113"/>
    </row>
    <row r="197" spans="1:12" hidden="1">
      <c r="A197" s="146">
        <v>183</v>
      </c>
      <c r="B197" s="4" t="s">
        <v>225</v>
      </c>
      <c r="C197" s="2"/>
      <c r="D197" s="8"/>
      <c r="E197" s="28"/>
      <c r="F197" s="9"/>
      <c r="G197" s="135"/>
      <c r="H197" s="136"/>
      <c r="I197" s="62"/>
      <c r="J197" s="63"/>
      <c r="K197" s="63"/>
      <c r="L197" s="64"/>
    </row>
    <row r="198" spans="1:12" hidden="1">
      <c r="A198" s="3">
        <v>184</v>
      </c>
      <c r="B198" s="66" t="s">
        <v>226</v>
      </c>
      <c r="C198" s="67"/>
      <c r="D198" s="70"/>
      <c r="E198" s="114"/>
      <c r="F198" s="71"/>
      <c r="G198" s="115"/>
      <c r="H198" s="116"/>
      <c r="I198" s="131"/>
      <c r="J198" s="132"/>
      <c r="K198" s="132"/>
      <c r="L198" s="133"/>
    </row>
    <row r="199" spans="1:12" hidden="1">
      <c r="A199" s="146">
        <v>185</v>
      </c>
      <c r="B199" s="4" t="s">
        <v>227</v>
      </c>
      <c r="C199" s="2"/>
      <c r="D199" s="8"/>
      <c r="E199" s="28"/>
      <c r="F199" s="9"/>
      <c r="G199" s="135"/>
      <c r="H199" s="136"/>
      <c r="I199" s="62"/>
      <c r="J199" s="63"/>
      <c r="K199" s="63"/>
      <c r="L199" s="64"/>
    </row>
    <row r="200" spans="1:12" hidden="1">
      <c r="A200" s="3">
        <v>186</v>
      </c>
      <c r="B200" s="66" t="s">
        <v>228</v>
      </c>
      <c r="C200" s="67"/>
      <c r="D200" s="70"/>
      <c r="E200" s="114"/>
      <c r="F200" s="71"/>
      <c r="G200" s="147"/>
      <c r="H200" s="148"/>
      <c r="I200" s="124"/>
      <c r="J200" s="111"/>
      <c r="K200" s="111"/>
      <c r="L200" s="113"/>
    </row>
    <row r="201" spans="1:12" hidden="1">
      <c r="A201" s="146">
        <v>187</v>
      </c>
      <c r="B201" s="4" t="s">
        <v>229</v>
      </c>
      <c r="C201" s="2"/>
      <c r="D201" s="8"/>
      <c r="E201" s="28"/>
      <c r="F201" s="9"/>
      <c r="G201" s="135"/>
      <c r="H201" s="136"/>
      <c r="I201" s="62"/>
      <c r="J201" s="63"/>
      <c r="K201" s="63"/>
      <c r="L201" s="64"/>
    </row>
    <row r="202" spans="1:12" hidden="1">
      <c r="A202" s="3">
        <v>188</v>
      </c>
      <c r="B202" s="66" t="s">
        <v>230</v>
      </c>
      <c r="C202" s="67"/>
      <c r="D202" s="70"/>
      <c r="E202" s="114"/>
      <c r="F202" s="71"/>
      <c r="G202" s="115"/>
      <c r="H202" s="116"/>
      <c r="I202" s="131"/>
      <c r="J202" s="132"/>
      <c r="K202" s="132"/>
      <c r="L202" s="133"/>
    </row>
    <row r="203" spans="1:12" hidden="1">
      <c r="A203" s="3">
        <v>189</v>
      </c>
      <c r="B203" s="4" t="s">
        <v>231</v>
      </c>
      <c r="C203" s="2"/>
      <c r="D203" s="8"/>
      <c r="E203" s="28"/>
      <c r="F203" s="9"/>
      <c r="G203" s="135"/>
      <c r="H203" s="136"/>
      <c r="I203" s="62"/>
      <c r="J203" s="63"/>
      <c r="K203" s="63"/>
      <c r="L203" s="64"/>
    </row>
    <row r="204" spans="1:12" hidden="1">
      <c r="A204" s="146">
        <v>190</v>
      </c>
      <c r="B204" s="66" t="s">
        <v>232</v>
      </c>
      <c r="C204" s="67"/>
      <c r="D204" s="70"/>
      <c r="E204" s="114"/>
      <c r="F204" s="71"/>
      <c r="G204" s="147"/>
      <c r="H204" s="148"/>
      <c r="I204" s="124"/>
      <c r="J204" s="111"/>
      <c r="K204" s="111"/>
      <c r="L204" s="113"/>
    </row>
    <row r="205" spans="1:12" hidden="1">
      <c r="A205" s="3">
        <v>191</v>
      </c>
      <c r="B205" s="4" t="s">
        <v>233</v>
      </c>
      <c r="C205" s="2"/>
      <c r="D205" s="8"/>
      <c r="E205" s="28"/>
      <c r="F205" s="9"/>
      <c r="G205" s="135"/>
      <c r="H205" s="136"/>
      <c r="I205" s="62"/>
      <c r="J205" s="63"/>
      <c r="K205" s="63"/>
      <c r="L205" s="64"/>
    </row>
    <row r="206" spans="1:12" hidden="1">
      <c r="A206" s="146">
        <v>192</v>
      </c>
      <c r="B206" s="66" t="s">
        <v>234</v>
      </c>
      <c r="C206" s="67"/>
      <c r="D206" s="70"/>
      <c r="E206" s="114"/>
      <c r="F206" s="71"/>
      <c r="G206" s="115"/>
      <c r="H206" s="116"/>
      <c r="I206" s="131"/>
      <c r="J206" s="132"/>
      <c r="K206" s="132"/>
      <c r="L206" s="133"/>
    </row>
    <row r="207" spans="1:12" hidden="1">
      <c r="A207" s="3">
        <v>193</v>
      </c>
      <c r="B207" s="4" t="s">
        <v>235</v>
      </c>
      <c r="C207" s="2"/>
      <c r="D207" s="8"/>
      <c r="E207" s="28"/>
      <c r="F207" s="9"/>
      <c r="G207" s="135"/>
      <c r="H207" s="136"/>
      <c r="I207" s="62"/>
      <c r="J207" s="63"/>
      <c r="K207" s="63"/>
      <c r="L207" s="64"/>
    </row>
    <row r="208" spans="1:12" hidden="1">
      <c r="A208" s="146">
        <v>194</v>
      </c>
      <c r="B208" s="66" t="s">
        <v>236</v>
      </c>
      <c r="C208" s="67"/>
      <c r="D208" s="70"/>
      <c r="E208" s="114"/>
      <c r="F208" s="71"/>
      <c r="G208" s="147"/>
      <c r="H208" s="148"/>
      <c r="I208" s="124"/>
      <c r="J208" s="111"/>
      <c r="K208" s="111"/>
      <c r="L208" s="113"/>
    </row>
    <row r="209" spans="1:12" hidden="1">
      <c r="A209" s="3">
        <v>195</v>
      </c>
      <c r="B209" s="4" t="s">
        <v>237</v>
      </c>
      <c r="C209" s="2"/>
      <c r="D209" s="8"/>
      <c r="E209" s="28"/>
      <c r="F209" s="9"/>
      <c r="G209" s="135"/>
      <c r="H209" s="136"/>
      <c r="I209" s="62"/>
      <c r="J209" s="63"/>
      <c r="K209" s="63"/>
      <c r="L209" s="64"/>
    </row>
    <row r="210" spans="1:12" hidden="1">
      <c r="A210" s="146">
        <v>196</v>
      </c>
      <c r="B210" s="66" t="s">
        <v>238</v>
      </c>
      <c r="C210" s="67"/>
      <c r="D210" s="70"/>
      <c r="E210" s="114"/>
      <c r="F210" s="71"/>
      <c r="G210" s="115"/>
      <c r="H210" s="116"/>
      <c r="I210" s="131"/>
      <c r="J210" s="132"/>
      <c r="K210" s="132"/>
      <c r="L210" s="133"/>
    </row>
    <row r="211" spans="1:12" hidden="1">
      <c r="A211" s="3">
        <v>197</v>
      </c>
      <c r="B211" s="4" t="s">
        <v>239</v>
      </c>
      <c r="C211" s="2"/>
      <c r="D211" s="8"/>
      <c r="E211" s="28"/>
      <c r="F211" s="9"/>
      <c r="G211" s="135"/>
      <c r="H211" s="136"/>
      <c r="I211" s="62"/>
      <c r="J211" s="63"/>
      <c r="K211" s="63"/>
      <c r="L211" s="64"/>
    </row>
    <row r="212" spans="1:12" hidden="1">
      <c r="A212" s="146">
        <v>198</v>
      </c>
      <c r="B212" s="66" t="s">
        <v>240</v>
      </c>
      <c r="C212" s="67"/>
      <c r="D212" s="70"/>
      <c r="E212" s="114"/>
      <c r="F212" s="71"/>
      <c r="G212" s="147"/>
      <c r="H212" s="148"/>
      <c r="I212" s="124"/>
      <c r="J212" s="111"/>
      <c r="K212" s="111"/>
      <c r="L212" s="113"/>
    </row>
    <row r="213" spans="1:12" hidden="1">
      <c r="A213" s="3">
        <v>199</v>
      </c>
      <c r="B213" s="4" t="s">
        <v>241</v>
      </c>
      <c r="C213" s="2"/>
      <c r="D213" s="8"/>
      <c r="E213" s="28"/>
      <c r="F213" s="9"/>
      <c r="G213" s="135"/>
      <c r="H213" s="136"/>
      <c r="I213" s="62"/>
      <c r="J213" s="63"/>
      <c r="K213" s="63"/>
      <c r="L213" s="64"/>
    </row>
    <row r="214" spans="1:12" hidden="1">
      <c r="A214" s="146">
        <v>200</v>
      </c>
      <c r="B214" s="66" t="s">
        <v>242</v>
      </c>
      <c r="C214" s="67"/>
      <c r="D214" s="70"/>
      <c r="E214" s="114"/>
      <c r="F214" s="71"/>
      <c r="G214" s="115"/>
      <c r="H214" s="116"/>
      <c r="I214" s="131"/>
      <c r="J214" s="132"/>
      <c r="K214" s="132"/>
      <c r="L214" s="133"/>
    </row>
    <row r="215" spans="1:12" hidden="1">
      <c r="A215" s="3">
        <v>201</v>
      </c>
      <c r="B215" s="4" t="s">
        <v>243</v>
      </c>
      <c r="C215" s="2"/>
      <c r="D215" s="8"/>
      <c r="E215" s="28"/>
      <c r="F215" s="9"/>
      <c r="G215" s="135"/>
      <c r="H215" s="136"/>
      <c r="I215" s="62"/>
      <c r="J215" s="63"/>
      <c r="K215" s="63"/>
      <c r="L215" s="64"/>
    </row>
    <row r="216" spans="1:12" hidden="1">
      <c r="A216" s="146">
        <v>202</v>
      </c>
      <c r="B216" s="66" t="s">
        <v>244</v>
      </c>
      <c r="C216" s="67"/>
      <c r="D216" s="70"/>
      <c r="E216" s="114"/>
      <c r="F216" s="71"/>
      <c r="G216" s="147"/>
      <c r="H216" s="148"/>
      <c r="I216" s="124"/>
      <c r="J216" s="111"/>
      <c r="K216" s="111"/>
      <c r="L216" s="113"/>
    </row>
    <row r="217" spans="1:12" hidden="1">
      <c r="A217" s="3">
        <v>203</v>
      </c>
      <c r="B217" s="4" t="s">
        <v>245</v>
      </c>
      <c r="C217" s="2"/>
      <c r="D217" s="8"/>
      <c r="E217" s="28"/>
      <c r="F217" s="9"/>
      <c r="G217" s="135"/>
      <c r="H217" s="136"/>
      <c r="I217" s="62"/>
      <c r="J217" s="63"/>
      <c r="K217" s="63"/>
      <c r="L217" s="64"/>
    </row>
    <row r="218" spans="1:12" hidden="1">
      <c r="A218" s="3">
        <v>204</v>
      </c>
      <c r="B218" s="66" t="s">
        <v>246</v>
      </c>
      <c r="C218" s="67"/>
      <c r="D218" s="70"/>
      <c r="E218" s="114"/>
      <c r="F218" s="71"/>
      <c r="G218" s="115"/>
      <c r="H218" s="116"/>
      <c r="I218" s="131"/>
      <c r="J218" s="132"/>
      <c r="K218" s="132"/>
      <c r="L218" s="133"/>
    </row>
    <row r="219" spans="1:12" hidden="1">
      <c r="A219" s="146">
        <v>205</v>
      </c>
      <c r="B219" s="4" t="s">
        <v>247</v>
      </c>
      <c r="C219" s="2"/>
      <c r="D219" s="8"/>
      <c r="E219" s="28"/>
      <c r="F219" s="9"/>
      <c r="G219" s="135"/>
      <c r="H219" s="136"/>
      <c r="I219" s="62"/>
      <c r="J219" s="63"/>
      <c r="K219" s="63"/>
      <c r="L219" s="64"/>
    </row>
    <row r="220" spans="1:12" hidden="1">
      <c r="A220" s="3">
        <v>206</v>
      </c>
      <c r="B220" s="66" t="s">
        <v>248</v>
      </c>
      <c r="C220" s="67"/>
      <c r="D220" s="70"/>
      <c r="E220" s="114"/>
      <c r="F220" s="71"/>
      <c r="G220" s="147"/>
      <c r="H220" s="148"/>
      <c r="I220" s="124"/>
      <c r="J220" s="111"/>
      <c r="K220" s="111"/>
      <c r="L220" s="113"/>
    </row>
    <row r="221" spans="1:12" hidden="1">
      <c r="A221" s="146">
        <v>207</v>
      </c>
      <c r="B221" s="4" t="s">
        <v>249</v>
      </c>
      <c r="C221" s="2"/>
      <c r="D221" s="8"/>
      <c r="E221" s="28"/>
      <c r="F221" s="9"/>
      <c r="G221" s="135"/>
      <c r="H221" s="136"/>
      <c r="I221" s="62"/>
      <c r="J221" s="63"/>
      <c r="K221" s="63"/>
      <c r="L221" s="64"/>
    </row>
    <row r="222" spans="1:12" hidden="1">
      <c r="A222" s="3">
        <v>208</v>
      </c>
      <c r="B222" s="66" t="s">
        <v>250</v>
      </c>
      <c r="C222" s="67"/>
      <c r="D222" s="70"/>
      <c r="E222" s="114"/>
      <c r="F222" s="71"/>
      <c r="G222" s="115"/>
      <c r="H222" s="116"/>
      <c r="I222" s="131"/>
      <c r="J222" s="132"/>
      <c r="K222" s="132"/>
      <c r="L222" s="133"/>
    </row>
    <row r="223" spans="1:12" hidden="1">
      <c r="A223" s="146">
        <v>209</v>
      </c>
      <c r="B223" s="4" t="s">
        <v>251</v>
      </c>
      <c r="C223" s="2"/>
      <c r="D223" s="8"/>
      <c r="E223" s="28"/>
      <c r="F223" s="9"/>
      <c r="G223" s="135"/>
      <c r="H223" s="136"/>
      <c r="I223" s="62"/>
      <c r="J223" s="63"/>
      <c r="K223" s="63"/>
      <c r="L223" s="64"/>
    </row>
    <row r="224" spans="1:12" hidden="1">
      <c r="A224" s="3">
        <v>210</v>
      </c>
      <c r="B224" s="66" t="s">
        <v>252</v>
      </c>
      <c r="C224" s="67"/>
      <c r="D224" s="70"/>
      <c r="E224" s="114"/>
      <c r="F224" s="71"/>
      <c r="G224" s="147"/>
      <c r="H224" s="148"/>
      <c r="I224" s="124"/>
      <c r="J224" s="111"/>
      <c r="K224" s="111"/>
      <c r="L224" s="113"/>
    </row>
    <row r="225" spans="1:12" hidden="1">
      <c r="A225" s="146">
        <v>211</v>
      </c>
      <c r="B225" s="4" t="s">
        <v>253</v>
      </c>
      <c r="C225" s="2"/>
      <c r="D225" s="8"/>
      <c r="E225" s="28"/>
      <c r="F225" s="9"/>
      <c r="G225" s="135"/>
      <c r="H225" s="136"/>
      <c r="I225" s="62"/>
      <c r="J225" s="63"/>
      <c r="K225" s="63"/>
      <c r="L225" s="64"/>
    </row>
    <row r="226" spans="1:12" hidden="1">
      <c r="A226" s="3">
        <v>212</v>
      </c>
      <c r="B226" s="66" t="s">
        <v>254</v>
      </c>
      <c r="C226" s="67"/>
      <c r="D226" s="70"/>
      <c r="E226" s="114"/>
      <c r="F226" s="71"/>
      <c r="G226" s="115"/>
      <c r="H226" s="116"/>
      <c r="I226" s="131"/>
      <c r="J226" s="132"/>
      <c r="K226" s="132"/>
      <c r="L226" s="133"/>
    </row>
    <row r="227" spans="1:12" hidden="1">
      <c r="A227" s="146">
        <v>213</v>
      </c>
      <c r="B227" s="4" t="s">
        <v>255</v>
      </c>
      <c r="C227" s="2"/>
      <c r="D227" s="8"/>
      <c r="E227" s="28"/>
      <c r="F227" s="9"/>
      <c r="G227" s="135"/>
      <c r="H227" s="136"/>
      <c r="I227" s="62"/>
      <c r="J227" s="63"/>
      <c r="K227" s="63"/>
      <c r="L227" s="64"/>
    </row>
    <row r="228" spans="1:12" hidden="1">
      <c r="A228" s="3">
        <v>214</v>
      </c>
      <c r="B228" s="66" t="s">
        <v>256</v>
      </c>
      <c r="C228" s="67"/>
      <c r="D228" s="70"/>
      <c r="E228" s="114"/>
      <c r="F228" s="71"/>
      <c r="G228" s="147"/>
      <c r="H228" s="148"/>
      <c r="I228" s="124"/>
      <c r="J228" s="111"/>
      <c r="K228" s="111"/>
      <c r="L228" s="113"/>
    </row>
    <row r="229" spans="1:12" hidden="1">
      <c r="A229" s="146">
        <v>215</v>
      </c>
      <c r="B229" s="4" t="s">
        <v>257</v>
      </c>
      <c r="C229" s="2"/>
      <c r="D229" s="8"/>
      <c r="E229" s="28"/>
      <c r="F229" s="9"/>
      <c r="G229" s="135"/>
      <c r="H229" s="136"/>
      <c r="I229" s="62"/>
      <c r="J229" s="63"/>
      <c r="K229" s="63"/>
      <c r="L229" s="64"/>
    </row>
    <row r="230" spans="1:12" hidden="1">
      <c r="A230" s="3">
        <v>216</v>
      </c>
      <c r="B230" s="66" t="s">
        <v>258</v>
      </c>
      <c r="C230" s="67"/>
      <c r="D230" s="70"/>
      <c r="E230" s="114"/>
      <c r="F230" s="71"/>
      <c r="G230" s="115"/>
      <c r="H230" s="116"/>
      <c r="I230" s="131"/>
      <c r="J230" s="132"/>
      <c r="K230" s="132"/>
      <c r="L230" s="133"/>
    </row>
    <row r="231" spans="1:12" hidden="1">
      <c r="A231" s="146">
        <v>217</v>
      </c>
      <c r="B231" s="4" t="s">
        <v>259</v>
      </c>
      <c r="C231" s="2"/>
      <c r="D231" s="8"/>
      <c r="E231" s="28"/>
      <c r="F231" s="9"/>
      <c r="G231" s="135"/>
      <c r="H231" s="136"/>
      <c r="I231" s="62"/>
      <c r="J231" s="63"/>
      <c r="K231" s="63"/>
      <c r="L231" s="64"/>
    </row>
    <row r="232" spans="1:12" hidden="1">
      <c r="A232" s="3">
        <v>218</v>
      </c>
      <c r="B232" s="66" t="s">
        <v>260</v>
      </c>
      <c r="C232" s="67"/>
      <c r="D232" s="70"/>
      <c r="E232" s="114"/>
      <c r="F232" s="71"/>
      <c r="G232" s="147"/>
      <c r="H232" s="148"/>
      <c r="I232" s="124"/>
      <c r="J232" s="111"/>
      <c r="K232" s="111"/>
      <c r="L232" s="113"/>
    </row>
    <row r="233" spans="1:12" hidden="1">
      <c r="A233" s="3">
        <v>219</v>
      </c>
      <c r="B233" s="4" t="s">
        <v>261</v>
      </c>
      <c r="C233" s="2"/>
      <c r="D233" s="8"/>
      <c r="E233" s="28"/>
      <c r="F233" s="9"/>
      <c r="G233" s="135"/>
      <c r="H233" s="136"/>
      <c r="I233" s="62"/>
      <c r="J233" s="63"/>
      <c r="K233" s="63"/>
      <c r="L233" s="64"/>
    </row>
    <row r="234" spans="1:12" hidden="1">
      <c r="A234" s="146">
        <v>220</v>
      </c>
      <c r="B234" s="66" t="s">
        <v>262</v>
      </c>
      <c r="C234" s="67"/>
      <c r="D234" s="70"/>
      <c r="E234" s="114"/>
      <c r="F234" s="71"/>
      <c r="G234" s="115"/>
      <c r="H234" s="116"/>
      <c r="I234" s="131"/>
      <c r="J234" s="132"/>
      <c r="K234" s="132"/>
      <c r="L234" s="133"/>
    </row>
    <row r="235" spans="1:12" hidden="1">
      <c r="B235" s="149" t="s">
        <v>263</v>
      </c>
      <c r="C235" s="134"/>
      <c r="D235" s="150" t="str">
        <f>IF(AND(C235&lt;&gt;0,C235&lt;&gt;"SO"),500,"")</f>
        <v/>
      </c>
      <c r="E235" s="151"/>
      <c r="F235" s="151"/>
      <c r="G235" s="152"/>
      <c r="H235" s="152"/>
      <c r="I235" s="152"/>
      <c r="J235" s="152"/>
      <c r="K235" s="152"/>
      <c r="L235" s="153"/>
    </row>
    <row r="236" spans="1:12">
      <c r="B236" s="154" t="s">
        <v>264</v>
      </c>
      <c r="C236" s="155"/>
      <c r="D236" s="156"/>
      <c r="E236" s="157"/>
      <c r="F236" s="157"/>
      <c r="G236" s="152"/>
      <c r="H236" s="152"/>
      <c r="I236" s="152"/>
      <c r="J236" s="152"/>
      <c r="K236" s="152"/>
      <c r="L236" s="153"/>
    </row>
    <row r="237" spans="1:12">
      <c r="B237" s="241" t="s">
        <v>265</v>
      </c>
      <c r="C237" s="242"/>
      <c r="D237" s="242"/>
      <c r="E237" s="242"/>
      <c r="F237" s="242"/>
      <c r="G237" s="242"/>
      <c r="H237" s="242"/>
      <c r="I237" s="242"/>
      <c r="J237" s="242"/>
      <c r="K237" s="242"/>
      <c r="L237" s="243"/>
    </row>
  </sheetData>
  <mergeCells count="29">
    <mergeCell ref="I32:L32"/>
    <mergeCell ref="I25:L25"/>
    <mergeCell ref="I26:L26"/>
    <mergeCell ref="I27:L27"/>
    <mergeCell ref="I28:L28"/>
    <mergeCell ref="I29:L29"/>
    <mergeCell ref="Q19:V19"/>
    <mergeCell ref="G5:L5"/>
    <mergeCell ref="G6:L6"/>
    <mergeCell ref="G7:L7"/>
    <mergeCell ref="G15:L15"/>
    <mergeCell ref="G14:L14"/>
    <mergeCell ref="G16:L16"/>
    <mergeCell ref="B237:L237"/>
    <mergeCell ref="G22:L22"/>
    <mergeCell ref="N1:O2"/>
    <mergeCell ref="P1:P2"/>
    <mergeCell ref="G8:L8"/>
    <mergeCell ref="G9:L9"/>
    <mergeCell ref="G10:L10"/>
    <mergeCell ref="G2:L2"/>
    <mergeCell ref="G3:L3"/>
    <mergeCell ref="G4:L4"/>
    <mergeCell ref="G23:H23"/>
    <mergeCell ref="G21:L21"/>
    <mergeCell ref="I23:L23"/>
    <mergeCell ref="I24:L24"/>
    <mergeCell ref="I30:L30"/>
    <mergeCell ref="I31:L31"/>
  </mergeCells>
  <conditionalFormatting sqref="C1">
    <cfRule type="iconSet" priority="22">
      <iconSet showValue="0" reverse="1">
        <cfvo type="percent" val="0"/>
        <cfvo type="num" val="1"/>
        <cfvo type="num" val="2"/>
      </iconSet>
    </cfRule>
  </conditionalFormatting>
  <conditionalFormatting sqref="D13:D14 D16:D21 D24:D234">
    <cfRule type="cellIs" dxfId="236" priority="14" operator="equal">
      <formula>500</formula>
    </cfRule>
  </conditionalFormatting>
  <conditionalFormatting sqref="G26:H26 G29:H29 G32:H32 G36:H36 G46:H46 G39:H39 G49:H49 G42:H42 G52:H52 G56:H56 G59:H59 G62:H62 G66:H66 G76:H76 G69:H69 G79:H79 G72:H72 G82:H82 G86:H86 G89:H89 G92:H92 G96:H96 G106:H106 G99:H99 G109:H109 G102:H102 G112:H112 G116:H116 G119:H119 G122:H122 G126:H126 G136:H136 G129:H129 G139:H139 G132:H132 G142:H142 G146:H146 G149:H149 G152:H152 G156:H156 G160:H160 G164:H164 G168:H168 G172:H172 G176:H176 G180:H180 G184:H184 G188:H188 G192:H192 G196:H196 G200:H200 G204:H204 G208:H208 G212:H212 G216:H216 G220:H220 G224:H224 G228:H228 G232:H232">
    <cfRule type="cellIs" dxfId="235" priority="12" operator="equal">
      <formula>""</formula>
    </cfRule>
  </conditionalFormatting>
  <conditionalFormatting sqref="G24:H25 G27:H28 G30:H31 G33:H35 G37:H38 G47:H48 G40:H41 G50:H51 G43:H45 G53:H55 G57:H58 G60:H61 G63:H65 G67:H68 G77:H78 G70:H71 G80:H81 G73:H75 G83:H85 G87:H88 G90:H91 G93:H95 G97:H98 G107:H108 G100:H101 G110:H111 G103:H105 G113:H115 G117:H118 G120:H121 G123:H125 G127:H128 G137:H138 G130:H131 G140:H141 G133:H135 G143:H145 G147:H148 G150:H151 G153:H155 G157:H159 G161:H163 G165:H167 G169:H171 G173:H175 G177:H179 G181:H183 G185:H187 G189:H191 G193:H195 G197:H199 G201:H203 G205:H207 G209:H211 G213:H215 G217:H219 G221:H223 G225:H227 G229:H231 G233:H234">
    <cfRule type="cellIs" dxfId="234" priority="11" operator="equal">
      <formula>""</formula>
    </cfRule>
  </conditionalFormatting>
  <conditionalFormatting sqref="D15">
    <cfRule type="cellIs" dxfId="233" priority="10" operator="equal">
      <formula>500</formula>
    </cfRule>
  </conditionalFormatting>
  <conditionalFormatting sqref="D235:D236">
    <cfRule type="cellIs" dxfId="232" priority="4" operator="equal">
      <formula>500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5" id="{2C7E53D2-1E9C-4D7D-B065-BFB894133033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C2:C10 C24:C234 C14:C22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0"/>
  <dimension ref="A1:L4"/>
  <sheetViews>
    <sheetView workbookViewId="0">
      <selection sqref="A1:L4"/>
    </sheetView>
  </sheetViews>
  <sheetFormatPr baseColWidth="10" defaultRowHeight="12.75"/>
  <cols>
    <col min="2" max="2" width="34.7109375" customWidth="1"/>
  </cols>
  <sheetData>
    <row r="1" spans="1:12" ht="29.25" customHeight="1" thickBot="1">
      <c r="A1" s="77" t="s">
        <v>16</v>
      </c>
      <c r="B1" s="78" t="s">
        <v>15</v>
      </c>
      <c r="C1" s="80"/>
      <c r="D1" s="80"/>
      <c r="E1" s="81"/>
      <c r="F1" s="81"/>
      <c r="G1" s="82"/>
      <c r="H1" s="82"/>
      <c r="I1" s="82"/>
      <c r="J1" s="82"/>
      <c r="K1" s="82"/>
      <c r="L1" s="82"/>
    </row>
    <row r="2" spans="1:12" ht="69" customHeight="1">
      <c r="A2" s="3">
        <v>1</v>
      </c>
      <c r="B2" s="4"/>
      <c r="C2" s="2"/>
      <c r="D2" s="8"/>
      <c r="E2" s="9"/>
      <c r="F2" s="9"/>
      <c r="G2" s="231" t="str">
        <f>IF(OR(C2=0,C2="SO"),"","Pas de continuité entre les borniers de terre et la barrette de terre. Devis sur demande pour mise en conformité.")</f>
        <v/>
      </c>
      <c r="H2" s="232"/>
      <c r="I2" s="232"/>
      <c r="J2" s="232"/>
      <c r="K2" s="232"/>
      <c r="L2" s="233"/>
    </row>
    <row r="3" spans="1:12" ht="30.75" customHeight="1">
      <c r="A3" s="3">
        <f>A2+1</f>
        <v>2</v>
      </c>
      <c r="B3" s="66"/>
      <c r="C3" s="67"/>
      <c r="D3" s="70"/>
      <c r="E3" s="71"/>
      <c r="F3" s="71"/>
      <c r="G3" s="237" t="str">
        <f>IF(C3&gt;0,"Pas de barrette de terre. Devis sur demande pour mise en conformité.","")</f>
        <v/>
      </c>
      <c r="H3" s="238"/>
      <c r="I3" s="238"/>
      <c r="J3" s="238"/>
      <c r="K3" s="238"/>
      <c r="L3" s="239"/>
    </row>
    <row r="4" spans="1:12" ht="74.25" customHeight="1" thickBot="1">
      <c r="A4" s="10">
        <f>A3+1</f>
        <v>3</v>
      </c>
      <c r="B4" s="11"/>
      <c r="C4" s="12"/>
      <c r="D4" s="13"/>
      <c r="E4" s="14"/>
      <c r="F4" s="14"/>
      <c r="G4" s="226"/>
      <c r="H4" s="227"/>
      <c r="I4" s="227"/>
      <c r="J4" s="227"/>
      <c r="K4" s="227"/>
      <c r="L4" s="228"/>
    </row>
  </sheetData>
  <mergeCells count="3">
    <mergeCell ref="G2:L2"/>
    <mergeCell ref="G3:L3"/>
    <mergeCell ref="G4:L4"/>
  </mergeCells>
  <conditionalFormatting sqref="C1">
    <cfRule type="iconSet" priority="10">
      <iconSet showValue="0" reverse="1">
        <cfvo type="percent" val="0"/>
        <cfvo type="num" val="1"/>
        <cfvo type="num" val="2"/>
      </iconSet>
    </cfRule>
  </conditionalFormatting>
  <conditionalFormatting sqref="D1">
    <cfRule type="cellIs" dxfId="231" priority="9" operator="equal">
      <formula>500</formula>
    </cfRule>
  </conditionalFormatting>
  <conditionalFormatting sqref="D2:D3">
    <cfRule type="cellIs" dxfId="230" priority="5" operator="equal">
      <formula>500</formula>
    </cfRule>
  </conditionalFormatting>
  <conditionalFormatting sqref="D4">
    <cfRule type="cellIs" dxfId="229" priority="4" operator="equal">
      <formula>500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18296B42-AF92-4EAA-A7AD-1DAF36E60133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C2:C4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1"/>
  <dimension ref="A1:L17"/>
  <sheetViews>
    <sheetView zoomScaleNormal="100" workbookViewId="0">
      <selection sqref="A1:L17"/>
    </sheetView>
  </sheetViews>
  <sheetFormatPr baseColWidth="10" defaultRowHeight="12.75"/>
  <cols>
    <col min="2" max="2" width="34.7109375" customWidth="1"/>
  </cols>
  <sheetData>
    <row r="1" spans="1:12" ht="13.5" thickBot="1">
      <c r="A1" s="77" t="s">
        <v>17</v>
      </c>
      <c r="B1" s="78" t="s">
        <v>10</v>
      </c>
      <c r="C1" s="80"/>
      <c r="D1" s="80"/>
      <c r="E1" s="84"/>
      <c r="F1" s="81"/>
      <c r="G1" s="82"/>
      <c r="H1" s="82"/>
      <c r="I1" s="82"/>
      <c r="J1" s="82"/>
      <c r="K1" s="82"/>
      <c r="L1" s="82"/>
    </row>
    <row r="2" spans="1:12">
      <c r="A2" s="3">
        <v>1</v>
      </c>
      <c r="B2" s="4"/>
      <c r="C2" s="2"/>
      <c r="D2" s="8"/>
      <c r="E2" s="9"/>
      <c r="F2" s="9"/>
      <c r="G2" s="231"/>
      <c r="H2" s="232"/>
      <c r="I2" s="232"/>
      <c r="J2" s="232"/>
      <c r="K2" s="232"/>
      <c r="L2" s="233"/>
    </row>
    <row r="3" spans="1:12" ht="45.75" customHeight="1">
      <c r="A3" s="65">
        <v>2</v>
      </c>
      <c r="B3" s="66"/>
      <c r="C3" s="67"/>
      <c r="D3" s="70"/>
      <c r="E3" s="71"/>
      <c r="F3" s="71"/>
      <c r="G3" s="237"/>
      <c r="H3" s="238"/>
      <c r="I3" s="238"/>
      <c r="J3" s="238"/>
      <c r="K3" s="238"/>
      <c r="L3" s="239"/>
    </row>
    <row r="4" spans="1:12" ht="55.5" customHeight="1">
      <c r="A4" s="3">
        <v>3</v>
      </c>
      <c r="B4" s="4"/>
      <c r="C4" s="2"/>
      <c r="D4" s="8"/>
      <c r="E4" s="9"/>
      <c r="F4" s="9"/>
      <c r="G4" s="234"/>
      <c r="H4" s="235"/>
      <c r="I4" s="235"/>
      <c r="J4" s="235"/>
      <c r="K4" s="235"/>
      <c r="L4" s="236"/>
    </row>
    <row r="5" spans="1:12" ht="51.75" customHeight="1">
      <c r="A5" s="3">
        <f t="shared" ref="A5:A17" si="0">A4+1</f>
        <v>4</v>
      </c>
      <c r="B5" s="66"/>
      <c r="C5" s="67"/>
      <c r="D5" s="70"/>
      <c r="E5" s="71"/>
      <c r="F5" s="71"/>
      <c r="G5" s="85"/>
      <c r="H5" s="86"/>
      <c r="I5" s="86"/>
      <c r="J5" s="86"/>
      <c r="K5" s="86"/>
      <c r="L5" s="87"/>
    </row>
    <row r="6" spans="1:12" ht="36.75" customHeight="1">
      <c r="A6" s="3">
        <f t="shared" si="0"/>
        <v>5</v>
      </c>
      <c r="B6" s="4"/>
      <c r="C6" s="2"/>
      <c r="D6" s="8"/>
      <c r="E6" s="9"/>
      <c r="F6" s="9"/>
      <c r="G6" s="18"/>
      <c r="H6" s="19"/>
      <c r="I6" s="19"/>
      <c r="J6" s="19"/>
      <c r="K6" s="19"/>
      <c r="L6" s="20"/>
    </row>
    <row r="7" spans="1:12" ht="26.25" customHeight="1">
      <c r="A7" s="3">
        <f t="shared" si="0"/>
        <v>6</v>
      </c>
      <c r="B7" s="66"/>
      <c r="C7" s="67"/>
      <c r="D7" s="70"/>
      <c r="E7" s="71"/>
      <c r="F7" s="71"/>
      <c r="G7" s="85"/>
      <c r="H7" s="86"/>
      <c r="I7" s="86"/>
      <c r="J7" s="86"/>
      <c r="K7" s="86"/>
      <c r="L7" s="87"/>
    </row>
    <row r="8" spans="1:12" ht="33.75" hidden="1" customHeight="1">
      <c r="A8" s="3">
        <v>7</v>
      </c>
      <c r="B8" s="4"/>
      <c r="C8" s="2"/>
      <c r="D8" s="8"/>
      <c r="E8" s="9"/>
      <c r="F8" s="9"/>
      <c r="G8" s="234"/>
      <c r="H8" s="235"/>
      <c r="I8" s="235"/>
      <c r="J8" s="235"/>
      <c r="K8" s="235"/>
      <c r="L8" s="236"/>
    </row>
    <row r="9" spans="1:12" ht="32.25" customHeight="1">
      <c r="A9" s="3">
        <f t="shared" si="0"/>
        <v>8</v>
      </c>
      <c r="B9" s="66"/>
      <c r="C9" s="67"/>
      <c r="D9" s="70"/>
      <c r="E9" s="71"/>
      <c r="F9" s="71"/>
      <c r="G9" s="85"/>
      <c r="H9" s="86"/>
      <c r="I9" s="86"/>
      <c r="J9" s="86"/>
      <c r="K9" s="86"/>
      <c r="L9" s="87"/>
    </row>
    <row r="10" spans="1:12" ht="40.5" customHeight="1">
      <c r="A10" s="3">
        <f t="shared" si="0"/>
        <v>9</v>
      </c>
      <c r="B10" s="4"/>
      <c r="C10" s="2"/>
      <c r="D10" s="8"/>
      <c r="E10" s="9"/>
      <c r="F10" s="9"/>
      <c r="G10" s="18"/>
      <c r="H10" s="19"/>
      <c r="I10" s="19"/>
      <c r="J10" s="19"/>
      <c r="K10" s="19"/>
      <c r="L10" s="20"/>
    </row>
    <row r="11" spans="1:12" ht="33" customHeight="1">
      <c r="A11" s="3">
        <f t="shared" si="0"/>
        <v>10</v>
      </c>
      <c r="B11" s="66"/>
      <c r="C11" s="67"/>
      <c r="D11" s="70"/>
      <c r="E11" s="71"/>
      <c r="F11" s="71"/>
      <c r="G11" s="85"/>
      <c r="H11" s="86"/>
      <c r="I11" s="86"/>
      <c r="J11" s="86"/>
      <c r="K11" s="86"/>
      <c r="L11" s="87"/>
    </row>
    <row r="12" spans="1:12" ht="35.25" customHeight="1">
      <c r="A12" s="3">
        <f t="shared" si="0"/>
        <v>11</v>
      </c>
      <c r="B12" s="4"/>
      <c r="C12" s="2"/>
      <c r="D12" s="8"/>
      <c r="E12" s="22"/>
      <c r="F12" s="21"/>
      <c r="G12" s="22"/>
      <c r="H12" s="21"/>
      <c r="I12" s="22"/>
      <c r="J12" s="24"/>
      <c r="K12" s="24"/>
      <c r="L12" s="26"/>
    </row>
    <row r="13" spans="1:12" ht="26.25" customHeight="1">
      <c r="A13" s="3">
        <f t="shared" si="0"/>
        <v>12</v>
      </c>
      <c r="B13" s="66"/>
      <c r="C13" s="67"/>
      <c r="D13" s="70"/>
      <c r="E13" s="71"/>
      <c r="F13" s="71"/>
      <c r="G13" s="85"/>
      <c r="H13" s="86"/>
      <c r="I13" s="86"/>
      <c r="J13" s="86"/>
      <c r="K13" s="86"/>
      <c r="L13" s="87"/>
    </row>
    <row r="14" spans="1:12" ht="42" customHeight="1">
      <c r="A14" s="3">
        <f t="shared" si="0"/>
        <v>13</v>
      </c>
      <c r="B14" s="4"/>
      <c r="C14" s="2"/>
      <c r="D14" s="8"/>
      <c r="E14" s="9"/>
      <c r="F14" s="9"/>
      <c r="G14" s="18"/>
      <c r="H14" s="19"/>
      <c r="I14" s="19"/>
      <c r="J14" s="19"/>
      <c r="K14" s="19"/>
      <c r="L14" s="20"/>
    </row>
    <row r="15" spans="1:12" ht="31.5" customHeight="1">
      <c r="A15" s="3">
        <f t="shared" si="0"/>
        <v>14</v>
      </c>
      <c r="B15" s="66"/>
      <c r="C15" s="67"/>
      <c r="D15" s="70"/>
      <c r="E15" s="71"/>
      <c r="F15" s="71"/>
      <c r="G15" s="85"/>
      <c r="H15" s="86"/>
      <c r="I15" s="86"/>
      <c r="J15" s="86"/>
      <c r="K15" s="86"/>
      <c r="L15" s="87"/>
    </row>
    <row r="16" spans="1:12">
      <c r="A16" s="3">
        <v>14</v>
      </c>
      <c r="B16" s="4"/>
      <c r="C16" s="2"/>
      <c r="D16" s="8"/>
      <c r="E16" s="9"/>
      <c r="F16" s="9"/>
      <c r="G16" s="18"/>
      <c r="H16" s="19"/>
      <c r="I16" s="19"/>
      <c r="J16" s="19"/>
      <c r="K16" s="19"/>
      <c r="L16" s="20"/>
    </row>
    <row r="17" spans="1:12" ht="13.5" thickBot="1">
      <c r="A17" s="10">
        <f t="shared" si="0"/>
        <v>15</v>
      </c>
      <c r="B17" s="88"/>
      <c r="C17" s="89"/>
      <c r="D17" s="90"/>
      <c r="E17" s="91"/>
      <c r="F17" s="91"/>
      <c r="G17" s="92"/>
      <c r="H17" s="93"/>
      <c r="I17" s="93"/>
      <c r="J17" s="93"/>
      <c r="K17" s="93"/>
      <c r="L17" s="94"/>
    </row>
  </sheetData>
  <mergeCells count="4">
    <mergeCell ref="G3:L3"/>
    <mergeCell ref="G2:L2"/>
    <mergeCell ref="G4:L4"/>
    <mergeCell ref="G8:L8"/>
  </mergeCells>
  <conditionalFormatting sqref="C1">
    <cfRule type="iconSet" priority="16">
      <iconSet showValue="0" reverse="1">
        <cfvo type="percent" val="0"/>
        <cfvo type="num" val="1"/>
        <cfvo type="num" val="2"/>
      </iconSet>
    </cfRule>
  </conditionalFormatting>
  <conditionalFormatting sqref="D1">
    <cfRule type="cellIs" dxfId="228" priority="15" operator="equal">
      <formula>500</formula>
    </cfRule>
  </conditionalFormatting>
  <conditionalFormatting sqref="D2 D6:D17">
    <cfRule type="cellIs" dxfId="227" priority="8" operator="equal">
      <formula>500</formula>
    </cfRule>
  </conditionalFormatting>
  <conditionalFormatting sqref="D4">
    <cfRule type="cellIs" dxfId="226" priority="7" operator="equal">
      <formula>500</formula>
    </cfRule>
  </conditionalFormatting>
  <conditionalFormatting sqref="D5">
    <cfRule type="cellIs" dxfId="225" priority="6" operator="equal">
      <formula>500</formula>
    </cfRule>
  </conditionalFormatting>
  <conditionalFormatting sqref="D3">
    <cfRule type="cellIs" dxfId="224" priority="4" operator="equal">
      <formula>500</formula>
    </cfRule>
  </conditionalFormatting>
  <pageMargins left="0.7" right="0.7" top="0.75" bottom="0.75" header="0.3" footer="0.3"/>
  <legacy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C78EC04C-2289-42C3-B47B-CA09869C5EB7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C2:C17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2"/>
  <dimension ref="A1:L37"/>
  <sheetViews>
    <sheetView topLeftCell="A7" zoomScale="85" zoomScaleNormal="85" workbookViewId="0">
      <selection activeCell="L37" sqref="A1:L37"/>
    </sheetView>
  </sheetViews>
  <sheetFormatPr baseColWidth="10" defaultRowHeight="12.75"/>
  <cols>
    <col min="1" max="1" width="11.42578125" customWidth="1"/>
    <col min="2" max="2" width="34.7109375" customWidth="1"/>
  </cols>
  <sheetData>
    <row r="1" spans="1:12" ht="12.75" customHeight="1" thickBot="1">
      <c r="A1" s="139" t="s">
        <v>19</v>
      </c>
      <c r="B1" s="140" t="s">
        <v>18</v>
      </c>
      <c r="C1" s="141"/>
      <c r="D1" s="141"/>
      <c r="E1" s="142"/>
      <c r="F1" s="142"/>
      <c r="G1" s="143"/>
      <c r="H1" s="143"/>
      <c r="I1" s="143"/>
      <c r="J1" s="143"/>
      <c r="K1" s="143"/>
      <c r="L1" s="144"/>
    </row>
    <row r="2" spans="1:12">
      <c r="A2" s="3">
        <v>1</v>
      </c>
      <c r="B2" s="15"/>
      <c r="C2" s="2"/>
      <c r="D2" s="5"/>
      <c r="E2" s="6"/>
      <c r="F2" s="6"/>
      <c r="G2" s="223"/>
      <c r="H2" s="224"/>
      <c r="I2" s="224"/>
      <c r="J2" s="224"/>
      <c r="K2" s="224"/>
      <c r="L2" s="225"/>
    </row>
    <row r="3" spans="1:12" ht="38.25" customHeight="1">
      <c r="A3" s="3">
        <v>2</v>
      </c>
      <c r="B3" s="66"/>
      <c r="C3" s="67"/>
      <c r="D3" s="70"/>
      <c r="E3" s="71"/>
      <c r="F3" s="71"/>
      <c r="G3" s="237"/>
      <c r="H3" s="238"/>
      <c r="I3" s="238"/>
      <c r="J3" s="238"/>
      <c r="K3" s="238"/>
      <c r="L3" s="239"/>
    </row>
    <row r="4" spans="1:12" ht="52.5" customHeight="1">
      <c r="A4" s="3">
        <v>3</v>
      </c>
      <c r="B4" s="4"/>
      <c r="C4" s="2"/>
      <c r="D4" s="8"/>
      <c r="E4" s="9"/>
      <c r="F4" s="9"/>
      <c r="G4" s="234"/>
      <c r="H4" s="235"/>
      <c r="I4" s="235"/>
      <c r="J4" s="235"/>
      <c r="K4" s="235"/>
      <c r="L4" s="236"/>
    </row>
    <row r="5" spans="1:12" ht="47.25" customHeight="1">
      <c r="A5" s="3">
        <f t="shared" ref="A5:A15" si="0">A4+1</f>
        <v>4</v>
      </c>
      <c r="B5" s="66"/>
      <c r="C5" s="67"/>
      <c r="D5" s="70"/>
      <c r="E5" s="71"/>
      <c r="F5" s="71"/>
      <c r="G5" s="85"/>
      <c r="H5" s="86"/>
      <c r="I5" s="86"/>
      <c r="J5" s="86"/>
      <c r="K5" s="86"/>
      <c r="L5" s="87"/>
    </row>
    <row r="6" spans="1:12">
      <c r="A6" s="3">
        <f t="shared" si="0"/>
        <v>5</v>
      </c>
      <c r="B6" s="4"/>
      <c r="C6" s="2"/>
      <c r="D6" s="8"/>
      <c r="E6" s="9"/>
      <c r="F6" s="9"/>
      <c r="G6" s="18"/>
      <c r="H6" s="19"/>
      <c r="I6" s="19"/>
      <c r="J6" s="19"/>
      <c r="K6" s="19"/>
      <c r="L6" s="20"/>
    </row>
    <row r="7" spans="1:12" ht="35.25" customHeight="1">
      <c r="A7" s="3">
        <f t="shared" si="0"/>
        <v>6</v>
      </c>
      <c r="B7" s="66"/>
      <c r="C7" s="67"/>
      <c r="D7" s="70"/>
      <c r="E7" s="71"/>
      <c r="F7" s="71"/>
      <c r="G7" s="85"/>
      <c r="H7" s="86"/>
      <c r="I7" s="86"/>
      <c r="J7" s="86"/>
      <c r="K7" s="86"/>
      <c r="L7" s="87"/>
    </row>
    <row r="8" spans="1:12" ht="39.75" hidden="1" customHeight="1">
      <c r="A8" s="3">
        <v>7</v>
      </c>
      <c r="B8" s="4"/>
      <c r="C8" s="2"/>
      <c r="D8" s="8"/>
      <c r="E8" s="9"/>
      <c r="F8" s="9"/>
      <c r="G8" s="234"/>
      <c r="H8" s="235"/>
      <c r="I8" s="235"/>
      <c r="J8" s="235"/>
      <c r="K8" s="235"/>
      <c r="L8" s="236"/>
    </row>
    <row r="9" spans="1:12" ht="25.5" customHeight="1">
      <c r="A9" s="3">
        <f t="shared" si="0"/>
        <v>8</v>
      </c>
      <c r="B9" s="66"/>
      <c r="C9" s="67"/>
      <c r="D9" s="70"/>
      <c r="E9" s="71"/>
      <c r="F9" s="71"/>
      <c r="G9" s="85"/>
      <c r="H9" s="86"/>
      <c r="I9" s="86"/>
      <c r="J9" s="86"/>
      <c r="K9" s="86"/>
      <c r="L9" s="87"/>
    </row>
    <row r="10" spans="1:12" ht="42" customHeight="1">
      <c r="A10" s="3">
        <f t="shared" si="0"/>
        <v>9</v>
      </c>
      <c r="B10" s="4"/>
      <c r="C10" s="2"/>
      <c r="D10" s="8"/>
      <c r="E10" s="9"/>
      <c r="F10" s="9"/>
      <c r="G10" s="18"/>
      <c r="H10" s="19"/>
      <c r="I10" s="19"/>
      <c r="J10" s="19"/>
      <c r="K10" s="19"/>
      <c r="L10" s="20"/>
    </row>
    <row r="11" spans="1:12" ht="38.25" customHeight="1">
      <c r="A11" s="3">
        <f t="shared" si="0"/>
        <v>10</v>
      </c>
      <c r="B11" s="66"/>
      <c r="C11" s="67"/>
      <c r="D11" s="70"/>
      <c r="E11" s="71"/>
      <c r="F11" s="71"/>
      <c r="G11" s="85"/>
      <c r="H11" s="86"/>
      <c r="I11" s="86"/>
      <c r="J11" s="86"/>
      <c r="K11" s="86"/>
      <c r="L11" s="86"/>
    </row>
    <row r="12" spans="1:12" ht="36.75" customHeight="1">
      <c r="A12" s="3">
        <f t="shared" si="0"/>
        <v>11</v>
      </c>
      <c r="B12" s="4"/>
      <c r="C12" s="2"/>
      <c r="D12" s="8"/>
      <c r="E12" s="9"/>
      <c r="F12" s="9"/>
      <c r="G12" s="18"/>
      <c r="H12" s="19"/>
      <c r="I12" s="19"/>
      <c r="J12" s="19"/>
      <c r="K12" s="19"/>
      <c r="L12" s="19"/>
    </row>
    <row r="13" spans="1:12" ht="37.5" customHeight="1">
      <c r="A13" s="3">
        <f t="shared" si="0"/>
        <v>12</v>
      </c>
      <c r="B13" s="66"/>
      <c r="C13" s="67"/>
      <c r="D13" s="70"/>
      <c r="E13" s="71"/>
      <c r="F13" s="71"/>
      <c r="G13" s="85"/>
      <c r="H13" s="86"/>
      <c r="I13" s="86"/>
      <c r="J13" s="86"/>
      <c r="K13" s="86"/>
      <c r="L13" s="87"/>
    </row>
    <row r="14" spans="1:12">
      <c r="A14" s="3">
        <f t="shared" si="0"/>
        <v>13</v>
      </c>
      <c r="B14" s="4"/>
      <c r="C14" s="2"/>
      <c r="D14" s="8"/>
      <c r="E14" s="9"/>
      <c r="F14" s="9"/>
      <c r="G14" s="18"/>
      <c r="H14" s="19"/>
      <c r="I14" s="19"/>
      <c r="J14" s="19"/>
      <c r="K14" s="19"/>
      <c r="L14" s="20"/>
    </row>
    <row r="15" spans="1:12">
      <c r="A15" s="3">
        <f t="shared" si="0"/>
        <v>14</v>
      </c>
      <c r="B15" s="66"/>
      <c r="C15" s="67"/>
      <c r="D15" s="70"/>
      <c r="E15" s="71"/>
      <c r="F15" s="71"/>
      <c r="G15" s="85"/>
      <c r="H15" s="86"/>
      <c r="I15" s="86"/>
      <c r="J15" s="86"/>
      <c r="K15" s="86"/>
      <c r="L15" s="87"/>
    </row>
    <row r="16" spans="1:12" ht="35.25" customHeight="1">
      <c r="A16" s="3"/>
      <c r="B16" s="4"/>
      <c r="C16" s="2"/>
      <c r="D16" s="8"/>
      <c r="E16" s="9"/>
      <c r="F16" s="25"/>
      <c r="G16" s="18"/>
      <c r="H16" s="19"/>
      <c r="I16" s="19"/>
      <c r="J16" s="19"/>
      <c r="K16" s="19"/>
      <c r="L16" s="20"/>
    </row>
    <row r="17" spans="1:12" ht="29.25" customHeight="1">
      <c r="A17" s="3">
        <f>A15+1</f>
        <v>15</v>
      </c>
      <c r="B17" s="66"/>
      <c r="C17" s="67"/>
      <c r="D17" s="70"/>
      <c r="E17" s="71"/>
      <c r="F17" s="71"/>
      <c r="G17" s="85"/>
      <c r="H17" s="86"/>
      <c r="I17" s="86"/>
      <c r="J17" s="86"/>
      <c r="K17" s="86"/>
      <c r="L17" s="87"/>
    </row>
    <row r="18" spans="1:12" ht="13.5" thickBot="1">
      <c r="A18" s="10">
        <f>A17+1</f>
        <v>16</v>
      </c>
      <c r="B18" s="11"/>
      <c r="C18" s="12"/>
      <c r="D18" s="13"/>
      <c r="E18" s="14"/>
      <c r="F18" s="14"/>
      <c r="G18" s="172"/>
      <c r="H18" s="173"/>
      <c r="I18" s="173"/>
      <c r="J18" s="173"/>
      <c r="K18" s="173"/>
      <c r="L18" s="174"/>
    </row>
    <row r="19" spans="1:12" ht="13.5" thickBot="1"/>
    <row r="20" spans="1:12" ht="13.5" thickBot="1">
      <c r="A20" s="179" t="s">
        <v>21</v>
      </c>
      <c r="B20" s="143" t="s">
        <v>20</v>
      </c>
      <c r="C20" s="203"/>
      <c r="D20" s="142"/>
      <c r="E20" s="142"/>
      <c r="F20" s="143"/>
      <c r="G20" s="143"/>
      <c r="H20" s="143"/>
      <c r="I20" s="143"/>
      <c r="J20" s="143"/>
      <c r="K20" s="203"/>
      <c r="L20" s="204"/>
    </row>
    <row r="21" spans="1:12">
      <c r="A21" s="3">
        <v>1</v>
      </c>
      <c r="B21" s="15"/>
      <c r="C21" s="2"/>
      <c r="D21" s="5"/>
      <c r="E21" s="6"/>
      <c r="F21" s="6"/>
      <c r="G21" s="305"/>
      <c r="H21" s="306"/>
      <c r="I21" s="306"/>
      <c r="J21" s="306"/>
      <c r="K21" s="306"/>
      <c r="L21" s="307"/>
    </row>
    <row r="22" spans="1:12">
      <c r="A22" s="3">
        <v>2</v>
      </c>
      <c r="B22" s="66"/>
      <c r="C22" s="67"/>
      <c r="D22" s="70"/>
      <c r="E22" s="71"/>
      <c r="F22" s="71"/>
      <c r="G22" s="189"/>
      <c r="H22" s="190"/>
      <c r="I22" s="190"/>
      <c r="J22" s="190"/>
      <c r="K22" s="190"/>
      <c r="L22" s="191"/>
    </row>
    <row r="23" spans="1:12">
      <c r="A23" s="3">
        <v>3</v>
      </c>
      <c r="B23" s="4"/>
      <c r="C23" s="2"/>
      <c r="D23" s="8"/>
      <c r="E23" s="9"/>
      <c r="F23" s="9"/>
      <c r="G23" s="186"/>
      <c r="H23" s="187"/>
      <c r="I23" s="187"/>
      <c r="J23" s="187"/>
      <c r="K23" s="187"/>
      <c r="L23" s="188"/>
    </row>
    <row r="24" spans="1:12">
      <c r="A24" s="3">
        <v>4</v>
      </c>
      <c r="B24" s="66"/>
      <c r="C24" s="67"/>
      <c r="D24" s="70"/>
      <c r="E24" s="71"/>
      <c r="F24" s="71"/>
      <c r="G24" s="189"/>
      <c r="H24" s="190"/>
      <c r="I24" s="190"/>
      <c r="J24" s="190"/>
      <c r="K24" s="190"/>
      <c r="L24" s="191"/>
    </row>
    <row r="25" spans="1:12">
      <c r="A25" s="3">
        <v>5</v>
      </c>
      <c r="B25" s="4"/>
      <c r="C25" s="2"/>
      <c r="D25" s="8"/>
      <c r="E25" s="9"/>
      <c r="F25" s="9"/>
      <c r="G25" s="186"/>
      <c r="H25" s="187"/>
      <c r="I25" s="187"/>
      <c r="J25" s="187"/>
      <c r="K25" s="187"/>
      <c r="L25" s="188"/>
    </row>
    <row r="26" spans="1:12">
      <c r="A26" s="3">
        <v>6</v>
      </c>
      <c r="B26" s="66"/>
      <c r="C26" s="67"/>
      <c r="D26" s="70"/>
      <c r="E26" s="71"/>
      <c r="F26" s="71"/>
      <c r="G26" s="189"/>
      <c r="H26" s="190"/>
      <c r="I26" s="190"/>
      <c r="J26" s="190"/>
      <c r="K26" s="190"/>
      <c r="L26" s="191"/>
    </row>
    <row r="27" spans="1:12">
      <c r="A27" s="3">
        <v>7</v>
      </c>
      <c r="B27" s="4"/>
      <c r="C27" s="2"/>
      <c r="D27" s="8"/>
      <c r="E27" s="9"/>
      <c r="F27" s="9"/>
      <c r="G27" s="186"/>
      <c r="H27" s="187"/>
      <c r="I27" s="187"/>
      <c r="J27" s="187"/>
      <c r="K27" s="187"/>
      <c r="L27" s="188"/>
    </row>
    <row r="28" spans="1:12" ht="25.5" hidden="1" customHeight="1">
      <c r="A28" s="3">
        <v>8</v>
      </c>
      <c r="B28" s="66"/>
      <c r="C28" s="67"/>
      <c r="D28" s="70"/>
      <c r="E28" s="71"/>
      <c r="F28" s="71"/>
      <c r="G28" s="189"/>
      <c r="H28" s="190"/>
      <c r="I28" s="190"/>
      <c r="J28" s="190"/>
      <c r="K28" s="190"/>
      <c r="L28" s="191"/>
    </row>
    <row r="29" spans="1:12">
      <c r="A29" s="3">
        <f t="shared" ref="A29:A37" si="1">A28+1</f>
        <v>9</v>
      </c>
      <c r="B29" s="4"/>
      <c r="C29" s="2"/>
      <c r="D29" s="8"/>
      <c r="E29" s="9"/>
      <c r="F29" s="9"/>
      <c r="G29" s="186"/>
      <c r="H29" s="187"/>
      <c r="I29" s="187"/>
      <c r="J29" s="187"/>
      <c r="K29" s="187"/>
      <c r="L29" s="188"/>
    </row>
    <row r="30" spans="1:12">
      <c r="A30" s="3">
        <f t="shared" si="1"/>
        <v>10</v>
      </c>
      <c r="B30" s="66"/>
      <c r="C30" s="67"/>
      <c r="D30" s="70"/>
      <c r="E30" s="71"/>
      <c r="F30" s="71"/>
      <c r="G30" s="189"/>
      <c r="H30" s="190"/>
      <c r="I30" s="190"/>
      <c r="J30" s="190"/>
      <c r="K30" s="190"/>
      <c r="L30" s="191"/>
    </row>
    <row r="31" spans="1:12">
      <c r="A31" s="3">
        <f t="shared" si="1"/>
        <v>11</v>
      </c>
      <c r="B31" s="4"/>
      <c r="C31" s="2"/>
      <c r="D31" s="8"/>
      <c r="E31" s="9"/>
      <c r="F31" s="9"/>
      <c r="G31" s="186"/>
      <c r="H31" s="187"/>
      <c r="I31" s="187"/>
      <c r="J31" s="187"/>
      <c r="K31" s="187"/>
      <c r="L31" s="188"/>
    </row>
    <row r="32" spans="1:12">
      <c r="A32" s="3">
        <f t="shared" si="1"/>
        <v>12</v>
      </c>
      <c r="B32" s="66"/>
      <c r="C32" s="67"/>
      <c r="D32" s="70"/>
      <c r="E32" s="71"/>
      <c r="F32" s="71"/>
      <c r="G32" s="189"/>
      <c r="H32" s="190"/>
      <c r="I32" s="190"/>
      <c r="J32" s="190"/>
      <c r="K32" s="190"/>
      <c r="L32" s="191"/>
    </row>
    <row r="33" spans="1:12">
      <c r="A33" s="3">
        <f t="shared" si="1"/>
        <v>13</v>
      </c>
      <c r="B33" s="4"/>
      <c r="C33" s="2"/>
      <c r="D33" s="8"/>
      <c r="E33" s="9"/>
      <c r="F33" s="9"/>
      <c r="G33" s="186"/>
      <c r="H33" s="187"/>
      <c r="I33" s="187"/>
      <c r="J33" s="187"/>
      <c r="K33" s="187"/>
      <c r="L33" s="188"/>
    </row>
    <row r="34" spans="1:12">
      <c r="A34" s="3">
        <f t="shared" si="1"/>
        <v>14</v>
      </c>
      <c r="B34" s="66"/>
      <c r="C34" s="67"/>
      <c r="D34" s="70"/>
      <c r="E34" s="71"/>
      <c r="F34" s="71"/>
      <c r="G34" s="189"/>
      <c r="H34" s="190"/>
      <c r="I34" s="190"/>
      <c r="J34" s="190"/>
      <c r="K34" s="190"/>
      <c r="L34" s="191"/>
    </row>
    <row r="35" spans="1:12">
      <c r="A35" s="3">
        <f t="shared" si="1"/>
        <v>15</v>
      </c>
      <c r="B35" s="4"/>
      <c r="C35" s="2"/>
      <c r="D35" s="8"/>
      <c r="E35" s="9"/>
      <c r="F35" s="25"/>
      <c r="G35" s="186"/>
      <c r="H35" s="187"/>
      <c r="I35" s="187"/>
      <c r="J35" s="187"/>
      <c r="K35" s="187"/>
      <c r="L35" s="188"/>
    </row>
    <row r="36" spans="1:12">
      <c r="A36" s="3">
        <f t="shared" si="1"/>
        <v>16</v>
      </c>
      <c r="B36" s="66"/>
      <c r="C36" s="67"/>
      <c r="D36" s="70"/>
      <c r="E36" s="71"/>
      <c r="F36" s="71"/>
      <c r="G36" s="189"/>
      <c r="H36" s="190"/>
      <c r="I36" s="190"/>
      <c r="J36" s="190"/>
      <c r="K36" s="190"/>
      <c r="L36" s="191"/>
    </row>
    <row r="37" spans="1:12" ht="13.5" thickBot="1">
      <c r="A37" s="10">
        <f t="shared" si="1"/>
        <v>17</v>
      </c>
      <c r="B37" s="11"/>
      <c r="C37" s="12"/>
      <c r="D37" s="13"/>
      <c r="E37" s="13"/>
      <c r="F37" s="13"/>
      <c r="G37" s="192"/>
      <c r="H37" s="193"/>
      <c r="I37" s="193"/>
      <c r="J37" s="193"/>
      <c r="K37" s="193"/>
      <c r="L37" s="194"/>
    </row>
  </sheetData>
  <mergeCells count="4">
    <mergeCell ref="G3:L3"/>
    <mergeCell ref="G2:L2"/>
    <mergeCell ref="G4:L4"/>
    <mergeCell ref="G8:L8"/>
  </mergeCells>
  <conditionalFormatting sqref="D1:D2 D4:D10">
    <cfRule type="cellIs" dxfId="223" priority="23" operator="equal">
      <formula>500</formula>
    </cfRule>
  </conditionalFormatting>
  <conditionalFormatting sqref="D11">
    <cfRule type="cellIs" dxfId="222" priority="13" operator="equal">
      <formula>500</formula>
    </cfRule>
  </conditionalFormatting>
  <conditionalFormatting sqref="D12">
    <cfRule type="cellIs" dxfId="221" priority="12" operator="equal">
      <formula>500</formula>
    </cfRule>
  </conditionalFormatting>
  <conditionalFormatting sqref="D13:D18">
    <cfRule type="cellIs" dxfId="220" priority="16" operator="equal">
      <formula>500</formula>
    </cfRule>
  </conditionalFormatting>
  <conditionalFormatting sqref="D3">
    <cfRule type="cellIs" dxfId="219" priority="10" operator="equal">
      <formula>500</formula>
    </cfRule>
  </conditionalFormatting>
  <conditionalFormatting sqref="B20">
    <cfRule type="iconSet" priority="8">
      <iconSet showValue="0" reverse="1">
        <cfvo type="percent" val="0"/>
        <cfvo type="num" val="1"/>
        <cfvo type="num" val="2"/>
      </iconSet>
    </cfRule>
  </conditionalFormatting>
  <conditionalFormatting sqref="C20 D21 D23:D29">
    <cfRule type="cellIs" dxfId="218" priority="7" operator="equal">
      <formula>500</formula>
    </cfRule>
  </conditionalFormatting>
  <conditionalFormatting sqref="D30">
    <cfRule type="cellIs" dxfId="217" priority="5" operator="equal">
      <formula>500</formula>
    </cfRule>
  </conditionalFormatting>
  <conditionalFormatting sqref="D31">
    <cfRule type="cellIs" dxfId="216" priority="4" operator="equal">
      <formula>500</formula>
    </cfRule>
  </conditionalFormatting>
  <conditionalFormatting sqref="E37:F37 D32:D37">
    <cfRule type="cellIs" dxfId="215" priority="6" operator="equal">
      <formula>500</formula>
    </cfRule>
  </conditionalFormatting>
  <conditionalFormatting sqref="D22">
    <cfRule type="cellIs" dxfId="214" priority="3" operator="equal">
      <formula>500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6691C2A9-3145-43BD-B394-4A8A9FA9B7CD}">
            <x14:iconSet iconSet="4TrafficLight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C21:C37 C2:C18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4"/>
  <dimension ref="A1:L224"/>
  <sheetViews>
    <sheetView zoomScale="70" zoomScaleNormal="70" workbookViewId="0">
      <selection activeCell="K243" sqref="K243"/>
    </sheetView>
  </sheetViews>
  <sheetFormatPr baseColWidth="10" defaultRowHeight="12.75"/>
  <cols>
    <col min="2" max="2" width="34.7109375" customWidth="1"/>
  </cols>
  <sheetData>
    <row r="1" spans="1:12" ht="12.75" customHeight="1" thickBot="1">
      <c r="A1" s="139" t="s">
        <v>33</v>
      </c>
      <c r="B1" s="140" t="s">
        <v>22</v>
      </c>
      <c r="C1" s="141"/>
      <c r="D1" s="142"/>
      <c r="E1" s="142"/>
      <c r="F1" s="142"/>
      <c r="G1" s="142"/>
      <c r="H1" s="142"/>
      <c r="I1" s="142"/>
      <c r="J1" s="142"/>
      <c r="K1" s="142"/>
      <c r="L1" s="321"/>
    </row>
    <row r="2" spans="1:12">
      <c r="A2" s="3"/>
      <c r="B2" s="277"/>
      <c r="C2" s="278"/>
      <c r="D2" s="281"/>
      <c r="E2" s="282"/>
      <c r="F2" s="278"/>
      <c r="G2" s="281"/>
      <c r="H2" s="282"/>
      <c r="I2" s="311"/>
      <c r="J2" s="312"/>
      <c r="K2" s="312"/>
      <c r="L2" s="317"/>
    </row>
    <row r="3" spans="1:12">
      <c r="A3" s="3"/>
      <c r="B3" s="279"/>
      <c r="C3" s="280"/>
      <c r="D3" s="163"/>
      <c r="E3" s="163"/>
      <c r="F3" s="280"/>
      <c r="G3" s="163"/>
      <c r="H3" s="170"/>
      <c r="I3" s="313"/>
      <c r="J3" s="314"/>
      <c r="K3" s="314"/>
      <c r="L3" s="318"/>
    </row>
    <row r="4" spans="1:12">
      <c r="A4" s="3">
        <v>1</v>
      </c>
      <c r="B4" s="23" t="s">
        <v>23</v>
      </c>
      <c r="C4" s="161"/>
      <c r="D4" s="21"/>
      <c r="E4" s="21"/>
      <c r="F4" s="162"/>
      <c r="G4" s="21"/>
      <c r="H4" s="168"/>
      <c r="I4" s="168"/>
      <c r="J4" s="315"/>
      <c r="K4" s="315"/>
      <c r="L4" s="319"/>
    </row>
    <row r="5" spans="1:12">
      <c r="A5" s="3">
        <f t="shared" ref="A5:A13" si="0">A4+1</f>
        <v>2</v>
      </c>
      <c r="B5" s="107" t="s">
        <v>24</v>
      </c>
      <c r="C5" s="108"/>
      <c r="D5" s="109"/>
      <c r="E5" s="109"/>
      <c r="F5" s="110"/>
      <c r="G5" s="109"/>
      <c r="H5" s="169"/>
      <c r="I5" s="169"/>
      <c r="J5" s="316"/>
      <c r="K5" s="316"/>
      <c r="L5" s="310"/>
    </row>
    <row r="6" spans="1:12">
      <c r="A6" s="3">
        <f t="shared" si="0"/>
        <v>3</v>
      </c>
      <c r="B6" s="23" t="s">
        <v>25</v>
      </c>
      <c r="C6" s="161"/>
      <c r="D6" s="21"/>
      <c r="E6" s="21"/>
      <c r="F6" s="162"/>
      <c r="G6" s="21"/>
      <c r="H6" s="168"/>
      <c r="I6" s="168"/>
      <c r="J6" s="315"/>
      <c r="K6" s="315"/>
      <c r="L6" s="319"/>
    </row>
    <row r="7" spans="1:12">
      <c r="A7" s="3">
        <f t="shared" si="0"/>
        <v>4</v>
      </c>
      <c r="B7" s="107" t="s">
        <v>26</v>
      </c>
      <c r="C7" s="108"/>
      <c r="D7" s="109"/>
      <c r="E7" s="109"/>
      <c r="F7" s="110"/>
      <c r="G7" s="109"/>
      <c r="H7" s="169"/>
      <c r="I7" s="169"/>
      <c r="J7" s="316"/>
      <c r="K7" s="316"/>
      <c r="L7" s="310"/>
    </row>
    <row r="8" spans="1:12">
      <c r="A8" s="3">
        <f t="shared" si="0"/>
        <v>5</v>
      </c>
      <c r="B8" s="23" t="s">
        <v>27</v>
      </c>
      <c r="C8" s="161"/>
      <c r="D8" s="21"/>
      <c r="E8" s="21"/>
      <c r="F8" s="162"/>
      <c r="G8" s="21"/>
      <c r="H8" s="168"/>
      <c r="I8" s="168"/>
      <c r="J8" s="315"/>
      <c r="K8" s="315"/>
      <c r="L8" s="319"/>
    </row>
    <row r="9" spans="1:12">
      <c r="A9" s="3">
        <f t="shared" si="0"/>
        <v>6</v>
      </c>
      <c r="B9" s="107" t="s">
        <v>28</v>
      </c>
      <c r="C9" s="108"/>
      <c r="D9" s="109"/>
      <c r="E9" s="109"/>
      <c r="F9" s="110"/>
      <c r="G9" s="109"/>
      <c r="H9" s="169"/>
      <c r="I9" s="169"/>
      <c r="J9" s="316"/>
      <c r="K9" s="316"/>
      <c r="L9" s="310"/>
    </row>
    <row r="10" spans="1:12">
      <c r="A10" s="3">
        <f t="shared" si="0"/>
        <v>7</v>
      </c>
      <c r="B10" s="23" t="s">
        <v>29</v>
      </c>
      <c r="C10" s="161"/>
      <c r="D10" s="21"/>
      <c r="E10" s="21"/>
      <c r="F10" s="162"/>
      <c r="G10" s="21"/>
      <c r="H10" s="168"/>
      <c r="I10" s="168"/>
      <c r="J10" s="315"/>
      <c r="K10" s="315"/>
      <c r="L10" s="319"/>
    </row>
    <row r="11" spans="1:12">
      <c r="A11" s="3">
        <f t="shared" si="0"/>
        <v>8</v>
      </c>
      <c r="B11" s="107" t="s">
        <v>30</v>
      </c>
      <c r="C11" s="108"/>
      <c r="D11" s="109"/>
      <c r="E11" s="109"/>
      <c r="F11" s="110"/>
      <c r="G11" s="109"/>
      <c r="H11" s="169"/>
      <c r="I11" s="169"/>
      <c r="J11" s="316"/>
      <c r="K11" s="316"/>
      <c r="L11" s="310"/>
    </row>
    <row r="12" spans="1:12">
      <c r="A12" s="3">
        <f t="shared" si="0"/>
        <v>9</v>
      </c>
      <c r="B12" s="164" t="s">
        <v>31</v>
      </c>
      <c r="C12" s="165"/>
      <c r="D12" s="166"/>
      <c r="E12" s="166"/>
      <c r="F12" s="52"/>
      <c r="G12" s="166"/>
      <c r="H12" s="168"/>
      <c r="I12" s="308"/>
      <c r="J12" s="309"/>
      <c r="K12" s="309"/>
      <c r="L12" s="320"/>
    </row>
    <row r="13" spans="1:12">
      <c r="A13" s="3">
        <f t="shared" si="0"/>
        <v>10</v>
      </c>
      <c r="B13" s="71" t="s">
        <v>32</v>
      </c>
      <c r="C13" s="117"/>
      <c r="D13" s="109"/>
      <c r="E13" s="109"/>
      <c r="F13" s="117"/>
      <c r="G13" s="109"/>
      <c r="H13" s="169"/>
      <c r="I13" s="267"/>
      <c r="J13" s="268"/>
      <c r="K13" s="269"/>
      <c r="L13" s="310"/>
    </row>
    <row r="14" spans="1:12" ht="12.75" customHeight="1">
      <c r="A14" s="167">
        <f>A13+1</f>
        <v>11</v>
      </c>
      <c r="B14" s="23" t="s">
        <v>268</v>
      </c>
      <c r="C14" s="161"/>
      <c r="D14" s="21"/>
      <c r="E14" s="21"/>
      <c r="F14" s="162"/>
      <c r="G14" s="21"/>
      <c r="H14" s="168"/>
      <c r="I14" s="274"/>
      <c r="J14" s="275"/>
      <c r="K14" s="276"/>
    </row>
    <row r="15" spans="1:12" ht="12.75" customHeight="1">
      <c r="A15" s="167">
        <f t="shared" ref="A15:A78" si="1">A14+1</f>
        <v>12</v>
      </c>
      <c r="B15" s="107" t="s">
        <v>269</v>
      </c>
      <c r="C15" s="108"/>
      <c r="D15" s="109"/>
      <c r="E15" s="109"/>
      <c r="F15" s="110"/>
      <c r="G15" s="109"/>
      <c r="H15" s="169"/>
      <c r="I15" s="267"/>
      <c r="J15" s="268"/>
      <c r="K15" s="269"/>
    </row>
    <row r="16" spans="1:12" ht="12.75" customHeight="1">
      <c r="A16" s="167">
        <f t="shared" si="1"/>
        <v>13</v>
      </c>
      <c r="B16" s="23" t="s">
        <v>270</v>
      </c>
      <c r="C16" s="161"/>
      <c r="D16" s="21"/>
      <c r="E16" s="21"/>
      <c r="F16" s="162"/>
      <c r="G16" s="21"/>
      <c r="H16" s="168"/>
      <c r="I16" s="274"/>
      <c r="J16" s="275"/>
      <c r="K16" s="276"/>
    </row>
    <row r="17" spans="1:11" ht="12.75" customHeight="1">
      <c r="A17" s="167">
        <f t="shared" si="1"/>
        <v>14</v>
      </c>
      <c r="B17" s="107" t="s">
        <v>271</v>
      </c>
      <c r="C17" s="108"/>
      <c r="D17" s="109"/>
      <c r="E17" s="109"/>
      <c r="F17" s="110"/>
      <c r="G17" s="109"/>
      <c r="H17" s="169"/>
      <c r="I17" s="267"/>
      <c r="J17" s="268"/>
      <c r="K17" s="269"/>
    </row>
    <row r="18" spans="1:11" ht="12.75" customHeight="1">
      <c r="A18" s="167">
        <f t="shared" si="1"/>
        <v>15</v>
      </c>
      <c r="B18" s="23" t="s">
        <v>272</v>
      </c>
      <c r="C18" s="161"/>
      <c r="D18" s="21"/>
      <c r="E18" s="21"/>
      <c r="F18" s="162"/>
      <c r="G18" s="21"/>
      <c r="H18" s="168"/>
      <c r="I18" s="274"/>
      <c r="J18" s="275"/>
      <c r="K18" s="276"/>
    </row>
    <row r="19" spans="1:11" ht="12.75" hidden="1" customHeight="1">
      <c r="A19" s="167">
        <f t="shared" si="1"/>
        <v>16</v>
      </c>
      <c r="B19" s="107" t="s">
        <v>273</v>
      </c>
      <c r="C19" s="108"/>
      <c r="D19" s="109"/>
      <c r="E19" s="109"/>
      <c r="F19" s="110"/>
      <c r="G19" s="109"/>
      <c r="H19" s="169"/>
      <c r="I19" s="267"/>
      <c r="J19" s="268"/>
      <c r="K19" s="269"/>
    </row>
    <row r="20" spans="1:11" hidden="1">
      <c r="A20" s="167">
        <f t="shared" si="1"/>
        <v>17</v>
      </c>
      <c r="B20" s="23" t="s">
        <v>274</v>
      </c>
      <c r="C20" s="161"/>
      <c r="D20" s="21"/>
      <c r="E20" s="21"/>
      <c r="F20" s="162"/>
      <c r="G20" s="21"/>
      <c r="H20" s="168"/>
      <c r="I20" s="274"/>
      <c r="J20" s="275"/>
      <c r="K20" s="276"/>
    </row>
    <row r="21" spans="1:11" hidden="1">
      <c r="A21" s="167">
        <f t="shared" si="1"/>
        <v>18</v>
      </c>
      <c r="B21" s="107" t="s">
        <v>275</v>
      </c>
      <c r="C21" s="108"/>
      <c r="D21" s="109"/>
      <c r="E21" s="109"/>
      <c r="F21" s="110"/>
      <c r="G21" s="109"/>
      <c r="H21" s="169"/>
      <c r="I21" s="267"/>
      <c r="J21" s="268"/>
      <c r="K21" s="269"/>
    </row>
    <row r="22" spans="1:11" hidden="1">
      <c r="A22" s="167">
        <f t="shared" si="1"/>
        <v>19</v>
      </c>
      <c r="B22" s="164" t="s">
        <v>276</v>
      </c>
      <c r="C22" s="165"/>
      <c r="D22" s="166"/>
      <c r="E22" s="166"/>
      <c r="F22" s="52"/>
      <c r="G22" s="166"/>
      <c r="H22" s="168"/>
      <c r="I22" s="270"/>
      <c r="J22" s="271"/>
      <c r="K22" s="272"/>
    </row>
    <row r="23" spans="1:11" hidden="1">
      <c r="A23" s="167">
        <f t="shared" si="1"/>
        <v>20</v>
      </c>
      <c r="B23" s="71" t="s">
        <v>277</v>
      </c>
      <c r="C23" s="117"/>
      <c r="D23" s="109"/>
      <c r="E23" s="109"/>
      <c r="F23" s="117"/>
      <c r="G23" s="109"/>
      <c r="H23" s="169"/>
      <c r="I23" s="273"/>
      <c r="J23" s="273"/>
      <c r="K23" s="273"/>
    </row>
    <row r="24" spans="1:11" hidden="1">
      <c r="A24" s="167">
        <f t="shared" si="1"/>
        <v>21</v>
      </c>
      <c r="B24" s="23" t="s">
        <v>278</v>
      </c>
      <c r="C24" s="161"/>
      <c r="D24" s="21"/>
      <c r="E24" s="21"/>
      <c r="F24" s="162"/>
      <c r="G24" s="21"/>
      <c r="H24" s="168"/>
      <c r="I24" s="274"/>
      <c r="J24" s="275"/>
      <c r="K24" s="276"/>
    </row>
    <row r="25" spans="1:11" hidden="1">
      <c r="A25" s="167">
        <f t="shared" si="1"/>
        <v>22</v>
      </c>
      <c r="B25" s="107" t="s">
        <v>279</v>
      </c>
      <c r="C25" s="108"/>
      <c r="D25" s="109"/>
      <c r="E25" s="109"/>
      <c r="F25" s="110"/>
      <c r="G25" s="109"/>
      <c r="H25" s="169"/>
      <c r="I25" s="267"/>
      <c r="J25" s="268"/>
      <c r="K25" s="269"/>
    </row>
    <row r="26" spans="1:11" hidden="1">
      <c r="A26" s="167">
        <f t="shared" si="1"/>
        <v>23</v>
      </c>
      <c r="B26" s="23" t="s">
        <v>280</v>
      </c>
      <c r="C26" s="161"/>
      <c r="D26" s="21"/>
      <c r="E26" s="21"/>
      <c r="F26" s="162"/>
      <c r="G26" s="21"/>
      <c r="H26" s="168"/>
      <c r="I26" s="274"/>
      <c r="J26" s="275"/>
      <c r="K26" s="276"/>
    </row>
    <row r="27" spans="1:11" hidden="1">
      <c r="A27" s="167">
        <f t="shared" si="1"/>
        <v>24</v>
      </c>
      <c r="B27" s="107" t="s">
        <v>281</v>
      </c>
      <c r="C27" s="108"/>
      <c r="D27" s="109"/>
      <c r="E27" s="109"/>
      <c r="F27" s="110"/>
      <c r="G27" s="109"/>
      <c r="H27" s="169"/>
      <c r="I27" s="267"/>
      <c r="J27" s="268"/>
      <c r="K27" s="269"/>
    </row>
    <row r="28" spans="1:11" hidden="1">
      <c r="A28" s="167">
        <f t="shared" si="1"/>
        <v>25</v>
      </c>
      <c r="B28" s="23" t="s">
        <v>282</v>
      </c>
      <c r="C28" s="161"/>
      <c r="D28" s="21"/>
      <c r="E28" s="21"/>
      <c r="F28" s="162"/>
      <c r="G28" s="21"/>
      <c r="H28" s="168"/>
      <c r="I28" s="274"/>
      <c r="J28" s="275"/>
      <c r="K28" s="276"/>
    </row>
    <row r="29" spans="1:11" hidden="1">
      <c r="A29" s="167">
        <f t="shared" si="1"/>
        <v>26</v>
      </c>
      <c r="B29" s="107" t="s">
        <v>283</v>
      </c>
      <c r="C29" s="108"/>
      <c r="D29" s="109"/>
      <c r="E29" s="109"/>
      <c r="F29" s="110"/>
      <c r="G29" s="109"/>
      <c r="H29" s="169"/>
      <c r="I29" s="267"/>
      <c r="J29" s="268"/>
      <c r="K29" s="269"/>
    </row>
    <row r="30" spans="1:11" hidden="1">
      <c r="A30" s="167">
        <f t="shared" si="1"/>
        <v>27</v>
      </c>
      <c r="B30" s="23" t="s">
        <v>284</v>
      </c>
      <c r="C30" s="161"/>
      <c r="D30" s="21"/>
      <c r="E30" s="21"/>
      <c r="F30" s="162"/>
      <c r="G30" s="21"/>
      <c r="H30" s="168"/>
      <c r="I30" s="274"/>
      <c r="J30" s="275"/>
      <c r="K30" s="276"/>
    </row>
    <row r="31" spans="1:11" hidden="1">
      <c r="A31" s="167">
        <f t="shared" si="1"/>
        <v>28</v>
      </c>
      <c r="B31" s="107" t="s">
        <v>285</v>
      </c>
      <c r="C31" s="108"/>
      <c r="D31" s="109"/>
      <c r="E31" s="109"/>
      <c r="F31" s="110"/>
      <c r="G31" s="109"/>
      <c r="H31" s="169"/>
      <c r="I31" s="267"/>
      <c r="J31" s="268"/>
      <c r="K31" s="269"/>
    </row>
    <row r="32" spans="1:11" hidden="1">
      <c r="A32" s="167">
        <f t="shared" si="1"/>
        <v>29</v>
      </c>
      <c r="B32" s="164" t="s">
        <v>286</v>
      </c>
      <c r="C32" s="165"/>
      <c r="D32" s="166"/>
      <c r="E32" s="166"/>
      <c r="F32" s="52"/>
      <c r="G32" s="166"/>
      <c r="H32" s="168"/>
      <c r="I32" s="270"/>
      <c r="J32" s="271"/>
      <c r="K32" s="272"/>
    </row>
    <row r="33" spans="1:11" hidden="1">
      <c r="A33" s="167">
        <f t="shared" si="1"/>
        <v>30</v>
      </c>
      <c r="B33" s="71" t="s">
        <v>287</v>
      </c>
      <c r="C33" s="117"/>
      <c r="D33" s="109"/>
      <c r="E33" s="109"/>
      <c r="F33" s="117"/>
      <c r="G33" s="109"/>
      <c r="H33" s="169"/>
      <c r="I33" s="273"/>
      <c r="J33" s="273"/>
      <c r="K33" s="273"/>
    </row>
    <row r="34" spans="1:11" hidden="1">
      <c r="A34" s="167">
        <f t="shared" si="1"/>
        <v>31</v>
      </c>
      <c r="B34" s="23" t="s">
        <v>288</v>
      </c>
      <c r="C34" s="161"/>
      <c r="D34" s="21"/>
      <c r="E34" s="21"/>
      <c r="F34" s="162"/>
      <c r="G34" s="21"/>
      <c r="H34" s="168"/>
      <c r="I34" s="274"/>
      <c r="J34" s="275"/>
      <c r="K34" s="276"/>
    </row>
    <row r="35" spans="1:11" hidden="1">
      <c r="A35" s="167">
        <f t="shared" si="1"/>
        <v>32</v>
      </c>
      <c r="B35" s="107" t="s">
        <v>289</v>
      </c>
      <c r="C35" s="108"/>
      <c r="D35" s="109"/>
      <c r="E35" s="109"/>
      <c r="F35" s="110"/>
      <c r="G35" s="109"/>
      <c r="H35" s="169"/>
      <c r="I35" s="267"/>
      <c r="J35" s="268"/>
      <c r="K35" s="269"/>
    </row>
    <row r="36" spans="1:11" hidden="1">
      <c r="A36" s="167">
        <f t="shared" si="1"/>
        <v>33</v>
      </c>
      <c r="B36" s="23" t="s">
        <v>290</v>
      </c>
      <c r="C36" s="161"/>
      <c r="D36" s="21"/>
      <c r="E36" s="21"/>
      <c r="F36" s="162"/>
      <c r="G36" s="21"/>
      <c r="H36" s="168"/>
      <c r="I36" s="274"/>
      <c r="J36" s="275"/>
      <c r="K36" s="276"/>
    </row>
    <row r="37" spans="1:11" hidden="1">
      <c r="A37" s="167">
        <f t="shared" si="1"/>
        <v>34</v>
      </c>
      <c r="B37" s="107" t="s">
        <v>291</v>
      </c>
      <c r="C37" s="108"/>
      <c r="D37" s="109"/>
      <c r="E37" s="109"/>
      <c r="F37" s="110"/>
      <c r="G37" s="109"/>
      <c r="H37" s="169"/>
      <c r="I37" s="267"/>
      <c r="J37" s="268"/>
      <c r="K37" s="269"/>
    </row>
    <row r="38" spans="1:11" hidden="1">
      <c r="A38" s="167">
        <f t="shared" si="1"/>
        <v>35</v>
      </c>
      <c r="B38" s="23" t="s">
        <v>292</v>
      </c>
      <c r="C38" s="161"/>
      <c r="D38" s="21"/>
      <c r="E38" s="21"/>
      <c r="F38" s="162"/>
      <c r="G38" s="21"/>
      <c r="H38" s="168"/>
      <c r="I38" s="274"/>
      <c r="J38" s="275"/>
      <c r="K38" s="276"/>
    </row>
    <row r="39" spans="1:11" hidden="1">
      <c r="A39" s="167">
        <f t="shared" si="1"/>
        <v>36</v>
      </c>
      <c r="B39" s="107" t="s">
        <v>293</v>
      </c>
      <c r="C39" s="108"/>
      <c r="D39" s="109"/>
      <c r="E39" s="109"/>
      <c r="F39" s="110"/>
      <c r="G39" s="109"/>
      <c r="H39" s="169"/>
      <c r="I39" s="267"/>
      <c r="J39" s="268"/>
      <c r="K39" s="269"/>
    </row>
    <row r="40" spans="1:11" hidden="1">
      <c r="A40" s="167">
        <f t="shared" si="1"/>
        <v>37</v>
      </c>
      <c r="B40" s="23" t="s">
        <v>294</v>
      </c>
      <c r="C40" s="161"/>
      <c r="D40" s="21"/>
      <c r="E40" s="21"/>
      <c r="F40" s="162"/>
      <c r="G40" s="21"/>
      <c r="H40" s="168"/>
      <c r="I40" s="274"/>
      <c r="J40" s="275"/>
      <c r="K40" s="276"/>
    </row>
    <row r="41" spans="1:11" hidden="1">
      <c r="A41" s="167">
        <f t="shared" si="1"/>
        <v>38</v>
      </c>
      <c r="B41" s="107" t="s">
        <v>295</v>
      </c>
      <c r="C41" s="108"/>
      <c r="D41" s="109"/>
      <c r="E41" s="109"/>
      <c r="F41" s="110"/>
      <c r="G41" s="109"/>
      <c r="H41" s="169"/>
      <c r="I41" s="267"/>
      <c r="J41" s="268"/>
      <c r="K41" s="269"/>
    </row>
    <row r="42" spans="1:11" hidden="1">
      <c r="A42" s="167">
        <f t="shared" si="1"/>
        <v>39</v>
      </c>
      <c r="B42" s="164" t="s">
        <v>296</v>
      </c>
      <c r="C42" s="165"/>
      <c r="D42" s="166"/>
      <c r="E42" s="166"/>
      <c r="F42" s="52"/>
      <c r="G42" s="166"/>
      <c r="H42" s="168"/>
      <c r="I42" s="270"/>
      <c r="J42" s="271"/>
      <c r="K42" s="272"/>
    </row>
    <row r="43" spans="1:11" hidden="1">
      <c r="A43" s="167">
        <f t="shared" si="1"/>
        <v>40</v>
      </c>
      <c r="B43" s="71" t="s">
        <v>297</v>
      </c>
      <c r="C43" s="117"/>
      <c r="D43" s="109"/>
      <c r="E43" s="109"/>
      <c r="F43" s="117"/>
      <c r="G43" s="109"/>
      <c r="H43" s="169"/>
      <c r="I43" s="273"/>
      <c r="J43" s="273"/>
      <c r="K43" s="273"/>
    </row>
    <row r="44" spans="1:11" hidden="1">
      <c r="A44" s="167">
        <f t="shared" si="1"/>
        <v>41</v>
      </c>
      <c r="B44" s="23" t="s">
        <v>298</v>
      </c>
      <c r="C44" s="161"/>
      <c r="D44" s="21"/>
      <c r="E44" s="21"/>
      <c r="F44" s="162"/>
      <c r="G44" s="21"/>
      <c r="H44" s="168"/>
      <c r="I44" s="274"/>
      <c r="J44" s="275"/>
      <c r="K44" s="276"/>
    </row>
    <row r="45" spans="1:11" hidden="1">
      <c r="A45" s="167">
        <f t="shared" si="1"/>
        <v>42</v>
      </c>
      <c r="B45" s="107" t="s">
        <v>299</v>
      </c>
      <c r="C45" s="108"/>
      <c r="D45" s="109"/>
      <c r="E45" s="109"/>
      <c r="F45" s="110"/>
      <c r="G45" s="109"/>
      <c r="H45" s="169"/>
      <c r="I45" s="267"/>
      <c r="J45" s="268"/>
      <c r="K45" s="269"/>
    </row>
    <row r="46" spans="1:11" hidden="1">
      <c r="A46" s="167">
        <f t="shared" si="1"/>
        <v>43</v>
      </c>
      <c r="B46" s="23" t="s">
        <v>300</v>
      </c>
      <c r="C46" s="161"/>
      <c r="D46" s="21"/>
      <c r="E46" s="21"/>
      <c r="F46" s="162"/>
      <c r="G46" s="21"/>
      <c r="H46" s="168"/>
      <c r="I46" s="274"/>
      <c r="J46" s="275"/>
      <c r="K46" s="276"/>
    </row>
    <row r="47" spans="1:11" hidden="1">
      <c r="A47" s="167">
        <f t="shared" si="1"/>
        <v>44</v>
      </c>
      <c r="B47" s="107" t="s">
        <v>301</v>
      </c>
      <c r="C47" s="108"/>
      <c r="D47" s="109"/>
      <c r="E47" s="109"/>
      <c r="F47" s="110"/>
      <c r="G47" s="109"/>
      <c r="H47" s="169"/>
      <c r="I47" s="267"/>
      <c r="J47" s="268"/>
      <c r="K47" s="269"/>
    </row>
    <row r="48" spans="1:11" hidden="1">
      <c r="A48" s="167">
        <f t="shared" si="1"/>
        <v>45</v>
      </c>
      <c r="B48" s="23" t="s">
        <v>302</v>
      </c>
      <c r="C48" s="161"/>
      <c r="D48" s="21"/>
      <c r="E48" s="21"/>
      <c r="F48" s="162"/>
      <c r="G48" s="21"/>
      <c r="H48" s="168"/>
      <c r="I48" s="274"/>
      <c r="J48" s="275"/>
      <c r="K48" s="276"/>
    </row>
    <row r="49" spans="1:11" hidden="1">
      <c r="A49" s="167">
        <f t="shared" si="1"/>
        <v>46</v>
      </c>
      <c r="B49" s="107" t="s">
        <v>303</v>
      </c>
      <c r="C49" s="108"/>
      <c r="D49" s="109"/>
      <c r="E49" s="109"/>
      <c r="F49" s="110"/>
      <c r="G49" s="109"/>
      <c r="H49" s="169"/>
      <c r="I49" s="267"/>
      <c r="J49" s="268"/>
      <c r="K49" s="269"/>
    </row>
    <row r="50" spans="1:11" hidden="1">
      <c r="A50" s="167">
        <f t="shared" si="1"/>
        <v>47</v>
      </c>
      <c r="B50" s="23" t="s">
        <v>304</v>
      </c>
      <c r="C50" s="161"/>
      <c r="D50" s="21"/>
      <c r="E50" s="21"/>
      <c r="F50" s="162"/>
      <c r="G50" s="21"/>
      <c r="H50" s="168"/>
      <c r="I50" s="274"/>
      <c r="J50" s="275"/>
      <c r="K50" s="276"/>
    </row>
    <row r="51" spans="1:11" hidden="1">
      <c r="A51" s="167">
        <f t="shared" si="1"/>
        <v>48</v>
      </c>
      <c r="B51" s="107" t="s">
        <v>305</v>
      </c>
      <c r="C51" s="108"/>
      <c r="D51" s="109"/>
      <c r="E51" s="109"/>
      <c r="F51" s="110"/>
      <c r="G51" s="109"/>
      <c r="H51" s="169"/>
      <c r="I51" s="267"/>
      <c r="J51" s="268"/>
      <c r="K51" s="269"/>
    </row>
    <row r="52" spans="1:11" hidden="1">
      <c r="A52" s="167">
        <f t="shared" si="1"/>
        <v>49</v>
      </c>
      <c r="B52" s="164" t="s">
        <v>306</v>
      </c>
      <c r="C52" s="165"/>
      <c r="D52" s="166"/>
      <c r="E52" s="166"/>
      <c r="F52" s="52"/>
      <c r="G52" s="166"/>
      <c r="H52" s="168"/>
      <c r="I52" s="270"/>
      <c r="J52" s="271"/>
      <c r="K52" s="272"/>
    </row>
    <row r="53" spans="1:11" hidden="1">
      <c r="A53" s="167">
        <f t="shared" si="1"/>
        <v>50</v>
      </c>
      <c r="B53" s="71" t="s">
        <v>307</v>
      </c>
      <c r="C53" s="117"/>
      <c r="D53" s="109"/>
      <c r="E53" s="109"/>
      <c r="F53" s="117"/>
      <c r="G53" s="109"/>
      <c r="H53" s="169"/>
      <c r="I53" s="273"/>
      <c r="J53" s="273"/>
      <c r="K53" s="273"/>
    </row>
    <row r="54" spans="1:11" hidden="1">
      <c r="A54" s="167">
        <f t="shared" si="1"/>
        <v>51</v>
      </c>
      <c r="B54" s="23" t="s">
        <v>308</v>
      </c>
      <c r="C54" s="161"/>
      <c r="D54" s="21"/>
      <c r="E54" s="21"/>
      <c r="F54" s="162"/>
      <c r="G54" s="21"/>
      <c r="H54" s="168"/>
      <c r="I54" s="274"/>
      <c r="J54" s="275"/>
      <c r="K54" s="276"/>
    </row>
    <row r="55" spans="1:11" hidden="1">
      <c r="A55" s="167">
        <f t="shared" si="1"/>
        <v>52</v>
      </c>
      <c r="B55" s="107" t="s">
        <v>309</v>
      </c>
      <c r="C55" s="108"/>
      <c r="D55" s="109"/>
      <c r="E55" s="109"/>
      <c r="F55" s="110"/>
      <c r="G55" s="109"/>
      <c r="H55" s="169"/>
      <c r="I55" s="267"/>
      <c r="J55" s="268"/>
      <c r="K55" s="269"/>
    </row>
    <row r="56" spans="1:11" hidden="1">
      <c r="A56" s="167">
        <f t="shared" si="1"/>
        <v>53</v>
      </c>
      <c r="B56" s="23" t="s">
        <v>310</v>
      </c>
      <c r="C56" s="161"/>
      <c r="D56" s="21"/>
      <c r="E56" s="21"/>
      <c r="F56" s="162"/>
      <c r="G56" s="21"/>
      <c r="H56" s="168"/>
      <c r="I56" s="274"/>
      <c r="J56" s="275"/>
      <c r="K56" s="276"/>
    </row>
    <row r="57" spans="1:11" hidden="1">
      <c r="A57" s="167">
        <f t="shared" si="1"/>
        <v>54</v>
      </c>
      <c r="B57" s="107" t="s">
        <v>311</v>
      </c>
      <c r="C57" s="108"/>
      <c r="D57" s="109"/>
      <c r="E57" s="109"/>
      <c r="F57" s="110"/>
      <c r="G57" s="109"/>
      <c r="H57" s="169"/>
      <c r="I57" s="267"/>
      <c r="J57" s="268"/>
      <c r="K57" s="269"/>
    </row>
    <row r="58" spans="1:11" hidden="1">
      <c r="A58" s="167">
        <f t="shared" si="1"/>
        <v>55</v>
      </c>
      <c r="B58" s="23" t="s">
        <v>312</v>
      </c>
      <c r="C58" s="161"/>
      <c r="D58" s="21"/>
      <c r="E58" s="21"/>
      <c r="F58" s="162"/>
      <c r="G58" s="21"/>
      <c r="H58" s="168"/>
      <c r="I58" s="274"/>
      <c r="J58" s="275"/>
      <c r="K58" s="276"/>
    </row>
    <row r="59" spans="1:11" hidden="1">
      <c r="A59" s="167">
        <f t="shared" si="1"/>
        <v>56</v>
      </c>
      <c r="B59" s="107" t="s">
        <v>313</v>
      </c>
      <c r="C59" s="108"/>
      <c r="D59" s="109"/>
      <c r="E59" s="109"/>
      <c r="F59" s="110"/>
      <c r="G59" s="109"/>
      <c r="H59" s="169"/>
      <c r="I59" s="267"/>
      <c r="J59" s="268"/>
      <c r="K59" s="269"/>
    </row>
    <row r="60" spans="1:11" hidden="1">
      <c r="A60" s="167">
        <f t="shared" si="1"/>
        <v>57</v>
      </c>
      <c r="B60" s="23" t="s">
        <v>314</v>
      </c>
      <c r="C60" s="161"/>
      <c r="D60" s="21"/>
      <c r="E60" s="21"/>
      <c r="F60" s="162"/>
      <c r="G60" s="21"/>
      <c r="H60" s="168"/>
      <c r="I60" s="274"/>
      <c r="J60" s="275"/>
      <c r="K60" s="276"/>
    </row>
    <row r="61" spans="1:11" hidden="1">
      <c r="A61" s="167">
        <f t="shared" si="1"/>
        <v>58</v>
      </c>
      <c r="B61" s="107" t="s">
        <v>315</v>
      </c>
      <c r="C61" s="108"/>
      <c r="D61" s="109"/>
      <c r="E61" s="109"/>
      <c r="F61" s="110"/>
      <c r="G61" s="109"/>
      <c r="H61" s="169"/>
      <c r="I61" s="267"/>
      <c r="J61" s="268"/>
      <c r="K61" s="269"/>
    </row>
    <row r="62" spans="1:11" hidden="1">
      <c r="A62" s="167">
        <f t="shared" si="1"/>
        <v>59</v>
      </c>
      <c r="B62" s="164" t="s">
        <v>316</v>
      </c>
      <c r="C62" s="165"/>
      <c r="D62" s="166"/>
      <c r="E62" s="166"/>
      <c r="F62" s="52"/>
      <c r="G62" s="166"/>
      <c r="H62" s="168"/>
      <c r="I62" s="270"/>
      <c r="J62" s="271"/>
      <c r="K62" s="272"/>
    </row>
    <row r="63" spans="1:11" hidden="1">
      <c r="A63" s="167">
        <f t="shared" si="1"/>
        <v>60</v>
      </c>
      <c r="B63" s="71" t="s">
        <v>317</v>
      </c>
      <c r="C63" s="117"/>
      <c r="D63" s="109"/>
      <c r="E63" s="109"/>
      <c r="F63" s="117"/>
      <c r="G63" s="109"/>
      <c r="H63" s="169"/>
      <c r="I63" s="273"/>
      <c r="J63" s="273"/>
      <c r="K63" s="273"/>
    </row>
    <row r="64" spans="1:11" hidden="1">
      <c r="A64" s="167">
        <f t="shared" si="1"/>
        <v>61</v>
      </c>
      <c r="B64" s="23" t="s">
        <v>318</v>
      </c>
      <c r="C64" s="161"/>
      <c r="D64" s="21"/>
      <c r="E64" s="21"/>
      <c r="F64" s="162"/>
      <c r="G64" s="21"/>
      <c r="H64" s="168"/>
      <c r="I64" s="274"/>
      <c r="J64" s="275"/>
      <c r="K64" s="276"/>
    </row>
    <row r="65" spans="1:11" hidden="1">
      <c r="A65" s="167">
        <f t="shared" si="1"/>
        <v>62</v>
      </c>
      <c r="B65" s="107" t="s">
        <v>319</v>
      </c>
      <c r="C65" s="108"/>
      <c r="D65" s="109"/>
      <c r="E65" s="109"/>
      <c r="F65" s="110"/>
      <c r="G65" s="109"/>
      <c r="H65" s="169"/>
      <c r="I65" s="267"/>
      <c r="J65" s="268"/>
      <c r="K65" s="269"/>
    </row>
    <row r="66" spans="1:11" hidden="1">
      <c r="A66" s="167">
        <f t="shared" si="1"/>
        <v>63</v>
      </c>
      <c r="B66" s="23" t="s">
        <v>320</v>
      </c>
      <c r="C66" s="161"/>
      <c r="D66" s="21"/>
      <c r="E66" s="21"/>
      <c r="F66" s="162"/>
      <c r="G66" s="21"/>
      <c r="H66" s="168"/>
      <c r="I66" s="274"/>
      <c r="J66" s="275"/>
      <c r="K66" s="276"/>
    </row>
    <row r="67" spans="1:11" hidden="1">
      <c r="A67" s="167">
        <f t="shared" si="1"/>
        <v>64</v>
      </c>
      <c r="B67" s="107" t="s">
        <v>321</v>
      </c>
      <c r="C67" s="108"/>
      <c r="D67" s="109"/>
      <c r="E67" s="109"/>
      <c r="F67" s="110"/>
      <c r="G67" s="109"/>
      <c r="H67" s="169"/>
      <c r="I67" s="267"/>
      <c r="J67" s="268"/>
      <c r="K67" s="269"/>
    </row>
    <row r="68" spans="1:11" hidden="1">
      <c r="A68" s="167">
        <f t="shared" si="1"/>
        <v>65</v>
      </c>
      <c r="B68" s="23" t="s">
        <v>322</v>
      </c>
      <c r="C68" s="161"/>
      <c r="D68" s="21"/>
      <c r="E68" s="21"/>
      <c r="F68" s="162"/>
      <c r="G68" s="21"/>
      <c r="H68" s="168"/>
      <c r="I68" s="274"/>
      <c r="J68" s="275"/>
      <c r="K68" s="276"/>
    </row>
    <row r="69" spans="1:11" hidden="1">
      <c r="A69" s="167">
        <f t="shared" si="1"/>
        <v>66</v>
      </c>
      <c r="B69" s="107" t="s">
        <v>323</v>
      </c>
      <c r="C69" s="108"/>
      <c r="D69" s="109"/>
      <c r="E69" s="109"/>
      <c r="F69" s="110"/>
      <c r="G69" s="109"/>
      <c r="H69" s="169"/>
      <c r="I69" s="267"/>
      <c r="J69" s="268"/>
      <c r="K69" s="269"/>
    </row>
    <row r="70" spans="1:11" hidden="1">
      <c r="A70" s="167">
        <f t="shared" si="1"/>
        <v>67</v>
      </c>
      <c r="B70" s="23" t="s">
        <v>324</v>
      </c>
      <c r="C70" s="161"/>
      <c r="D70" s="21"/>
      <c r="E70" s="21"/>
      <c r="F70" s="162"/>
      <c r="G70" s="21"/>
      <c r="H70" s="168"/>
      <c r="I70" s="274"/>
      <c r="J70" s="275"/>
      <c r="K70" s="276"/>
    </row>
    <row r="71" spans="1:11" hidden="1">
      <c r="A71" s="167">
        <f t="shared" si="1"/>
        <v>68</v>
      </c>
      <c r="B71" s="107" t="s">
        <v>325</v>
      </c>
      <c r="C71" s="108"/>
      <c r="D71" s="109"/>
      <c r="E71" s="109"/>
      <c r="F71" s="110"/>
      <c r="G71" s="109"/>
      <c r="H71" s="169"/>
      <c r="I71" s="267"/>
      <c r="J71" s="268"/>
      <c r="K71" s="269"/>
    </row>
    <row r="72" spans="1:11" hidden="1">
      <c r="A72" s="167">
        <f t="shared" si="1"/>
        <v>69</v>
      </c>
      <c r="B72" s="164" t="s">
        <v>326</v>
      </c>
      <c r="C72" s="165"/>
      <c r="D72" s="166"/>
      <c r="E72" s="166"/>
      <c r="F72" s="52"/>
      <c r="G72" s="166"/>
      <c r="H72" s="168"/>
      <c r="I72" s="270"/>
      <c r="J72" s="271"/>
      <c r="K72" s="272"/>
    </row>
    <row r="73" spans="1:11" hidden="1">
      <c r="A73" s="167">
        <f t="shared" si="1"/>
        <v>70</v>
      </c>
      <c r="B73" s="71" t="s">
        <v>327</v>
      </c>
      <c r="C73" s="117"/>
      <c r="D73" s="109"/>
      <c r="E73" s="109"/>
      <c r="F73" s="117"/>
      <c r="G73" s="109"/>
      <c r="H73" s="169"/>
      <c r="I73" s="273"/>
      <c r="J73" s="273"/>
      <c r="K73" s="273"/>
    </row>
    <row r="74" spans="1:11" hidden="1">
      <c r="A74" s="167">
        <f t="shared" si="1"/>
        <v>71</v>
      </c>
      <c r="B74" s="23" t="s">
        <v>328</v>
      </c>
      <c r="C74" s="161"/>
      <c r="D74" s="21"/>
      <c r="E74" s="21"/>
      <c r="F74" s="162"/>
      <c r="G74" s="21"/>
      <c r="H74" s="168"/>
      <c r="I74" s="274"/>
      <c r="J74" s="275"/>
      <c r="K74" s="276"/>
    </row>
    <row r="75" spans="1:11" hidden="1">
      <c r="A75" s="167">
        <f t="shared" si="1"/>
        <v>72</v>
      </c>
      <c r="B75" s="107" t="s">
        <v>329</v>
      </c>
      <c r="C75" s="108"/>
      <c r="D75" s="109"/>
      <c r="E75" s="109"/>
      <c r="F75" s="110"/>
      <c r="G75" s="109"/>
      <c r="H75" s="169"/>
      <c r="I75" s="267"/>
      <c r="J75" s="268"/>
      <c r="K75" s="269"/>
    </row>
    <row r="76" spans="1:11" hidden="1">
      <c r="A76" s="167">
        <f t="shared" si="1"/>
        <v>73</v>
      </c>
      <c r="B76" s="23" t="s">
        <v>330</v>
      </c>
      <c r="C76" s="161"/>
      <c r="D76" s="21"/>
      <c r="E76" s="21"/>
      <c r="F76" s="162"/>
      <c r="G76" s="21"/>
      <c r="H76" s="168"/>
      <c r="I76" s="274"/>
      <c r="J76" s="275"/>
      <c r="K76" s="276"/>
    </row>
    <row r="77" spans="1:11" hidden="1">
      <c r="A77" s="167">
        <f t="shared" si="1"/>
        <v>74</v>
      </c>
      <c r="B77" s="107" t="s">
        <v>331</v>
      </c>
      <c r="C77" s="108"/>
      <c r="D77" s="109"/>
      <c r="E77" s="109"/>
      <c r="F77" s="110"/>
      <c r="G77" s="109"/>
      <c r="H77" s="169"/>
      <c r="I77" s="267"/>
      <c r="J77" s="268"/>
      <c r="K77" s="269"/>
    </row>
    <row r="78" spans="1:11" hidden="1">
      <c r="A78" s="167">
        <f t="shared" si="1"/>
        <v>75</v>
      </c>
      <c r="B78" s="23" t="s">
        <v>332</v>
      </c>
      <c r="C78" s="161"/>
      <c r="D78" s="21"/>
      <c r="E78" s="21"/>
      <c r="F78" s="162"/>
      <c r="G78" s="21"/>
      <c r="H78" s="168"/>
      <c r="I78" s="274"/>
      <c r="J78" s="275"/>
      <c r="K78" s="276"/>
    </row>
    <row r="79" spans="1:11" hidden="1">
      <c r="A79" s="167">
        <f t="shared" ref="A79:A142" si="2">A78+1</f>
        <v>76</v>
      </c>
      <c r="B79" s="107" t="s">
        <v>333</v>
      </c>
      <c r="C79" s="108"/>
      <c r="D79" s="109"/>
      <c r="E79" s="109"/>
      <c r="F79" s="110"/>
      <c r="G79" s="109"/>
      <c r="H79" s="169"/>
      <c r="I79" s="267"/>
      <c r="J79" s="268"/>
      <c r="K79" s="269"/>
    </row>
    <row r="80" spans="1:11" hidden="1">
      <c r="A80" s="167">
        <f t="shared" si="2"/>
        <v>77</v>
      </c>
      <c r="B80" s="23" t="s">
        <v>334</v>
      </c>
      <c r="C80" s="161"/>
      <c r="D80" s="21"/>
      <c r="E80" s="21"/>
      <c r="F80" s="162"/>
      <c r="G80" s="21"/>
      <c r="H80" s="168"/>
      <c r="I80" s="274"/>
      <c r="J80" s="275"/>
      <c r="K80" s="276"/>
    </row>
    <row r="81" spans="1:11" hidden="1">
      <c r="A81" s="167">
        <f t="shared" si="2"/>
        <v>78</v>
      </c>
      <c r="B81" s="107" t="s">
        <v>335</v>
      </c>
      <c r="C81" s="108"/>
      <c r="D81" s="109"/>
      <c r="E81" s="109"/>
      <c r="F81" s="110"/>
      <c r="G81" s="109"/>
      <c r="H81" s="169"/>
      <c r="I81" s="267"/>
      <c r="J81" s="268"/>
      <c r="K81" s="269"/>
    </row>
    <row r="82" spans="1:11" hidden="1">
      <c r="A82" s="167">
        <f t="shared" si="2"/>
        <v>79</v>
      </c>
      <c r="B82" s="164" t="s">
        <v>336</v>
      </c>
      <c r="C82" s="165"/>
      <c r="D82" s="166"/>
      <c r="E82" s="166"/>
      <c r="F82" s="52"/>
      <c r="G82" s="166"/>
      <c r="H82" s="168"/>
      <c r="I82" s="270"/>
      <c r="J82" s="271"/>
      <c r="K82" s="272"/>
    </row>
    <row r="83" spans="1:11" hidden="1">
      <c r="A83" s="167">
        <f t="shared" si="2"/>
        <v>80</v>
      </c>
      <c r="B83" s="71" t="s">
        <v>337</v>
      </c>
      <c r="C83" s="117"/>
      <c r="D83" s="109"/>
      <c r="E83" s="109"/>
      <c r="F83" s="117"/>
      <c r="G83" s="109"/>
      <c r="H83" s="169"/>
      <c r="I83" s="273"/>
      <c r="J83" s="273"/>
      <c r="K83" s="273"/>
    </row>
    <row r="84" spans="1:11" hidden="1">
      <c r="A84" s="167">
        <f t="shared" si="2"/>
        <v>81</v>
      </c>
      <c r="B84" s="23" t="s">
        <v>338</v>
      </c>
      <c r="C84" s="161"/>
      <c r="D84" s="21"/>
      <c r="E84" s="21"/>
      <c r="F84" s="162"/>
      <c r="G84" s="21"/>
      <c r="H84" s="168"/>
      <c r="I84" s="274"/>
      <c r="J84" s="275"/>
      <c r="K84" s="276"/>
    </row>
    <row r="85" spans="1:11" hidden="1">
      <c r="A85" s="167">
        <f t="shared" si="2"/>
        <v>82</v>
      </c>
      <c r="B85" s="107" t="s">
        <v>339</v>
      </c>
      <c r="C85" s="108"/>
      <c r="D85" s="109"/>
      <c r="E85" s="109"/>
      <c r="F85" s="110"/>
      <c r="G85" s="109"/>
      <c r="H85" s="169"/>
      <c r="I85" s="267"/>
      <c r="J85" s="268"/>
      <c r="K85" s="269"/>
    </row>
    <row r="86" spans="1:11" hidden="1">
      <c r="A86" s="167">
        <f t="shared" si="2"/>
        <v>83</v>
      </c>
      <c r="B86" s="23" t="s">
        <v>340</v>
      </c>
      <c r="C86" s="161"/>
      <c r="D86" s="21"/>
      <c r="E86" s="21"/>
      <c r="F86" s="162"/>
      <c r="G86" s="21"/>
      <c r="H86" s="168"/>
      <c r="I86" s="274"/>
      <c r="J86" s="275"/>
      <c r="K86" s="276"/>
    </row>
    <row r="87" spans="1:11" hidden="1">
      <c r="A87" s="167">
        <f t="shared" si="2"/>
        <v>84</v>
      </c>
      <c r="B87" s="107" t="s">
        <v>341</v>
      </c>
      <c r="C87" s="108"/>
      <c r="D87" s="109"/>
      <c r="E87" s="109"/>
      <c r="F87" s="110"/>
      <c r="G87" s="109"/>
      <c r="H87" s="169"/>
      <c r="I87" s="267"/>
      <c r="J87" s="268"/>
      <c r="K87" s="269"/>
    </row>
    <row r="88" spans="1:11" hidden="1">
      <c r="A88" s="167">
        <f t="shared" si="2"/>
        <v>85</v>
      </c>
      <c r="B88" s="23" t="s">
        <v>342</v>
      </c>
      <c r="C88" s="161"/>
      <c r="D88" s="21"/>
      <c r="E88" s="21"/>
      <c r="F88" s="162"/>
      <c r="G88" s="21"/>
      <c r="H88" s="168"/>
      <c r="I88" s="274"/>
      <c r="J88" s="275"/>
      <c r="K88" s="276"/>
    </row>
    <row r="89" spans="1:11" hidden="1">
      <c r="A89" s="167">
        <f t="shared" si="2"/>
        <v>86</v>
      </c>
      <c r="B89" s="107" t="s">
        <v>343</v>
      </c>
      <c r="C89" s="108"/>
      <c r="D89" s="109"/>
      <c r="E89" s="109"/>
      <c r="F89" s="110"/>
      <c r="G89" s="109"/>
      <c r="H89" s="169"/>
      <c r="I89" s="267"/>
      <c r="J89" s="268"/>
      <c r="K89" s="269"/>
    </row>
    <row r="90" spans="1:11" hidden="1">
      <c r="A90" s="167">
        <f t="shared" si="2"/>
        <v>87</v>
      </c>
      <c r="B90" s="23" t="s">
        <v>344</v>
      </c>
      <c r="C90" s="161"/>
      <c r="D90" s="21"/>
      <c r="E90" s="21"/>
      <c r="F90" s="162"/>
      <c r="G90" s="21"/>
      <c r="H90" s="168"/>
      <c r="I90" s="274"/>
      <c r="J90" s="275"/>
      <c r="K90" s="276"/>
    </row>
    <row r="91" spans="1:11" hidden="1">
      <c r="A91" s="167">
        <f t="shared" si="2"/>
        <v>88</v>
      </c>
      <c r="B91" s="107" t="s">
        <v>345</v>
      </c>
      <c r="C91" s="108"/>
      <c r="D91" s="109"/>
      <c r="E91" s="109"/>
      <c r="F91" s="110"/>
      <c r="G91" s="109"/>
      <c r="H91" s="169"/>
      <c r="I91" s="267"/>
      <c r="J91" s="268"/>
      <c r="K91" s="269"/>
    </row>
    <row r="92" spans="1:11" hidden="1">
      <c r="A92" s="167">
        <f t="shared" si="2"/>
        <v>89</v>
      </c>
      <c r="B92" s="164" t="s">
        <v>346</v>
      </c>
      <c r="C92" s="165"/>
      <c r="D92" s="166"/>
      <c r="E92" s="166"/>
      <c r="F92" s="52"/>
      <c r="G92" s="166"/>
      <c r="H92" s="168"/>
      <c r="I92" s="270"/>
      <c r="J92" s="271"/>
      <c r="K92" s="272"/>
    </row>
    <row r="93" spans="1:11" hidden="1">
      <c r="A93" s="167">
        <f t="shared" si="2"/>
        <v>90</v>
      </c>
      <c r="B93" s="71" t="s">
        <v>347</v>
      </c>
      <c r="C93" s="117"/>
      <c r="D93" s="109"/>
      <c r="E93" s="109"/>
      <c r="F93" s="117"/>
      <c r="G93" s="109"/>
      <c r="H93" s="169"/>
      <c r="I93" s="273"/>
      <c r="J93" s="273"/>
      <c r="K93" s="273"/>
    </row>
    <row r="94" spans="1:11" hidden="1">
      <c r="A94" s="167">
        <f t="shared" si="2"/>
        <v>91</v>
      </c>
      <c r="B94" s="23" t="s">
        <v>348</v>
      </c>
      <c r="C94" s="161"/>
      <c r="D94" s="21"/>
      <c r="E94" s="21"/>
      <c r="F94" s="162"/>
      <c r="G94" s="21"/>
      <c r="H94" s="168"/>
      <c r="I94" s="274"/>
      <c r="J94" s="275"/>
      <c r="K94" s="276"/>
    </row>
    <row r="95" spans="1:11" hidden="1">
      <c r="A95" s="167">
        <f t="shared" si="2"/>
        <v>92</v>
      </c>
      <c r="B95" s="107" t="s">
        <v>349</v>
      </c>
      <c r="C95" s="108"/>
      <c r="D95" s="109"/>
      <c r="E95" s="109"/>
      <c r="F95" s="110"/>
      <c r="G95" s="109"/>
      <c r="H95" s="169"/>
      <c r="I95" s="267"/>
      <c r="J95" s="268"/>
      <c r="K95" s="269"/>
    </row>
    <row r="96" spans="1:11" hidden="1">
      <c r="A96" s="167">
        <f t="shared" si="2"/>
        <v>93</v>
      </c>
      <c r="B96" s="23" t="s">
        <v>350</v>
      </c>
      <c r="C96" s="161"/>
      <c r="D96" s="21"/>
      <c r="E96" s="21"/>
      <c r="F96" s="162"/>
      <c r="G96" s="21"/>
      <c r="H96" s="168"/>
      <c r="I96" s="274"/>
      <c r="J96" s="275"/>
      <c r="K96" s="276"/>
    </row>
    <row r="97" spans="1:11" hidden="1">
      <c r="A97" s="167">
        <f t="shared" si="2"/>
        <v>94</v>
      </c>
      <c r="B97" s="107" t="s">
        <v>351</v>
      </c>
      <c r="C97" s="108"/>
      <c r="D97" s="109"/>
      <c r="E97" s="109"/>
      <c r="F97" s="110"/>
      <c r="G97" s="109"/>
      <c r="H97" s="169"/>
      <c r="I97" s="267"/>
      <c r="J97" s="268"/>
      <c r="K97" s="269"/>
    </row>
    <row r="98" spans="1:11" hidden="1">
      <c r="A98" s="167">
        <f t="shared" si="2"/>
        <v>95</v>
      </c>
      <c r="B98" s="23" t="s">
        <v>352</v>
      </c>
      <c r="C98" s="161"/>
      <c r="D98" s="21"/>
      <c r="E98" s="21"/>
      <c r="F98" s="162"/>
      <c r="G98" s="21"/>
      <c r="H98" s="168"/>
      <c r="I98" s="274"/>
      <c r="J98" s="275"/>
      <c r="K98" s="276"/>
    </row>
    <row r="99" spans="1:11" hidden="1">
      <c r="A99" s="167">
        <f t="shared" si="2"/>
        <v>96</v>
      </c>
      <c r="B99" s="107" t="s">
        <v>353</v>
      </c>
      <c r="C99" s="108"/>
      <c r="D99" s="109"/>
      <c r="E99" s="109"/>
      <c r="F99" s="110"/>
      <c r="G99" s="109"/>
      <c r="H99" s="169"/>
      <c r="I99" s="267"/>
      <c r="J99" s="268"/>
      <c r="K99" s="269"/>
    </row>
    <row r="100" spans="1:11" hidden="1">
      <c r="A100" s="167">
        <f t="shared" si="2"/>
        <v>97</v>
      </c>
      <c r="B100" s="23" t="s">
        <v>354</v>
      </c>
      <c r="C100" s="161"/>
      <c r="D100" s="21"/>
      <c r="E100" s="21"/>
      <c r="F100" s="162"/>
      <c r="G100" s="21"/>
      <c r="H100" s="168"/>
      <c r="I100" s="274"/>
      <c r="J100" s="275"/>
      <c r="K100" s="276"/>
    </row>
    <row r="101" spans="1:11" hidden="1">
      <c r="A101" s="167">
        <f t="shared" si="2"/>
        <v>98</v>
      </c>
      <c r="B101" s="107" t="s">
        <v>355</v>
      </c>
      <c r="C101" s="108"/>
      <c r="D101" s="109"/>
      <c r="E101" s="109"/>
      <c r="F101" s="110"/>
      <c r="G101" s="109"/>
      <c r="H101" s="169"/>
      <c r="I101" s="267"/>
      <c r="J101" s="268"/>
      <c r="K101" s="269"/>
    </row>
    <row r="102" spans="1:11" hidden="1">
      <c r="A102" s="167">
        <f t="shared" si="2"/>
        <v>99</v>
      </c>
      <c r="B102" s="164" t="s">
        <v>356</v>
      </c>
      <c r="C102" s="165"/>
      <c r="D102" s="166"/>
      <c r="E102" s="166"/>
      <c r="F102" s="52"/>
      <c r="G102" s="166"/>
      <c r="H102" s="168"/>
      <c r="I102" s="270"/>
      <c r="J102" s="271"/>
      <c r="K102" s="272"/>
    </row>
    <row r="103" spans="1:11" hidden="1">
      <c r="A103" s="167">
        <f t="shared" si="2"/>
        <v>100</v>
      </c>
      <c r="B103" s="71" t="s">
        <v>357</v>
      </c>
      <c r="C103" s="117"/>
      <c r="D103" s="109"/>
      <c r="E103" s="109"/>
      <c r="F103" s="117"/>
      <c r="G103" s="109"/>
      <c r="H103" s="169"/>
      <c r="I103" s="273"/>
      <c r="J103" s="273"/>
      <c r="K103" s="273"/>
    </row>
    <row r="104" spans="1:11" hidden="1">
      <c r="A104" s="167">
        <f t="shared" si="2"/>
        <v>101</v>
      </c>
      <c r="B104" s="23" t="s">
        <v>358</v>
      </c>
      <c r="C104" s="161"/>
      <c r="D104" s="21"/>
      <c r="E104" s="21"/>
      <c r="F104" s="162"/>
      <c r="G104" s="21"/>
      <c r="H104" s="168"/>
      <c r="I104" s="274"/>
      <c r="J104" s="275"/>
      <c r="K104" s="276"/>
    </row>
    <row r="105" spans="1:11" hidden="1">
      <c r="A105" s="167">
        <f t="shared" si="2"/>
        <v>102</v>
      </c>
      <c r="B105" s="107" t="s">
        <v>359</v>
      </c>
      <c r="C105" s="108"/>
      <c r="D105" s="109"/>
      <c r="E105" s="109"/>
      <c r="F105" s="110"/>
      <c r="G105" s="109"/>
      <c r="H105" s="169"/>
      <c r="I105" s="267"/>
      <c r="J105" s="268"/>
      <c r="K105" s="269"/>
    </row>
    <row r="106" spans="1:11" hidden="1">
      <c r="A106" s="167">
        <f t="shared" si="2"/>
        <v>103</v>
      </c>
      <c r="B106" s="23" t="s">
        <v>360</v>
      </c>
      <c r="C106" s="161"/>
      <c r="D106" s="21"/>
      <c r="E106" s="21"/>
      <c r="F106" s="162"/>
      <c r="G106" s="21"/>
      <c r="H106" s="168"/>
      <c r="I106" s="274"/>
      <c r="J106" s="275"/>
      <c r="K106" s="276"/>
    </row>
    <row r="107" spans="1:11" hidden="1">
      <c r="A107" s="167">
        <f t="shared" si="2"/>
        <v>104</v>
      </c>
      <c r="B107" s="107" t="s">
        <v>361</v>
      </c>
      <c r="C107" s="108"/>
      <c r="D107" s="109"/>
      <c r="E107" s="109"/>
      <c r="F107" s="110"/>
      <c r="G107" s="109"/>
      <c r="H107" s="169"/>
      <c r="I107" s="267"/>
      <c r="J107" s="268"/>
      <c r="K107" s="269"/>
    </row>
    <row r="108" spans="1:11" hidden="1">
      <c r="A108" s="167">
        <f t="shared" si="2"/>
        <v>105</v>
      </c>
      <c r="B108" s="23" t="s">
        <v>362</v>
      </c>
      <c r="C108" s="161"/>
      <c r="D108" s="21"/>
      <c r="E108" s="21"/>
      <c r="F108" s="162"/>
      <c r="G108" s="21"/>
      <c r="H108" s="168"/>
      <c r="I108" s="274"/>
      <c r="J108" s="275"/>
      <c r="K108" s="276"/>
    </row>
    <row r="109" spans="1:11" hidden="1">
      <c r="A109" s="167">
        <f t="shared" si="2"/>
        <v>106</v>
      </c>
      <c r="B109" s="107" t="s">
        <v>363</v>
      </c>
      <c r="C109" s="108"/>
      <c r="D109" s="109"/>
      <c r="E109" s="109"/>
      <c r="F109" s="110"/>
      <c r="G109" s="109"/>
      <c r="H109" s="169"/>
      <c r="I109" s="267"/>
      <c r="J109" s="268"/>
      <c r="K109" s="269"/>
    </row>
    <row r="110" spans="1:11" hidden="1">
      <c r="A110" s="167">
        <f t="shared" si="2"/>
        <v>107</v>
      </c>
      <c r="B110" s="23" t="s">
        <v>364</v>
      </c>
      <c r="C110" s="161"/>
      <c r="D110" s="21"/>
      <c r="E110" s="21"/>
      <c r="F110" s="162"/>
      <c r="G110" s="21"/>
      <c r="H110" s="168"/>
      <c r="I110" s="274"/>
      <c r="J110" s="275"/>
      <c r="K110" s="276"/>
    </row>
    <row r="111" spans="1:11" hidden="1">
      <c r="A111" s="167">
        <f t="shared" si="2"/>
        <v>108</v>
      </c>
      <c r="B111" s="107" t="s">
        <v>365</v>
      </c>
      <c r="C111" s="108"/>
      <c r="D111" s="109"/>
      <c r="E111" s="109"/>
      <c r="F111" s="110"/>
      <c r="G111" s="109"/>
      <c r="H111" s="169"/>
      <c r="I111" s="267"/>
      <c r="J111" s="268"/>
      <c r="K111" s="269"/>
    </row>
    <row r="112" spans="1:11" hidden="1">
      <c r="A112" s="167">
        <f t="shared" si="2"/>
        <v>109</v>
      </c>
      <c r="B112" s="164" t="s">
        <v>366</v>
      </c>
      <c r="C112" s="165"/>
      <c r="D112" s="166"/>
      <c r="E112" s="166"/>
      <c r="F112" s="52"/>
      <c r="G112" s="166"/>
      <c r="H112" s="168"/>
      <c r="I112" s="270"/>
      <c r="J112" s="271"/>
      <c r="K112" s="272"/>
    </row>
    <row r="113" spans="1:11" hidden="1">
      <c r="A113" s="167">
        <f t="shared" si="2"/>
        <v>110</v>
      </c>
      <c r="B113" s="71" t="s">
        <v>367</v>
      </c>
      <c r="C113" s="117"/>
      <c r="D113" s="109"/>
      <c r="E113" s="109"/>
      <c r="F113" s="117"/>
      <c r="G113" s="109"/>
      <c r="H113" s="169"/>
      <c r="I113" s="273"/>
      <c r="J113" s="273"/>
      <c r="K113" s="273"/>
    </row>
    <row r="114" spans="1:11" hidden="1">
      <c r="A114" s="167">
        <f t="shared" si="2"/>
        <v>111</v>
      </c>
      <c r="B114" s="23" t="s">
        <v>368</v>
      </c>
      <c r="C114" s="161"/>
      <c r="D114" s="21"/>
      <c r="E114" s="21"/>
      <c r="F114" s="162"/>
      <c r="G114" s="21"/>
      <c r="H114" s="168"/>
      <c r="I114" s="274"/>
      <c r="J114" s="275"/>
      <c r="K114" s="276"/>
    </row>
    <row r="115" spans="1:11" hidden="1">
      <c r="A115" s="167">
        <f t="shared" si="2"/>
        <v>112</v>
      </c>
      <c r="B115" s="107" t="s">
        <v>369</v>
      </c>
      <c r="C115" s="108"/>
      <c r="D115" s="109"/>
      <c r="E115" s="109"/>
      <c r="F115" s="110"/>
      <c r="G115" s="109"/>
      <c r="H115" s="169"/>
      <c r="I115" s="267"/>
      <c r="J115" s="268"/>
      <c r="K115" s="269"/>
    </row>
    <row r="116" spans="1:11" hidden="1">
      <c r="A116" s="167">
        <f t="shared" si="2"/>
        <v>113</v>
      </c>
      <c r="B116" s="23" t="s">
        <v>370</v>
      </c>
      <c r="C116" s="161"/>
      <c r="D116" s="21"/>
      <c r="E116" s="21"/>
      <c r="F116" s="162"/>
      <c r="G116" s="21"/>
      <c r="H116" s="168"/>
      <c r="I116" s="274"/>
      <c r="J116" s="275"/>
      <c r="K116" s="276"/>
    </row>
    <row r="117" spans="1:11" hidden="1">
      <c r="A117" s="167">
        <f t="shared" si="2"/>
        <v>114</v>
      </c>
      <c r="B117" s="107" t="s">
        <v>371</v>
      </c>
      <c r="C117" s="108"/>
      <c r="D117" s="109"/>
      <c r="E117" s="109"/>
      <c r="F117" s="110"/>
      <c r="G117" s="109"/>
      <c r="H117" s="169"/>
      <c r="I117" s="267"/>
      <c r="J117" s="268"/>
      <c r="K117" s="269"/>
    </row>
    <row r="118" spans="1:11" hidden="1">
      <c r="A118" s="167">
        <f t="shared" si="2"/>
        <v>115</v>
      </c>
      <c r="B118" s="23" t="s">
        <v>372</v>
      </c>
      <c r="C118" s="161"/>
      <c r="D118" s="21"/>
      <c r="E118" s="21"/>
      <c r="F118" s="162"/>
      <c r="G118" s="21"/>
      <c r="H118" s="168"/>
      <c r="I118" s="274"/>
      <c r="J118" s="275"/>
      <c r="K118" s="276"/>
    </row>
    <row r="119" spans="1:11" hidden="1">
      <c r="A119" s="167">
        <f t="shared" si="2"/>
        <v>116</v>
      </c>
      <c r="B119" s="107" t="s">
        <v>373</v>
      </c>
      <c r="C119" s="108"/>
      <c r="D119" s="109"/>
      <c r="E119" s="109"/>
      <c r="F119" s="110"/>
      <c r="G119" s="109"/>
      <c r="H119" s="169"/>
      <c r="I119" s="267"/>
      <c r="J119" s="268"/>
      <c r="K119" s="269"/>
    </row>
    <row r="120" spans="1:11" hidden="1">
      <c r="A120" s="167">
        <f t="shared" si="2"/>
        <v>117</v>
      </c>
      <c r="B120" s="23" t="s">
        <v>374</v>
      </c>
      <c r="C120" s="161"/>
      <c r="D120" s="21"/>
      <c r="E120" s="21"/>
      <c r="F120" s="162"/>
      <c r="G120" s="21"/>
      <c r="H120" s="168"/>
      <c r="I120" s="274"/>
      <c r="J120" s="275"/>
      <c r="K120" s="276"/>
    </row>
    <row r="121" spans="1:11" hidden="1">
      <c r="A121" s="167">
        <f t="shared" si="2"/>
        <v>118</v>
      </c>
      <c r="B121" s="107" t="s">
        <v>375</v>
      </c>
      <c r="C121" s="108"/>
      <c r="D121" s="109"/>
      <c r="E121" s="109"/>
      <c r="F121" s="110"/>
      <c r="G121" s="109"/>
      <c r="H121" s="169"/>
      <c r="I121" s="267"/>
      <c r="J121" s="268"/>
      <c r="K121" s="269"/>
    </row>
    <row r="122" spans="1:11" hidden="1">
      <c r="A122" s="167">
        <f t="shared" si="2"/>
        <v>119</v>
      </c>
      <c r="B122" s="164" t="s">
        <v>376</v>
      </c>
      <c r="C122" s="165"/>
      <c r="D122" s="166"/>
      <c r="E122" s="166"/>
      <c r="F122" s="52"/>
      <c r="G122" s="166"/>
      <c r="H122" s="168"/>
      <c r="I122" s="270"/>
      <c r="J122" s="271"/>
      <c r="K122" s="272"/>
    </row>
    <row r="123" spans="1:11" hidden="1">
      <c r="A123" s="167">
        <f t="shared" si="2"/>
        <v>120</v>
      </c>
      <c r="B123" s="71" t="s">
        <v>377</v>
      </c>
      <c r="C123" s="117"/>
      <c r="D123" s="109"/>
      <c r="E123" s="109"/>
      <c r="F123" s="117"/>
      <c r="G123" s="109"/>
      <c r="H123" s="169"/>
      <c r="I123" s="273"/>
      <c r="J123" s="273"/>
      <c r="K123" s="273"/>
    </row>
    <row r="124" spans="1:11" hidden="1">
      <c r="A124" s="167">
        <f t="shared" si="2"/>
        <v>121</v>
      </c>
      <c r="B124" s="23" t="s">
        <v>378</v>
      </c>
      <c r="C124" s="161"/>
      <c r="D124" s="21"/>
      <c r="E124" s="21"/>
      <c r="F124" s="162"/>
      <c r="G124" s="21"/>
      <c r="H124" s="168"/>
      <c r="I124" s="274"/>
      <c r="J124" s="275"/>
      <c r="K124" s="276"/>
    </row>
    <row r="125" spans="1:11" hidden="1">
      <c r="A125" s="167">
        <f t="shared" si="2"/>
        <v>122</v>
      </c>
      <c r="B125" s="107" t="s">
        <v>379</v>
      </c>
      <c r="C125" s="108"/>
      <c r="D125" s="109"/>
      <c r="E125" s="109"/>
      <c r="F125" s="110"/>
      <c r="G125" s="109"/>
      <c r="H125" s="169"/>
      <c r="I125" s="267"/>
      <c r="J125" s="268"/>
      <c r="K125" s="269"/>
    </row>
    <row r="126" spans="1:11" hidden="1">
      <c r="A126" s="167">
        <f t="shared" si="2"/>
        <v>123</v>
      </c>
      <c r="B126" s="23" t="s">
        <v>380</v>
      </c>
      <c r="C126" s="161"/>
      <c r="D126" s="21"/>
      <c r="E126" s="21"/>
      <c r="F126" s="162"/>
      <c r="G126" s="21"/>
      <c r="H126" s="168"/>
      <c r="I126" s="274"/>
      <c r="J126" s="275"/>
      <c r="K126" s="276"/>
    </row>
    <row r="127" spans="1:11" hidden="1">
      <c r="A127" s="167">
        <f t="shared" si="2"/>
        <v>124</v>
      </c>
      <c r="B127" s="107" t="s">
        <v>381</v>
      </c>
      <c r="C127" s="108"/>
      <c r="D127" s="109"/>
      <c r="E127" s="109"/>
      <c r="F127" s="110"/>
      <c r="G127" s="109"/>
      <c r="H127" s="169"/>
      <c r="I127" s="267"/>
      <c r="J127" s="268"/>
      <c r="K127" s="269"/>
    </row>
    <row r="128" spans="1:11" hidden="1">
      <c r="A128" s="167">
        <f t="shared" si="2"/>
        <v>125</v>
      </c>
      <c r="B128" s="23" t="s">
        <v>382</v>
      </c>
      <c r="C128" s="161"/>
      <c r="D128" s="21"/>
      <c r="E128" s="21"/>
      <c r="F128" s="162"/>
      <c r="G128" s="21"/>
      <c r="H128" s="168"/>
      <c r="I128" s="274"/>
      <c r="J128" s="275"/>
      <c r="K128" s="276"/>
    </row>
    <row r="129" spans="1:11" hidden="1">
      <c r="A129" s="167">
        <f t="shared" si="2"/>
        <v>126</v>
      </c>
      <c r="B129" s="107" t="s">
        <v>383</v>
      </c>
      <c r="C129" s="108"/>
      <c r="D129" s="109"/>
      <c r="E129" s="109"/>
      <c r="F129" s="110"/>
      <c r="G129" s="109"/>
      <c r="H129" s="169"/>
      <c r="I129" s="267"/>
      <c r="J129" s="268"/>
      <c r="K129" s="269"/>
    </row>
    <row r="130" spans="1:11" hidden="1">
      <c r="A130" s="167">
        <f t="shared" si="2"/>
        <v>127</v>
      </c>
      <c r="B130" s="23" t="s">
        <v>384</v>
      </c>
      <c r="C130" s="161"/>
      <c r="D130" s="21"/>
      <c r="E130" s="21"/>
      <c r="F130" s="162"/>
      <c r="G130" s="21"/>
      <c r="H130" s="168"/>
      <c r="I130" s="274"/>
      <c r="J130" s="275"/>
      <c r="K130" s="276"/>
    </row>
    <row r="131" spans="1:11" hidden="1">
      <c r="A131" s="167">
        <f t="shared" si="2"/>
        <v>128</v>
      </c>
      <c r="B131" s="107" t="s">
        <v>385</v>
      </c>
      <c r="C131" s="108"/>
      <c r="D131" s="109"/>
      <c r="E131" s="109"/>
      <c r="F131" s="110"/>
      <c r="G131" s="109"/>
      <c r="H131" s="169"/>
      <c r="I131" s="267"/>
      <c r="J131" s="268"/>
      <c r="K131" s="269"/>
    </row>
    <row r="132" spans="1:11" hidden="1">
      <c r="A132" s="167">
        <f t="shared" si="2"/>
        <v>129</v>
      </c>
      <c r="B132" s="164" t="s">
        <v>386</v>
      </c>
      <c r="C132" s="165"/>
      <c r="D132" s="166"/>
      <c r="E132" s="166"/>
      <c r="F132" s="52"/>
      <c r="G132" s="166"/>
      <c r="H132" s="168"/>
      <c r="I132" s="270"/>
      <c r="J132" s="271"/>
      <c r="K132" s="272"/>
    </row>
    <row r="133" spans="1:11" hidden="1">
      <c r="A133" s="167">
        <f t="shared" si="2"/>
        <v>130</v>
      </c>
      <c r="B133" s="71" t="s">
        <v>387</v>
      </c>
      <c r="C133" s="117"/>
      <c r="D133" s="109"/>
      <c r="E133" s="109"/>
      <c r="F133" s="117"/>
      <c r="G133" s="109"/>
      <c r="H133" s="169"/>
      <c r="I133" s="273"/>
      <c r="J133" s="273"/>
      <c r="K133" s="273"/>
    </row>
    <row r="134" spans="1:11" hidden="1">
      <c r="A134" s="167">
        <f t="shared" si="2"/>
        <v>131</v>
      </c>
      <c r="B134" s="23" t="s">
        <v>388</v>
      </c>
      <c r="C134" s="161"/>
      <c r="D134" s="21"/>
      <c r="E134" s="21"/>
      <c r="F134" s="162"/>
      <c r="G134" s="21"/>
      <c r="H134" s="168"/>
      <c r="I134" s="274"/>
      <c r="J134" s="275"/>
      <c r="K134" s="276"/>
    </row>
    <row r="135" spans="1:11" hidden="1">
      <c r="A135" s="167">
        <f t="shared" si="2"/>
        <v>132</v>
      </c>
      <c r="B135" s="107" t="s">
        <v>389</v>
      </c>
      <c r="C135" s="108"/>
      <c r="D135" s="109"/>
      <c r="E135" s="109"/>
      <c r="F135" s="110"/>
      <c r="G135" s="109"/>
      <c r="H135" s="169"/>
      <c r="I135" s="267"/>
      <c r="J135" s="268"/>
      <c r="K135" s="269"/>
    </row>
    <row r="136" spans="1:11" hidden="1">
      <c r="A136" s="167">
        <f t="shared" si="2"/>
        <v>133</v>
      </c>
      <c r="B136" s="23" t="s">
        <v>390</v>
      </c>
      <c r="C136" s="161"/>
      <c r="D136" s="21"/>
      <c r="E136" s="21"/>
      <c r="F136" s="162"/>
      <c r="G136" s="21"/>
      <c r="H136" s="168"/>
      <c r="I136" s="274"/>
      <c r="J136" s="275"/>
      <c r="K136" s="276"/>
    </row>
    <row r="137" spans="1:11" hidden="1">
      <c r="A137" s="167">
        <f t="shared" si="2"/>
        <v>134</v>
      </c>
      <c r="B137" s="107" t="s">
        <v>391</v>
      </c>
      <c r="C137" s="108"/>
      <c r="D137" s="109"/>
      <c r="E137" s="109"/>
      <c r="F137" s="110"/>
      <c r="G137" s="109"/>
      <c r="H137" s="169"/>
      <c r="I137" s="267"/>
      <c r="J137" s="268"/>
      <c r="K137" s="269"/>
    </row>
    <row r="138" spans="1:11" hidden="1">
      <c r="A138" s="167">
        <f t="shared" si="2"/>
        <v>135</v>
      </c>
      <c r="B138" s="23" t="s">
        <v>392</v>
      </c>
      <c r="C138" s="161"/>
      <c r="D138" s="21"/>
      <c r="E138" s="21"/>
      <c r="F138" s="162"/>
      <c r="G138" s="21"/>
      <c r="H138" s="168"/>
      <c r="I138" s="274"/>
      <c r="J138" s="275"/>
      <c r="K138" s="276"/>
    </row>
    <row r="139" spans="1:11" hidden="1">
      <c r="A139" s="167">
        <f t="shared" si="2"/>
        <v>136</v>
      </c>
      <c r="B139" s="107" t="s">
        <v>393</v>
      </c>
      <c r="C139" s="108"/>
      <c r="D139" s="109"/>
      <c r="E139" s="109"/>
      <c r="F139" s="110"/>
      <c r="G139" s="109"/>
      <c r="H139" s="169"/>
      <c r="I139" s="267"/>
      <c r="J139" s="268"/>
      <c r="K139" s="269"/>
    </row>
    <row r="140" spans="1:11" hidden="1">
      <c r="A140" s="167">
        <f t="shared" si="2"/>
        <v>137</v>
      </c>
      <c r="B140" s="23" t="s">
        <v>394</v>
      </c>
      <c r="C140" s="161"/>
      <c r="D140" s="21"/>
      <c r="E140" s="21"/>
      <c r="F140" s="162"/>
      <c r="G140" s="21"/>
      <c r="H140" s="168"/>
      <c r="I140" s="274"/>
      <c r="J140" s="275"/>
      <c r="K140" s="276"/>
    </row>
    <row r="141" spans="1:11" hidden="1">
      <c r="A141" s="167">
        <f t="shared" si="2"/>
        <v>138</v>
      </c>
      <c r="B141" s="107" t="s">
        <v>395</v>
      </c>
      <c r="C141" s="108"/>
      <c r="D141" s="109"/>
      <c r="E141" s="109"/>
      <c r="F141" s="110"/>
      <c r="G141" s="109"/>
      <c r="H141" s="169"/>
      <c r="I141" s="267"/>
      <c r="J141" s="268"/>
      <c r="K141" s="269"/>
    </row>
    <row r="142" spans="1:11" hidden="1">
      <c r="A142" s="167">
        <f t="shared" si="2"/>
        <v>139</v>
      </c>
      <c r="B142" s="164" t="s">
        <v>396</v>
      </c>
      <c r="C142" s="165"/>
      <c r="D142" s="166"/>
      <c r="E142" s="166"/>
      <c r="F142" s="52"/>
      <c r="G142" s="166"/>
      <c r="H142" s="168"/>
      <c r="I142" s="270"/>
      <c r="J142" s="271"/>
      <c r="K142" s="272"/>
    </row>
    <row r="143" spans="1:11" hidden="1">
      <c r="A143" s="167">
        <f t="shared" ref="A143:A206" si="3">A142+1</f>
        <v>140</v>
      </c>
      <c r="B143" s="71" t="s">
        <v>397</v>
      </c>
      <c r="C143" s="117"/>
      <c r="D143" s="109"/>
      <c r="E143" s="109"/>
      <c r="F143" s="117"/>
      <c r="G143" s="109"/>
      <c r="H143" s="169"/>
      <c r="I143" s="273"/>
      <c r="J143" s="273"/>
      <c r="K143" s="273"/>
    </row>
    <row r="144" spans="1:11" hidden="1">
      <c r="A144" s="167">
        <f t="shared" si="3"/>
        <v>141</v>
      </c>
      <c r="B144" s="23" t="s">
        <v>398</v>
      </c>
      <c r="C144" s="161"/>
      <c r="D144" s="21"/>
      <c r="E144" s="21"/>
      <c r="F144" s="162"/>
      <c r="G144" s="21"/>
      <c r="H144" s="168"/>
      <c r="I144" s="274"/>
      <c r="J144" s="275"/>
      <c r="K144" s="276"/>
    </row>
    <row r="145" spans="1:11" hidden="1">
      <c r="A145" s="167">
        <f t="shared" si="3"/>
        <v>142</v>
      </c>
      <c r="B145" s="107" t="s">
        <v>399</v>
      </c>
      <c r="C145" s="108"/>
      <c r="D145" s="109"/>
      <c r="E145" s="109"/>
      <c r="F145" s="110"/>
      <c r="G145" s="109"/>
      <c r="H145" s="169"/>
      <c r="I145" s="267"/>
      <c r="J145" s="268"/>
      <c r="K145" s="269"/>
    </row>
    <row r="146" spans="1:11" hidden="1">
      <c r="A146" s="167">
        <f t="shared" si="3"/>
        <v>143</v>
      </c>
      <c r="B146" s="23" t="s">
        <v>400</v>
      </c>
      <c r="C146" s="161"/>
      <c r="D146" s="21"/>
      <c r="E146" s="21"/>
      <c r="F146" s="162"/>
      <c r="G146" s="21"/>
      <c r="H146" s="168"/>
      <c r="I146" s="274"/>
      <c r="J146" s="275"/>
      <c r="K146" s="276"/>
    </row>
    <row r="147" spans="1:11" hidden="1">
      <c r="A147" s="167">
        <f t="shared" si="3"/>
        <v>144</v>
      </c>
      <c r="B147" s="107" t="s">
        <v>401</v>
      </c>
      <c r="C147" s="108"/>
      <c r="D147" s="109"/>
      <c r="E147" s="109"/>
      <c r="F147" s="110"/>
      <c r="G147" s="109"/>
      <c r="H147" s="169"/>
      <c r="I147" s="267"/>
      <c r="J147" s="268"/>
      <c r="K147" s="269"/>
    </row>
    <row r="148" spans="1:11" hidden="1">
      <c r="A148" s="167">
        <f t="shared" si="3"/>
        <v>145</v>
      </c>
      <c r="B148" s="23" t="s">
        <v>402</v>
      </c>
      <c r="C148" s="161"/>
      <c r="D148" s="21"/>
      <c r="E148" s="21"/>
      <c r="F148" s="162"/>
      <c r="G148" s="21"/>
      <c r="H148" s="168"/>
      <c r="I148" s="274"/>
      <c r="J148" s="275"/>
      <c r="K148" s="276"/>
    </row>
    <row r="149" spans="1:11" hidden="1">
      <c r="A149" s="167">
        <f t="shared" si="3"/>
        <v>146</v>
      </c>
      <c r="B149" s="107" t="s">
        <v>403</v>
      </c>
      <c r="C149" s="108"/>
      <c r="D149" s="109"/>
      <c r="E149" s="109"/>
      <c r="F149" s="110"/>
      <c r="G149" s="109"/>
      <c r="H149" s="169"/>
      <c r="I149" s="267"/>
      <c r="J149" s="268"/>
      <c r="K149" s="269"/>
    </row>
    <row r="150" spans="1:11" hidden="1">
      <c r="A150" s="167">
        <f t="shared" si="3"/>
        <v>147</v>
      </c>
      <c r="B150" s="23" t="s">
        <v>404</v>
      </c>
      <c r="C150" s="161"/>
      <c r="D150" s="21"/>
      <c r="E150" s="21"/>
      <c r="F150" s="162"/>
      <c r="G150" s="21"/>
      <c r="H150" s="168"/>
      <c r="I150" s="274"/>
      <c r="J150" s="275"/>
      <c r="K150" s="276"/>
    </row>
    <row r="151" spans="1:11" hidden="1">
      <c r="A151" s="167">
        <f t="shared" si="3"/>
        <v>148</v>
      </c>
      <c r="B151" s="107" t="s">
        <v>405</v>
      </c>
      <c r="C151" s="108"/>
      <c r="D151" s="109"/>
      <c r="E151" s="109"/>
      <c r="F151" s="110"/>
      <c r="G151" s="109"/>
      <c r="H151" s="169"/>
      <c r="I151" s="267"/>
      <c r="J151" s="268"/>
      <c r="K151" s="269"/>
    </row>
    <row r="152" spans="1:11" hidden="1">
      <c r="A152" s="167">
        <f t="shared" si="3"/>
        <v>149</v>
      </c>
      <c r="B152" s="164" t="s">
        <v>406</v>
      </c>
      <c r="C152" s="165"/>
      <c r="D152" s="166"/>
      <c r="E152" s="166"/>
      <c r="F152" s="52"/>
      <c r="G152" s="166"/>
      <c r="H152" s="168"/>
      <c r="I152" s="270"/>
      <c r="J152" s="271"/>
      <c r="K152" s="272"/>
    </row>
    <row r="153" spans="1:11" hidden="1">
      <c r="A153" s="167">
        <f t="shared" si="3"/>
        <v>150</v>
      </c>
      <c r="B153" s="71" t="s">
        <v>407</v>
      </c>
      <c r="C153" s="117"/>
      <c r="D153" s="109"/>
      <c r="E153" s="109"/>
      <c r="F153" s="117"/>
      <c r="G153" s="109"/>
      <c r="H153" s="169"/>
      <c r="I153" s="273"/>
      <c r="J153" s="273"/>
      <c r="K153" s="273"/>
    </row>
    <row r="154" spans="1:11" hidden="1">
      <c r="A154" s="167">
        <f t="shared" si="3"/>
        <v>151</v>
      </c>
      <c r="B154" s="23" t="s">
        <v>408</v>
      </c>
      <c r="C154" s="161"/>
      <c r="D154" s="21"/>
      <c r="E154" s="21"/>
      <c r="F154" s="162"/>
      <c r="G154" s="21"/>
      <c r="H154" s="168"/>
      <c r="I154" s="274"/>
      <c r="J154" s="275"/>
      <c r="K154" s="276"/>
    </row>
    <row r="155" spans="1:11" hidden="1">
      <c r="A155" s="167">
        <f t="shared" si="3"/>
        <v>152</v>
      </c>
      <c r="B155" s="107" t="s">
        <v>409</v>
      </c>
      <c r="C155" s="108"/>
      <c r="D155" s="109"/>
      <c r="E155" s="109"/>
      <c r="F155" s="110"/>
      <c r="G155" s="109"/>
      <c r="H155" s="169"/>
      <c r="I155" s="267"/>
      <c r="J155" s="268"/>
      <c r="K155" s="269"/>
    </row>
    <row r="156" spans="1:11" hidden="1">
      <c r="A156" s="167">
        <f t="shared" si="3"/>
        <v>153</v>
      </c>
      <c r="B156" s="23" t="s">
        <v>410</v>
      </c>
      <c r="C156" s="161"/>
      <c r="D156" s="21"/>
      <c r="E156" s="21"/>
      <c r="F156" s="162"/>
      <c r="G156" s="21"/>
      <c r="H156" s="168"/>
      <c r="I156" s="274"/>
      <c r="J156" s="275"/>
      <c r="K156" s="276"/>
    </row>
    <row r="157" spans="1:11" hidden="1">
      <c r="A157" s="167">
        <f t="shared" si="3"/>
        <v>154</v>
      </c>
      <c r="B157" s="107" t="s">
        <v>411</v>
      </c>
      <c r="C157" s="108"/>
      <c r="D157" s="109"/>
      <c r="E157" s="109"/>
      <c r="F157" s="110"/>
      <c r="G157" s="109"/>
      <c r="H157" s="169"/>
      <c r="I157" s="267"/>
      <c r="J157" s="268"/>
      <c r="K157" s="269"/>
    </row>
    <row r="158" spans="1:11" hidden="1">
      <c r="A158" s="167">
        <f t="shared" si="3"/>
        <v>155</v>
      </c>
      <c r="B158" s="23" t="s">
        <v>412</v>
      </c>
      <c r="C158" s="161"/>
      <c r="D158" s="21"/>
      <c r="E158" s="21"/>
      <c r="F158" s="162"/>
      <c r="G158" s="21"/>
      <c r="H158" s="168"/>
      <c r="I158" s="274"/>
      <c r="J158" s="275"/>
      <c r="K158" s="276"/>
    </row>
    <row r="159" spans="1:11" hidden="1">
      <c r="A159" s="167">
        <f t="shared" si="3"/>
        <v>156</v>
      </c>
      <c r="B159" s="107" t="s">
        <v>413</v>
      </c>
      <c r="C159" s="108"/>
      <c r="D159" s="109"/>
      <c r="E159" s="109"/>
      <c r="F159" s="110"/>
      <c r="G159" s="109"/>
      <c r="H159" s="169"/>
      <c r="I159" s="267"/>
      <c r="J159" s="268"/>
      <c r="K159" s="269"/>
    </row>
    <row r="160" spans="1:11" hidden="1">
      <c r="A160" s="167">
        <f t="shared" si="3"/>
        <v>157</v>
      </c>
      <c r="B160" s="23" t="s">
        <v>414</v>
      </c>
      <c r="C160" s="161"/>
      <c r="D160" s="21"/>
      <c r="E160" s="21"/>
      <c r="F160" s="162"/>
      <c r="G160" s="21"/>
      <c r="H160" s="168"/>
      <c r="I160" s="274"/>
      <c r="J160" s="275"/>
      <c r="K160" s="276"/>
    </row>
    <row r="161" spans="1:11" hidden="1">
      <c r="A161" s="167">
        <f t="shared" si="3"/>
        <v>158</v>
      </c>
      <c r="B161" s="107" t="s">
        <v>415</v>
      </c>
      <c r="C161" s="108"/>
      <c r="D161" s="109"/>
      <c r="E161" s="109"/>
      <c r="F161" s="110"/>
      <c r="G161" s="109"/>
      <c r="H161" s="169"/>
      <c r="I161" s="267"/>
      <c r="J161" s="268"/>
      <c r="K161" s="269"/>
    </row>
    <row r="162" spans="1:11" hidden="1">
      <c r="A162" s="167">
        <f t="shared" si="3"/>
        <v>159</v>
      </c>
      <c r="B162" s="164" t="s">
        <v>416</v>
      </c>
      <c r="C162" s="165"/>
      <c r="D162" s="166"/>
      <c r="E162" s="166"/>
      <c r="F162" s="52"/>
      <c r="G162" s="166"/>
      <c r="H162" s="168"/>
      <c r="I162" s="270"/>
      <c r="J162" s="271"/>
      <c r="K162" s="272"/>
    </row>
    <row r="163" spans="1:11" hidden="1">
      <c r="A163" s="167">
        <f t="shared" si="3"/>
        <v>160</v>
      </c>
      <c r="B163" s="71" t="s">
        <v>417</v>
      </c>
      <c r="C163" s="117"/>
      <c r="D163" s="109"/>
      <c r="E163" s="109"/>
      <c r="F163" s="117"/>
      <c r="G163" s="109"/>
      <c r="H163" s="169"/>
      <c r="I163" s="273"/>
      <c r="J163" s="273"/>
      <c r="K163" s="273"/>
    </row>
    <row r="164" spans="1:11" hidden="1">
      <c r="A164" s="167">
        <f t="shared" si="3"/>
        <v>161</v>
      </c>
      <c r="B164" s="23" t="s">
        <v>418</v>
      </c>
      <c r="C164" s="161"/>
      <c r="D164" s="21"/>
      <c r="E164" s="21"/>
      <c r="F164" s="162"/>
      <c r="G164" s="21"/>
      <c r="H164" s="168"/>
      <c r="I164" s="274"/>
      <c r="J164" s="275"/>
      <c r="K164" s="276"/>
    </row>
    <row r="165" spans="1:11" hidden="1">
      <c r="A165" s="167">
        <f t="shared" si="3"/>
        <v>162</v>
      </c>
      <c r="B165" s="107" t="s">
        <v>419</v>
      </c>
      <c r="C165" s="108"/>
      <c r="D165" s="109"/>
      <c r="E165" s="109"/>
      <c r="F165" s="110"/>
      <c r="G165" s="109"/>
      <c r="H165" s="169"/>
      <c r="I165" s="267"/>
      <c r="J165" s="268"/>
      <c r="K165" s="269"/>
    </row>
    <row r="166" spans="1:11" hidden="1">
      <c r="A166" s="167">
        <f t="shared" si="3"/>
        <v>163</v>
      </c>
      <c r="B166" s="23" t="s">
        <v>420</v>
      </c>
      <c r="C166" s="161"/>
      <c r="D166" s="21"/>
      <c r="E166" s="21"/>
      <c r="F166" s="162"/>
      <c r="G166" s="21"/>
      <c r="H166" s="168"/>
      <c r="I166" s="274"/>
      <c r="J166" s="275"/>
      <c r="K166" s="276"/>
    </row>
    <row r="167" spans="1:11" hidden="1">
      <c r="A167" s="167">
        <f t="shared" si="3"/>
        <v>164</v>
      </c>
      <c r="B167" s="107" t="s">
        <v>421</v>
      </c>
      <c r="C167" s="108"/>
      <c r="D167" s="109"/>
      <c r="E167" s="109"/>
      <c r="F167" s="110"/>
      <c r="G167" s="109"/>
      <c r="H167" s="169"/>
      <c r="I167" s="267"/>
      <c r="J167" s="268"/>
      <c r="K167" s="269"/>
    </row>
    <row r="168" spans="1:11" hidden="1">
      <c r="A168" s="167">
        <f t="shared" si="3"/>
        <v>165</v>
      </c>
      <c r="B168" s="23" t="s">
        <v>422</v>
      </c>
      <c r="C168" s="161"/>
      <c r="D168" s="21"/>
      <c r="E168" s="21"/>
      <c r="F168" s="162"/>
      <c r="G168" s="21"/>
      <c r="H168" s="168"/>
      <c r="I168" s="274"/>
      <c r="J168" s="275"/>
      <c r="K168" s="276"/>
    </row>
    <row r="169" spans="1:11" hidden="1">
      <c r="A169" s="167">
        <f t="shared" si="3"/>
        <v>166</v>
      </c>
      <c r="B169" s="107" t="s">
        <v>423</v>
      </c>
      <c r="C169" s="108"/>
      <c r="D169" s="109"/>
      <c r="E169" s="109"/>
      <c r="F169" s="110"/>
      <c r="G169" s="109"/>
      <c r="H169" s="169"/>
      <c r="I169" s="267"/>
      <c r="J169" s="268"/>
      <c r="K169" s="269"/>
    </row>
    <row r="170" spans="1:11" hidden="1">
      <c r="A170" s="167">
        <f t="shared" si="3"/>
        <v>167</v>
      </c>
      <c r="B170" s="23" t="s">
        <v>424</v>
      </c>
      <c r="C170" s="161"/>
      <c r="D170" s="21"/>
      <c r="E170" s="21"/>
      <c r="F170" s="162"/>
      <c r="G170" s="21"/>
      <c r="H170" s="168"/>
      <c r="I170" s="274"/>
      <c r="J170" s="275"/>
      <c r="K170" s="276"/>
    </row>
    <row r="171" spans="1:11" hidden="1">
      <c r="A171" s="167">
        <f t="shared" si="3"/>
        <v>168</v>
      </c>
      <c r="B171" s="107" t="s">
        <v>425</v>
      </c>
      <c r="C171" s="108"/>
      <c r="D171" s="109"/>
      <c r="E171" s="109"/>
      <c r="F171" s="110"/>
      <c r="G171" s="109"/>
      <c r="H171" s="169"/>
      <c r="I171" s="267"/>
      <c r="J171" s="268"/>
      <c r="K171" s="269"/>
    </row>
    <row r="172" spans="1:11" hidden="1">
      <c r="A172" s="167">
        <f t="shared" si="3"/>
        <v>169</v>
      </c>
      <c r="B172" s="164" t="s">
        <v>426</v>
      </c>
      <c r="C172" s="165"/>
      <c r="D172" s="166"/>
      <c r="E172" s="166"/>
      <c r="F172" s="52"/>
      <c r="G172" s="166"/>
      <c r="H172" s="168"/>
      <c r="I172" s="270"/>
      <c r="J172" s="271"/>
      <c r="K172" s="272"/>
    </row>
    <row r="173" spans="1:11" hidden="1">
      <c r="A173" s="167">
        <f t="shared" si="3"/>
        <v>170</v>
      </c>
      <c r="B173" s="71" t="s">
        <v>427</v>
      </c>
      <c r="C173" s="117"/>
      <c r="D173" s="109"/>
      <c r="E173" s="109"/>
      <c r="F173" s="117"/>
      <c r="G173" s="109"/>
      <c r="H173" s="169"/>
      <c r="I173" s="273"/>
      <c r="J173" s="273"/>
      <c r="K173" s="273"/>
    </row>
    <row r="174" spans="1:11" hidden="1">
      <c r="A174" s="167">
        <f t="shared" si="3"/>
        <v>171</v>
      </c>
      <c r="B174" s="23" t="s">
        <v>428</v>
      </c>
      <c r="C174" s="161"/>
      <c r="D174" s="21"/>
      <c r="E174" s="21"/>
      <c r="F174" s="162"/>
      <c r="G174" s="21"/>
      <c r="H174" s="168"/>
      <c r="I174" s="274"/>
      <c r="J174" s="275"/>
      <c r="K174" s="276"/>
    </row>
    <row r="175" spans="1:11" hidden="1">
      <c r="A175" s="167">
        <f t="shared" si="3"/>
        <v>172</v>
      </c>
      <c r="B175" s="107" t="s">
        <v>429</v>
      </c>
      <c r="C175" s="108"/>
      <c r="D175" s="109"/>
      <c r="E175" s="109"/>
      <c r="F175" s="110"/>
      <c r="G175" s="109"/>
      <c r="H175" s="169"/>
      <c r="I175" s="267"/>
      <c r="J175" s="268"/>
      <c r="K175" s="269"/>
    </row>
    <row r="176" spans="1:11" hidden="1">
      <c r="A176" s="167">
        <f t="shared" si="3"/>
        <v>173</v>
      </c>
      <c r="B176" s="23" t="s">
        <v>430</v>
      </c>
      <c r="C176" s="161"/>
      <c r="D176" s="21"/>
      <c r="E176" s="21"/>
      <c r="F176" s="162"/>
      <c r="G176" s="21"/>
      <c r="H176" s="168"/>
      <c r="I176" s="274"/>
      <c r="J176" s="275"/>
      <c r="K176" s="276"/>
    </row>
    <row r="177" spans="1:11" hidden="1">
      <c r="A177" s="167">
        <f t="shared" si="3"/>
        <v>174</v>
      </c>
      <c r="B177" s="107" t="s">
        <v>431</v>
      </c>
      <c r="C177" s="108"/>
      <c r="D177" s="109"/>
      <c r="E177" s="109"/>
      <c r="F177" s="110"/>
      <c r="G177" s="109"/>
      <c r="H177" s="169"/>
      <c r="I177" s="267"/>
      <c r="J177" s="268"/>
      <c r="K177" s="269"/>
    </row>
    <row r="178" spans="1:11" hidden="1">
      <c r="A178" s="167">
        <f t="shared" si="3"/>
        <v>175</v>
      </c>
      <c r="B178" s="23" t="s">
        <v>432</v>
      </c>
      <c r="C178" s="161"/>
      <c r="D178" s="21"/>
      <c r="E178" s="21"/>
      <c r="F178" s="162"/>
      <c r="G178" s="21"/>
      <c r="H178" s="168"/>
      <c r="I178" s="274"/>
      <c r="J178" s="275"/>
      <c r="K178" s="276"/>
    </row>
    <row r="179" spans="1:11" hidden="1">
      <c r="A179" s="167">
        <f t="shared" si="3"/>
        <v>176</v>
      </c>
      <c r="B179" s="107" t="s">
        <v>433</v>
      </c>
      <c r="C179" s="108"/>
      <c r="D179" s="109"/>
      <c r="E179" s="109"/>
      <c r="F179" s="110"/>
      <c r="G179" s="109"/>
      <c r="H179" s="169"/>
      <c r="I179" s="267"/>
      <c r="J179" s="268"/>
      <c r="K179" s="269"/>
    </row>
    <row r="180" spans="1:11" hidden="1">
      <c r="A180" s="167">
        <f t="shared" si="3"/>
        <v>177</v>
      </c>
      <c r="B180" s="23" t="s">
        <v>434</v>
      </c>
      <c r="C180" s="161"/>
      <c r="D180" s="21"/>
      <c r="E180" s="21"/>
      <c r="F180" s="162"/>
      <c r="G180" s="21"/>
      <c r="H180" s="168"/>
      <c r="I180" s="274"/>
      <c r="J180" s="275"/>
      <c r="K180" s="276"/>
    </row>
    <row r="181" spans="1:11" hidden="1">
      <c r="A181" s="167">
        <f t="shared" si="3"/>
        <v>178</v>
      </c>
      <c r="B181" s="107" t="s">
        <v>435</v>
      </c>
      <c r="C181" s="108"/>
      <c r="D181" s="109"/>
      <c r="E181" s="109"/>
      <c r="F181" s="110"/>
      <c r="G181" s="109"/>
      <c r="H181" s="169"/>
      <c r="I181" s="267"/>
      <c r="J181" s="268"/>
      <c r="K181" s="269"/>
    </row>
    <row r="182" spans="1:11" hidden="1">
      <c r="A182" s="167">
        <f t="shared" si="3"/>
        <v>179</v>
      </c>
      <c r="B182" s="164" t="s">
        <v>436</v>
      </c>
      <c r="C182" s="165"/>
      <c r="D182" s="166"/>
      <c r="E182" s="166"/>
      <c r="F182" s="52"/>
      <c r="G182" s="166"/>
      <c r="H182" s="168"/>
      <c r="I182" s="270"/>
      <c r="J182" s="271"/>
      <c r="K182" s="272"/>
    </row>
    <row r="183" spans="1:11" hidden="1">
      <c r="A183" s="167">
        <f t="shared" si="3"/>
        <v>180</v>
      </c>
      <c r="B183" s="71" t="s">
        <v>437</v>
      </c>
      <c r="C183" s="117"/>
      <c r="D183" s="109"/>
      <c r="E183" s="109"/>
      <c r="F183" s="117"/>
      <c r="G183" s="109"/>
      <c r="H183" s="169"/>
      <c r="I183" s="273"/>
      <c r="J183" s="273"/>
      <c r="K183" s="273"/>
    </row>
    <row r="184" spans="1:11" hidden="1">
      <c r="A184" s="167">
        <f t="shared" si="3"/>
        <v>181</v>
      </c>
      <c r="B184" s="23" t="s">
        <v>438</v>
      </c>
      <c r="C184" s="161"/>
      <c r="D184" s="21"/>
      <c r="E184" s="21"/>
      <c r="F184" s="162"/>
      <c r="G184" s="21"/>
      <c r="H184" s="168"/>
      <c r="I184" s="274"/>
      <c r="J184" s="275"/>
      <c r="K184" s="276"/>
    </row>
    <row r="185" spans="1:11" hidden="1">
      <c r="A185" s="167">
        <f t="shared" si="3"/>
        <v>182</v>
      </c>
      <c r="B185" s="107" t="s">
        <v>439</v>
      </c>
      <c r="C185" s="108"/>
      <c r="D185" s="109"/>
      <c r="E185" s="109"/>
      <c r="F185" s="110"/>
      <c r="G185" s="109"/>
      <c r="H185" s="169"/>
      <c r="I185" s="267"/>
      <c r="J185" s="268"/>
      <c r="K185" s="269"/>
    </row>
    <row r="186" spans="1:11" hidden="1">
      <c r="A186" s="167">
        <f t="shared" si="3"/>
        <v>183</v>
      </c>
      <c r="B186" s="164" t="s">
        <v>440</v>
      </c>
      <c r="C186" s="165"/>
      <c r="D186" s="166"/>
      <c r="E186" s="166"/>
      <c r="F186" s="52"/>
      <c r="G186" s="166"/>
      <c r="H186" s="168"/>
      <c r="I186" s="270"/>
      <c r="J186" s="271"/>
      <c r="K186" s="272"/>
    </row>
    <row r="187" spans="1:11" hidden="1">
      <c r="A187" s="167">
        <f t="shared" si="3"/>
        <v>184</v>
      </c>
      <c r="B187" s="71" t="s">
        <v>441</v>
      </c>
      <c r="C187" s="117"/>
      <c r="D187" s="109"/>
      <c r="E187" s="109"/>
      <c r="F187" s="117"/>
      <c r="G187" s="109"/>
      <c r="H187" s="169"/>
      <c r="I187" s="273"/>
      <c r="J187" s="273"/>
      <c r="K187" s="273"/>
    </row>
    <row r="188" spans="1:11" hidden="1">
      <c r="A188" s="167">
        <f t="shared" si="3"/>
        <v>185</v>
      </c>
      <c r="B188" s="23" t="s">
        <v>442</v>
      </c>
      <c r="C188" s="161"/>
      <c r="D188" s="21"/>
      <c r="E188" s="21"/>
      <c r="F188" s="162"/>
      <c r="G188" s="21"/>
      <c r="H188" s="168"/>
      <c r="I188" s="274"/>
      <c r="J188" s="275"/>
      <c r="K188" s="276"/>
    </row>
    <row r="189" spans="1:11" hidden="1">
      <c r="A189" s="167">
        <f t="shared" si="3"/>
        <v>186</v>
      </c>
      <c r="B189" s="107" t="s">
        <v>443</v>
      </c>
      <c r="C189" s="108"/>
      <c r="D189" s="109"/>
      <c r="E189" s="109"/>
      <c r="F189" s="110"/>
      <c r="G189" s="109"/>
      <c r="H189" s="169"/>
      <c r="I189" s="267"/>
      <c r="J189" s="268"/>
      <c r="K189" s="269"/>
    </row>
    <row r="190" spans="1:11" hidden="1">
      <c r="A190" s="167">
        <f t="shared" si="3"/>
        <v>187</v>
      </c>
      <c r="B190" s="164" t="s">
        <v>444</v>
      </c>
      <c r="C190" s="165"/>
      <c r="D190" s="166"/>
      <c r="E190" s="166"/>
      <c r="F190" s="52"/>
      <c r="G190" s="166"/>
      <c r="H190" s="168"/>
      <c r="I190" s="270"/>
      <c r="J190" s="271"/>
      <c r="K190" s="272"/>
    </row>
    <row r="191" spans="1:11" hidden="1">
      <c r="A191" s="167">
        <f t="shared" si="3"/>
        <v>188</v>
      </c>
      <c r="B191" s="71" t="s">
        <v>445</v>
      </c>
      <c r="C191" s="117"/>
      <c r="D191" s="109"/>
      <c r="E191" s="109"/>
      <c r="F191" s="117"/>
      <c r="G191" s="109"/>
      <c r="H191" s="169"/>
      <c r="I191" s="273"/>
      <c r="J191" s="273"/>
      <c r="K191" s="273"/>
    </row>
    <row r="192" spans="1:11" hidden="1">
      <c r="A192" s="167">
        <f t="shared" si="3"/>
        <v>189</v>
      </c>
      <c r="B192" s="23" t="s">
        <v>446</v>
      </c>
      <c r="C192" s="161"/>
      <c r="D192" s="21"/>
      <c r="E192" s="21"/>
      <c r="F192" s="162"/>
      <c r="G192" s="21"/>
      <c r="H192" s="168"/>
      <c r="I192" s="274"/>
      <c r="J192" s="275"/>
      <c r="K192" s="276"/>
    </row>
    <row r="193" spans="1:11" hidden="1">
      <c r="A193" s="167">
        <f t="shared" si="3"/>
        <v>190</v>
      </c>
      <c r="B193" s="107" t="s">
        <v>447</v>
      </c>
      <c r="C193" s="108"/>
      <c r="D193" s="109"/>
      <c r="E193" s="109"/>
      <c r="F193" s="110"/>
      <c r="G193" s="109"/>
      <c r="H193" s="169"/>
      <c r="I193" s="267"/>
      <c r="J193" s="268"/>
      <c r="K193" s="269"/>
    </row>
    <row r="194" spans="1:11" hidden="1">
      <c r="A194" s="167">
        <f t="shared" si="3"/>
        <v>191</v>
      </c>
      <c r="B194" s="164" t="s">
        <v>448</v>
      </c>
      <c r="C194" s="165"/>
      <c r="D194" s="166"/>
      <c r="E194" s="166"/>
      <c r="F194" s="52"/>
      <c r="G194" s="166"/>
      <c r="H194" s="168"/>
      <c r="I194" s="270"/>
      <c r="J194" s="271"/>
      <c r="K194" s="272"/>
    </row>
    <row r="195" spans="1:11" hidden="1">
      <c r="A195" s="167">
        <f t="shared" si="3"/>
        <v>192</v>
      </c>
      <c r="B195" s="71" t="s">
        <v>449</v>
      </c>
      <c r="C195" s="117"/>
      <c r="D195" s="109"/>
      <c r="E195" s="109"/>
      <c r="F195" s="117"/>
      <c r="G195" s="109"/>
      <c r="H195" s="169"/>
      <c r="I195" s="273"/>
      <c r="J195" s="273"/>
      <c r="K195" s="273"/>
    </row>
    <row r="196" spans="1:11" hidden="1">
      <c r="A196" s="167">
        <f t="shared" si="3"/>
        <v>193</v>
      </c>
      <c r="B196" s="23" t="s">
        <v>450</v>
      </c>
      <c r="C196" s="161"/>
      <c r="D196" s="21"/>
      <c r="E196" s="21"/>
      <c r="F196" s="162"/>
      <c r="G196" s="21"/>
      <c r="H196" s="168"/>
      <c r="I196" s="274"/>
      <c r="J196" s="275"/>
      <c r="K196" s="276"/>
    </row>
    <row r="197" spans="1:11" hidden="1">
      <c r="A197" s="167">
        <f t="shared" si="3"/>
        <v>194</v>
      </c>
      <c r="B197" s="107" t="s">
        <v>451</v>
      </c>
      <c r="C197" s="108"/>
      <c r="D197" s="109"/>
      <c r="E197" s="109"/>
      <c r="F197" s="110"/>
      <c r="G197" s="109"/>
      <c r="H197" s="169"/>
      <c r="I197" s="267"/>
      <c r="J197" s="268"/>
      <c r="K197" s="269"/>
    </row>
    <row r="198" spans="1:11" hidden="1">
      <c r="A198" s="167">
        <f t="shared" si="3"/>
        <v>195</v>
      </c>
      <c r="B198" s="164" t="s">
        <v>452</v>
      </c>
      <c r="C198" s="165"/>
      <c r="D198" s="166"/>
      <c r="E198" s="166"/>
      <c r="F198" s="52"/>
      <c r="G198" s="166"/>
      <c r="H198" s="168"/>
      <c r="I198" s="270"/>
      <c r="J198" s="271"/>
      <c r="K198" s="272"/>
    </row>
    <row r="199" spans="1:11" hidden="1">
      <c r="A199" s="167">
        <f t="shared" si="3"/>
        <v>196</v>
      </c>
      <c r="B199" s="71" t="s">
        <v>453</v>
      </c>
      <c r="C199" s="117"/>
      <c r="D199" s="109"/>
      <c r="E199" s="109"/>
      <c r="F199" s="117"/>
      <c r="G199" s="109"/>
      <c r="H199" s="169"/>
      <c r="I199" s="273"/>
      <c r="J199" s="273"/>
      <c r="K199" s="273"/>
    </row>
    <row r="200" spans="1:11" hidden="1">
      <c r="A200" s="167">
        <f t="shared" si="3"/>
        <v>197</v>
      </c>
      <c r="B200" s="23" t="s">
        <v>454</v>
      </c>
      <c r="C200" s="161"/>
      <c r="D200" s="21"/>
      <c r="E200" s="21"/>
      <c r="F200" s="162"/>
      <c r="G200" s="21"/>
      <c r="H200" s="168"/>
      <c r="I200" s="274"/>
      <c r="J200" s="275"/>
      <c r="K200" s="276"/>
    </row>
    <row r="201" spans="1:11" hidden="1">
      <c r="A201" s="167">
        <f t="shared" si="3"/>
        <v>198</v>
      </c>
      <c r="B201" s="107" t="s">
        <v>455</v>
      </c>
      <c r="C201" s="108"/>
      <c r="D201" s="109"/>
      <c r="E201" s="109"/>
      <c r="F201" s="110"/>
      <c r="G201" s="109"/>
      <c r="H201" s="169"/>
      <c r="I201" s="267"/>
      <c r="J201" s="268"/>
      <c r="K201" s="269"/>
    </row>
    <row r="202" spans="1:11" hidden="1">
      <c r="A202" s="167">
        <f t="shared" si="3"/>
        <v>199</v>
      </c>
      <c r="B202" s="164" t="s">
        <v>456</v>
      </c>
      <c r="C202" s="165"/>
      <c r="D202" s="166"/>
      <c r="E202" s="166"/>
      <c r="F202" s="52"/>
      <c r="G202" s="166"/>
      <c r="H202" s="168"/>
      <c r="I202" s="270"/>
      <c r="J202" s="271"/>
      <c r="K202" s="272"/>
    </row>
    <row r="203" spans="1:11" hidden="1">
      <c r="A203" s="167">
        <f t="shared" si="3"/>
        <v>200</v>
      </c>
      <c r="B203" s="71" t="s">
        <v>457</v>
      </c>
      <c r="C203" s="117"/>
      <c r="D203" s="109"/>
      <c r="E203" s="109"/>
      <c r="F203" s="117"/>
      <c r="G203" s="109"/>
      <c r="H203" s="169"/>
      <c r="I203" s="273"/>
      <c r="J203" s="273"/>
      <c r="K203" s="273"/>
    </row>
    <row r="204" spans="1:11" hidden="1">
      <c r="A204" s="167">
        <f t="shared" si="3"/>
        <v>201</v>
      </c>
      <c r="B204" s="23" t="s">
        <v>458</v>
      </c>
      <c r="C204" s="161"/>
      <c r="D204" s="21"/>
      <c r="E204" s="21"/>
      <c r="F204" s="162"/>
      <c r="G204" s="21"/>
      <c r="H204" s="168"/>
      <c r="I204" s="274"/>
      <c r="J204" s="275"/>
      <c r="K204" s="276"/>
    </row>
    <row r="205" spans="1:11" hidden="1">
      <c r="A205" s="167">
        <f t="shared" si="3"/>
        <v>202</v>
      </c>
      <c r="B205" s="107" t="s">
        <v>459</v>
      </c>
      <c r="C205" s="108"/>
      <c r="D205" s="109"/>
      <c r="E205" s="109"/>
      <c r="F205" s="110"/>
      <c r="G205" s="109"/>
      <c r="H205" s="169"/>
      <c r="I205" s="267"/>
      <c r="J205" s="268"/>
      <c r="K205" s="269"/>
    </row>
    <row r="206" spans="1:11" hidden="1">
      <c r="A206" s="167">
        <f t="shared" si="3"/>
        <v>203</v>
      </c>
      <c r="B206" s="164" t="s">
        <v>460</v>
      </c>
      <c r="C206" s="165"/>
      <c r="D206" s="166"/>
      <c r="E206" s="166"/>
      <c r="F206" s="52"/>
      <c r="G206" s="166"/>
      <c r="H206" s="168"/>
      <c r="I206" s="270"/>
      <c r="J206" s="271"/>
      <c r="K206" s="272"/>
    </row>
    <row r="207" spans="1:11" hidden="1">
      <c r="A207" s="167">
        <f t="shared" ref="A207:A223" si="4">A206+1</f>
        <v>204</v>
      </c>
      <c r="B207" s="71" t="s">
        <v>461</v>
      </c>
      <c r="C207" s="117"/>
      <c r="D207" s="109"/>
      <c r="E207" s="109"/>
      <c r="F207" s="117"/>
      <c r="G207" s="109"/>
      <c r="H207" s="169"/>
      <c r="I207" s="273"/>
      <c r="J207" s="273"/>
      <c r="K207" s="273"/>
    </row>
    <row r="208" spans="1:11" hidden="1">
      <c r="A208" s="167">
        <f t="shared" si="4"/>
        <v>205</v>
      </c>
      <c r="B208" s="23" t="s">
        <v>462</v>
      </c>
      <c r="C208" s="161"/>
      <c r="D208" s="21"/>
      <c r="E208" s="21"/>
      <c r="F208" s="162"/>
      <c r="G208" s="21"/>
      <c r="H208" s="168"/>
      <c r="I208" s="274"/>
      <c r="J208" s="275"/>
      <c r="K208" s="276"/>
    </row>
    <row r="209" spans="1:11" hidden="1">
      <c r="A209" s="167">
        <f t="shared" si="4"/>
        <v>206</v>
      </c>
      <c r="B209" s="107" t="s">
        <v>463</v>
      </c>
      <c r="C209" s="108"/>
      <c r="D209" s="109"/>
      <c r="E209" s="109"/>
      <c r="F209" s="110"/>
      <c r="G209" s="109"/>
      <c r="H209" s="169"/>
      <c r="I209" s="267"/>
      <c r="J209" s="268"/>
      <c r="K209" s="269"/>
    </row>
    <row r="210" spans="1:11" hidden="1">
      <c r="A210" s="167">
        <f t="shared" si="4"/>
        <v>207</v>
      </c>
      <c r="B210" s="164" t="s">
        <v>464</v>
      </c>
      <c r="C210" s="165"/>
      <c r="D210" s="166"/>
      <c r="E210" s="166"/>
      <c r="F210" s="52"/>
      <c r="G210" s="166"/>
      <c r="H210" s="168"/>
      <c r="I210" s="270"/>
      <c r="J210" s="271"/>
      <c r="K210" s="272"/>
    </row>
    <row r="211" spans="1:11" hidden="1">
      <c r="A211" s="167">
        <f t="shared" si="4"/>
        <v>208</v>
      </c>
      <c r="B211" s="71" t="s">
        <v>465</v>
      </c>
      <c r="C211" s="117"/>
      <c r="D211" s="109"/>
      <c r="E211" s="109"/>
      <c r="F211" s="117"/>
      <c r="G211" s="109"/>
      <c r="H211" s="169"/>
      <c r="I211" s="273"/>
      <c r="J211" s="273"/>
      <c r="K211" s="273"/>
    </row>
    <row r="212" spans="1:11" hidden="1">
      <c r="A212" s="167">
        <f t="shared" si="4"/>
        <v>209</v>
      </c>
      <c r="B212" s="23" t="s">
        <v>466</v>
      </c>
      <c r="C212" s="161"/>
      <c r="D212" s="21"/>
      <c r="E212" s="21"/>
      <c r="F212" s="162"/>
      <c r="G212" s="21"/>
      <c r="H212" s="168"/>
      <c r="I212" s="274"/>
      <c r="J212" s="275"/>
      <c r="K212" s="276"/>
    </row>
    <row r="213" spans="1:11" hidden="1">
      <c r="A213" s="167">
        <f t="shared" si="4"/>
        <v>210</v>
      </c>
      <c r="B213" s="107" t="s">
        <v>467</v>
      </c>
      <c r="C213" s="108"/>
      <c r="D213" s="109"/>
      <c r="E213" s="109"/>
      <c r="F213" s="110"/>
      <c r="G213" s="109"/>
      <c r="H213" s="169"/>
      <c r="I213" s="267"/>
      <c r="J213" s="268"/>
      <c r="K213" s="269"/>
    </row>
    <row r="214" spans="1:11" hidden="1">
      <c r="A214" s="167">
        <f t="shared" si="4"/>
        <v>211</v>
      </c>
      <c r="B214" s="164" t="s">
        <v>468</v>
      </c>
      <c r="C214" s="165"/>
      <c r="D214" s="166"/>
      <c r="E214" s="166"/>
      <c r="F214" s="52"/>
      <c r="G214" s="166"/>
      <c r="H214" s="168"/>
      <c r="I214" s="270"/>
      <c r="J214" s="271"/>
      <c r="K214" s="272"/>
    </row>
    <row r="215" spans="1:11" hidden="1">
      <c r="A215" s="167">
        <f t="shared" si="4"/>
        <v>212</v>
      </c>
      <c r="B215" s="71" t="s">
        <v>469</v>
      </c>
      <c r="C215" s="117"/>
      <c r="D215" s="109"/>
      <c r="E215" s="109"/>
      <c r="F215" s="117"/>
      <c r="G215" s="109"/>
      <c r="H215" s="169"/>
      <c r="I215" s="273"/>
      <c r="J215" s="273"/>
      <c r="K215" s="273"/>
    </row>
    <row r="216" spans="1:11" hidden="1">
      <c r="A216" s="167">
        <f t="shared" si="4"/>
        <v>213</v>
      </c>
      <c r="B216" s="23" t="s">
        <v>470</v>
      </c>
      <c r="C216" s="161"/>
      <c r="D216" s="21"/>
      <c r="E216" s="21"/>
      <c r="F216" s="162"/>
      <c r="G216" s="21"/>
      <c r="H216" s="168"/>
      <c r="I216" s="274"/>
      <c r="J216" s="275"/>
      <c r="K216" s="276"/>
    </row>
    <row r="217" spans="1:11" hidden="1">
      <c r="A217" s="167">
        <f t="shared" si="4"/>
        <v>214</v>
      </c>
      <c r="B217" s="107" t="s">
        <v>471</v>
      </c>
      <c r="C217" s="108"/>
      <c r="D217" s="109"/>
      <c r="E217" s="109"/>
      <c r="F217" s="110"/>
      <c r="G217" s="109"/>
      <c r="H217" s="169"/>
      <c r="I217" s="267"/>
      <c r="J217" s="268"/>
      <c r="K217" s="269"/>
    </row>
    <row r="218" spans="1:11" hidden="1">
      <c r="A218" s="167">
        <f t="shared" si="4"/>
        <v>215</v>
      </c>
      <c r="B218" s="164" t="s">
        <v>472</v>
      </c>
      <c r="C218" s="165"/>
      <c r="D218" s="166"/>
      <c r="E218" s="166"/>
      <c r="F218" s="52"/>
      <c r="G218" s="166"/>
      <c r="H218" s="168"/>
      <c r="I218" s="270"/>
      <c r="J218" s="271"/>
      <c r="K218" s="272"/>
    </row>
    <row r="219" spans="1:11" hidden="1">
      <c r="A219" s="167">
        <f t="shared" si="4"/>
        <v>216</v>
      </c>
      <c r="B219" s="71" t="s">
        <v>473</v>
      </c>
      <c r="C219" s="117"/>
      <c r="D219" s="109"/>
      <c r="E219" s="109"/>
      <c r="F219" s="117"/>
      <c r="G219" s="109"/>
      <c r="H219" s="169"/>
      <c r="I219" s="273"/>
      <c r="J219" s="273"/>
      <c r="K219" s="273"/>
    </row>
    <row r="220" spans="1:11" hidden="1">
      <c r="A220" s="167">
        <f t="shared" si="4"/>
        <v>217</v>
      </c>
      <c r="B220" s="23" t="s">
        <v>474</v>
      </c>
      <c r="C220" s="161"/>
      <c r="D220" s="21"/>
      <c r="E220" s="21"/>
      <c r="F220" s="162"/>
      <c r="G220" s="21"/>
      <c r="H220" s="168"/>
      <c r="I220" s="274"/>
      <c r="J220" s="275"/>
      <c r="K220" s="276"/>
    </row>
    <row r="221" spans="1:11" hidden="1">
      <c r="A221" s="167">
        <f t="shared" si="4"/>
        <v>218</v>
      </c>
      <c r="B221" s="107" t="s">
        <v>475</v>
      </c>
      <c r="C221" s="108"/>
      <c r="D221" s="109"/>
      <c r="E221" s="109"/>
      <c r="F221" s="110"/>
      <c r="G221" s="109"/>
      <c r="H221" s="169"/>
      <c r="I221" s="267"/>
      <c r="J221" s="268"/>
      <c r="K221" s="269"/>
    </row>
    <row r="222" spans="1:11" hidden="1">
      <c r="A222" s="167">
        <f t="shared" si="4"/>
        <v>219</v>
      </c>
      <c r="B222" s="164" t="s">
        <v>476</v>
      </c>
      <c r="C222" s="165"/>
      <c r="D222" s="166"/>
      <c r="E222" s="166"/>
      <c r="F222" s="52"/>
      <c r="G222" s="166"/>
      <c r="H222" s="168"/>
      <c r="I222" s="270"/>
      <c r="J222" s="271"/>
      <c r="K222" s="272"/>
    </row>
    <row r="223" spans="1:11" hidden="1">
      <c r="A223" s="167">
        <f t="shared" si="4"/>
        <v>220</v>
      </c>
      <c r="B223" s="71" t="s">
        <v>477</v>
      </c>
      <c r="C223" s="117"/>
      <c r="D223" s="109"/>
      <c r="E223" s="109"/>
      <c r="F223" s="117"/>
      <c r="G223" s="109"/>
      <c r="H223" s="169"/>
      <c r="I223" s="273"/>
      <c r="J223" s="273"/>
      <c r="K223" s="273"/>
    </row>
    <row r="224" spans="1:11" hidden="1"/>
  </sheetData>
  <mergeCells count="215">
    <mergeCell ref="I14:K14"/>
    <mergeCell ref="I15:K15"/>
    <mergeCell ref="I16:K16"/>
    <mergeCell ref="B2:C3"/>
    <mergeCell ref="D2:E2"/>
    <mergeCell ref="F2:F3"/>
    <mergeCell ref="G2:H2"/>
    <mergeCell ref="I13:K13"/>
    <mergeCell ref="I23:K23"/>
    <mergeCell ref="I24:K24"/>
    <mergeCell ref="I25:K25"/>
    <mergeCell ref="I20:K20"/>
    <mergeCell ref="I21:K21"/>
    <mergeCell ref="I22:K22"/>
    <mergeCell ref="I17:K17"/>
    <mergeCell ref="I18:K18"/>
    <mergeCell ref="I19:K19"/>
    <mergeCell ref="I32:K32"/>
    <mergeCell ref="I33:K33"/>
    <mergeCell ref="I34:K34"/>
    <mergeCell ref="I29:K29"/>
    <mergeCell ref="I30:K30"/>
    <mergeCell ref="I31:K31"/>
    <mergeCell ref="I26:K26"/>
    <mergeCell ref="I27:K27"/>
    <mergeCell ref="I28:K28"/>
    <mergeCell ref="I41:K41"/>
    <mergeCell ref="I42:K42"/>
    <mergeCell ref="I43:K43"/>
    <mergeCell ref="I38:K38"/>
    <mergeCell ref="I39:K39"/>
    <mergeCell ref="I40:K40"/>
    <mergeCell ref="I35:K35"/>
    <mergeCell ref="I36:K36"/>
    <mergeCell ref="I37:K37"/>
    <mergeCell ref="I50:K50"/>
    <mergeCell ref="I51:K51"/>
    <mergeCell ref="I52:K52"/>
    <mergeCell ref="I47:K47"/>
    <mergeCell ref="I48:K48"/>
    <mergeCell ref="I49:K49"/>
    <mergeCell ref="I44:K44"/>
    <mergeCell ref="I45:K45"/>
    <mergeCell ref="I46:K46"/>
    <mergeCell ref="I59:K59"/>
    <mergeCell ref="I60:K60"/>
    <mergeCell ref="I61:K61"/>
    <mergeCell ref="I56:K56"/>
    <mergeCell ref="I57:K57"/>
    <mergeCell ref="I58:K58"/>
    <mergeCell ref="I53:K53"/>
    <mergeCell ref="I54:K54"/>
    <mergeCell ref="I55:K55"/>
    <mergeCell ref="I68:K68"/>
    <mergeCell ref="I69:K69"/>
    <mergeCell ref="I70:K70"/>
    <mergeCell ref="I65:K65"/>
    <mergeCell ref="I66:K66"/>
    <mergeCell ref="I67:K67"/>
    <mergeCell ref="I62:K62"/>
    <mergeCell ref="I63:K63"/>
    <mergeCell ref="I64:K64"/>
    <mergeCell ref="I77:K77"/>
    <mergeCell ref="I78:K78"/>
    <mergeCell ref="I79:K79"/>
    <mergeCell ref="I74:K74"/>
    <mergeCell ref="I75:K75"/>
    <mergeCell ref="I76:K76"/>
    <mergeCell ref="I71:K71"/>
    <mergeCell ref="I72:K72"/>
    <mergeCell ref="I73:K73"/>
    <mergeCell ref="I86:K86"/>
    <mergeCell ref="I87:K87"/>
    <mergeCell ref="I88:K88"/>
    <mergeCell ref="I83:K83"/>
    <mergeCell ref="I84:K84"/>
    <mergeCell ref="I85:K85"/>
    <mergeCell ref="I80:K80"/>
    <mergeCell ref="I81:K81"/>
    <mergeCell ref="I82:K82"/>
    <mergeCell ref="I95:K95"/>
    <mergeCell ref="I96:K96"/>
    <mergeCell ref="I97:K97"/>
    <mergeCell ref="I92:K92"/>
    <mergeCell ref="I93:K93"/>
    <mergeCell ref="I94:K94"/>
    <mergeCell ref="I89:K89"/>
    <mergeCell ref="I90:K90"/>
    <mergeCell ref="I91:K91"/>
    <mergeCell ref="I104:K104"/>
    <mergeCell ref="I105:K105"/>
    <mergeCell ref="I106:K106"/>
    <mergeCell ref="I101:K101"/>
    <mergeCell ref="I102:K102"/>
    <mergeCell ref="I103:K103"/>
    <mergeCell ref="I98:K98"/>
    <mergeCell ref="I99:K99"/>
    <mergeCell ref="I100:K100"/>
    <mergeCell ref="I113:K113"/>
    <mergeCell ref="I114:K114"/>
    <mergeCell ref="I115:K115"/>
    <mergeCell ref="I110:K110"/>
    <mergeCell ref="I111:K111"/>
    <mergeCell ref="I112:K112"/>
    <mergeCell ref="I107:K107"/>
    <mergeCell ref="I108:K108"/>
    <mergeCell ref="I109:K109"/>
    <mergeCell ref="I122:K122"/>
    <mergeCell ref="I123:K123"/>
    <mergeCell ref="I124:K124"/>
    <mergeCell ref="I119:K119"/>
    <mergeCell ref="I120:K120"/>
    <mergeCell ref="I121:K121"/>
    <mergeCell ref="I116:K116"/>
    <mergeCell ref="I117:K117"/>
    <mergeCell ref="I118:K118"/>
    <mergeCell ref="I131:K131"/>
    <mergeCell ref="I132:K132"/>
    <mergeCell ref="I133:K133"/>
    <mergeCell ref="I128:K128"/>
    <mergeCell ref="I129:K129"/>
    <mergeCell ref="I130:K130"/>
    <mergeCell ref="I125:K125"/>
    <mergeCell ref="I126:K126"/>
    <mergeCell ref="I127:K127"/>
    <mergeCell ref="I140:K140"/>
    <mergeCell ref="I141:K141"/>
    <mergeCell ref="I142:K142"/>
    <mergeCell ref="I137:K137"/>
    <mergeCell ref="I138:K138"/>
    <mergeCell ref="I139:K139"/>
    <mergeCell ref="I134:K134"/>
    <mergeCell ref="I135:K135"/>
    <mergeCell ref="I136:K136"/>
    <mergeCell ref="I149:K149"/>
    <mergeCell ref="I150:K150"/>
    <mergeCell ref="I151:K151"/>
    <mergeCell ref="I146:K146"/>
    <mergeCell ref="I147:K147"/>
    <mergeCell ref="I148:K148"/>
    <mergeCell ref="I143:K143"/>
    <mergeCell ref="I144:K144"/>
    <mergeCell ref="I145:K145"/>
    <mergeCell ref="I158:K158"/>
    <mergeCell ref="I159:K159"/>
    <mergeCell ref="I160:K160"/>
    <mergeCell ref="I155:K155"/>
    <mergeCell ref="I156:K156"/>
    <mergeCell ref="I157:K157"/>
    <mergeCell ref="I152:K152"/>
    <mergeCell ref="I153:K153"/>
    <mergeCell ref="I154:K154"/>
    <mergeCell ref="I167:K167"/>
    <mergeCell ref="I168:K168"/>
    <mergeCell ref="I169:K169"/>
    <mergeCell ref="I164:K164"/>
    <mergeCell ref="I165:K165"/>
    <mergeCell ref="I166:K166"/>
    <mergeCell ref="I161:K161"/>
    <mergeCell ref="I162:K162"/>
    <mergeCell ref="I163:K163"/>
    <mergeCell ref="I176:K176"/>
    <mergeCell ref="I177:K177"/>
    <mergeCell ref="I178:K178"/>
    <mergeCell ref="I173:K173"/>
    <mergeCell ref="I174:K174"/>
    <mergeCell ref="I175:K175"/>
    <mergeCell ref="I170:K170"/>
    <mergeCell ref="I171:K171"/>
    <mergeCell ref="I172:K172"/>
    <mergeCell ref="I185:K185"/>
    <mergeCell ref="I186:K186"/>
    <mergeCell ref="I187:K187"/>
    <mergeCell ref="I182:K182"/>
    <mergeCell ref="I183:K183"/>
    <mergeCell ref="I184:K184"/>
    <mergeCell ref="I179:K179"/>
    <mergeCell ref="I180:K180"/>
    <mergeCell ref="I181:K181"/>
    <mergeCell ref="I194:K194"/>
    <mergeCell ref="I195:K195"/>
    <mergeCell ref="I196:K196"/>
    <mergeCell ref="I191:K191"/>
    <mergeCell ref="I192:K192"/>
    <mergeCell ref="I193:K193"/>
    <mergeCell ref="I188:K188"/>
    <mergeCell ref="I189:K189"/>
    <mergeCell ref="I190:K190"/>
    <mergeCell ref="I203:K203"/>
    <mergeCell ref="I204:K204"/>
    <mergeCell ref="I205:K205"/>
    <mergeCell ref="I200:K200"/>
    <mergeCell ref="I201:K201"/>
    <mergeCell ref="I202:K202"/>
    <mergeCell ref="I197:K197"/>
    <mergeCell ref="I198:K198"/>
    <mergeCell ref="I199:K199"/>
    <mergeCell ref="I212:K212"/>
    <mergeCell ref="I213:K213"/>
    <mergeCell ref="I214:K214"/>
    <mergeCell ref="I209:K209"/>
    <mergeCell ref="I210:K210"/>
    <mergeCell ref="I211:K211"/>
    <mergeCell ref="I206:K206"/>
    <mergeCell ref="I207:K207"/>
    <mergeCell ref="I208:K208"/>
    <mergeCell ref="I221:K221"/>
    <mergeCell ref="I222:K222"/>
    <mergeCell ref="I223:K223"/>
    <mergeCell ref="I218:K218"/>
    <mergeCell ref="I219:K219"/>
    <mergeCell ref="I220:K220"/>
    <mergeCell ref="I215:K215"/>
    <mergeCell ref="I216:K216"/>
    <mergeCell ref="I217:K217"/>
  </mergeCells>
  <conditionalFormatting sqref="D2:D3 G6:G13 E3 G16:G23 G26:G33 G36:G43 G66:G73 G46:G53 G76:G83 G56:G63 G86:G93 G96:G103 G106:G113 G116:G123 G126:G133 G156:G163 G136:G143 G166:G173 G146:G153 G176:G223 H4:H223">
    <cfRule type="cellIs" dxfId="213" priority="7" operator="equal">
      <formula>500</formula>
    </cfRule>
  </conditionalFormatting>
  <conditionalFormatting sqref="G3">
    <cfRule type="cellIs" dxfId="212" priority="6" operator="equal">
      <formula>500</formula>
    </cfRule>
  </conditionalFormatting>
  <conditionalFormatting sqref="C1">
    <cfRule type="iconSet" priority="9">
      <iconSet showValue="0" reverse="1">
        <cfvo type="percent" val="0"/>
        <cfvo type="num" val="1"/>
        <cfvo type="num" val="2"/>
      </iconSet>
    </cfRule>
  </conditionalFormatting>
  <conditionalFormatting sqref="I2 I4:I223">
    <cfRule type="cellIs" dxfId="211" priority="5" operator="equal">
      <formula>500</formula>
    </cfRule>
  </conditionalFormatting>
  <conditionalFormatting sqref="G4:G5 G14:G15 G24:G25 G34:G35 G64:G65 G44:G45 G74:G75 G54:G55 G84:G85 G94:G95 G104:G105 G114:G115 G124:G125 G154:G155 G134:G135 G164:G165 G144:G145 G174:G175">
    <cfRule type="cellIs" dxfId="210" priority="4" operator="equal">
      <formula>500</formula>
    </cfRule>
  </conditionalFormatting>
  <conditionalFormatting sqref="D1:K1">
    <cfRule type="iconSet" priority="26">
      <iconSet showValue="0" reverse="1">
        <cfvo type="percent" val="0"/>
        <cfvo type="num" val="1"/>
        <cfvo type="num" val="2"/>
      </iconSet>
    </cfRule>
  </conditionalFormatting>
  <conditionalFormatting sqref="L2 L4:L13">
    <cfRule type="cellIs" dxfId="209" priority="1" operator="equal">
      <formula>500</formula>
    </cfRule>
  </conditionalFormatting>
  <conditionalFormatting sqref="L1">
    <cfRule type="iconSet" priority="502">
      <iconSet showValue="0" reverse="1">
        <cfvo type="percent" val="0"/>
        <cfvo type="num" val="1"/>
        <cfvo type="num" val="2"/>
      </iconSet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" id="{A5368AE4-2523-4DBC-A260-4C76AB2E89E1}">
            <x14:iconSet iconSet="4RedToBlack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C4:C223 F4:F223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7"/>
  <dimension ref="A1:L12"/>
  <sheetViews>
    <sheetView workbookViewId="0">
      <selection activeCell="P12" sqref="P12"/>
    </sheetView>
  </sheetViews>
  <sheetFormatPr baseColWidth="10" defaultRowHeight="12.75"/>
  <cols>
    <col min="2" max="2" width="34.7109375" customWidth="1"/>
    <col min="4" max="4" width="12.85546875" customWidth="1"/>
    <col min="5" max="5" width="17.140625" customWidth="1"/>
  </cols>
  <sheetData>
    <row r="1" spans="1:12" ht="12.75" customHeight="1" thickBot="1">
      <c r="A1" s="139" t="s">
        <v>38</v>
      </c>
      <c r="B1" s="140" t="s">
        <v>9</v>
      </c>
      <c r="C1" s="141"/>
      <c r="D1" s="141"/>
      <c r="E1" s="142"/>
      <c r="F1" s="142"/>
      <c r="G1" s="143"/>
      <c r="H1" s="143"/>
      <c r="I1" s="143"/>
      <c r="J1" s="143"/>
      <c r="K1" s="143"/>
      <c r="L1" s="144"/>
    </row>
    <row r="2" spans="1:12" ht="32.25" customHeight="1">
      <c r="A2" s="3">
        <v>1</v>
      </c>
      <c r="B2" s="15"/>
      <c r="C2" s="2"/>
      <c r="D2" s="5"/>
      <c r="E2" s="180"/>
      <c r="F2" s="180"/>
      <c r="G2" s="286"/>
      <c r="H2" s="286"/>
      <c r="I2" s="286"/>
      <c r="J2" s="286"/>
      <c r="K2" s="286"/>
      <c r="L2" s="286"/>
    </row>
    <row r="3" spans="1:12" ht="44.25" customHeight="1">
      <c r="A3" s="3">
        <f>A2+1</f>
        <v>2</v>
      </c>
      <c r="B3" s="66"/>
      <c r="C3" s="67"/>
      <c r="D3" s="70"/>
      <c r="E3" s="95"/>
      <c r="F3" s="95"/>
      <c r="G3" s="96"/>
      <c r="H3" s="97"/>
      <c r="I3" s="97"/>
      <c r="J3" s="97"/>
      <c r="K3" s="97"/>
      <c r="L3" s="98"/>
    </row>
    <row r="4" spans="1:12" ht="39" customHeight="1">
      <c r="A4" s="3">
        <f t="shared" ref="A4:A12" si="0">A3+1</f>
        <v>3</v>
      </c>
      <c r="B4" s="4"/>
      <c r="C4" s="2"/>
      <c r="D4" s="8"/>
      <c r="E4" s="29"/>
      <c r="F4" s="29"/>
      <c r="G4" s="57"/>
      <c r="H4" s="58"/>
      <c r="I4" s="58"/>
      <c r="J4" s="58"/>
      <c r="K4" s="58"/>
      <c r="L4" s="59"/>
    </row>
    <row r="5" spans="1:12" ht="30" customHeight="1">
      <c r="A5" s="3">
        <f t="shared" si="0"/>
        <v>4</v>
      </c>
      <c r="B5" s="66"/>
      <c r="C5" s="67"/>
      <c r="D5" s="70"/>
      <c r="E5" s="95"/>
      <c r="F5" s="95"/>
      <c r="G5" s="99"/>
      <c r="H5" s="100"/>
      <c r="I5" s="100"/>
      <c r="J5" s="100"/>
      <c r="K5" s="100"/>
      <c r="L5" s="101"/>
    </row>
    <row r="6" spans="1:12" ht="38.25" customHeight="1">
      <c r="A6" s="3">
        <f t="shared" si="0"/>
        <v>5</v>
      </c>
      <c r="B6" s="4"/>
      <c r="C6" s="2"/>
      <c r="D6" s="8"/>
      <c r="E6" s="30"/>
      <c r="F6" s="30"/>
      <c r="G6" s="38"/>
      <c r="H6" s="31"/>
      <c r="I6" s="31"/>
      <c r="J6" s="31"/>
      <c r="K6" s="31"/>
      <c r="L6" s="32"/>
    </row>
    <row r="7" spans="1:12" ht="26.25" customHeight="1">
      <c r="A7" s="3">
        <f t="shared" si="0"/>
        <v>6</v>
      </c>
      <c r="B7" s="66"/>
      <c r="C7" s="67"/>
      <c r="D7" s="70"/>
      <c r="E7" s="95"/>
      <c r="F7" s="95"/>
      <c r="G7" s="283"/>
      <c r="H7" s="284"/>
      <c r="I7" s="284"/>
      <c r="J7" s="284"/>
      <c r="K7" s="284"/>
      <c r="L7" s="285"/>
    </row>
    <row r="8" spans="1:12" ht="13.5" thickBot="1">
      <c r="A8" s="3">
        <f t="shared" si="0"/>
        <v>7</v>
      </c>
      <c r="B8" s="33"/>
      <c r="C8" s="27"/>
      <c r="D8" s="34"/>
      <c r="E8" s="35"/>
      <c r="F8" s="36"/>
      <c r="G8" s="37"/>
      <c r="H8" s="287"/>
      <c r="I8" s="288"/>
      <c r="J8" s="60"/>
      <c r="K8" s="60"/>
      <c r="L8" s="61"/>
    </row>
    <row r="9" spans="1:12" ht="24.75" hidden="1" customHeight="1" thickBot="1">
      <c r="A9" s="3">
        <f t="shared" si="0"/>
        <v>8</v>
      </c>
      <c r="B9" s="66" t="s">
        <v>39</v>
      </c>
      <c r="C9" s="67"/>
      <c r="D9" s="70"/>
      <c r="E9" s="102"/>
      <c r="F9" s="103"/>
      <c r="G9" s="234" t="s">
        <v>267</v>
      </c>
      <c r="H9" s="235"/>
      <c r="I9" s="235"/>
      <c r="J9" s="235"/>
      <c r="K9" s="235"/>
      <c r="L9" s="236"/>
    </row>
    <row r="10" spans="1:12" ht="26.25" thickBot="1">
      <c r="A10" s="3">
        <f t="shared" si="0"/>
        <v>9</v>
      </c>
      <c r="B10" s="4"/>
      <c r="C10" s="39"/>
      <c r="D10" s="40"/>
      <c r="E10" s="41" t="s">
        <v>40</v>
      </c>
      <c r="F10" s="42" t="s">
        <v>41</v>
      </c>
      <c r="G10" s="43" t="s">
        <v>42</v>
      </c>
      <c r="H10" s="44"/>
      <c r="I10" s="58"/>
      <c r="J10" s="58"/>
      <c r="K10" s="58"/>
      <c r="L10" s="59"/>
    </row>
    <row r="11" spans="1:12" ht="41.25" customHeight="1" thickBot="1">
      <c r="A11" s="3">
        <f t="shared" si="0"/>
        <v>10</v>
      </c>
      <c r="B11" s="66"/>
      <c r="C11" s="67"/>
      <c r="D11" s="104"/>
      <c r="E11" s="105"/>
      <c r="F11" s="105"/>
      <c r="G11" s="106">
        <f>F11-E11</f>
        <v>0</v>
      </c>
      <c r="H11" s="100"/>
      <c r="I11" s="100"/>
      <c r="J11" s="100"/>
      <c r="K11" s="100"/>
      <c r="L11" s="101"/>
    </row>
    <row r="12" spans="1:12" ht="13.5" thickBot="1">
      <c r="A12" s="3">
        <f t="shared" si="0"/>
        <v>11</v>
      </c>
      <c r="B12" s="11"/>
      <c r="C12" s="12"/>
      <c r="D12" s="13"/>
      <c r="E12" s="46"/>
      <c r="F12" s="47"/>
      <c r="G12" s="45">
        <f>F12-E12</f>
        <v>0</v>
      </c>
      <c r="H12" s="48"/>
      <c r="I12" s="49"/>
      <c r="J12" s="49"/>
      <c r="K12" s="49"/>
      <c r="L12" s="50"/>
    </row>
  </sheetData>
  <mergeCells count="4">
    <mergeCell ref="G7:L7"/>
    <mergeCell ref="G2:L2"/>
    <mergeCell ref="H8:I8"/>
    <mergeCell ref="G9:L9"/>
  </mergeCells>
  <conditionalFormatting sqref="C1">
    <cfRule type="iconSet" priority="15">
      <iconSet showValue="0" reverse="1">
        <cfvo type="percent" val="0"/>
        <cfvo type="num" val="1"/>
        <cfvo type="num" val="2"/>
      </iconSet>
    </cfRule>
  </conditionalFormatting>
  <conditionalFormatting sqref="D1:D2 D4:D7">
    <cfRule type="cellIs" dxfId="208" priority="13" operator="equal">
      <formula>500</formula>
    </cfRule>
  </conditionalFormatting>
  <conditionalFormatting sqref="D9:D12">
    <cfRule type="cellIs" dxfId="207" priority="8" operator="equal">
      <formula>500</formula>
    </cfRule>
  </conditionalFormatting>
  <conditionalFormatting sqref="D3">
    <cfRule type="cellIs" dxfId="206" priority="5" operator="equal">
      <formula>500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DFA3A8D7-13D6-4297-A5D6-EC220D3CE871}">
            <x14:iconSet iconSet="4Rating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C2:C8 C11:C12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8"/>
  <dimension ref="A1:L5"/>
  <sheetViews>
    <sheetView workbookViewId="0">
      <selection sqref="A1:L5"/>
    </sheetView>
  </sheetViews>
  <sheetFormatPr baseColWidth="10" defaultRowHeight="12.75"/>
  <cols>
    <col min="2" max="2" width="34.7109375" customWidth="1"/>
    <col min="5" max="5" width="15.5703125" customWidth="1"/>
    <col min="6" max="6" width="18.7109375" customWidth="1"/>
  </cols>
  <sheetData>
    <row r="1" spans="1:12" ht="12.75" customHeight="1" thickBot="1">
      <c r="A1" s="183" t="s">
        <v>43</v>
      </c>
      <c r="B1" s="184" t="s">
        <v>44</v>
      </c>
      <c r="C1" s="141"/>
      <c r="D1" s="141"/>
      <c r="E1" s="142"/>
      <c r="F1" s="142"/>
      <c r="G1" s="143"/>
      <c r="H1" s="143"/>
      <c r="I1" s="143"/>
      <c r="J1" s="143"/>
      <c r="K1" s="143"/>
      <c r="L1" s="144"/>
    </row>
    <row r="2" spans="1:12" ht="28.5" customHeight="1">
      <c r="A2" s="3">
        <v>1</v>
      </c>
      <c r="B2" s="15"/>
      <c r="C2" s="2"/>
      <c r="D2" s="5"/>
      <c r="E2" s="181" t="s">
        <v>45</v>
      </c>
      <c r="F2" s="182" t="s">
        <v>50</v>
      </c>
      <c r="G2" s="289" t="s">
        <v>46</v>
      </c>
      <c r="H2" s="290"/>
      <c r="I2" s="290"/>
      <c r="J2" s="290"/>
      <c r="K2" s="290"/>
      <c r="L2" s="291"/>
    </row>
    <row r="3" spans="1:12" ht="29.25" customHeight="1">
      <c r="A3" s="3">
        <f>A2+1</f>
        <v>2</v>
      </c>
      <c r="B3" s="66"/>
      <c r="C3" s="67"/>
      <c r="D3" s="70"/>
      <c r="E3" s="71"/>
      <c r="F3" s="71"/>
      <c r="G3" s="256"/>
      <c r="H3" s="257"/>
      <c r="I3" s="257"/>
      <c r="J3" s="257"/>
      <c r="K3" s="257"/>
      <c r="L3" s="258"/>
    </row>
    <row r="4" spans="1:12" ht="55.5" customHeight="1">
      <c r="A4" s="3">
        <f>A3+1</f>
        <v>3</v>
      </c>
      <c r="B4" s="4"/>
      <c r="C4" s="2"/>
      <c r="D4" s="8"/>
      <c r="E4" s="9"/>
      <c r="F4" s="9"/>
      <c r="G4" s="234" t="str">
        <f>IF(C4="SO","Système GPRS. Pas de liaison filaire.",IF(C4&gt;0,"Pas de protection foudre des équipements informatiques, devis sur demande pour remise en état.",""))</f>
        <v/>
      </c>
      <c r="H4" s="235"/>
      <c r="I4" s="235"/>
      <c r="J4" s="235"/>
      <c r="K4" s="235"/>
      <c r="L4" s="236"/>
    </row>
    <row r="5" spans="1:12" ht="65.25" customHeight="1" thickBot="1">
      <c r="A5" s="51">
        <f>A4+1</f>
        <v>4</v>
      </c>
      <c r="B5" s="88"/>
      <c r="C5" s="118"/>
      <c r="D5" s="90"/>
      <c r="E5" s="91"/>
      <c r="F5" s="91"/>
      <c r="G5" s="292"/>
      <c r="H5" s="293"/>
      <c r="I5" s="293"/>
      <c r="J5" s="293"/>
      <c r="K5" s="293"/>
      <c r="L5" s="294"/>
    </row>
  </sheetData>
  <mergeCells count="4">
    <mergeCell ref="G2:L2"/>
    <mergeCell ref="G3:L3"/>
    <mergeCell ref="G4:L4"/>
    <mergeCell ref="G5:L5"/>
  </mergeCells>
  <conditionalFormatting sqref="C1">
    <cfRule type="iconSet" priority="7">
      <iconSet showValue="0" reverse="1">
        <cfvo type="percent" val="0"/>
        <cfvo type="num" val="1"/>
        <cfvo type="num" val="2"/>
      </iconSet>
    </cfRule>
  </conditionalFormatting>
  <conditionalFormatting sqref="D1">
    <cfRule type="cellIs" dxfId="205" priority="6" operator="equal">
      <formula>500</formula>
    </cfRule>
  </conditionalFormatting>
  <conditionalFormatting sqref="D2:D5">
    <cfRule type="cellIs" dxfId="204" priority="4" operator="equal">
      <formula>500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A3E468E7-44DC-4803-AF56-8DBCAF0DA210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C2:C5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9"/>
  <dimension ref="A1:L7"/>
  <sheetViews>
    <sheetView workbookViewId="0">
      <selection sqref="A1:L7"/>
    </sheetView>
  </sheetViews>
  <sheetFormatPr baseColWidth="10" defaultRowHeight="12.75"/>
  <cols>
    <col min="2" max="2" width="34.5703125" customWidth="1"/>
  </cols>
  <sheetData>
    <row r="1" spans="1:12" ht="12.75" customHeight="1" thickBot="1">
      <c r="A1" s="185" t="s">
        <v>47</v>
      </c>
      <c r="B1" s="184" t="s">
        <v>48</v>
      </c>
      <c r="C1" s="265"/>
      <c r="D1" s="265"/>
      <c r="E1" s="265"/>
      <c r="F1" s="265"/>
      <c r="G1" s="265"/>
      <c r="H1" s="265"/>
      <c r="I1" s="265"/>
      <c r="J1" s="265"/>
      <c r="K1" s="265"/>
      <c r="L1" s="266"/>
    </row>
    <row r="2" spans="1:12" ht="29.25" customHeight="1">
      <c r="A2" s="52">
        <v>1</v>
      </c>
      <c r="B2" s="15"/>
      <c r="C2" s="2"/>
      <c r="D2" s="2"/>
      <c r="E2" s="6"/>
      <c r="F2" s="6"/>
      <c r="G2" s="298" t="str">
        <f>IF(C2="NC","Pas d'accès sécurisé en toiture.",IF(C2&gt;0,"Dégats en toiture. Devis sur demande pour mise en conformité.",""))</f>
        <v/>
      </c>
      <c r="H2" s="299"/>
      <c r="I2" s="299"/>
      <c r="J2" s="299"/>
      <c r="K2" s="299"/>
      <c r="L2" s="300"/>
    </row>
    <row r="3" spans="1:12" ht="24.75" customHeight="1">
      <c r="A3" s="52">
        <f>A2+1</f>
        <v>2</v>
      </c>
      <c r="B3" s="66"/>
      <c r="C3" s="67"/>
      <c r="D3" s="117"/>
      <c r="E3" s="71"/>
      <c r="F3" s="71"/>
      <c r="G3" s="262" t="str">
        <f>IF(C3="NC","Pas d'accès sécurisé en toiture.",IF(C3&gt;1,"Toiture sale. Devis sur demande pour le nettoyage des modules.",IF(C3=1,"Toiture légèrement encrassée.","")))</f>
        <v/>
      </c>
      <c r="H3" s="263"/>
      <c r="I3" s="263"/>
      <c r="J3" s="263"/>
      <c r="K3" s="263"/>
      <c r="L3" s="264"/>
    </row>
    <row r="4" spans="1:12" ht="32.25" customHeight="1">
      <c r="A4" s="52">
        <f>A3+1</f>
        <v>3</v>
      </c>
      <c r="B4" s="4"/>
      <c r="C4" s="2"/>
      <c r="D4" s="7"/>
      <c r="E4" s="9"/>
      <c r="F4" s="9"/>
      <c r="G4" s="301"/>
      <c r="H4" s="302"/>
      <c r="I4" s="302"/>
      <c r="J4" s="302"/>
      <c r="K4" s="302"/>
      <c r="L4" s="303"/>
    </row>
    <row r="5" spans="1:12">
      <c r="A5" s="52">
        <f>A4+1</f>
        <v>4</v>
      </c>
      <c r="B5" s="66"/>
      <c r="C5" s="67"/>
      <c r="D5" s="117"/>
      <c r="E5" s="71"/>
      <c r="F5" s="71"/>
      <c r="G5" s="262" t="str">
        <f>IF(C5="NC","Pas d'accès sécurisé en toiture.","")</f>
        <v/>
      </c>
      <c r="H5" s="263"/>
      <c r="I5" s="263"/>
      <c r="J5" s="263"/>
      <c r="K5" s="263"/>
      <c r="L5" s="264"/>
    </row>
    <row r="6" spans="1:12" ht="32.25" customHeight="1">
      <c r="A6" s="52">
        <f>A5+1</f>
        <v>5</v>
      </c>
      <c r="B6" s="4"/>
      <c r="C6" s="2"/>
      <c r="D6" s="7"/>
      <c r="E6" s="9"/>
      <c r="F6" s="9"/>
      <c r="G6" s="301" t="str">
        <f>IF(C6="NC","Pas d'accès sécurisé en toiture.","")</f>
        <v/>
      </c>
      <c r="H6" s="302"/>
      <c r="I6" s="302"/>
      <c r="J6" s="302"/>
      <c r="K6" s="302"/>
      <c r="L6" s="303"/>
    </row>
    <row r="7" spans="1:12" ht="31.5" customHeight="1" thickBot="1">
      <c r="A7" s="53">
        <f>A6+1</f>
        <v>6</v>
      </c>
      <c r="B7" s="88"/>
      <c r="C7" s="89"/>
      <c r="D7" s="89"/>
      <c r="E7" s="91"/>
      <c r="F7" s="91"/>
      <c r="G7" s="295" t="str">
        <f>IF(C7="NC","Pas d'accès sécurisé en toiture.","")</f>
        <v/>
      </c>
      <c r="H7" s="296"/>
      <c r="I7" s="296"/>
      <c r="J7" s="296"/>
      <c r="K7" s="296"/>
      <c r="L7" s="297"/>
    </row>
  </sheetData>
  <mergeCells count="7">
    <mergeCell ref="G7:L7"/>
    <mergeCell ref="C1:L1"/>
    <mergeCell ref="G2:L2"/>
    <mergeCell ref="G3:L3"/>
    <mergeCell ref="G4:L4"/>
    <mergeCell ref="G5:L5"/>
    <mergeCell ref="G6:L6"/>
  </mergeCells>
  <conditionalFormatting sqref="D1">
    <cfRule type="cellIs" dxfId="203" priority="6" operator="equal">
      <formula>500</formula>
    </cfRule>
  </conditionalFormatting>
  <conditionalFormatting sqref="D2:D7">
    <cfRule type="cellIs" dxfId="202" priority="4" operator="equal">
      <formula>500</formula>
    </cfRule>
  </conditionalFormatting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4546EE35-9D56-4854-A4E3-C1835DABB3DA}">
            <x14:iconSet iconSet="4ArrowsGray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C2:C7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20"/>
  <dimension ref="A1:L12"/>
  <sheetViews>
    <sheetView workbookViewId="0">
      <selection activeCell="B2" sqref="B2:B6"/>
    </sheetView>
  </sheetViews>
  <sheetFormatPr baseColWidth="10" defaultRowHeight="12.75"/>
  <cols>
    <col min="2" max="2" width="34.7109375" customWidth="1"/>
  </cols>
  <sheetData>
    <row r="1" spans="1:12" ht="12.75" customHeight="1" thickBot="1">
      <c r="A1" s="185" t="s">
        <v>0</v>
      </c>
      <c r="B1" s="184" t="s">
        <v>49</v>
      </c>
      <c r="C1" s="141"/>
      <c r="D1" s="141"/>
      <c r="E1" s="142"/>
      <c r="F1" s="142"/>
      <c r="G1" s="143"/>
      <c r="H1" s="143"/>
      <c r="I1" s="143"/>
      <c r="J1" s="143"/>
      <c r="K1" s="143"/>
      <c r="L1" s="144"/>
    </row>
    <row r="2" spans="1:12" ht="42.75" customHeight="1">
      <c r="A2" s="52">
        <v>1</v>
      </c>
      <c r="B2" s="15"/>
      <c r="C2" s="2"/>
      <c r="D2" s="5"/>
      <c r="E2" s="6"/>
      <c r="F2" s="6"/>
      <c r="G2" s="298" t="str">
        <f>IF(C2&gt;0,"Toute intervention en toiture ou sur les boites de jonction nécessitera l'utilisation d'une nacelle et/ou un temps supplémentaire pour la sécurisation du travail en hauteur.","")</f>
        <v/>
      </c>
      <c r="H2" s="299"/>
      <c r="I2" s="299"/>
      <c r="J2" s="299"/>
      <c r="K2" s="299"/>
      <c r="L2" s="300"/>
    </row>
    <row r="3" spans="1:12" ht="29.25" customHeight="1">
      <c r="A3" s="52">
        <f>A2+1</f>
        <v>2</v>
      </c>
      <c r="B3" s="4"/>
      <c r="C3" s="7"/>
      <c r="D3" s="8"/>
      <c r="E3" s="9"/>
      <c r="F3" s="9"/>
      <c r="G3" s="304"/>
      <c r="H3" s="304"/>
      <c r="I3" s="304"/>
      <c r="J3" s="304"/>
      <c r="K3" s="304"/>
      <c r="L3" s="304"/>
    </row>
    <row r="4" spans="1:12" ht="31.5" customHeight="1">
      <c r="A4" s="52">
        <f>A3+1</f>
        <v>3</v>
      </c>
      <c r="B4" s="4"/>
      <c r="C4" s="7"/>
      <c r="D4" s="8"/>
      <c r="E4" s="9"/>
      <c r="F4" s="9"/>
      <c r="G4" s="304"/>
      <c r="H4" s="304"/>
      <c r="I4" s="304"/>
      <c r="J4" s="304"/>
      <c r="K4" s="304"/>
      <c r="L4" s="304"/>
    </row>
    <row r="5" spans="1:12" ht="33.75" customHeight="1">
      <c r="A5" s="52">
        <f>A4+1</f>
        <v>4</v>
      </c>
      <c r="B5" s="4"/>
      <c r="C5" s="2"/>
      <c r="D5" s="5"/>
      <c r="E5" s="9"/>
      <c r="F5" s="9"/>
      <c r="G5" s="223"/>
      <c r="H5" s="224"/>
      <c r="I5" s="224"/>
      <c r="J5" s="224"/>
      <c r="K5" s="224"/>
      <c r="L5" s="225"/>
    </row>
    <row r="6" spans="1:12" ht="30.75" customHeight="1" thickBot="1">
      <c r="A6" s="54">
        <f>A5+1</f>
        <v>5</v>
      </c>
      <c r="B6" s="11"/>
      <c r="C6" s="16"/>
      <c r="D6" s="17"/>
      <c r="E6" s="14"/>
      <c r="F6" s="14"/>
      <c r="G6" s="226" t="str">
        <f>IF(C6="SO","",IF(C6&gt;0,"Extincteurs mal fixés. Devis sur demande pour mise en conformité.",""))</f>
        <v/>
      </c>
      <c r="H6" s="227"/>
      <c r="I6" s="227"/>
      <c r="J6" s="227"/>
      <c r="K6" s="227"/>
      <c r="L6" s="228"/>
    </row>
    <row r="7" spans="1:12" ht="37.5" customHeight="1"/>
    <row r="8" spans="1:12" ht="31.5" customHeight="1"/>
    <row r="9" spans="1:12" ht="27.75" customHeight="1"/>
    <row r="10" spans="1:12" ht="32.25" customHeight="1"/>
    <row r="11" spans="1:12" ht="18.75" customHeight="1"/>
    <row r="12" spans="1:12" ht="30" customHeight="1"/>
  </sheetData>
  <mergeCells count="5">
    <mergeCell ref="G3:L3"/>
    <mergeCell ref="G4:L4"/>
    <mergeCell ref="G5:L5"/>
    <mergeCell ref="G6:L6"/>
    <mergeCell ref="G2:L2"/>
  </mergeCells>
  <conditionalFormatting sqref="C1">
    <cfRule type="iconSet" priority="7">
      <iconSet showValue="0" reverse="1">
        <cfvo type="percent" val="0"/>
        <cfvo type="num" val="1"/>
        <cfvo type="num" val="2"/>
      </iconSet>
    </cfRule>
  </conditionalFormatting>
  <conditionalFormatting sqref="D1:D6">
    <cfRule type="cellIs" dxfId="201" priority="6" operator="equal">
      <formula>500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F17CCCDB-B6D9-48BA-B11A-B4F4B948A495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C2:C6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AD608-0933-4208-A8C7-359C78CD775E}">
  <sheetPr codeName="Feuil5"/>
  <dimension ref="A1:L380"/>
  <sheetViews>
    <sheetView tabSelected="1" zoomScale="85" zoomScaleNormal="85" workbookViewId="0">
      <selection activeCell="Q9" sqref="Q9"/>
    </sheetView>
  </sheetViews>
  <sheetFormatPr baseColWidth="10" defaultRowHeight="12.75"/>
  <cols>
    <col min="2" max="2" width="34.5703125" customWidth="1"/>
  </cols>
  <sheetData>
    <row r="1" spans="1:12" ht="32.25" thickBot="1">
      <c r="A1" s="229"/>
      <c r="B1" s="229"/>
      <c r="C1" s="55" t="s">
        <v>1</v>
      </c>
      <c r="D1" s="56"/>
      <c r="E1" s="56" t="s">
        <v>2</v>
      </c>
      <c r="F1" s="56" t="s">
        <v>3</v>
      </c>
      <c r="G1" s="230" t="s">
        <v>4</v>
      </c>
      <c r="H1" s="230"/>
      <c r="I1" s="230"/>
      <c r="J1" s="230"/>
      <c r="K1" s="230"/>
      <c r="L1" s="230"/>
    </row>
    <row r="2" spans="1:12" ht="28.5" customHeight="1" thickBot="1">
      <c r="A2" s="72" t="s">
        <v>5</v>
      </c>
      <c r="B2" s="73" t="s">
        <v>6</v>
      </c>
      <c r="C2" s="74"/>
      <c r="D2" s="74"/>
      <c r="E2" s="75"/>
      <c r="F2" s="75"/>
      <c r="G2" s="76"/>
      <c r="H2" s="76"/>
      <c r="I2" s="76"/>
      <c r="J2" s="76"/>
      <c r="K2" s="76"/>
      <c r="L2" s="76"/>
    </row>
    <row r="3" spans="1:12" ht="28.5" customHeight="1">
      <c r="A3" s="3">
        <v>1</v>
      </c>
      <c r="B3" s="4"/>
      <c r="C3" s="5"/>
      <c r="D3" s="5"/>
      <c r="E3" s="6"/>
      <c r="F3" s="6"/>
      <c r="G3" s="231"/>
      <c r="H3" s="232"/>
      <c r="I3" s="232"/>
      <c r="J3" s="232"/>
      <c r="K3" s="232"/>
      <c r="L3" s="233"/>
    </row>
    <row r="4" spans="1:12" ht="28.5" customHeight="1">
      <c r="A4" s="3">
        <f t="shared" ref="A4:A9" si="0">A3+1</f>
        <v>2</v>
      </c>
      <c r="B4" s="66"/>
      <c r="C4" s="67"/>
      <c r="D4" s="68"/>
      <c r="E4" s="69"/>
      <c r="F4" s="69"/>
      <c r="G4" s="220"/>
      <c r="H4" s="221"/>
      <c r="I4" s="221"/>
      <c r="J4" s="221"/>
      <c r="K4" s="221"/>
      <c r="L4" s="222"/>
    </row>
    <row r="5" spans="1:12" ht="28.5" customHeight="1">
      <c r="A5" s="3">
        <f t="shared" si="0"/>
        <v>3</v>
      </c>
      <c r="B5" s="4"/>
      <c r="C5" s="2"/>
      <c r="D5" s="5"/>
      <c r="E5" s="6"/>
      <c r="F5" s="6"/>
      <c r="G5" s="223"/>
      <c r="H5" s="224"/>
      <c r="I5" s="224"/>
      <c r="J5" s="224"/>
      <c r="K5" s="224"/>
      <c r="L5" s="225"/>
    </row>
    <row r="6" spans="1:12" ht="28.5" customHeight="1">
      <c r="A6" s="3">
        <f t="shared" si="0"/>
        <v>4</v>
      </c>
      <c r="B6" s="66"/>
      <c r="C6" s="67"/>
      <c r="D6" s="68"/>
      <c r="E6" s="69"/>
      <c r="F6" s="69"/>
      <c r="G6" s="220"/>
      <c r="H6" s="221"/>
      <c r="I6" s="221"/>
      <c r="J6" s="221"/>
      <c r="K6" s="221"/>
      <c r="L6" s="222"/>
    </row>
    <row r="7" spans="1:12" ht="28.5" customHeight="1">
      <c r="A7" s="3">
        <f t="shared" si="0"/>
        <v>5</v>
      </c>
      <c r="B7" s="4"/>
      <c r="C7" s="2"/>
      <c r="D7" s="5"/>
      <c r="E7" s="6"/>
      <c r="F7" s="6"/>
      <c r="G7" s="223"/>
      <c r="H7" s="224"/>
      <c r="I7" s="224"/>
      <c r="J7" s="224"/>
      <c r="K7" s="224"/>
      <c r="L7" s="225"/>
    </row>
    <row r="8" spans="1:12" ht="28.5" customHeight="1">
      <c r="A8" s="3">
        <f t="shared" si="0"/>
        <v>6</v>
      </c>
      <c r="B8" s="66"/>
      <c r="C8" s="67"/>
      <c r="D8" s="70"/>
      <c r="E8" s="71"/>
      <c r="F8" s="71"/>
      <c r="G8" s="220"/>
      <c r="H8" s="221"/>
      <c r="I8" s="221"/>
      <c r="J8" s="221"/>
      <c r="K8" s="221"/>
      <c r="L8" s="222"/>
    </row>
    <row r="9" spans="1:12" ht="28.5" customHeight="1" thickBot="1">
      <c r="A9" s="10">
        <f t="shared" si="0"/>
        <v>7</v>
      </c>
      <c r="B9" s="11"/>
      <c r="C9" s="12"/>
      <c r="D9" s="13"/>
      <c r="E9" s="14"/>
      <c r="F9" s="14"/>
      <c r="G9" s="226"/>
      <c r="H9" s="227"/>
      <c r="I9" s="227"/>
      <c r="J9" s="227"/>
      <c r="K9" s="227"/>
      <c r="L9" s="228"/>
    </row>
    <row r="10" spans="1:12" ht="13.5" thickBot="1"/>
    <row r="11" spans="1:12" ht="26.25" customHeight="1" thickBot="1">
      <c r="A11" s="77" t="s">
        <v>7</v>
      </c>
      <c r="B11" s="78" t="s">
        <v>8</v>
      </c>
      <c r="C11" s="79"/>
      <c r="D11" s="80"/>
      <c r="E11" s="81"/>
      <c r="F11" s="81"/>
      <c r="G11" s="82"/>
      <c r="H11" s="82"/>
      <c r="I11" s="82"/>
      <c r="J11" s="82"/>
      <c r="K11" s="82"/>
      <c r="L11" s="82"/>
    </row>
    <row r="12" spans="1:12" ht="21.75" customHeight="1">
      <c r="A12" s="3">
        <v>1</v>
      </c>
      <c r="B12" s="15"/>
      <c r="C12" s="2"/>
      <c r="D12" s="5"/>
      <c r="E12" s="6"/>
      <c r="F12" s="6"/>
      <c r="G12" s="231"/>
      <c r="H12" s="232"/>
      <c r="I12" s="232"/>
      <c r="J12" s="232"/>
      <c r="K12" s="232"/>
      <c r="L12" s="233"/>
    </row>
    <row r="13" spans="1:12" ht="25.5" customHeight="1">
      <c r="A13" s="3">
        <f t="shared" ref="A13:A18" si="1">A12+1</f>
        <v>2</v>
      </c>
      <c r="B13" s="83"/>
      <c r="C13" s="67"/>
      <c r="D13" s="68"/>
      <c r="E13" s="69"/>
      <c r="F13" s="69"/>
      <c r="G13" s="237"/>
      <c r="H13" s="238"/>
      <c r="I13" s="238"/>
      <c r="J13" s="238"/>
      <c r="K13" s="238"/>
      <c r="L13" s="239"/>
    </row>
    <row r="14" spans="1:12">
      <c r="A14" s="3">
        <f t="shared" si="1"/>
        <v>3</v>
      </c>
      <c r="B14" s="15"/>
      <c r="C14" s="2"/>
      <c r="D14" s="5"/>
      <c r="E14" s="6"/>
      <c r="F14" s="6"/>
      <c r="G14" s="234"/>
      <c r="H14" s="235"/>
      <c r="I14" s="235"/>
      <c r="J14" s="235"/>
      <c r="K14" s="235"/>
      <c r="L14" s="236"/>
    </row>
    <row r="15" spans="1:12">
      <c r="A15" s="3">
        <f t="shared" si="1"/>
        <v>4</v>
      </c>
      <c r="B15" s="83"/>
      <c r="C15" s="67"/>
      <c r="D15" s="68"/>
      <c r="E15" s="69"/>
      <c r="F15" s="69"/>
      <c r="G15" s="237"/>
      <c r="H15" s="238"/>
      <c r="I15" s="238"/>
      <c r="J15" s="238"/>
      <c r="K15" s="238"/>
      <c r="L15" s="239"/>
    </row>
    <row r="16" spans="1:12">
      <c r="A16" s="3">
        <f t="shared" si="1"/>
        <v>5</v>
      </c>
      <c r="B16" s="4"/>
      <c r="C16" s="2"/>
      <c r="D16" s="8"/>
      <c r="E16" s="9"/>
      <c r="F16" s="9"/>
      <c r="G16" s="234"/>
      <c r="H16" s="235"/>
      <c r="I16" s="235"/>
      <c r="J16" s="235"/>
      <c r="K16" s="235"/>
      <c r="L16" s="236"/>
    </row>
    <row r="17" spans="1:12" ht="25.5" customHeight="1">
      <c r="A17" s="3">
        <f t="shared" si="1"/>
        <v>6</v>
      </c>
      <c r="B17" s="66"/>
      <c r="C17" s="67"/>
      <c r="D17" s="70"/>
      <c r="E17" s="71"/>
      <c r="F17" s="71"/>
      <c r="G17" s="237"/>
      <c r="H17" s="238"/>
      <c r="I17" s="238"/>
      <c r="J17" s="238"/>
      <c r="K17" s="238"/>
      <c r="L17" s="239"/>
    </row>
    <row r="18" spans="1:12" ht="26.25" customHeight="1" thickBot="1">
      <c r="A18" s="10">
        <f t="shared" si="1"/>
        <v>7</v>
      </c>
      <c r="B18" s="11"/>
      <c r="C18" s="12"/>
      <c r="D18" s="13"/>
      <c r="E18" s="14"/>
      <c r="F18" s="14"/>
      <c r="G18" s="240"/>
      <c r="H18" s="240"/>
      <c r="I18" s="240"/>
      <c r="J18" s="240"/>
      <c r="K18" s="240"/>
      <c r="L18" s="240"/>
    </row>
    <row r="19" spans="1:12" ht="13.5" thickBot="1"/>
    <row r="20" spans="1:12" ht="39" customHeight="1" thickBot="1">
      <c r="A20" s="139" t="s">
        <v>12</v>
      </c>
      <c r="B20" s="140" t="s">
        <v>13</v>
      </c>
      <c r="C20" s="203"/>
      <c r="D20" s="203"/>
      <c r="E20" s="142"/>
      <c r="F20" s="142"/>
      <c r="G20" s="143"/>
      <c r="H20" s="143"/>
      <c r="I20" s="143"/>
      <c r="J20" s="143"/>
      <c r="K20" s="143"/>
      <c r="L20" s="144"/>
    </row>
    <row r="21" spans="1:12" ht="33" customHeight="1">
      <c r="A21" s="3">
        <v>1</v>
      </c>
      <c r="B21" s="15"/>
      <c r="C21" s="2"/>
      <c r="D21" s="5"/>
      <c r="E21" s="6"/>
      <c r="F21" s="6"/>
      <c r="G21" s="247"/>
      <c r="H21" s="248"/>
      <c r="I21" s="248"/>
      <c r="J21" s="248"/>
      <c r="K21" s="248"/>
      <c r="L21" s="249"/>
    </row>
    <row r="22" spans="1:12" ht="33" customHeight="1">
      <c r="A22" s="3">
        <f t="shared" ref="A22:A29" si="2">A21+1</f>
        <v>2</v>
      </c>
      <c r="B22" s="83"/>
      <c r="C22" s="67"/>
      <c r="D22" s="68"/>
      <c r="E22" s="69"/>
      <c r="F22" s="69"/>
      <c r="G22" s="237"/>
      <c r="H22" s="238"/>
      <c r="I22" s="238"/>
      <c r="J22" s="238"/>
      <c r="K22" s="238"/>
      <c r="L22" s="239"/>
    </row>
    <row r="23" spans="1:12" ht="33" customHeight="1">
      <c r="A23" s="3">
        <f t="shared" si="2"/>
        <v>3</v>
      </c>
      <c r="B23" s="15"/>
      <c r="C23" s="2"/>
      <c r="D23" s="5"/>
      <c r="E23" s="6"/>
      <c r="F23" s="6"/>
      <c r="G23" s="234"/>
      <c r="H23" s="235"/>
      <c r="I23" s="235"/>
      <c r="J23" s="235"/>
      <c r="K23" s="235"/>
      <c r="L23" s="236"/>
    </row>
    <row r="24" spans="1:12" ht="33" customHeight="1">
      <c r="A24" s="3">
        <f t="shared" si="2"/>
        <v>4</v>
      </c>
      <c r="B24" s="66"/>
      <c r="C24" s="67"/>
      <c r="D24" s="68"/>
      <c r="E24" s="71"/>
      <c r="F24" s="71"/>
      <c r="G24" s="220"/>
      <c r="H24" s="221"/>
      <c r="I24" s="221"/>
      <c r="J24" s="221"/>
      <c r="K24" s="221"/>
      <c r="L24" s="222"/>
    </row>
    <row r="25" spans="1:12" ht="33" customHeight="1">
      <c r="A25" s="3">
        <f t="shared" si="2"/>
        <v>5</v>
      </c>
      <c r="B25" s="4"/>
      <c r="C25" s="2"/>
      <c r="D25" s="5"/>
      <c r="E25" s="9"/>
      <c r="F25" s="9"/>
      <c r="G25" s="234"/>
      <c r="H25" s="235"/>
      <c r="I25" s="235"/>
      <c r="J25" s="235"/>
      <c r="K25" s="235"/>
      <c r="L25" s="236"/>
    </row>
    <row r="26" spans="1:12" ht="33" customHeight="1">
      <c r="A26" s="3">
        <f t="shared" si="2"/>
        <v>6</v>
      </c>
      <c r="B26" s="66"/>
      <c r="C26" s="67"/>
      <c r="D26" s="68"/>
      <c r="E26" s="71"/>
      <c r="F26" s="71"/>
      <c r="G26" s="262"/>
      <c r="H26" s="263"/>
      <c r="I26" s="263"/>
      <c r="J26" s="263"/>
      <c r="K26" s="263"/>
      <c r="L26" s="264"/>
    </row>
    <row r="27" spans="1:12" ht="33" customHeight="1">
      <c r="A27" s="3">
        <f t="shared" si="2"/>
        <v>7</v>
      </c>
      <c r="B27" s="4"/>
      <c r="C27" s="2"/>
      <c r="D27" s="5"/>
      <c r="E27" s="9"/>
      <c r="F27" s="9"/>
      <c r="G27" s="234"/>
      <c r="H27" s="235"/>
      <c r="I27" s="235"/>
      <c r="J27" s="235"/>
      <c r="K27" s="235"/>
      <c r="L27" s="236"/>
    </row>
    <row r="28" spans="1:12" ht="33" customHeight="1">
      <c r="A28" s="3">
        <f t="shared" si="2"/>
        <v>8</v>
      </c>
      <c r="B28" s="66"/>
      <c r="C28" s="67"/>
      <c r="D28" s="68"/>
      <c r="E28" s="71"/>
      <c r="F28" s="71"/>
      <c r="G28" s="237"/>
      <c r="H28" s="238"/>
      <c r="I28" s="238"/>
      <c r="J28" s="238"/>
      <c r="K28" s="238"/>
      <c r="L28" s="239"/>
    </row>
    <row r="29" spans="1:12" ht="33" customHeight="1" thickBot="1">
      <c r="A29" s="10">
        <f t="shared" si="2"/>
        <v>9</v>
      </c>
      <c r="B29" s="11"/>
      <c r="C29" s="16"/>
      <c r="D29" s="17"/>
      <c r="E29" s="14"/>
      <c r="F29" s="14"/>
      <c r="G29" s="226"/>
      <c r="H29" s="227"/>
      <c r="I29" s="227"/>
      <c r="J29" s="227"/>
      <c r="K29" s="227"/>
      <c r="L29" s="228"/>
    </row>
    <row r="30" spans="1:12" ht="16.5" customHeight="1"/>
    <row r="31" spans="1:12" ht="16.5" customHeight="1" thickBot="1"/>
    <row r="32" spans="1:12" ht="16.5" customHeight="1" thickBot="1">
      <c r="A32" s="139" t="s">
        <v>14</v>
      </c>
      <c r="B32" s="140" t="s">
        <v>11</v>
      </c>
      <c r="C32" s="203"/>
      <c r="D32" s="203"/>
      <c r="E32" s="142"/>
      <c r="F32" s="142"/>
      <c r="G32" s="143"/>
      <c r="H32" s="143"/>
      <c r="I32" s="143"/>
      <c r="J32" s="143"/>
      <c r="K32" s="143"/>
      <c r="L32" s="144"/>
    </row>
    <row r="33" spans="1:12" ht="30" customHeight="1">
      <c r="A33" s="146">
        <v>1</v>
      </c>
      <c r="B33" s="83"/>
      <c r="C33" s="67"/>
      <c r="D33" s="68"/>
      <c r="E33" s="69"/>
      <c r="F33" s="69"/>
      <c r="G33" s="220"/>
      <c r="H33" s="221"/>
      <c r="I33" s="221"/>
      <c r="J33" s="221"/>
      <c r="K33" s="221"/>
      <c r="L33" s="222"/>
    </row>
    <row r="34" spans="1:12" ht="30" customHeight="1">
      <c r="A34" s="3">
        <v>2</v>
      </c>
      <c r="B34" s="4"/>
      <c r="C34" s="2"/>
      <c r="D34" s="8"/>
      <c r="E34" s="9"/>
      <c r="F34" s="9"/>
      <c r="G34" s="234"/>
      <c r="H34" s="235"/>
      <c r="I34" s="235"/>
      <c r="J34" s="235"/>
      <c r="K34" s="235"/>
      <c r="L34" s="236"/>
    </row>
    <row r="35" spans="1:12" ht="30" customHeight="1">
      <c r="A35" s="146">
        <v>3</v>
      </c>
      <c r="B35" s="66"/>
      <c r="C35" s="67"/>
      <c r="D35" s="70"/>
      <c r="E35" s="71"/>
      <c r="F35" s="71"/>
      <c r="G35" s="237"/>
      <c r="H35" s="238"/>
      <c r="I35" s="238"/>
      <c r="J35" s="238"/>
      <c r="K35" s="238"/>
      <c r="L35" s="239"/>
    </row>
    <row r="36" spans="1:12" ht="30" customHeight="1">
      <c r="A36" s="3">
        <v>4</v>
      </c>
      <c r="B36" s="4"/>
      <c r="C36" s="2"/>
      <c r="D36" s="8"/>
      <c r="E36" s="9"/>
      <c r="F36" s="9"/>
      <c r="G36" s="186"/>
      <c r="H36" s="187"/>
      <c r="I36" s="187"/>
      <c r="J36" s="187"/>
      <c r="K36" s="187"/>
      <c r="L36" s="188"/>
    </row>
    <row r="37" spans="1:12" ht="30" customHeight="1">
      <c r="A37" s="146">
        <v>5</v>
      </c>
      <c r="B37" s="66"/>
      <c r="C37" s="67"/>
      <c r="D37" s="70"/>
      <c r="E37" s="71"/>
      <c r="F37" s="71"/>
      <c r="G37" s="189"/>
      <c r="H37" s="190"/>
      <c r="I37" s="190"/>
      <c r="J37" s="190"/>
      <c r="K37" s="190"/>
      <c r="L37" s="191"/>
    </row>
    <row r="38" spans="1:12" ht="30" customHeight="1">
      <c r="A38" s="3">
        <v>6</v>
      </c>
      <c r="B38" s="4"/>
      <c r="C38" s="2"/>
      <c r="D38" s="8"/>
      <c r="E38" s="9"/>
      <c r="F38" s="9"/>
      <c r="G38" s="186"/>
      <c r="H38" s="187"/>
      <c r="I38" s="187"/>
      <c r="J38" s="187"/>
      <c r="K38" s="187"/>
      <c r="L38" s="188"/>
    </row>
    <row r="39" spans="1:12" ht="30" customHeight="1">
      <c r="A39" s="146">
        <v>7</v>
      </c>
      <c r="B39" s="66"/>
      <c r="C39" s="67"/>
      <c r="D39" s="70"/>
      <c r="E39" s="71"/>
      <c r="F39" s="71"/>
      <c r="G39" s="189"/>
      <c r="H39" s="190"/>
      <c r="I39" s="190"/>
      <c r="J39" s="190"/>
      <c r="K39" s="190"/>
      <c r="L39" s="191"/>
    </row>
    <row r="40" spans="1:12" ht="30" customHeight="1">
      <c r="A40" s="3">
        <v>8</v>
      </c>
      <c r="B40" s="4"/>
      <c r="C40" s="2"/>
      <c r="D40" s="8"/>
      <c r="E40" s="9"/>
      <c r="F40" s="9"/>
      <c r="G40" s="252"/>
      <c r="H40" s="253"/>
      <c r="I40" s="253"/>
      <c r="J40" s="253"/>
      <c r="K40" s="253"/>
      <c r="L40" s="254"/>
    </row>
    <row r="41" spans="1:12" ht="30" customHeight="1">
      <c r="A41" s="3">
        <v>9</v>
      </c>
      <c r="B41" s="4"/>
      <c r="C41" s="2"/>
      <c r="D41" s="4"/>
      <c r="E41" s="4"/>
      <c r="F41" s="4"/>
      <c r="G41" s="234"/>
      <c r="H41" s="235"/>
      <c r="I41" s="235"/>
      <c r="J41" s="235"/>
      <c r="K41" s="235"/>
      <c r="L41" s="236"/>
    </row>
    <row r="42" spans="1:12" ht="16.5" customHeight="1">
      <c r="B42" s="178"/>
      <c r="C42" s="178"/>
      <c r="D42" s="178"/>
      <c r="E42" s="178"/>
      <c r="F42" s="178"/>
      <c r="G42" s="250" t="s">
        <v>34</v>
      </c>
      <c r="H42" s="251"/>
      <c r="I42" s="250" t="s">
        <v>51</v>
      </c>
      <c r="J42" s="255"/>
      <c r="K42" s="255"/>
      <c r="L42" s="251"/>
    </row>
    <row r="43" spans="1:12" ht="16.5" customHeight="1">
      <c r="A43" s="146">
        <v>10</v>
      </c>
      <c r="B43" s="83" t="s">
        <v>35</v>
      </c>
      <c r="C43" s="67"/>
      <c r="D43" s="68"/>
      <c r="E43" s="175"/>
      <c r="F43" s="69"/>
      <c r="G43" s="176"/>
      <c r="H43" s="177"/>
      <c r="I43" s="256"/>
      <c r="J43" s="257"/>
      <c r="K43" s="257"/>
      <c r="L43" s="258"/>
    </row>
    <row r="44" spans="1:12" ht="16.5" customHeight="1">
      <c r="A44" s="3">
        <v>11</v>
      </c>
      <c r="B44" s="4" t="s">
        <v>36</v>
      </c>
      <c r="C44" s="2"/>
      <c r="D44" s="8"/>
      <c r="E44" s="28"/>
      <c r="F44" s="9"/>
      <c r="G44" s="135"/>
      <c r="H44" s="136"/>
      <c r="I44" s="259"/>
      <c r="J44" s="260"/>
      <c r="K44" s="260"/>
      <c r="L44" s="261"/>
    </row>
    <row r="45" spans="1:12" ht="16.5" customHeight="1">
      <c r="A45" s="146">
        <v>12</v>
      </c>
      <c r="B45" s="66" t="s">
        <v>37</v>
      </c>
      <c r="C45" s="67"/>
      <c r="D45" s="70"/>
      <c r="E45" s="114"/>
      <c r="F45" s="71"/>
      <c r="G45" s="147"/>
      <c r="H45" s="148"/>
      <c r="I45" s="256"/>
      <c r="J45" s="257"/>
      <c r="K45" s="257"/>
      <c r="L45" s="258"/>
    </row>
    <row r="46" spans="1:12" ht="16.5" customHeight="1">
      <c r="A46" s="3">
        <v>13</v>
      </c>
      <c r="B46" s="4" t="s">
        <v>54</v>
      </c>
      <c r="C46" s="2"/>
      <c r="D46" s="8"/>
      <c r="E46" s="28"/>
      <c r="F46" s="9"/>
      <c r="G46" s="135"/>
      <c r="H46" s="136"/>
      <c r="I46" s="259"/>
      <c r="J46" s="260"/>
      <c r="K46" s="260"/>
      <c r="L46" s="261"/>
    </row>
    <row r="47" spans="1:12" ht="16.5" customHeight="1">
      <c r="A47" s="146">
        <v>14</v>
      </c>
      <c r="B47" s="66" t="s">
        <v>55</v>
      </c>
      <c r="C47" s="67"/>
      <c r="D47" s="70"/>
      <c r="E47" s="114"/>
      <c r="F47" s="71"/>
      <c r="G47" s="115"/>
      <c r="H47" s="116"/>
      <c r="I47" s="256"/>
      <c r="J47" s="257"/>
      <c r="K47" s="257"/>
      <c r="L47" s="258"/>
    </row>
    <row r="48" spans="1:12" ht="16.5" customHeight="1">
      <c r="A48" s="3">
        <v>15</v>
      </c>
      <c r="B48" s="4" t="s">
        <v>56</v>
      </c>
      <c r="C48" s="2"/>
      <c r="D48" s="8"/>
      <c r="E48" s="28"/>
      <c r="F48" s="9"/>
      <c r="G48" s="137"/>
      <c r="H48" s="138"/>
      <c r="I48" s="259"/>
      <c r="J48" s="260"/>
      <c r="K48" s="260"/>
      <c r="L48" s="261"/>
    </row>
    <row r="49" spans="1:12" ht="16.5" customHeight="1">
      <c r="A49" s="146">
        <v>16</v>
      </c>
      <c r="B49" s="66" t="s">
        <v>57</v>
      </c>
      <c r="C49" s="67"/>
      <c r="D49" s="70"/>
      <c r="E49" s="114"/>
      <c r="F49" s="71"/>
      <c r="G49" s="115"/>
      <c r="H49" s="116"/>
      <c r="I49" s="256"/>
      <c r="J49" s="257"/>
      <c r="K49" s="257"/>
      <c r="L49" s="258"/>
    </row>
    <row r="50" spans="1:12" ht="16.5" customHeight="1">
      <c r="A50" s="3">
        <v>17</v>
      </c>
      <c r="B50" s="4" t="s">
        <v>58</v>
      </c>
      <c r="C50" s="2"/>
      <c r="D50" s="8"/>
      <c r="E50" s="28"/>
      <c r="F50" s="9"/>
      <c r="G50" s="135"/>
      <c r="H50" s="136"/>
      <c r="I50" s="259"/>
      <c r="J50" s="260"/>
      <c r="K50" s="260"/>
      <c r="L50" s="261"/>
    </row>
    <row r="51" spans="1:12" ht="16.5" customHeight="1">
      <c r="A51" s="146">
        <v>18</v>
      </c>
      <c r="B51" s="66" t="s">
        <v>59</v>
      </c>
      <c r="C51" s="67"/>
      <c r="D51" s="70"/>
      <c r="E51" s="114"/>
      <c r="F51" s="71"/>
      <c r="G51" s="147"/>
      <c r="H51" s="148"/>
      <c r="I51" s="256"/>
      <c r="J51" s="257"/>
      <c r="K51" s="257"/>
      <c r="L51" s="258"/>
    </row>
    <row r="52" spans="1:12" ht="16.5" customHeight="1">
      <c r="A52" s="3">
        <v>19</v>
      </c>
      <c r="B52" s="4" t="s">
        <v>60</v>
      </c>
      <c r="C52" s="2"/>
      <c r="D52" s="8"/>
      <c r="E52" s="28"/>
      <c r="F52" s="9"/>
      <c r="G52" s="135"/>
      <c r="H52" s="136"/>
      <c r="I52" s="62"/>
      <c r="J52" s="63"/>
      <c r="K52" s="63"/>
      <c r="L52" s="64"/>
    </row>
    <row r="53" spans="1:12" ht="16.5" customHeight="1">
      <c r="A53" s="146">
        <v>20</v>
      </c>
      <c r="B53" s="66" t="s">
        <v>61</v>
      </c>
      <c r="C53" s="67"/>
      <c r="D53" s="70"/>
      <c r="E53" s="114"/>
      <c r="F53" s="71"/>
      <c r="G53" s="115"/>
      <c r="H53" s="116"/>
      <c r="I53" s="195"/>
      <c r="J53" s="196"/>
      <c r="K53" s="196"/>
      <c r="L53" s="197"/>
    </row>
    <row r="54" spans="1:12" ht="16.5" customHeight="1">
      <c r="A54" s="3">
        <v>21</v>
      </c>
      <c r="B54" s="4" t="s">
        <v>62</v>
      </c>
      <c r="C54" s="2"/>
      <c r="D54" s="8"/>
      <c r="E54" s="28"/>
      <c r="F54" s="9"/>
      <c r="G54" s="135"/>
      <c r="H54" s="136"/>
      <c r="I54" s="62"/>
      <c r="J54" s="199"/>
      <c r="K54" s="199"/>
      <c r="L54" s="64"/>
    </row>
    <row r="55" spans="1:12" ht="16.5" customHeight="1">
      <c r="A55" s="146">
        <v>22</v>
      </c>
      <c r="B55" s="66" t="s">
        <v>63</v>
      </c>
      <c r="C55" s="67"/>
      <c r="D55" s="70"/>
      <c r="E55" s="114"/>
      <c r="F55" s="71"/>
      <c r="G55" s="147"/>
      <c r="H55" s="148"/>
      <c r="I55" s="124"/>
      <c r="J55" s="112"/>
      <c r="K55" s="111"/>
      <c r="L55" s="113"/>
    </row>
    <row r="56" spans="1:12" ht="16.5" customHeight="1">
      <c r="A56" s="3">
        <v>23</v>
      </c>
      <c r="B56" s="4" t="s">
        <v>64</v>
      </c>
      <c r="C56" s="2"/>
      <c r="D56" s="8"/>
      <c r="E56" s="28"/>
      <c r="F56" s="9"/>
      <c r="G56" s="135"/>
      <c r="H56" s="136"/>
      <c r="I56" s="198"/>
      <c r="J56" s="199"/>
      <c r="K56" s="199"/>
      <c r="L56" s="200"/>
    </row>
    <row r="57" spans="1:12" ht="16.5" customHeight="1">
      <c r="A57" s="3">
        <v>24</v>
      </c>
      <c r="B57" s="66" t="s">
        <v>65</v>
      </c>
      <c r="C57" s="67"/>
      <c r="D57" s="70"/>
      <c r="E57" s="114"/>
      <c r="F57" s="71"/>
      <c r="G57" s="115"/>
      <c r="H57" s="116"/>
      <c r="I57" s="124"/>
      <c r="J57" s="196"/>
      <c r="K57" s="196"/>
      <c r="L57" s="113"/>
    </row>
    <row r="58" spans="1:12" ht="16.5" customHeight="1">
      <c r="A58" s="146">
        <v>25</v>
      </c>
      <c r="B58" s="4" t="s">
        <v>66</v>
      </c>
      <c r="C58" s="2"/>
      <c r="D58" s="8"/>
      <c r="E58" s="28"/>
      <c r="F58" s="9"/>
      <c r="G58" s="137"/>
      <c r="H58" s="138"/>
      <c r="I58" s="62"/>
      <c r="J58" s="145"/>
      <c r="K58" s="63"/>
      <c r="L58" s="64"/>
    </row>
    <row r="59" spans="1:12" ht="16.5" customHeight="1">
      <c r="A59" s="3">
        <v>26</v>
      </c>
      <c r="B59" s="66" t="s">
        <v>67</v>
      </c>
      <c r="C59" s="67"/>
      <c r="D59" s="70"/>
      <c r="E59" s="114"/>
      <c r="F59" s="71"/>
      <c r="G59" s="115"/>
      <c r="H59" s="116"/>
      <c r="I59" s="195"/>
      <c r="J59" s="196"/>
      <c r="K59" s="196"/>
      <c r="L59" s="197"/>
    </row>
    <row r="60" spans="1:12" ht="16.5" customHeight="1">
      <c r="A60" s="146">
        <v>27</v>
      </c>
      <c r="B60" s="4" t="s">
        <v>68</v>
      </c>
      <c r="C60" s="2"/>
      <c r="D60" s="8"/>
      <c r="E60" s="28"/>
      <c r="F60" s="9"/>
      <c r="G60" s="135"/>
      <c r="H60" s="136"/>
      <c r="I60" s="62"/>
      <c r="J60" s="199"/>
      <c r="K60" s="199"/>
      <c r="L60" s="64"/>
    </row>
    <row r="61" spans="1:12" ht="16.5" customHeight="1">
      <c r="A61" s="3">
        <v>28</v>
      </c>
      <c r="B61" s="66" t="s">
        <v>69</v>
      </c>
      <c r="C61" s="67"/>
      <c r="D61" s="70"/>
      <c r="E61" s="114"/>
      <c r="F61" s="71"/>
      <c r="G61" s="147"/>
      <c r="H61" s="148"/>
      <c r="I61" s="124"/>
      <c r="J61" s="112"/>
      <c r="K61" s="111"/>
      <c r="L61" s="113"/>
    </row>
    <row r="62" spans="1:12" ht="16.5" customHeight="1">
      <c r="A62" s="146">
        <v>29</v>
      </c>
      <c r="B62" s="4" t="s">
        <v>70</v>
      </c>
      <c r="C62" s="2"/>
      <c r="D62" s="8"/>
      <c r="E62" s="28"/>
      <c r="F62" s="9"/>
      <c r="G62" s="135"/>
      <c r="H62" s="136"/>
      <c r="I62" s="198"/>
      <c r="J62" s="199"/>
      <c r="K62" s="199"/>
      <c r="L62" s="200"/>
    </row>
    <row r="63" spans="1:12" ht="16.5" customHeight="1">
      <c r="A63" s="3">
        <v>30</v>
      </c>
      <c r="B63" s="66" t="s">
        <v>71</v>
      </c>
      <c r="C63" s="67"/>
      <c r="D63" s="70"/>
      <c r="E63" s="114"/>
      <c r="F63" s="71"/>
      <c r="G63" s="115"/>
      <c r="H63" s="116"/>
      <c r="I63" s="124"/>
      <c r="J63" s="196"/>
      <c r="K63" s="196"/>
      <c r="L63" s="113"/>
    </row>
    <row r="64" spans="1:12" ht="16.5" customHeight="1">
      <c r="A64" s="146">
        <v>31</v>
      </c>
      <c r="B64" s="4" t="s">
        <v>72</v>
      </c>
      <c r="C64" s="2"/>
      <c r="D64" s="8"/>
      <c r="E64" s="28"/>
      <c r="F64" s="9"/>
      <c r="G64" s="135"/>
      <c r="H64" s="136"/>
      <c r="I64" s="62"/>
      <c r="J64" s="145"/>
      <c r="K64" s="63"/>
      <c r="L64" s="64"/>
    </row>
    <row r="65" spans="1:12" ht="16.5" customHeight="1">
      <c r="A65" s="3">
        <v>32</v>
      </c>
      <c r="B65" s="66" t="s">
        <v>73</v>
      </c>
      <c r="C65" s="67"/>
      <c r="D65" s="70"/>
      <c r="E65" s="114"/>
      <c r="F65" s="71"/>
      <c r="G65" s="147"/>
      <c r="H65" s="148"/>
      <c r="I65" s="195"/>
      <c r="J65" s="196"/>
      <c r="K65" s="196"/>
      <c r="L65" s="197"/>
    </row>
    <row r="66" spans="1:12" ht="16.5" customHeight="1">
      <c r="A66" s="146">
        <v>33</v>
      </c>
      <c r="B66" s="4" t="s">
        <v>74</v>
      </c>
      <c r="C66" s="2"/>
      <c r="D66" s="8"/>
      <c r="E66" s="28"/>
      <c r="F66" s="9"/>
      <c r="G66" s="135"/>
      <c r="H66" s="136"/>
      <c r="I66" s="62"/>
      <c r="J66" s="199"/>
      <c r="K66" s="199"/>
      <c r="L66" s="64"/>
    </row>
    <row r="67" spans="1:12" ht="16.5" customHeight="1">
      <c r="A67" s="3">
        <v>34</v>
      </c>
      <c r="B67" s="66" t="s">
        <v>75</v>
      </c>
      <c r="C67" s="67"/>
      <c r="D67" s="70"/>
      <c r="E67" s="114"/>
      <c r="F67" s="71"/>
      <c r="G67" s="115"/>
      <c r="H67" s="116"/>
      <c r="I67" s="124"/>
      <c r="J67" s="112"/>
      <c r="K67" s="111"/>
      <c r="L67" s="113"/>
    </row>
    <row r="68" spans="1:12" ht="16.5" customHeight="1">
      <c r="A68" s="146">
        <v>35</v>
      </c>
      <c r="B68" s="4" t="s">
        <v>76</v>
      </c>
      <c r="C68" s="2"/>
      <c r="D68" s="8"/>
      <c r="E68" s="28"/>
      <c r="F68" s="9"/>
      <c r="G68" s="137"/>
      <c r="H68" s="138"/>
      <c r="I68" s="198"/>
      <c r="J68" s="199"/>
      <c r="K68" s="199"/>
      <c r="L68" s="200"/>
    </row>
    <row r="69" spans="1:12" ht="16.5" customHeight="1">
      <c r="A69" s="3">
        <v>36</v>
      </c>
      <c r="B69" s="66" t="s">
        <v>77</v>
      </c>
      <c r="C69" s="67"/>
      <c r="D69" s="70"/>
      <c r="E69" s="114"/>
      <c r="F69" s="71"/>
      <c r="G69" s="115"/>
      <c r="H69" s="116"/>
      <c r="I69" s="124"/>
      <c r="J69" s="196"/>
      <c r="K69" s="196"/>
      <c r="L69" s="113"/>
    </row>
    <row r="70" spans="1:12" ht="16.5" customHeight="1">
      <c r="A70" s="146">
        <v>37</v>
      </c>
      <c r="B70" s="4" t="s">
        <v>78</v>
      </c>
      <c r="C70" s="2"/>
      <c r="D70" s="8"/>
      <c r="E70" s="28"/>
      <c r="F70" s="9"/>
      <c r="G70" s="135"/>
      <c r="H70" s="136"/>
      <c r="I70" s="62"/>
      <c r="J70" s="145"/>
      <c r="K70" s="63"/>
      <c r="L70" s="64"/>
    </row>
    <row r="71" spans="1:12" ht="16.5" customHeight="1">
      <c r="A71" s="3">
        <v>38</v>
      </c>
      <c r="B71" s="66" t="s">
        <v>79</v>
      </c>
      <c r="C71" s="67"/>
      <c r="D71" s="70"/>
      <c r="E71" s="114"/>
      <c r="F71" s="71"/>
      <c r="G71" s="147"/>
      <c r="H71" s="148"/>
      <c r="I71" s="195"/>
      <c r="J71" s="196"/>
      <c r="K71" s="196"/>
      <c r="L71" s="197"/>
    </row>
    <row r="72" spans="1:12" ht="16.5" customHeight="1">
      <c r="A72" s="3">
        <v>39</v>
      </c>
      <c r="B72" s="4" t="s">
        <v>80</v>
      </c>
      <c r="C72" s="2"/>
      <c r="D72" s="8"/>
      <c r="E72" s="28"/>
      <c r="F72" s="9"/>
      <c r="G72" s="135"/>
      <c r="H72" s="136"/>
      <c r="I72" s="62"/>
      <c r="J72" s="199"/>
      <c r="K72" s="199"/>
      <c r="L72" s="64"/>
    </row>
    <row r="73" spans="1:12" ht="16.5" customHeight="1">
      <c r="A73" s="146">
        <v>40</v>
      </c>
      <c r="B73" s="66" t="s">
        <v>81</v>
      </c>
      <c r="C73" s="67"/>
      <c r="D73" s="70"/>
      <c r="E73" s="114"/>
      <c r="F73" s="71"/>
      <c r="G73" s="115"/>
      <c r="H73" s="116"/>
      <c r="I73" s="124"/>
      <c r="J73" s="112"/>
      <c r="K73" s="111"/>
      <c r="L73" s="113"/>
    </row>
    <row r="74" spans="1:12" ht="16.5" customHeight="1">
      <c r="A74" s="3">
        <v>41</v>
      </c>
      <c r="B74" s="4" t="s">
        <v>82</v>
      </c>
      <c r="C74" s="2"/>
      <c r="D74" s="8"/>
      <c r="E74" s="28"/>
      <c r="F74" s="9"/>
      <c r="G74" s="135"/>
      <c r="H74" s="136"/>
      <c r="I74" s="62"/>
      <c r="J74" s="63"/>
      <c r="K74" s="63"/>
      <c r="L74" s="64"/>
    </row>
    <row r="75" spans="1:12" ht="16.5" customHeight="1">
      <c r="A75" s="146">
        <v>42</v>
      </c>
      <c r="B75" s="66" t="s">
        <v>83</v>
      </c>
      <c r="C75" s="67"/>
      <c r="D75" s="70"/>
      <c r="E75" s="114"/>
      <c r="F75" s="71"/>
      <c r="G75" s="147"/>
      <c r="H75" s="148"/>
      <c r="I75" s="124"/>
      <c r="J75" s="111"/>
      <c r="K75" s="111"/>
      <c r="L75" s="113"/>
    </row>
    <row r="76" spans="1:12" ht="16.5" customHeight="1">
      <c r="A76" s="3">
        <v>43</v>
      </c>
      <c r="B76" s="4" t="s">
        <v>84</v>
      </c>
      <c r="C76" s="2"/>
      <c r="D76" s="8"/>
      <c r="E76" s="28"/>
      <c r="F76" s="9"/>
      <c r="G76" s="135"/>
      <c r="H76" s="136"/>
      <c r="I76" s="62"/>
      <c r="J76" s="145"/>
      <c r="K76" s="63"/>
      <c r="L76" s="64"/>
    </row>
    <row r="77" spans="1:12" ht="16.5" customHeight="1">
      <c r="A77" s="146">
        <v>44</v>
      </c>
      <c r="B77" s="66" t="s">
        <v>85</v>
      </c>
      <c r="C77" s="67"/>
      <c r="D77" s="70"/>
      <c r="E77" s="114"/>
      <c r="F77" s="71"/>
      <c r="G77" s="115"/>
      <c r="H77" s="116"/>
      <c r="I77" s="124"/>
      <c r="J77" s="111"/>
      <c r="K77" s="111"/>
      <c r="L77" s="113"/>
    </row>
    <row r="78" spans="1:12" ht="16.5" customHeight="1">
      <c r="A78" s="3">
        <v>45</v>
      </c>
      <c r="B78" s="4" t="s">
        <v>86</v>
      </c>
      <c r="C78" s="2"/>
      <c r="D78" s="8"/>
      <c r="E78" s="28"/>
      <c r="F78" s="9"/>
      <c r="G78" s="137"/>
      <c r="H78" s="138"/>
      <c r="I78" s="62"/>
      <c r="J78" s="63"/>
      <c r="K78" s="63"/>
      <c r="L78" s="64"/>
    </row>
    <row r="79" spans="1:12" ht="16.5" customHeight="1">
      <c r="A79" s="146">
        <v>46</v>
      </c>
      <c r="B79" s="66" t="s">
        <v>87</v>
      </c>
      <c r="C79" s="67"/>
      <c r="D79" s="70"/>
      <c r="E79" s="114"/>
      <c r="F79" s="71"/>
      <c r="G79" s="115"/>
      <c r="H79" s="116"/>
      <c r="I79" s="124"/>
      <c r="J79" s="112"/>
      <c r="K79" s="111"/>
      <c r="L79" s="113"/>
    </row>
    <row r="80" spans="1:12" ht="16.5" customHeight="1">
      <c r="A80" s="3">
        <v>47</v>
      </c>
      <c r="B80" s="4" t="s">
        <v>88</v>
      </c>
      <c r="C80" s="2"/>
      <c r="D80" s="8"/>
      <c r="E80" s="28"/>
      <c r="F80" s="9"/>
      <c r="G80" s="135"/>
      <c r="H80" s="136"/>
      <c r="I80" s="62"/>
      <c r="J80" s="63"/>
      <c r="K80" s="63"/>
      <c r="L80" s="64"/>
    </row>
    <row r="81" spans="1:12" ht="16.5" customHeight="1">
      <c r="A81" s="146">
        <v>48</v>
      </c>
      <c r="B81" s="66" t="s">
        <v>89</v>
      </c>
      <c r="C81" s="67"/>
      <c r="D81" s="70"/>
      <c r="E81" s="114"/>
      <c r="F81" s="71"/>
      <c r="G81" s="147"/>
      <c r="H81" s="148"/>
      <c r="I81" s="124"/>
      <c r="J81" s="111"/>
      <c r="K81" s="111"/>
      <c r="L81" s="113"/>
    </row>
    <row r="82" spans="1:12" ht="16.5" customHeight="1">
      <c r="A82" s="3">
        <v>49</v>
      </c>
      <c r="B82" s="4" t="s">
        <v>90</v>
      </c>
      <c r="C82" s="2"/>
      <c r="D82" s="8"/>
      <c r="E82" s="28"/>
      <c r="F82" s="9"/>
      <c r="G82" s="135"/>
      <c r="H82" s="136"/>
      <c r="I82" s="62"/>
      <c r="J82" s="63"/>
      <c r="K82" s="63"/>
      <c r="L82" s="64"/>
    </row>
    <row r="83" spans="1:12" ht="16.5" customHeight="1">
      <c r="A83" s="146">
        <v>50</v>
      </c>
      <c r="B83" s="66" t="s">
        <v>91</v>
      </c>
      <c r="C83" s="67"/>
      <c r="D83" s="70"/>
      <c r="E83" s="114"/>
      <c r="F83" s="71"/>
      <c r="G83" s="115"/>
      <c r="H83" s="116"/>
      <c r="I83" s="195"/>
      <c r="J83" s="196"/>
      <c r="K83" s="196"/>
      <c r="L83" s="197"/>
    </row>
    <row r="84" spans="1:12" ht="16.5" customHeight="1">
      <c r="A84" s="3">
        <v>51</v>
      </c>
      <c r="B84" s="4" t="s">
        <v>92</v>
      </c>
      <c r="C84" s="2"/>
      <c r="D84" s="8"/>
      <c r="E84" s="28"/>
      <c r="F84" s="9"/>
      <c r="G84" s="135"/>
      <c r="H84" s="136"/>
      <c r="I84" s="62"/>
      <c r="J84" s="199"/>
      <c r="K84" s="199"/>
      <c r="L84" s="64"/>
    </row>
    <row r="85" spans="1:12" ht="16.5" customHeight="1">
      <c r="A85" s="146">
        <v>52</v>
      </c>
      <c r="B85" s="66" t="s">
        <v>93</v>
      </c>
      <c r="C85" s="67"/>
      <c r="D85" s="70"/>
      <c r="E85" s="114"/>
      <c r="F85" s="71"/>
      <c r="G85" s="147"/>
      <c r="H85" s="148"/>
      <c r="I85" s="124"/>
      <c r="J85" s="112"/>
      <c r="K85" s="111"/>
      <c r="L85" s="113"/>
    </row>
    <row r="86" spans="1:12" ht="16.5" customHeight="1">
      <c r="A86" s="3">
        <v>53</v>
      </c>
      <c r="B86" s="4" t="s">
        <v>94</v>
      </c>
      <c r="C86" s="2"/>
      <c r="D86" s="8"/>
      <c r="E86" s="28"/>
      <c r="F86" s="9"/>
      <c r="G86" s="135"/>
      <c r="H86" s="136"/>
      <c r="I86" s="198"/>
      <c r="J86" s="199"/>
      <c r="K86" s="199"/>
      <c r="L86" s="200"/>
    </row>
    <row r="87" spans="1:12" ht="16.5" customHeight="1">
      <c r="A87" s="3">
        <v>54</v>
      </c>
      <c r="B87" s="66" t="s">
        <v>95</v>
      </c>
      <c r="C87" s="67"/>
      <c r="D87" s="70"/>
      <c r="E87" s="114"/>
      <c r="F87" s="71"/>
      <c r="G87" s="115"/>
      <c r="H87" s="116"/>
      <c r="I87" s="124"/>
      <c r="J87" s="196"/>
      <c r="K87" s="196"/>
      <c r="L87" s="113"/>
    </row>
    <row r="88" spans="1:12" ht="16.5" customHeight="1">
      <c r="A88" s="146">
        <v>55</v>
      </c>
      <c r="B88" s="4" t="s">
        <v>96</v>
      </c>
      <c r="C88" s="2"/>
      <c r="D88" s="8"/>
      <c r="E88" s="28"/>
      <c r="F88" s="9"/>
      <c r="G88" s="137"/>
      <c r="H88" s="138"/>
      <c r="I88" s="62"/>
      <c r="J88" s="145"/>
      <c r="K88" s="63"/>
      <c r="L88" s="64"/>
    </row>
    <row r="89" spans="1:12" ht="16.5" customHeight="1">
      <c r="A89" s="3">
        <v>56</v>
      </c>
      <c r="B89" s="66" t="s">
        <v>97</v>
      </c>
      <c r="C89" s="67"/>
      <c r="D89" s="70"/>
      <c r="E89" s="114"/>
      <c r="F89" s="71"/>
      <c r="G89" s="115"/>
      <c r="H89" s="116"/>
      <c r="I89" s="195"/>
      <c r="J89" s="196"/>
      <c r="K89" s="196"/>
      <c r="L89" s="197"/>
    </row>
    <row r="90" spans="1:12" ht="16.5" customHeight="1">
      <c r="A90" s="146">
        <v>57</v>
      </c>
      <c r="B90" s="4" t="s">
        <v>98</v>
      </c>
      <c r="C90" s="2"/>
      <c r="D90" s="8"/>
      <c r="E90" s="28"/>
      <c r="F90" s="9"/>
      <c r="G90" s="135"/>
      <c r="H90" s="136"/>
      <c r="I90" s="62"/>
      <c r="J90" s="199"/>
      <c r="K90" s="199"/>
      <c r="L90" s="64"/>
    </row>
    <row r="91" spans="1:12" ht="16.5" customHeight="1">
      <c r="A91" s="3">
        <v>58</v>
      </c>
      <c r="B91" s="66" t="s">
        <v>99</v>
      </c>
      <c r="C91" s="67"/>
      <c r="D91" s="70"/>
      <c r="E91" s="114"/>
      <c r="F91" s="71"/>
      <c r="G91" s="147"/>
      <c r="H91" s="148"/>
      <c r="I91" s="124"/>
      <c r="J91" s="112"/>
      <c r="K91" s="111"/>
      <c r="L91" s="113"/>
    </row>
    <row r="92" spans="1:12" ht="16.5" customHeight="1">
      <c r="A92" s="146">
        <v>59</v>
      </c>
      <c r="B92" s="4" t="s">
        <v>100</v>
      </c>
      <c r="C92" s="2"/>
      <c r="D92" s="8"/>
      <c r="E92" s="28"/>
      <c r="F92" s="9"/>
      <c r="G92" s="135"/>
      <c r="H92" s="136"/>
      <c r="I92" s="198"/>
      <c r="J92" s="199"/>
      <c r="K92" s="199"/>
      <c r="L92" s="200"/>
    </row>
    <row r="93" spans="1:12" ht="16.5" customHeight="1">
      <c r="A93" s="3">
        <v>60</v>
      </c>
      <c r="B93" s="66" t="s">
        <v>101</v>
      </c>
      <c r="C93" s="67"/>
      <c r="D93" s="70"/>
      <c r="E93" s="114"/>
      <c r="F93" s="71"/>
      <c r="G93" s="115"/>
      <c r="H93" s="116"/>
      <c r="I93" s="124"/>
      <c r="J93" s="196"/>
      <c r="K93" s="196"/>
      <c r="L93" s="113"/>
    </row>
    <row r="94" spans="1:12" ht="16.5" customHeight="1">
      <c r="A94" s="146">
        <v>61</v>
      </c>
      <c r="B94" s="4" t="s">
        <v>102</v>
      </c>
      <c r="C94" s="2"/>
      <c r="D94" s="8"/>
      <c r="E94" s="28"/>
      <c r="F94" s="9"/>
      <c r="G94" s="135"/>
      <c r="H94" s="136"/>
      <c r="I94" s="62"/>
      <c r="J94" s="145"/>
      <c r="K94" s="63"/>
      <c r="L94" s="64"/>
    </row>
    <row r="95" spans="1:12" ht="16.5" customHeight="1">
      <c r="A95" s="3">
        <v>62</v>
      </c>
      <c r="B95" s="66" t="s">
        <v>103</v>
      </c>
      <c r="C95" s="67"/>
      <c r="D95" s="70"/>
      <c r="E95" s="114"/>
      <c r="F95" s="71"/>
      <c r="G95" s="147"/>
      <c r="H95" s="148"/>
      <c r="I95" s="195"/>
      <c r="J95" s="196"/>
      <c r="K95" s="196"/>
      <c r="L95" s="197"/>
    </row>
    <row r="96" spans="1:12" ht="16.5" customHeight="1">
      <c r="A96" s="146">
        <v>63</v>
      </c>
      <c r="B96" s="4" t="s">
        <v>104</v>
      </c>
      <c r="C96" s="2"/>
      <c r="D96" s="8"/>
      <c r="E96" s="28"/>
      <c r="F96" s="9"/>
      <c r="G96" s="135"/>
      <c r="H96" s="136"/>
      <c r="I96" s="62"/>
      <c r="J96" s="199"/>
      <c r="K96" s="199"/>
      <c r="L96" s="64"/>
    </row>
    <row r="97" spans="1:12" ht="16.5" customHeight="1">
      <c r="A97" s="3">
        <v>64</v>
      </c>
      <c r="B97" s="66" t="s">
        <v>105</v>
      </c>
      <c r="C97" s="67"/>
      <c r="D97" s="70"/>
      <c r="E97" s="114"/>
      <c r="F97" s="71"/>
      <c r="G97" s="115"/>
      <c r="H97" s="116"/>
      <c r="I97" s="124"/>
      <c r="J97" s="112"/>
      <c r="K97" s="111"/>
      <c r="L97" s="113"/>
    </row>
    <row r="98" spans="1:12" ht="16.5" customHeight="1">
      <c r="A98" s="146">
        <v>65</v>
      </c>
      <c r="B98" s="4" t="s">
        <v>106</v>
      </c>
      <c r="C98" s="2"/>
      <c r="D98" s="8"/>
      <c r="E98" s="28"/>
      <c r="F98" s="9"/>
      <c r="G98" s="137"/>
      <c r="H98" s="138"/>
      <c r="I98" s="198"/>
      <c r="J98" s="199"/>
      <c r="K98" s="199"/>
      <c r="L98" s="200"/>
    </row>
    <row r="99" spans="1:12" ht="16.5" customHeight="1">
      <c r="A99" s="3">
        <v>66</v>
      </c>
      <c r="B99" s="66" t="s">
        <v>107</v>
      </c>
      <c r="C99" s="67"/>
      <c r="D99" s="70"/>
      <c r="E99" s="114"/>
      <c r="F99" s="71"/>
      <c r="G99" s="115"/>
      <c r="H99" s="116"/>
      <c r="I99" s="124"/>
      <c r="J99" s="196"/>
      <c r="K99" s="196"/>
      <c r="L99" s="113"/>
    </row>
    <row r="100" spans="1:12" ht="16.5" customHeight="1">
      <c r="A100" s="146">
        <v>67</v>
      </c>
      <c r="B100" s="4" t="s">
        <v>108</v>
      </c>
      <c r="C100" s="2"/>
      <c r="D100" s="8"/>
      <c r="E100" s="28"/>
      <c r="F100" s="9"/>
      <c r="G100" s="135"/>
      <c r="H100" s="136"/>
      <c r="I100" s="62"/>
      <c r="J100" s="145"/>
      <c r="K100" s="63"/>
      <c r="L100" s="64"/>
    </row>
    <row r="101" spans="1:12" ht="16.5" customHeight="1">
      <c r="A101" s="3">
        <v>68</v>
      </c>
      <c r="B101" s="66" t="s">
        <v>109</v>
      </c>
      <c r="C101" s="67"/>
      <c r="D101" s="70"/>
      <c r="E101" s="114"/>
      <c r="F101" s="71"/>
      <c r="G101" s="147"/>
      <c r="H101" s="148"/>
      <c r="I101" s="195"/>
      <c r="J101" s="196"/>
      <c r="K101" s="196"/>
      <c r="L101" s="197"/>
    </row>
    <row r="102" spans="1:12" ht="16.5" customHeight="1">
      <c r="A102" s="3">
        <v>69</v>
      </c>
      <c r="B102" s="4" t="s">
        <v>110</v>
      </c>
      <c r="C102" s="2"/>
      <c r="D102" s="8"/>
      <c r="E102" s="28"/>
      <c r="F102" s="9"/>
      <c r="G102" s="135"/>
      <c r="H102" s="136"/>
      <c r="I102" s="62"/>
      <c r="J102" s="199"/>
      <c r="K102" s="199"/>
      <c r="L102" s="64"/>
    </row>
    <row r="103" spans="1:12" ht="16.5" customHeight="1">
      <c r="A103" s="146">
        <v>70</v>
      </c>
      <c r="B103" s="66" t="s">
        <v>111</v>
      </c>
      <c r="C103" s="67"/>
      <c r="D103" s="70"/>
      <c r="E103" s="114"/>
      <c r="F103" s="71"/>
      <c r="G103" s="115"/>
      <c r="H103" s="116"/>
      <c r="I103" s="124"/>
      <c r="J103" s="112"/>
      <c r="K103" s="111"/>
      <c r="L103" s="113"/>
    </row>
    <row r="104" spans="1:12" ht="16.5" customHeight="1">
      <c r="A104" s="3">
        <v>71</v>
      </c>
      <c r="B104" s="4" t="s">
        <v>112</v>
      </c>
      <c r="C104" s="2"/>
      <c r="D104" s="8"/>
      <c r="E104" s="28"/>
      <c r="F104" s="9"/>
      <c r="G104" s="135"/>
      <c r="H104" s="136"/>
      <c r="I104" s="62"/>
      <c r="J104" s="63"/>
      <c r="K104" s="63"/>
      <c r="L104" s="64"/>
    </row>
    <row r="105" spans="1:12" ht="16.5" customHeight="1">
      <c r="A105" s="146">
        <v>72</v>
      </c>
      <c r="B105" s="66" t="s">
        <v>113</v>
      </c>
      <c r="C105" s="67"/>
      <c r="D105" s="70"/>
      <c r="E105" s="114"/>
      <c r="F105" s="71"/>
      <c r="G105" s="147"/>
      <c r="H105" s="148"/>
      <c r="I105" s="124"/>
      <c r="J105" s="111"/>
      <c r="K105" s="111"/>
      <c r="L105" s="113"/>
    </row>
    <row r="106" spans="1:12" ht="16.5" customHeight="1">
      <c r="A106" s="3">
        <v>73</v>
      </c>
      <c r="B106" s="4" t="s">
        <v>114</v>
      </c>
      <c r="C106" s="2"/>
      <c r="D106" s="8"/>
      <c r="E106" s="28"/>
      <c r="F106" s="9"/>
      <c r="G106" s="135"/>
      <c r="H106" s="136"/>
      <c r="I106" s="62"/>
      <c r="J106" s="145"/>
      <c r="K106" s="63"/>
      <c r="L106" s="64"/>
    </row>
    <row r="107" spans="1:12" ht="16.5" customHeight="1">
      <c r="A107" s="146">
        <v>74</v>
      </c>
      <c r="B107" s="66" t="s">
        <v>115</v>
      </c>
      <c r="C107" s="67"/>
      <c r="D107" s="70"/>
      <c r="E107" s="114"/>
      <c r="F107" s="71"/>
      <c r="G107" s="115"/>
      <c r="H107" s="116"/>
      <c r="I107" s="124"/>
      <c r="J107" s="111"/>
      <c r="K107" s="111"/>
      <c r="L107" s="113"/>
    </row>
    <row r="108" spans="1:12" ht="16.5" customHeight="1">
      <c r="A108" s="3">
        <v>75</v>
      </c>
      <c r="B108" s="4" t="s">
        <v>116</v>
      </c>
      <c r="C108" s="2"/>
      <c r="D108" s="8"/>
      <c r="E108" s="28"/>
      <c r="F108" s="9"/>
      <c r="G108" s="137"/>
      <c r="H108" s="138"/>
      <c r="I108" s="62"/>
      <c r="J108" s="63"/>
      <c r="K108" s="63"/>
      <c r="L108" s="64"/>
    </row>
    <row r="109" spans="1:12" ht="16.5" customHeight="1">
      <c r="A109" s="146">
        <v>76</v>
      </c>
      <c r="B109" s="66" t="s">
        <v>117</v>
      </c>
      <c r="C109" s="67"/>
      <c r="D109" s="70"/>
      <c r="E109" s="114"/>
      <c r="F109" s="71"/>
      <c r="G109" s="115"/>
      <c r="H109" s="116"/>
      <c r="I109" s="124"/>
      <c r="J109" s="112"/>
      <c r="K109" s="111"/>
      <c r="L109" s="113"/>
    </row>
    <row r="110" spans="1:12" ht="16.5" customHeight="1">
      <c r="A110" s="3">
        <v>77</v>
      </c>
      <c r="B110" s="4" t="s">
        <v>118</v>
      </c>
      <c r="C110" s="2"/>
      <c r="D110" s="8"/>
      <c r="E110" s="28"/>
      <c r="F110" s="9"/>
      <c r="G110" s="135"/>
      <c r="H110" s="136"/>
      <c r="I110" s="62"/>
      <c r="J110" s="63"/>
      <c r="K110" s="63"/>
      <c r="L110" s="64"/>
    </row>
    <row r="111" spans="1:12" ht="16.5" customHeight="1">
      <c r="A111" s="146">
        <v>78</v>
      </c>
      <c r="B111" s="66" t="s">
        <v>119</v>
      </c>
      <c r="C111" s="67"/>
      <c r="D111" s="70"/>
      <c r="E111" s="114"/>
      <c r="F111" s="71"/>
      <c r="G111" s="147"/>
      <c r="H111" s="148"/>
      <c r="I111" s="124"/>
      <c r="J111" s="111"/>
      <c r="K111" s="111"/>
      <c r="L111" s="113"/>
    </row>
    <row r="112" spans="1:12" ht="16.5" customHeight="1">
      <c r="A112" s="3">
        <v>79</v>
      </c>
      <c r="B112" s="4" t="s">
        <v>120</v>
      </c>
      <c r="C112" s="2"/>
      <c r="D112" s="8"/>
      <c r="E112" s="28"/>
      <c r="F112" s="9"/>
      <c r="G112" s="135"/>
      <c r="H112" s="136"/>
      <c r="I112" s="62"/>
      <c r="J112" s="63"/>
      <c r="K112" s="63"/>
      <c r="L112" s="64"/>
    </row>
    <row r="113" spans="1:12" ht="16.5" customHeight="1">
      <c r="A113" s="146">
        <v>80</v>
      </c>
      <c r="B113" s="66" t="s">
        <v>121</v>
      </c>
      <c r="C113" s="67"/>
      <c r="D113" s="70"/>
      <c r="E113" s="114"/>
      <c r="F113" s="71"/>
      <c r="G113" s="115"/>
      <c r="H113" s="116"/>
      <c r="I113" s="195"/>
      <c r="J113" s="196"/>
      <c r="K113" s="196"/>
      <c r="L113" s="197"/>
    </row>
    <row r="114" spans="1:12" ht="16.5" customHeight="1">
      <c r="A114" s="3">
        <v>81</v>
      </c>
      <c r="B114" s="4" t="s">
        <v>122</v>
      </c>
      <c r="C114" s="2"/>
      <c r="D114" s="8"/>
      <c r="E114" s="28"/>
      <c r="F114" s="9"/>
      <c r="G114" s="135"/>
      <c r="H114" s="136"/>
      <c r="I114" s="62"/>
      <c r="J114" s="199"/>
      <c r="K114" s="199"/>
      <c r="L114" s="64"/>
    </row>
    <row r="115" spans="1:12" ht="16.5" customHeight="1">
      <c r="A115" s="146">
        <v>82</v>
      </c>
      <c r="B115" s="66" t="s">
        <v>123</v>
      </c>
      <c r="C115" s="67"/>
      <c r="D115" s="70"/>
      <c r="E115" s="114"/>
      <c r="F115" s="71"/>
      <c r="G115" s="147"/>
      <c r="H115" s="148"/>
      <c r="I115" s="124"/>
      <c r="J115" s="112"/>
      <c r="K115" s="111"/>
      <c r="L115" s="113"/>
    </row>
    <row r="116" spans="1:12" ht="16.5" customHeight="1">
      <c r="A116" s="3">
        <v>83</v>
      </c>
      <c r="B116" s="4" t="s">
        <v>124</v>
      </c>
      <c r="C116" s="2"/>
      <c r="D116" s="8"/>
      <c r="E116" s="28"/>
      <c r="F116" s="9"/>
      <c r="G116" s="135"/>
      <c r="H116" s="136"/>
      <c r="I116" s="198"/>
      <c r="J116" s="199"/>
      <c r="K116" s="199"/>
      <c r="L116" s="200"/>
    </row>
    <row r="117" spans="1:12" ht="16.5" customHeight="1">
      <c r="A117" s="3">
        <v>84</v>
      </c>
      <c r="B117" s="66" t="s">
        <v>125</v>
      </c>
      <c r="C117" s="67"/>
      <c r="D117" s="70"/>
      <c r="E117" s="114"/>
      <c r="F117" s="71"/>
      <c r="G117" s="115"/>
      <c r="H117" s="116"/>
      <c r="I117" s="124"/>
      <c r="J117" s="196"/>
      <c r="K117" s="196"/>
      <c r="L117" s="113"/>
    </row>
    <row r="118" spans="1:12" ht="16.5" customHeight="1">
      <c r="A118" s="146">
        <v>85</v>
      </c>
      <c r="B118" s="4" t="s">
        <v>126</v>
      </c>
      <c r="C118" s="2"/>
      <c r="D118" s="8"/>
      <c r="E118" s="28"/>
      <c r="F118" s="9"/>
      <c r="G118" s="137"/>
      <c r="H118" s="138"/>
      <c r="I118" s="62"/>
      <c r="J118" s="145"/>
      <c r="K118" s="63"/>
      <c r="L118" s="64"/>
    </row>
    <row r="119" spans="1:12" ht="16.5" customHeight="1">
      <c r="A119" s="3">
        <v>86</v>
      </c>
      <c r="B119" s="66" t="s">
        <v>127</v>
      </c>
      <c r="C119" s="67"/>
      <c r="D119" s="70"/>
      <c r="E119" s="114"/>
      <c r="F119" s="71"/>
      <c r="G119" s="115"/>
      <c r="H119" s="116"/>
      <c r="I119" s="195"/>
      <c r="J119" s="196"/>
      <c r="K119" s="196"/>
      <c r="L119" s="197"/>
    </row>
    <row r="120" spans="1:12" ht="16.5" customHeight="1">
      <c r="A120" s="146">
        <v>87</v>
      </c>
      <c r="B120" s="4" t="s">
        <v>128</v>
      </c>
      <c r="C120" s="2"/>
      <c r="D120" s="8"/>
      <c r="E120" s="28"/>
      <c r="F120" s="9"/>
      <c r="G120" s="135"/>
      <c r="H120" s="136"/>
      <c r="I120" s="62"/>
      <c r="J120" s="199"/>
      <c r="K120" s="199"/>
      <c r="L120" s="64"/>
    </row>
    <row r="121" spans="1:12" ht="16.5" customHeight="1">
      <c r="A121" s="3">
        <v>88</v>
      </c>
      <c r="B121" s="66" t="s">
        <v>129</v>
      </c>
      <c r="C121" s="67"/>
      <c r="D121" s="70"/>
      <c r="E121" s="114"/>
      <c r="F121" s="71"/>
      <c r="G121" s="147"/>
      <c r="H121" s="148"/>
      <c r="I121" s="124"/>
      <c r="J121" s="112"/>
      <c r="K121" s="111"/>
      <c r="L121" s="113"/>
    </row>
    <row r="122" spans="1:12" ht="16.5" customHeight="1">
      <c r="A122" s="146">
        <v>89</v>
      </c>
      <c r="B122" s="4" t="s">
        <v>130</v>
      </c>
      <c r="C122" s="2"/>
      <c r="D122" s="8"/>
      <c r="E122" s="28"/>
      <c r="F122" s="9"/>
      <c r="G122" s="135"/>
      <c r="H122" s="136"/>
      <c r="I122" s="198"/>
      <c r="J122" s="199"/>
      <c r="K122" s="199"/>
      <c r="L122" s="200"/>
    </row>
    <row r="123" spans="1:12" ht="16.5" customHeight="1">
      <c r="A123" s="3">
        <v>90</v>
      </c>
      <c r="B123" s="66" t="s">
        <v>131</v>
      </c>
      <c r="C123" s="67"/>
      <c r="D123" s="70"/>
      <c r="E123" s="114"/>
      <c r="F123" s="71"/>
      <c r="G123" s="115"/>
      <c r="H123" s="116"/>
      <c r="I123" s="124"/>
      <c r="J123" s="196"/>
      <c r="K123" s="196"/>
      <c r="L123" s="113"/>
    </row>
    <row r="124" spans="1:12" ht="16.5" customHeight="1">
      <c r="A124" s="146">
        <v>91</v>
      </c>
      <c r="B124" s="4" t="s">
        <v>132</v>
      </c>
      <c r="C124" s="2"/>
      <c r="D124" s="8"/>
      <c r="E124" s="28"/>
      <c r="F124" s="9"/>
      <c r="G124" s="135"/>
      <c r="H124" s="136"/>
      <c r="I124" s="62"/>
      <c r="J124" s="145"/>
      <c r="K124" s="63"/>
      <c r="L124" s="64"/>
    </row>
    <row r="125" spans="1:12" ht="16.5" customHeight="1">
      <c r="A125" s="3">
        <v>92</v>
      </c>
      <c r="B125" s="66" t="s">
        <v>133</v>
      </c>
      <c r="C125" s="67"/>
      <c r="D125" s="70"/>
      <c r="E125" s="114"/>
      <c r="F125" s="71"/>
      <c r="G125" s="147"/>
      <c r="H125" s="148"/>
      <c r="I125" s="195"/>
      <c r="J125" s="196"/>
      <c r="K125" s="196"/>
      <c r="L125" s="197"/>
    </row>
    <row r="126" spans="1:12" ht="16.5" customHeight="1">
      <c r="A126" s="146">
        <v>93</v>
      </c>
      <c r="B126" s="4" t="s">
        <v>134</v>
      </c>
      <c r="C126" s="2"/>
      <c r="D126" s="8"/>
      <c r="E126" s="28"/>
      <c r="F126" s="9"/>
      <c r="G126" s="135"/>
      <c r="H126" s="136"/>
      <c r="I126" s="62"/>
      <c r="J126" s="199"/>
      <c r="K126" s="199"/>
      <c r="L126" s="64"/>
    </row>
    <row r="127" spans="1:12" ht="16.5" customHeight="1">
      <c r="A127" s="3">
        <v>94</v>
      </c>
      <c r="B127" s="66" t="s">
        <v>135</v>
      </c>
      <c r="C127" s="67"/>
      <c r="D127" s="70"/>
      <c r="E127" s="114"/>
      <c r="F127" s="71"/>
      <c r="G127" s="115"/>
      <c r="H127" s="116"/>
      <c r="I127" s="124"/>
      <c r="J127" s="112"/>
      <c r="K127" s="111"/>
      <c r="L127" s="113"/>
    </row>
    <row r="128" spans="1:12" ht="16.5" customHeight="1">
      <c r="A128" s="146">
        <v>95</v>
      </c>
      <c r="B128" s="4" t="s">
        <v>136</v>
      </c>
      <c r="C128" s="2"/>
      <c r="D128" s="8"/>
      <c r="E128" s="28"/>
      <c r="F128" s="9"/>
      <c r="G128" s="137"/>
      <c r="H128" s="138"/>
      <c r="I128" s="198"/>
      <c r="J128" s="199"/>
      <c r="K128" s="199"/>
      <c r="L128" s="200"/>
    </row>
    <row r="129" spans="1:12" ht="16.5" customHeight="1">
      <c r="A129" s="3">
        <v>96</v>
      </c>
      <c r="B129" s="66" t="s">
        <v>137</v>
      </c>
      <c r="C129" s="67"/>
      <c r="D129" s="70"/>
      <c r="E129" s="114"/>
      <c r="F129" s="71"/>
      <c r="G129" s="115"/>
      <c r="H129" s="116"/>
      <c r="I129" s="124"/>
      <c r="J129" s="196"/>
      <c r="K129" s="196"/>
      <c r="L129" s="113"/>
    </row>
    <row r="130" spans="1:12" ht="16.5" customHeight="1">
      <c r="A130" s="146">
        <v>97</v>
      </c>
      <c r="B130" s="4" t="s">
        <v>138</v>
      </c>
      <c r="C130" s="2"/>
      <c r="D130" s="8"/>
      <c r="E130" s="28"/>
      <c r="F130" s="9"/>
      <c r="G130" s="135"/>
      <c r="H130" s="136"/>
      <c r="I130" s="62"/>
      <c r="J130" s="145"/>
      <c r="K130" s="63"/>
      <c r="L130" s="64"/>
    </row>
    <row r="131" spans="1:12" ht="16.5" customHeight="1">
      <c r="A131" s="3">
        <v>98</v>
      </c>
      <c r="B131" s="66" t="s">
        <v>139</v>
      </c>
      <c r="C131" s="67"/>
      <c r="D131" s="70"/>
      <c r="E131" s="114"/>
      <c r="F131" s="71"/>
      <c r="G131" s="147"/>
      <c r="H131" s="148"/>
      <c r="I131" s="195"/>
      <c r="J131" s="196"/>
      <c r="K131" s="196"/>
      <c r="L131" s="197"/>
    </row>
    <row r="132" spans="1:12" ht="16.5" customHeight="1">
      <c r="A132" s="3">
        <v>99</v>
      </c>
      <c r="B132" s="4" t="s">
        <v>140</v>
      </c>
      <c r="C132" s="2"/>
      <c r="D132" s="8"/>
      <c r="E132" s="28"/>
      <c r="F132" s="9"/>
      <c r="G132" s="135"/>
      <c r="H132" s="136"/>
      <c r="I132" s="62"/>
      <c r="J132" s="199"/>
      <c r="K132" s="199"/>
      <c r="L132" s="64"/>
    </row>
    <row r="133" spans="1:12" ht="16.5" customHeight="1">
      <c r="A133" s="146">
        <v>100</v>
      </c>
      <c r="B133" s="66" t="s">
        <v>141</v>
      </c>
      <c r="C133" s="67"/>
      <c r="D133" s="70"/>
      <c r="E133" s="114"/>
      <c r="F133" s="71"/>
      <c r="G133" s="115"/>
      <c r="H133" s="116"/>
      <c r="I133" s="124"/>
      <c r="J133" s="112"/>
      <c r="K133" s="111"/>
      <c r="L133" s="113"/>
    </row>
    <row r="134" spans="1:12" ht="16.5" customHeight="1">
      <c r="A134" s="3">
        <v>101</v>
      </c>
      <c r="B134" s="4" t="s">
        <v>142</v>
      </c>
      <c r="C134" s="2"/>
      <c r="D134" s="8"/>
      <c r="E134" s="28"/>
      <c r="F134" s="9"/>
      <c r="G134" s="135"/>
      <c r="H134" s="136"/>
      <c r="I134" s="62"/>
      <c r="J134" s="63"/>
      <c r="K134" s="63"/>
      <c r="L134" s="64"/>
    </row>
    <row r="135" spans="1:12" ht="16.5" customHeight="1">
      <c r="A135" s="146">
        <v>102</v>
      </c>
      <c r="B135" s="66" t="s">
        <v>143</v>
      </c>
      <c r="C135" s="67"/>
      <c r="D135" s="70"/>
      <c r="E135" s="114"/>
      <c r="F135" s="71"/>
      <c r="G135" s="147"/>
      <c r="H135" s="148"/>
      <c r="I135" s="124"/>
      <c r="J135" s="111"/>
      <c r="K135" s="111"/>
      <c r="L135" s="113"/>
    </row>
    <row r="136" spans="1:12" ht="16.5" customHeight="1">
      <c r="A136" s="3">
        <v>103</v>
      </c>
      <c r="B136" s="4" t="s">
        <v>144</v>
      </c>
      <c r="C136" s="2"/>
      <c r="D136" s="8"/>
      <c r="E136" s="28"/>
      <c r="F136" s="9"/>
      <c r="G136" s="135"/>
      <c r="H136" s="136"/>
      <c r="I136" s="62"/>
      <c r="J136" s="145"/>
      <c r="K136" s="63"/>
      <c r="L136" s="64"/>
    </row>
    <row r="137" spans="1:12" ht="16.5" customHeight="1">
      <c r="A137" s="146">
        <v>104</v>
      </c>
      <c r="B137" s="66" t="s">
        <v>145</v>
      </c>
      <c r="C137" s="67"/>
      <c r="D137" s="70"/>
      <c r="E137" s="114"/>
      <c r="F137" s="71"/>
      <c r="G137" s="115"/>
      <c r="H137" s="116"/>
      <c r="I137" s="124"/>
      <c r="J137" s="111"/>
      <c r="K137" s="111"/>
      <c r="L137" s="113"/>
    </row>
    <row r="138" spans="1:12" ht="16.5" customHeight="1">
      <c r="A138" s="3">
        <v>105</v>
      </c>
      <c r="B138" s="4" t="s">
        <v>146</v>
      </c>
      <c r="C138" s="2"/>
      <c r="D138" s="8"/>
      <c r="E138" s="28"/>
      <c r="F138" s="9"/>
      <c r="G138" s="137"/>
      <c r="H138" s="138"/>
      <c r="I138" s="62"/>
      <c r="J138" s="63"/>
      <c r="K138" s="63"/>
      <c r="L138" s="64"/>
    </row>
    <row r="139" spans="1:12" ht="16.5" customHeight="1">
      <c r="A139" s="146">
        <v>106</v>
      </c>
      <c r="B139" s="66" t="s">
        <v>147</v>
      </c>
      <c r="C139" s="67"/>
      <c r="D139" s="70"/>
      <c r="E139" s="114"/>
      <c r="F139" s="71"/>
      <c r="G139" s="115"/>
      <c r="H139" s="116"/>
      <c r="I139" s="124"/>
      <c r="J139" s="112"/>
      <c r="K139" s="111"/>
      <c r="L139" s="113"/>
    </row>
    <row r="140" spans="1:12" ht="16.5" customHeight="1">
      <c r="A140" s="3">
        <v>107</v>
      </c>
      <c r="B140" s="4" t="s">
        <v>148</v>
      </c>
      <c r="C140" s="2"/>
      <c r="D140" s="8"/>
      <c r="E140" s="28"/>
      <c r="F140" s="9"/>
      <c r="G140" s="135"/>
      <c r="H140" s="136"/>
      <c r="I140" s="62"/>
      <c r="J140" s="63"/>
      <c r="K140" s="63"/>
      <c r="L140" s="64"/>
    </row>
    <row r="141" spans="1:12" ht="16.5" customHeight="1">
      <c r="A141" s="146">
        <v>108</v>
      </c>
      <c r="B141" s="66" t="s">
        <v>149</v>
      </c>
      <c r="C141" s="67"/>
      <c r="D141" s="70"/>
      <c r="E141" s="114"/>
      <c r="F141" s="71"/>
      <c r="G141" s="147"/>
      <c r="H141" s="148"/>
      <c r="I141" s="124"/>
      <c r="J141" s="111"/>
      <c r="K141" s="111"/>
      <c r="L141" s="113"/>
    </row>
    <row r="142" spans="1:12" ht="16.5" customHeight="1">
      <c r="A142" s="3">
        <v>109</v>
      </c>
      <c r="B142" s="4" t="s">
        <v>150</v>
      </c>
      <c r="C142" s="2"/>
      <c r="D142" s="8"/>
      <c r="E142" s="28"/>
      <c r="F142" s="9"/>
      <c r="G142" s="135"/>
      <c r="H142" s="136"/>
      <c r="I142" s="62"/>
      <c r="J142" s="63"/>
      <c r="K142" s="63"/>
      <c r="L142" s="64"/>
    </row>
    <row r="143" spans="1:12" ht="16.5" customHeight="1">
      <c r="A143" s="146">
        <v>110</v>
      </c>
      <c r="B143" s="66" t="s">
        <v>151</v>
      </c>
      <c r="C143" s="67"/>
      <c r="D143" s="70"/>
      <c r="E143" s="114"/>
      <c r="F143" s="71"/>
      <c r="G143" s="115"/>
      <c r="H143" s="116"/>
      <c r="I143" s="195"/>
      <c r="J143" s="196"/>
      <c r="K143" s="196"/>
      <c r="L143" s="197"/>
    </row>
    <row r="144" spans="1:12" ht="16.5" customHeight="1">
      <c r="A144" s="3">
        <v>111</v>
      </c>
      <c r="B144" s="4" t="s">
        <v>152</v>
      </c>
      <c r="C144" s="2"/>
      <c r="D144" s="8"/>
      <c r="E144" s="28"/>
      <c r="F144" s="9"/>
      <c r="G144" s="135"/>
      <c r="H144" s="136"/>
      <c r="I144" s="62"/>
      <c r="J144" s="199"/>
      <c r="K144" s="199"/>
      <c r="L144" s="64"/>
    </row>
    <row r="145" spans="1:12" ht="16.5" customHeight="1">
      <c r="A145" s="146">
        <v>112</v>
      </c>
      <c r="B145" s="66" t="s">
        <v>153</v>
      </c>
      <c r="C145" s="67"/>
      <c r="D145" s="70"/>
      <c r="E145" s="114"/>
      <c r="F145" s="71"/>
      <c r="G145" s="147"/>
      <c r="H145" s="148"/>
      <c r="I145" s="124"/>
      <c r="J145" s="112"/>
      <c r="K145" s="111"/>
      <c r="L145" s="113"/>
    </row>
    <row r="146" spans="1:12" ht="16.5" customHeight="1">
      <c r="A146" s="3">
        <v>113</v>
      </c>
      <c r="B146" s="4" t="s">
        <v>154</v>
      </c>
      <c r="C146" s="2"/>
      <c r="D146" s="8"/>
      <c r="E146" s="28"/>
      <c r="F146" s="9"/>
      <c r="G146" s="135"/>
      <c r="H146" s="136"/>
      <c r="I146" s="198"/>
      <c r="J146" s="199"/>
      <c r="K146" s="199"/>
      <c r="L146" s="200"/>
    </row>
    <row r="147" spans="1:12" ht="16.5" customHeight="1">
      <c r="A147" s="3">
        <v>114</v>
      </c>
      <c r="B147" s="66" t="s">
        <v>155</v>
      </c>
      <c r="C147" s="67"/>
      <c r="D147" s="70"/>
      <c r="E147" s="114"/>
      <c r="F147" s="71"/>
      <c r="G147" s="115"/>
      <c r="H147" s="116"/>
      <c r="I147" s="124"/>
      <c r="J147" s="196"/>
      <c r="K147" s="196"/>
      <c r="L147" s="113"/>
    </row>
    <row r="148" spans="1:12" ht="16.5" customHeight="1">
      <c r="A148" s="146">
        <v>115</v>
      </c>
      <c r="B148" s="4" t="s">
        <v>156</v>
      </c>
      <c r="C148" s="2"/>
      <c r="D148" s="8"/>
      <c r="E148" s="28"/>
      <c r="F148" s="9"/>
      <c r="G148" s="137"/>
      <c r="H148" s="138"/>
      <c r="I148" s="62"/>
      <c r="J148" s="145"/>
      <c r="K148" s="63"/>
      <c r="L148" s="64"/>
    </row>
    <row r="149" spans="1:12" ht="16.5" customHeight="1">
      <c r="A149" s="3">
        <v>116</v>
      </c>
      <c r="B149" s="66" t="s">
        <v>157</v>
      </c>
      <c r="C149" s="67"/>
      <c r="D149" s="70"/>
      <c r="E149" s="114"/>
      <c r="F149" s="71"/>
      <c r="G149" s="115"/>
      <c r="H149" s="116"/>
      <c r="I149" s="195"/>
      <c r="J149" s="196"/>
      <c r="K149" s="196"/>
      <c r="L149" s="197"/>
    </row>
    <row r="150" spans="1:12" ht="16.5" customHeight="1">
      <c r="A150" s="146">
        <v>117</v>
      </c>
      <c r="B150" s="4" t="s">
        <v>158</v>
      </c>
      <c r="C150" s="2"/>
      <c r="D150" s="8"/>
      <c r="E150" s="28"/>
      <c r="F150" s="9"/>
      <c r="G150" s="135"/>
      <c r="H150" s="136"/>
      <c r="I150" s="62"/>
      <c r="J150" s="199"/>
      <c r="K150" s="199"/>
      <c r="L150" s="64"/>
    </row>
    <row r="151" spans="1:12" ht="16.5" customHeight="1">
      <c r="A151" s="3">
        <v>118</v>
      </c>
      <c r="B151" s="66" t="s">
        <v>159</v>
      </c>
      <c r="C151" s="67"/>
      <c r="D151" s="70"/>
      <c r="E151" s="114"/>
      <c r="F151" s="71"/>
      <c r="G151" s="147"/>
      <c r="H151" s="148"/>
      <c r="I151" s="124"/>
      <c r="J151" s="112"/>
      <c r="K151" s="111"/>
      <c r="L151" s="113"/>
    </row>
    <row r="152" spans="1:12" ht="16.5" customHeight="1">
      <c r="A152" s="146">
        <v>119</v>
      </c>
      <c r="B152" s="4" t="s">
        <v>160</v>
      </c>
      <c r="C152" s="2"/>
      <c r="D152" s="8"/>
      <c r="E152" s="28"/>
      <c r="F152" s="9"/>
      <c r="G152" s="135"/>
      <c r="H152" s="136"/>
      <c r="I152" s="198"/>
      <c r="J152" s="199"/>
      <c r="K152" s="199"/>
      <c r="L152" s="200"/>
    </row>
    <row r="153" spans="1:12" ht="16.5" customHeight="1">
      <c r="A153" s="3">
        <v>120</v>
      </c>
      <c r="B153" s="66" t="s">
        <v>161</v>
      </c>
      <c r="C153" s="67"/>
      <c r="D153" s="70"/>
      <c r="E153" s="114"/>
      <c r="F153" s="71"/>
      <c r="G153" s="115"/>
      <c r="H153" s="116"/>
      <c r="I153" s="124"/>
      <c r="J153" s="196"/>
      <c r="K153" s="196"/>
      <c r="L153" s="113"/>
    </row>
    <row r="154" spans="1:12" ht="16.5" customHeight="1">
      <c r="A154" s="146">
        <v>121</v>
      </c>
      <c r="B154" s="4" t="s">
        <v>162</v>
      </c>
      <c r="C154" s="2"/>
      <c r="D154" s="8"/>
      <c r="E154" s="28"/>
      <c r="F154" s="9"/>
      <c r="G154" s="135"/>
      <c r="H154" s="136"/>
      <c r="I154" s="62"/>
      <c r="J154" s="145"/>
      <c r="K154" s="63"/>
      <c r="L154" s="64"/>
    </row>
    <row r="155" spans="1:12" ht="16.5" customHeight="1">
      <c r="A155" s="3">
        <v>122</v>
      </c>
      <c r="B155" s="66" t="s">
        <v>163</v>
      </c>
      <c r="C155" s="67"/>
      <c r="D155" s="70"/>
      <c r="E155" s="114"/>
      <c r="F155" s="71"/>
      <c r="G155" s="147"/>
      <c r="H155" s="148"/>
      <c r="I155" s="195"/>
      <c r="J155" s="196"/>
      <c r="K155" s="196"/>
      <c r="L155" s="197"/>
    </row>
    <row r="156" spans="1:12" ht="16.5" customHeight="1">
      <c r="A156" s="146">
        <v>123</v>
      </c>
      <c r="B156" s="4" t="s">
        <v>164</v>
      </c>
      <c r="C156" s="2"/>
      <c r="D156" s="8"/>
      <c r="E156" s="28"/>
      <c r="F156" s="9"/>
      <c r="G156" s="135"/>
      <c r="H156" s="136"/>
      <c r="I156" s="62"/>
      <c r="J156" s="199"/>
      <c r="K156" s="199"/>
      <c r="L156" s="64"/>
    </row>
    <row r="157" spans="1:12" ht="16.5" customHeight="1">
      <c r="A157" s="3">
        <v>124</v>
      </c>
      <c r="B157" s="66" t="s">
        <v>165</v>
      </c>
      <c r="C157" s="67"/>
      <c r="D157" s="70"/>
      <c r="E157" s="114"/>
      <c r="F157" s="71"/>
      <c r="G157" s="115"/>
      <c r="H157" s="116"/>
      <c r="I157" s="124"/>
      <c r="J157" s="112"/>
      <c r="K157" s="111"/>
      <c r="L157" s="113"/>
    </row>
    <row r="158" spans="1:12" ht="16.5" customHeight="1">
      <c r="A158" s="146">
        <v>125</v>
      </c>
      <c r="B158" s="4" t="s">
        <v>166</v>
      </c>
      <c r="C158" s="2"/>
      <c r="D158" s="8"/>
      <c r="E158" s="28"/>
      <c r="F158" s="9"/>
      <c r="G158" s="137"/>
      <c r="H158" s="138"/>
      <c r="I158" s="198"/>
      <c r="J158" s="199"/>
      <c r="K158" s="199"/>
      <c r="L158" s="200"/>
    </row>
    <row r="159" spans="1:12" ht="16.5" customHeight="1">
      <c r="A159" s="3">
        <v>126</v>
      </c>
      <c r="B159" s="66" t="s">
        <v>167</v>
      </c>
      <c r="C159" s="67"/>
      <c r="D159" s="70"/>
      <c r="E159" s="114"/>
      <c r="F159" s="71"/>
      <c r="G159" s="115"/>
      <c r="H159" s="116"/>
      <c r="I159" s="124"/>
      <c r="J159" s="196"/>
      <c r="K159" s="196"/>
      <c r="L159" s="113"/>
    </row>
    <row r="160" spans="1:12" ht="16.5" customHeight="1">
      <c r="A160" s="146">
        <v>127</v>
      </c>
      <c r="B160" s="4" t="s">
        <v>168</v>
      </c>
      <c r="C160" s="2"/>
      <c r="D160" s="8"/>
      <c r="E160" s="28"/>
      <c r="F160" s="9"/>
      <c r="G160" s="135"/>
      <c r="H160" s="136"/>
      <c r="I160" s="62"/>
      <c r="J160" s="145"/>
      <c r="K160" s="63"/>
      <c r="L160" s="64"/>
    </row>
    <row r="161" spans="1:12" ht="16.5" customHeight="1">
      <c r="A161" s="3">
        <v>128</v>
      </c>
      <c r="B161" s="66" t="s">
        <v>169</v>
      </c>
      <c r="C161" s="67"/>
      <c r="D161" s="70"/>
      <c r="E161" s="114"/>
      <c r="F161" s="71"/>
      <c r="G161" s="147"/>
      <c r="H161" s="148"/>
      <c r="I161" s="195"/>
      <c r="J161" s="196"/>
      <c r="K161" s="196"/>
      <c r="L161" s="197"/>
    </row>
    <row r="162" spans="1:12" ht="16.5" customHeight="1">
      <c r="A162" s="3">
        <v>129</v>
      </c>
      <c r="B162" s="4" t="s">
        <v>170</v>
      </c>
      <c r="C162" s="2"/>
      <c r="D162" s="8"/>
      <c r="E162" s="28"/>
      <c r="F162" s="9"/>
      <c r="G162" s="135"/>
      <c r="H162" s="136"/>
      <c r="I162" s="62"/>
      <c r="J162" s="199"/>
      <c r="K162" s="199"/>
      <c r="L162" s="64"/>
    </row>
    <row r="163" spans="1:12" ht="16.5" customHeight="1">
      <c r="A163" s="146">
        <v>130</v>
      </c>
      <c r="B163" s="66" t="s">
        <v>171</v>
      </c>
      <c r="C163" s="67"/>
      <c r="D163" s="70"/>
      <c r="E163" s="114"/>
      <c r="F163" s="71"/>
      <c r="G163" s="115"/>
      <c r="H163" s="116"/>
      <c r="I163" s="124"/>
      <c r="J163" s="112"/>
      <c r="K163" s="111"/>
      <c r="L163" s="113"/>
    </row>
    <row r="164" spans="1:12" ht="16.5" customHeight="1">
      <c r="A164" s="3">
        <v>131</v>
      </c>
      <c r="B164" s="4" t="s">
        <v>172</v>
      </c>
      <c r="C164" s="2"/>
      <c r="D164" s="8"/>
      <c r="E164" s="28"/>
      <c r="F164" s="9"/>
      <c r="G164" s="135"/>
      <c r="H164" s="136"/>
      <c r="I164" s="62"/>
      <c r="J164" s="63"/>
      <c r="K164" s="63"/>
      <c r="L164" s="64"/>
    </row>
    <row r="165" spans="1:12" ht="16.5" customHeight="1">
      <c r="A165" s="146">
        <v>132</v>
      </c>
      <c r="B165" s="66" t="s">
        <v>173</v>
      </c>
      <c r="C165" s="67"/>
      <c r="D165" s="70"/>
      <c r="E165" s="114"/>
      <c r="F165" s="71"/>
      <c r="G165" s="147"/>
      <c r="H165" s="148"/>
      <c r="I165" s="124"/>
      <c r="J165" s="111"/>
      <c r="K165" s="111"/>
      <c r="L165" s="113"/>
    </row>
    <row r="166" spans="1:12" ht="16.5" customHeight="1">
      <c r="A166" s="3">
        <v>133</v>
      </c>
      <c r="B166" s="4" t="s">
        <v>174</v>
      </c>
      <c r="C166" s="2"/>
      <c r="D166" s="8"/>
      <c r="E166" s="28"/>
      <c r="F166" s="9"/>
      <c r="G166" s="135"/>
      <c r="H166" s="136"/>
      <c r="I166" s="62"/>
      <c r="J166" s="145"/>
      <c r="K166" s="63"/>
      <c r="L166" s="64"/>
    </row>
    <row r="167" spans="1:12" ht="16.5" customHeight="1">
      <c r="A167" s="146">
        <v>134</v>
      </c>
      <c r="B167" s="66" t="s">
        <v>175</v>
      </c>
      <c r="C167" s="67"/>
      <c r="D167" s="70"/>
      <c r="E167" s="114"/>
      <c r="F167" s="71"/>
      <c r="G167" s="115"/>
      <c r="H167" s="116"/>
      <c r="I167" s="124"/>
      <c r="J167" s="111"/>
      <c r="K167" s="111"/>
      <c r="L167" s="113"/>
    </row>
    <row r="168" spans="1:12" ht="16.5" customHeight="1">
      <c r="A168" s="3">
        <v>135</v>
      </c>
      <c r="B168" s="4" t="s">
        <v>176</v>
      </c>
      <c r="C168" s="2"/>
      <c r="D168" s="8"/>
      <c r="E168" s="28"/>
      <c r="F168" s="9"/>
      <c r="G168" s="137"/>
      <c r="H168" s="138"/>
      <c r="I168" s="62"/>
      <c r="J168" s="63"/>
      <c r="K168" s="63"/>
      <c r="L168" s="64"/>
    </row>
    <row r="169" spans="1:12" ht="16.5" customHeight="1">
      <c r="A169" s="146">
        <v>136</v>
      </c>
      <c r="B169" s="66" t="s">
        <v>177</v>
      </c>
      <c r="C169" s="67"/>
      <c r="D169" s="70"/>
      <c r="E169" s="114"/>
      <c r="F169" s="71"/>
      <c r="G169" s="115"/>
      <c r="H169" s="116"/>
      <c r="I169" s="124"/>
      <c r="J169" s="112"/>
      <c r="K169" s="111"/>
      <c r="L169" s="113"/>
    </row>
    <row r="170" spans="1:12" ht="16.5" customHeight="1">
      <c r="A170" s="3">
        <v>137</v>
      </c>
      <c r="B170" s="4" t="s">
        <v>178</v>
      </c>
      <c r="C170" s="2"/>
      <c r="D170" s="8"/>
      <c r="E170" s="28"/>
      <c r="F170" s="9"/>
      <c r="G170" s="135"/>
      <c r="H170" s="136"/>
      <c r="I170" s="62"/>
      <c r="J170" s="63"/>
      <c r="K170" s="63"/>
      <c r="L170" s="64"/>
    </row>
    <row r="171" spans="1:12" ht="16.5" customHeight="1">
      <c r="A171" s="146">
        <v>138</v>
      </c>
      <c r="B171" s="66" t="s">
        <v>179</v>
      </c>
      <c r="C171" s="67"/>
      <c r="D171" s="70"/>
      <c r="E171" s="114"/>
      <c r="F171" s="71"/>
      <c r="G171" s="147"/>
      <c r="H171" s="148"/>
      <c r="I171" s="124"/>
      <c r="J171" s="111"/>
      <c r="K171" s="111"/>
      <c r="L171" s="113"/>
    </row>
    <row r="172" spans="1:12" ht="16.5" customHeight="1">
      <c r="A172" s="3">
        <v>139</v>
      </c>
      <c r="B172" s="4" t="s">
        <v>180</v>
      </c>
      <c r="C172" s="2"/>
      <c r="D172" s="8"/>
      <c r="E172" s="28"/>
      <c r="F172" s="9"/>
      <c r="G172" s="135"/>
      <c r="H172" s="136"/>
      <c r="I172" s="62"/>
      <c r="J172" s="63"/>
      <c r="K172" s="63"/>
      <c r="L172" s="64"/>
    </row>
    <row r="173" spans="1:12" ht="16.5" customHeight="1">
      <c r="A173" s="146">
        <v>140</v>
      </c>
      <c r="B173" s="66" t="s">
        <v>181</v>
      </c>
      <c r="C173" s="67"/>
      <c r="D173" s="70"/>
      <c r="E173" s="114"/>
      <c r="F173" s="71"/>
      <c r="G173" s="115"/>
      <c r="H173" s="116"/>
      <c r="I173" s="195"/>
      <c r="J173" s="196"/>
      <c r="K173" s="196"/>
      <c r="L173" s="197"/>
    </row>
    <row r="174" spans="1:12" ht="16.5" customHeight="1">
      <c r="A174" s="3">
        <v>141</v>
      </c>
      <c r="B174" s="4" t="s">
        <v>183</v>
      </c>
      <c r="C174" s="2"/>
      <c r="D174" s="8"/>
      <c r="E174" s="28"/>
      <c r="F174" s="9"/>
      <c r="G174" s="135"/>
      <c r="H174" s="136"/>
      <c r="I174" s="62"/>
      <c r="J174" s="63"/>
      <c r="K174" s="63"/>
      <c r="L174" s="64"/>
    </row>
    <row r="175" spans="1:12" ht="16.5" customHeight="1">
      <c r="A175" s="146">
        <v>142</v>
      </c>
      <c r="B175" s="66" t="s">
        <v>184</v>
      </c>
      <c r="C175" s="67"/>
      <c r="D175" s="70"/>
      <c r="E175" s="114"/>
      <c r="F175" s="71"/>
      <c r="G175" s="147"/>
      <c r="H175" s="148"/>
      <c r="I175" s="124"/>
      <c r="J175" s="111"/>
      <c r="K175" s="111"/>
      <c r="L175" s="113"/>
    </row>
    <row r="176" spans="1:12" ht="16.5" customHeight="1">
      <c r="A176" s="3">
        <v>143</v>
      </c>
      <c r="B176" s="4" t="s">
        <v>185</v>
      </c>
      <c r="C176" s="2"/>
      <c r="D176" s="8"/>
      <c r="E176" s="28"/>
      <c r="F176" s="9"/>
      <c r="G176" s="135"/>
      <c r="H176" s="136"/>
      <c r="I176" s="62"/>
      <c r="J176" s="63"/>
      <c r="K176" s="63"/>
      <c r="L176" s="64"/>
    </row>
    <row r="177" spans="1:12" ht="16.5" customHeight="1">
      <c r="A177" s="3">
        <v>144</v>
      </c>
      <c r="B177" s="66" t="s">
        <v>186</v>
      </c>
      <c r="C177" s="67"/>
      <c r="D177" s="70"/>
      <c r="E177" s="114"/>
      <c r="F177" s="71"/>
      <c r="G177" s="115"/>
      <c r="H177" s="116"/>
      <c r="I177" s="195"/>
      <c r="J177" s="196"/>
      <c r="K177" s="196"/>
      <c r="L177" s="197"/>
    </row>
    <row r="178" spans="1:12" ht="16.5" customHeight="1">
      <c r="A178" s="146">
        <v>145</v>
      </c>
      <c r="B178" s="4" t="s">
        <v>187</v>
      </c>
      <c r="C178" s="2"/>
      <c r="D178" s="8"/>
      <c r="E178" s="28"/>
      <c r="F178" s="9"/>
      <c r="G178" s="135"/>
      <c r="H178" s="136"/>
      <c r="I178" s="62"/>
      <c r="J178" s="63"/>
      <c r="K178" s="63"/>
      <c r="L178" s="64"/>
    </row>
    <row r="179" spans="1:12" ht="16.5" customHeight="1">
      <c r="A179" s="3">
        <v>146</v>
      </c>
      <c r="B179" s="66" t="s">
        <v>188</v>
      </c>
      <c r="C179" s="67"/>
      <c r="D179" s="70"/>
      <c r="E179" s="114"/>
      <c r="F179" s="71"/>
      <c r="G179" s="147"/>
      <c r="H179" s="148"/>
      <c r="I179" s="124"/>
      <c r="J179" s="111"/>
      <c r="K179" s="111"/>
      <c r="L179" s="113"/>
    </row>
    <row r="180" spans="1:12" ht="16.5" customHeight="1">
      <c r="A180" s="146">
        <v>147</v>
      </c>
      <c r="B180" s="4" t="s">
        <v>189</v>
      </c>
      <c r="C180" s="2"/>
      <c r="D180" s="8"/>
      <c r="E180" s="28"/>
      <c r="F180" s="9"/>
      <c r="G180" s="135"/>
      <c r="H180" s="136"/>
      <c r="I180" s="62"/>
      <c r="J180" s="63"/>
      <c r="K180" s="63"/>
      <c r="L180" s="64"/>
    </row>
    <row r="181" spans="1:12" ht="16.5" customHeight="1">
      <c r="A181" s="3">
        <v>148</v>
      </c>
      <c r="B181" s="66" t="s">
        <v>190</v>
      </c>
      <c r="C181" s="67"/>
      <c r="D181" s="70"/>
      <c r="E181" s="114"/>
      <c r="F181" s="71"/>
      <c r="G181" s="115"/>
      <c r="H181" s="116"/>
      <c r="I181" s="195"/>
      <c r="J181" s="196"/>
      <c r="K181" s="196"/>
      <c r="L181" s="197"/>
    </row>
    <row r="182" spans="1:12" ht="16.5" customHeight="1">
      <c r="A182" s="146">
        <v>149</v>
      </c>
      <c r="B182" s="4" t="s">
        <v>191</v>
      </c>
      <c r="C182" s="2"/>
      <c r="D182" s="8"/>
      <c r="E182" s="28"/>
      <c r="F182" s="9"/>
      <c r="G182" s="135"/>
      <c r="H182" s="136"/>
      <c r="I182" s="62"/>
      <c r="J182" s="63"/>
      <c r="K182" s="63"/>
      <c r="L182" s="64"/>
    </row>
    <row r="183" spans="1:12" ht="16.5" customHeight="1">
      <c r="A183" s="3">
        <v>150</v>
      </c>
      <c r="B183" s="66" t="s">
        <v>192</v>
      </c>
      <c r="C183" s="67"/>
      <c r="D183" s="70"/>
      <c r="E183" s="114"/>
      <c r="F183" s="71"/>
      <c r="G183" s="147"/>
      <c r="H183" s="148"/>
      <c r="I183" s="124"/>
      <c r="J183" s="111"/>
      <c r="K183" s="111"/>
      <c r="L183" s="113"/>
    </row>
    <row r="184" spans="1:12" ht="16.5" customHeight="1">
      <c r="A184" s="146">
        <v>151</v>
      </c>
      <c r="B184" s="4" t="s">
        <v>193</v>
      </c>
      <c r="C184" s="2"/>
      <c r="D184" s="8"/>
      <c r="E184" s="28"/>
      <c r="F184" s="9"/>
      <c r="G184" s="135"/>
      <c r="H184" s="136"/>
      <c r="I184" s="62"/>
      <c r="J184" s="63"/>
      <c r="K184" s="63"/>
      <c r="L184" s="64"/>
    </row>
    <row r="185" spans="1:12" ht="16.5" customHeight="1">
      <c r="A185" s="3">
        <v>152</v>
      </c>
      <c r="B185" s="66" t="s">
        <v>194</v>
      </c>
      <c r="C185" s="67"/>
      <c r="D185" s="70"/>
      <c r="E185" s="114"/>
      <c r="F185" s="71"/>
      <c r="G185" s="115"/>
      <c r="H185" s="116"/>
      <c r="I185" s="195"/>
      <c r="J185" s="196"/>
      <c r="K185" s="196"/>
      <c r="L185" s="197"/>
    </row>
    <row r="186" spans="1:12" ht="16.5" customHeight="1">
      <c r="A186" s="146">
        <v>153</v>
      </c>
      <c r="B186" s="4" t="s">
        <v>195</v>
      </c>
      <c r="C186" s="2"/>
      <c r="D186" s="8"/>
      <c r="E186" s="28"/>
      <c r="F186" s="9"/>
      <c r="G186" s="135"/>
      <c r="H186" s="136"/>
      <c r="I186" s="62"/>
      <c r="J186" s="63"/>
      <c r="K186" s="63"/>
      <c r="L186" s="64"/>
    </row>
    <row r="187" spans="1:12" ht="16.5" customHeight="1">
      <c r="A187" s="3">
        <v>154</v>
      </c>
      <c r="B187" s="66" t="s">
        <v>196</v>
      </c>
      <c r="C187" s="67"/>
      <c r="D187" s="70"/>
      <c r="E187" s="114"/>
      <c r="F187" s="71"/>
      <c r="G187" s="147"/>
      <c r="H187" s="148"/>
      <c r="I187" s="124"/>
      <c r="J187" s="111"/>
      <c r="K187" s="111"/>
      <c r="L187" s="113"/>
    </row>
    <row r="188" spans="1:12" ht="16.5" customHeight="1">
      <c r="A188" s="146">
        <v>155</v>
      </c>
      <c r="B188" s="4" t="s">
        <v>197</v>
      </c>
      <c r="C188" s="2"/>
      <c r="D188" s="8"/>
      <c r="E188" s="28"/>
      <c r="F188" s="9"/>
      <c r="G188" s="135"/>
      <c r="H188" s="136"/>
      <c r="I188" s="62"/>
      <c r="J188" s="63"/>
      <c r="K188" s="63"/>
      <c r="L188" s="64"/>
    </row>
    <row r="189" spans="1:12" ht="16.5" customHeight="1">
      <c r="A189" s="3">
        <v>156</v>
      </c>
      <c r="B189" s="66" t="s">
        <v>198</v>
      </c>
      <c r="C189" s="67"/>
      <c r="D189" s="70"/>
      <c r="E189" s="114"/>
      <c r="F189" s="71"/>
      <c r="G189" s="115"/>
      <c r="H189" s="116"/>
      <c r="I189" s="195"/>
      <c r="J189" s="196"/>
      <c r="K189" s="196"/>
      <c r="L189" s="197"/>
    </row>
    <row r="190" spans="1:12" ht="16.5" customHeight="1">
      <c r="A190" s="146">
        <v>157</v>
      </c>
      <c r="B190" s="4" t="s">
        <v>199</v>
      </c>
      <c r="C190" s="2"/>
      <c r="D190" s="8"/>
      <c r="E190" s="28"/>
      <c r="F190" s="9"/>
      <c r="G190" s="135"/>
      <c r="H190" s="136"/>
      <c r="I190" s="62"/>
      <c r="J190" s="63"/>
      <c r="K190" s="63"/>
      <c r="L190" s="64"/>
    </row>
    <row r="191" spans="1:12" ht="16.5" customHeight="1">
      <c r="A191" s="3">
        <v>158</v>
      </c>
      <c r="B191" s="66" t="s">
        <v>200</v>
      </c>
      <c r="C191" s="67"/>
      <c r="D191" s="70"/>
      <c r="E191" s="114"/>
      <c r="F191" s="71"/>
      <c r="G191" s="147"/>
      <c r="H191" s="148"/>
      <c r="I191" s="124"/>
      <c r="J191" s="111"/>
      <c r="K191" s="111"/>
      <c r="L191" s="113"/>
    </row>
    <row r="192" spans="1:12" ht="16.5" customHeight="1">
      <c r="A192" s="3">
        <v>159</v>
      </c>
      <c r="B192" s="4" t="s">
        <v>201</v>
      </c>
      <c r="C192" s="2"/>
      <c r="D192" s="8"/>
      <c r="E192" s="28"/>
      <c r="F192" s="9"/>
      <c r="G192" s="135"/>
      <c r="H192" s="136"/>
      <c r="I192" s="62"/>
      <c r="J192" s="63"/>
      <c r="K192" s="63"/>
      <c r="L192" s="64"/>
    </row>
    <row r="193" spans="1:12" ht="16.5" customHeight="1">
      <c r="A193" s="146">
        <v>160</v>
      </c>
      <c r="B193" s="66" t="s">
        <v>202</v>
      </c>
      <c r="C193" s="67"/>
      <c r="D193" s="70"/>
      <c r="E193" s="114"/>
      <c r="F193" s="71"/>
      <c r="G193" s="115"/>
      <c r="H193" s="116"/>
      <c r="I193" s="195"/>
      <c r="J193" s="196"/>
      <c r="K193" s="196"/>
      <c r="L193" s="197"/>
    </row>
    <row r="194" spans="1:12" ht="16.5" customHeight="1">
      <c r="A194" s="3">
        <v>161</v>
      </c>
      <c r="B194" s="4" t="s">
        <v>203</v>
      </c>
      <c r="C194" s="2"/>
      <c r="D194" s="8"/>
      <c r="E194" s="28"/>
      <c r="F194" s="9"/>
      <c r="G194" s="135"/>
      <c r="H194" s="136"/>
      <c r="I194" s="62"/>
      <c r="J194" s="63"/>
      <c r="K194" s="63"/>
      <c r="L194" s="64"/>
    </row>
    <row r="195" spans="1:12" ht="16.5" customHeight="1">
      <c r="A195" s="146">
        <v>162</v>
      </c>
      <c r="B195" s="66" t="s">
        <v>204</v>
      </c>
      <c r="C195" s="67"/>
      <c r="D195" s="70"/>
      <c r="E195" s="114"/>
      <c r="F195" s="71"/>
      <c r="G195" s="147"/>
      <c r="H195" s="148"/>
      <c r="I195" s="124"/>
      <c r="J195" s="111"/>
      <c r="K195" s="111"/>
      <c r="L195" s="113"/>
    </row>
    <row r="196" spans="1:12" ht="16.5" customHeight="1">
      <c r="A196" s="3">
        <v>163</v>
      </c>
      <c r="B196" s="4" t="s">
        <v>205</v>
      </c>
      <c r="C196" s="2"/>
      <c r="D196" s="8"/>
      <c r="E196" s="28"/>
      <c r="F196" s="9"/>
      <c r="G196" s="135"/>
      <c r="H196" s="136"/>
      <c r="I196" s="62"/>
      <c r="J196" s="63"/>
      <c r="K196" s="63"/>
      <c r="L196" s="64"/>
    </row>
    <row r="197" spans="1:12" ht="16.5" customHeight="1">
      <c r="A197" s="146">
        <v>164</v>
      </c>
      <c r="B197" s="66" t="s">
        <v>206</v>
      </c>
      <c r="C197" s="67"/>
      <c r="D197" s="70"/>
      <c r="E197" s="114"/>
      <c r="F197" s="71"/>
      <c r="G197" s="115"/>
      <c r="H197" s="116"/>
      <c r="I197" s="195"/>
      <c r="J197" s="196"/>
      <c r="K197" s="196"/>
      <c r="L197" s="197"/>
    </row>
    <row r="198" spans="1:12" ht="16.5" customHeight="1">
      <c r="A198" s="3">
        <v>165</v>
      </c>
      <c r="B198" s="4" t="s">
        <v>207</v>
      </c>
      <c r="C198" s="2"/>
      <c r="D198" s="8"/>
      <c r="E198" s="28"/>
      <c r="F198" s="9"/>
      <c r="G198" s="135"/>
      <c r="H198" s="136"/>
      <c r="I198" s="62"/>
      <c r="J198" s="63"/>
      <c r="K198" s="63"/>
      <c r="L198" s="64"/>
    </row>
    <row r="199" spans="1:12" ht="16.5" customHeight="1">
      <c r="A199" s="146">
        <v>166</v>
      </c>
      <c r="B199" s="66" t="s">
        <v>208</v>
      </c>
      <c r="C199" s="67"/>
      <c r="D199" s="70"/>
      <c r="E199" s="114"/>
      <c r="F199" s="71"/>
      <c r="G199" s="147"/>
      <c r="H199" s="148"/>
      <c r="I199" s="124"/>
      <c r="J199" s="111"/>
      <c r="K199" s="111"/>
      <c r="L199" s="113"/>
    </row>
    <row r="200" spans="1:12" ht="16.5" customHeight="1">
      <c r="A200" s="3">
        <v>167</v>
      </c>
      <c r="B200" s="4" t="s">
        <v>209</v>
      </c>
      <c r="C200" s="2"/>
      <c r="D200" s="8"/>
      <c r="E200" s="28"/>
      <c r="F200" s="9"/>
      <c r="G200" s="135"/>
      <c r="H200" s="136"/>
      <c r="I200" s="62"/>
      <c r="J200" s="63"/>
      <c r="K200" s="63"/>
      <c r="L200" s="64"/>
    </row>
    <row r="201" spans="1:12" ht="16.5" customHeight="1">
      <c r="A201" s="146">
        <v>168</v>
      </c>
      <c r="B201" s="66" t="s">
        <v>210</v>
      </c>
      <c r="C201" s="67"/>
      <c r="D201" s="70"/>
      <c r="E201" s="114"/>
      <c r="F201" s="71"/>
      <c r="G201" s="115"/>
      <c r="H201" s="116"/>
      <c r="I201" s="195"/>
      <c r="J201" s="196"/>
      <c r="K201" s="196"/>
      <c r="L201" s="197"/>
    </row>
    <row r="202" spans="1:12" ht="16.5" customHeight="1">
      <c r="A202" s="3">
        <v>169</v>
      </c>
      <c r="B202" s="4" t="s">
        <v>211</v>
      </c>
      <c r="C202" s="2"/>
      <c r="D202" s="8"/>
      <c r="E202" s="28"/>
      <c r="F202" s="9"/>
      <c r="G202" s="135"/>
      <c r="H202" s="136"/>
      <c r="I202" s="62"/>
      <c r="J202" s="63"/>
      <c r="K202" s="63"/>
      <c r="L202" s="64"/>
    </row>
    <row r="203" spans="1:12" ht="16.5" customHeight="1">
      <c r="A203" s="146">
        <v>170</v>
      </c>
      <c r="B203" s="66" t="s">
        <v>212</v>
      </c>
      <c r="C203" s="67"/>
      <c r="D203" s="70"/>
      <c r="E203" s="114"/>
      <c r="F203" s="71"/>
      <c r="G203" s="147"/>
      <c r="H203" s="148"/>
      <c r="I203" s="124"/>
      <c r="J203" s="111"/>
      <c r="K203" s="111"/>
      <c r="L203" s="113"/>
    </row>
    <row r="204" spans="1:12" ht="16.5" customHeight="1">
      <c r="A204" s="3">
        <v>171</v>
      </c>
      <c r="B204" s="4" t="s">
        <v>213</v>
      </c>
      <c r="C204" s="2"/>
      <c r="D204" s="8"/>
      <c r="E204" s="28"/>
      <c r="F204" s="9"/>
      <c r="G204" s="135"/>
      <c r="H204" s="136"/>
      <c r="I204" s="62"/>
      <c r="J204" s="63"/>
      <c r="K204" s="63"/>
      <c r="L204" s="64"/>
    </row>
    <row r="205" spans="1:12" ht="16.5" customHeight="1">
      <c r="A205" s="146">
        <v>172</v>
      </c>
      <c r="B205" s="66" t="s">
        <v>214</v>
      </c>
      <c r="C205" s="67"/>
      <c r="D205" s="70"/>
      <c r="E205" s="114"/>
      <c r="F205" s="71"/>
      <c r="G205" s="115"/>
      <c r="H205" s="116"/>
      <c r="I205" s="195"/>
      <c r="J205" s="196"/>
      <c r="K205" s="196"/>
      <c r="L205" s="197"/>
    </row>
    <row r="206" spans="1:12" ht="16.5" customHeight="1">
      <c r="A206" s="3">
        <v>173</v>
      </c>
      <c r="B206" s="4" t="s">
        <v>215</v>
      </c>
      <c r="C206" s="2"/>
      <c r="D206" s="8"/>
      <c r="E206" s="28"/>
      <c r="F206" s="9"/>
      <c r="G206" s="135"/>
      <c r="H206" s="136"/>
      <c r="I206" s="62"/>
      <c r="J206" s="63"/>
      <c r="K206" s="63"/>
      <c r="L206" s="64"/>
    </row>
    <row r="207" spans="1:12" ht="16.5" customHeight="1">
      <c r="A207" s="3">
        <v>174</v>
      </c>
      <c r="B207" s="66" t="s">
        <v>216</v>
      </c>
      <c r="C207" s="67"/>
      <c r="D207" s="70"/>
      <c r="E207" s="114"/>
      <c r="F207" s="71"/>
      <c r="G207" s="147"/>
      <c r="H207" s="148"/>
      <c r="I207" s="124"/>
      <c r="J207" s="111"/>
      <c r="K207" s="111"/>
      <c r="L207" s="113"/>
    </row>
    <row r="208" spans="1:12" ht="16.5" customHeight="1">
      <c r="A208" s="146">
        <v>175</v>
      </c>
      <c r="B208" s="4" t="s">
        <v>217</v>
      </c>
      <c r="C208" s="2"/>
      <c r="D208" s="8"/>
      <c r="E208" s="28"/>
      <c r="F208" s="9"/>
      <c r="G208" s="135"/>
      <c r="H208" s="136"/>
      <c r="I208" s="62"/>
      <c r="J208" s="63"/>
      <c r="K208" s="63"/>
      <c r="L208" s="64"/>
    </row>
    <row r="209" spans="1:12" ht="16.5" customHeight="1">
      <c r="A209" s="3">
        <v>176</v>
      </c>
      <c r="B209" s="66" t="s">
        <v>218</v>
      </c>
      <c r="C209" s="67"/>
      <c r="D209" s="70"/>
      <c r="E209" s="114"/>
      <c r="F209" s="71"/>
      <c r="G209" s="115"/>
      <c r="H209" s="116"/>
      <c r="I209" s="195"/>
      <c r="J209" s="196"/>
      <c r="K209" s="196"/>
      <c r="L209" s="197"/>
    </row>
    <row r="210" spans="1:12" ht="16.5" customHeight="1">
      <c r="A210" s="146">
        <v>177</v>
      </c>
      <c r="B210" s="4" t="s">
        <v>219</v>
      </c>
      <c r="C210" s="2"/>
      <c r="D210" s="8"/>
      <c r="E210" s="28"/>
      <c r="F210" s="9"/>
      <c r="G210" s="135"/>
      <c r="H210" s="136"/>
      <c r="I210" s="62"/>
      <c r="J210" s="63"/>
      <c r="K210" s="63"/>
      <c r="L210" s="64"/>
    </row>
    <row r="211" spans="1:12" ht="16.5" customHeight="1">
      <c r="A211" s="3">
        <v>178</v>
      </c>
      <c r="B211" s="66" t="s">
        <v>220</v>
      </c>
      <c r="C211" s="67"/>
      <c r="D211" s="70"/>
      <c r="E211" s="114"/>
      <c r="F211" s="71"/>
      <c r="G211" s="147"/>
      <c r="H211" s="148"/>
      <c r="I211" s="124"/>
      <c r="J211" s="111"/>
      <c r="K211" s="111"/>
      <c r="L211" s="113"/>
    </row>
    <row r="212" spans="1:12" ht="16.5" customHeight="1">
      <c r="A212" s="146">
        <v>179</v>
      </c>
      <c r="B212" s="4" t="s">
        <v>221</v>
      </c>
      <c r="C212" s="2"/>
      <c r="D212" s="8"/>
      <c r="E212" s="28"/>
      <c r="F212" s="9"/>
      <c r="G212" s="135"/>
      <c r="H212" s="136"/>
      <c r="I212" s="62"/>
      <c r="J212" s="63"/>
      <c r="K212" s="63"/>
      <c r="L212" s="64"/>
    </row>
    <row r="213" spans="1:12" ht="16.5" customHeight="1">
      <c r="A213" s="3">
        <v>180</v>
      </c>
      <c r="B213" s="66" t="s">
        <v>222</v>
      </c>
      <c r="C213" s="67"/>
      <c r="D213" s="70"/>
      <c r="E213" s="114"/>
      <c r="F213" s="71"/>
      <c r="G213" s="115"/>
      <c r="H213" s="116"/>
      <c r="I213" s="195"/>
      <c r="J213" s="196"/>
      <c r="K213" s="196"/>
      <c r="L213" s="197"/>
    </row>
    <row r="214" spans="1:12" ht="16.5" customHeight="1">
      <c r="A214" s="146">
        <v>181</v>
      </c>
      <c r="B214" s="4" t="s">
        <v>223</v>
      </c>
      <c r="C214" s="2"/>
      <c r="D214" s="8"/>
      <c r="E214" s="28"/>
      <c r="F214" s="9"/>
      <c r="G214" s="135"/>
      <c r="H214" s="136"/>
      <c r="I214" s="62"/>
      <c r="J214" s="63"/>
      <c r="K214" s="63"/>
      <c r="L214" s="64"/>
    </row>
    <row r="215" spans="1:12" ht="16.5" customHeight="1">
      <c r="A215" s="3">
        <v>182</v>
      </c>
      <c r="B215" s="66" t="s">
        <v>224</v>
      </c>
      <c r="C215" s="67"/>
      <c r="D215" s="70"/>
      <c r="E215" s="114"/>
      <c r="F215" s="71"/>
      <c r="G215" s="147"/>
      <c r="H215" s="148"/>
      <c r="I215" s="124"/>
      <c r="J215" s="111"/>
      <c r="K215" s="111"/>
      <c r="L215" s="113"/>
    </row>
    <row r="216" spans="1:12" ht="16.5" customHeight="1">
      <c r="A216" s="146">
        <v>183</v>
      </c>
      <c r="B216" s="4" t="s">
        <v>225</v>
      </c>
      <c r="C216" s="2"/>
      <c r="D216" s="8"/>
      <c r="E216" s="28"/>
      <c r="F216" s="9"/>
      <c r="G216" s="135"/>
      <c r="H216" s="136"/>
      <c r="I216" s="62"/>
      <c r="J216" s="63"/>
      <c r="K216" s="63"/>
      <c r="L216" s="64"/>
    </row>
    <row r="217" spans="1:12" ht="16.5" customHeight="1">
      <c r="A217" s="3">
        <v>184</v>
      </c>
      <c r="B217" s="66" t="s">
        <v>226</v>
      </c>
      <c r="C217" s="67"/>
      <c r="D217" s="70"/>
      <c r="E217" s="114"/>
      <c r="F217" s="71"/>
      <c r="G217" s="115"/>
      <c r="H217" s="116"/>
      <c r="I217" s="195"/>
      <c r="J217" s="196"/>
      <c r="K217" s="196"/>
      <c r="L217" s="197"/>
    </row>
    <row r="218" spans="1:12" ht="16.5" customHeight="1">
      <c r="A218" s="146">
        <v>185</v>
      </c>
      <c r="B218" s="4" t="s">
        <v>227</v>
      </c>
      <c r="C218" s="2"/>
      <c r="D218" s="8"/>
      <c r="E218" s="28"/>
      <c r="F218" s="9"/>
      <c r="G218" s="135"/>
      <c r="H218" s="136"/>
      <c r="I218" s="62"/>
      <c r="J218" s="63"/>
      <c r="K218" s="63"/>
      <c r="L218" s="64"/>
    </row>
    <row r="219" spans="1:12" ht="16.5" customHeight="1">
      <c r="A219" s="3">
        <v>186</v>
      </c>
      <c r="B219" s="66" t="s">
        <v>228</v>
      </c>
      <c r="C219" s="67"/>
      <c r="D219" s="70"/>
      <c r="E219" s="114"/>
      <c r="F219" s="71"/>
      <c r="G219" s="147"/>
      <c r="H219" s="148"/>
      <c r="I219" s="124"/>
      <c r="J219" s="111"/>
      <c r="K219" s="111"/>
      <c r="L219" s="113"/>
    </row>
    <row r="220" spans="1:12" ht="16.5" customHeight="1">
      <c r="A220" s="146">
        <v>187</v>
      </c>
      <c r="B220" s="4" t="s">
        <v>229</v>
      </c>
      <c r="C220" s="2"/>
      <c r="D220" s="8"/>
      <c r="E220" s="28"/>
      <c r="F220" s="9"/>
      <c r="G220" s="135"/>
      <c r="H220" s="136"/>
      <c r="I220" s="62"/>
      <c r="J220" s="63"/>
      <c r="K220" s="63"/>
      <c r="L220" s="64"/>
    </row>
    <row r="221" spans="1:12" ht="16.5" customHeight="1">
      <c r="A221" s="3">
        <v>188</v>
      </c>
      <c r="B221" s="66" t="s">
        <v>230</v>
      </c>
      <c r="C221" s="67"/>
      <c r="D221" s="70"/>
      <c r="E221" s="114"/>
      <c r="F221" s="71"/>
      <c r="G221" s="115"/>
      <c r="H221" s="116"/>
      <c r="I221" s="195"/>
      <c r="J221" s="196"/>
      <c r="K221" s="196"/>
      <c r="L221" s="197"/>
    </row>
    <row r="222" spans="1:12" ht="16.5" customHeight="1">
      <c r="A222" s="3">
        <v>189</v>
      </c>
      <c r="B222" s="4" t="s">
        <v>231</v>
      </c>
      <c r="C222" s="2"/>
      <c r="D222" s="8"/>
      <c r="E222" s="28"/>
      <c r="F222" s="9"/>
      <c r="G222" s="135"/>
      <c r="H222" s="136"/>
      <c r="I222" s="62"/>
      <c r="J222" s="63"/>
      <c r="K222" s="63"/>
      <c r="L222" s="64"/>
    </row>
    <row r="223" spans="1:12" ht="16.5" customHeight="1">
      <c r="A223" s="146">
        <v>190</v>
      </c>
      <c r="B223" s="66" t="s">
        <v>232</v>
      </c>
      <c r="C223" s="67"/>
      <c r="D223" s="70"/>
      <c r="E223" s="114"/>
      <c r="F223" s="71"/>
      <c r="G223" s="147"/>
      <c r="H223" s="148"/>
      <c r="I223" s="124"/>
      <c r="J223" s="111"/>
      <c r="K223" s="111"/>
      <c r="L223" s="113"/>
    </row>
    <row r="224" spans="1:12" ht="16.5" customHeight="1">
      <c r="A224" s="3">
        <v>191</v>
      </c>
      <c r="B224" s="4" t="s">
        <v>233</v>
      </c>
      <c r="C224" s="2"/>
      <c r="D224" s="8"/>
      <c r="E224" s="28"/>
      <c r="F224" s="9"/>
      <c r="G224" s="135"/>
      <c r="H224" s="136"/>
      <c r="I224" s="62"/>
      <c r="J224" s="63"/>
      <c r="K224" s="63"/>
      <c r="L224" s="64"/>
    </row>
    <row r="225" spans="1:12" ht="16.5" customHeight="1">
      <c r="A225" s="146">
        <v>192</v>
      </c>
      <c r="B225" s="66" t="s">
        <v>234</v>
      </c>
      <c r="C225" s="67"/>
      <c r="D225" s="70"/>
      <c r="E225" s="114"/>
      <c r="F225" s="71"/>
      <c r="G225" s="115"/>
      <c r="H225" s="116"/>
      <c r="I225" s="195"/>
      <c r="J225" s="196"/>
      <c r="K225" s="196"/>
      <c r="L225" s="197"/>
    </row>
    <row r="226" spans="1:12" ht="16.5" customHeight="1">
      <c r="A226" s="3">
        <v>193</v>
      </c>
      <c r="B226" s="4" t="s">
        <v>235</v>
      </c>
      <c r="C226" s="2"/>
      <c r="D226" s="8"/>
      <c r="E226" s="28"/>
      <c r="F226" s="9"/>
      <c r="G226" s="135"/>
      <c r="H226" s="136"/>
      <c r="I226" s="62"/>
      <c r="J226" s="63"/>
      <c r="K226" s="63"/>
      <c r="L226" s="64"/>
    </row>
    <row r="227" spans="1:12" ht="16.5" customHeight="1">
      <c r="A227" s="146">
        <v>194</v>
      </c>
      <c r="B227" s="66" t="s">
        <v>236</v>
      </c>
      <c r="C227" s="67"/>
      <c r="D227" s="70"/>
      <c r="E227" s="114"/>
      <c r="F227" s="71"/>
      <c r="G227" s="147"/>
      <c r="H227" s="148"/>
      <c r="I227" s="124"/>
      <c r="J227" s="111"/>
      <c r="K227" s="111"/>
      <c r="L227" s="113"/>
    </row>
    <row r="228" spans="1:12" ht="16.5" customHeight="1">
      <c r="A228" s="3">
        <v>195</v>
      </c>
      <c r="B228" s="4" t="s">
        <v>237</v>
      </c>
      <c r="C228" s="2"/>
      <c r="D228" s="8"/>
      <c r="E228" s="28"/>
      <c r="F228" s="9"/>
      <c r="G228" s="135"/>
      <c r="H228" s="136"/>
      <c r="I228" s="62"/>
      <c r="J228" s="63"/>
      <c r="K228" s="63"/>
      <c r="L228" s="64"/>
    </row>
    <row r="229" spans="1:12" ht="16.5" customHeight="1">
      <c r="A229" s="146">
        <v>196</v>
      </c>
      <c r="B229" s="66" t="s">
        <v>238</v>
      </c>
      <c r="C229" s="67"/>
      <c r="D229" s="70"/>
      <c r="E229" s="114"/>
      <c r="F229" s="71"/>
      <c r="G229" s="115"/>
      <c r="H229" s="116"/>
      <c r="I229" s="195"/>
      <c r="J229" s="196"/>
      <c r="K229" s="196"/>
      <c r="L229" s="197"/>
    </row>
    <row r="230" spans="1:12" ht="16.5" customHeight="1">
      <c r="A230" s="3">
        <v>197</v>
      </c>
      <c r="B230" s="4" t="s">
        <v>239</v>
      </c>
      <c r="C230" s="2"/>
      <c r="D230" s="8"/>
      <c r="E230" s="28"/>
      <c r="F230" s="9"/>
      <c r="G230" s="135"/>
      <c r="H230" s="136"/>
      <c r="I230" s="62"/>
      <c r="J230" s="63"/>
      <c r="K230" s="63"/>
      <c r="L230" s="64"/>
    </row>
    <row r="231" spans="1:12" ht="16.5" customHeight="1">
      <c r="A231" s="146">
        <v>198</v>
      </c>
      <c r="B231" s="66" t="s">
        <v>240</v>
      </c>
      <c r="C231" s="67"/>
      <c r="D231" s="70"/>
      <c r="E231" s="114"/>
      <c r="F231" s="71"/>
      <c r="G231" s="147"/>
      <c r="H231" s="148"/>
      <c r="I231" s="124"/>
      <c r="J231" s="111"/>
      <c r="K231" s="111"/>
      <c r="L231" s="113"/>
    </row>
    <row r="232" spans="1:12" ht="16.5" customHeight="1">
      <c r="A232" s="3">
        <v>199</v>
      </c>
      <c r="B232" s="4" t="s">
        <v>241</v>
      </c>
      <c r="C232" s="2"/>
      <c r="D232" s="8"/>
      <c r="E232" s="28"/>
      <c r="F232" s="9"/>
      <c r="G232" s="135"/>
      <c r="H232" s="136"/>
      <c r="I232" s="62"/>
      <c r="J232" s="63"/>
      <c r="K232" s="63"/>
      <c r="L232" s="64"/>
    </row>
    <row r="233" spans="1:12" ht="16.5" customHeight="1">
      <c r="A233" s="146">
        <v>200</v>
      </c>
      <c r="B233" s="66" t="s">
        <v>242</v>
      </c>
      <c r="C233" s="67"/>
      <c r="D233" s="70"/>
      <c r="E233" s="114"/>
      <c r="F233" s="71"/>
      <c r="G233" s="115"/>
      <c r="H233" s="116"/>
      <c r="I233" s="195"/>
      <c r="J233" s="196"/>
      <c r="K233" s="196"/>
      <c r="L233" s="197"/>
    </row>
    <row r="234" spans="1:12" ht="16.5" customHeight="1">
      <c r="A234" s="3">
        <v>201</v>
      </c>
      <c r="B234" s="4" t="s">
        <v>243</v>
      </c>
      <c r="C234" s="2"/>
      <c r="D234" s="8"/>
      <c r="E234" s="28"/>
      <c r="F234" s="9"/>
      <c r="G234" s="135"/>
      <c r="H234" s="136"/>
      <c r="I234" s="62"/>
      <c r="J234" s="63"/>
      <c r="K234" s="63"/>
      <c r="L234" s="64"/>
    </row>
    <row r="235" spans="1:12" ht="16.5" customHeight="1">
      <c r="A235" s="146">
        <v>202</v>
      </c>
      <c r="B235" s="66" t="s">
        <v>244</v>
      </c>
      <c r="C235" s="67"/>
      <c r="D235" s="70"/>
      <c r="E235" s="114"/>
      <c r="F235" s="71"/>
      <c r="G235" s="147"/>
      <c r="H235" s="148"/>
      <c r="I235" s="124"/>
      <c r="J235" s="111"/>
      <c r="K235" s="111"/>
      <c r="L235" s="113"/>
    </row>
    <row r="236" spans="1:12" ht="16.5" customHeight="1">
      <c r="A236" s="3">
        <v>203</v>
      </c>
      <c r="B236" s="4" t="s">
        <v>245</v>
      </c>
      <c r="C236" s="2"/>
      <c r="D236" s="8"/>
      <c r="E236" s="28"/>
      <c r="F236" s="9"/>
      <c r="G236" s="135"/>
      <c r="H236" s="136"/>
      <c r="I236" s="62"/>
      <c r="J236" s="63"/>
      <c r="K236" s="63"/>
      <c r="L236" s="64"/>
    </row>
    <row r="237" spans="1:12" ht="16.5" customHeight="1">
      <c r="A237" s="3">
        <v>204</v>
      </c>
      <c r="B237" s="66" t="s">
        <v>246</v>
      </c>
      <c r="C237" s="67"/>
      <c r="D237" s="70"/>
      <c r="E237" s="114"/>
      <c r="F237" s="71"/>
      <c r="G237" s="115"/>
      <c r="H237" s="116"/>
      <c r="I237" s="195"/>
      <c r="J237" s="196"/>
      <c r="K237" s="196"/>
      <c r="L237" s="197"/>
    </row>
    <row r="238" spans="1:12" ht="16.5" customHeight="1">
      <c r="A238" s="146">
        <v>205</v>
      </c>
      <c r="B238" s="4" t="s">
        <v>247</v>
      </c>
      <c r="C238" s="2"/>
      <c r="D238" s="8"/>
      <c r="E238" s="28"/>
      <c r="F238" s="9"/>
      <c r="G238" s="135"/>
      <c r="H238" s="136"/>
      <c r="I238" s="62"/>
      <c r="J238" s="63"/>
      <c r="K238" s="63"/>
      <c r="L238" s="64"/>
    </row>
    <row r="239" spans="1:12" ht="16.5" customHeight="1">
      <c r="A239" s="3">
        <v>206</v>
      </c>
      <c r="B239" s="66" t="s">
        <v>248</v>
      </c>
      <c r="C239" s="67"/>
      <c r="D239" s="70"/>
      <c r="E239" s="114"/>
      <c r="F239" s="71"/>
      <c r="G239" s="147"/>
      <c r="H239" s="148"/>
      <c r="I239" s="124"/>
      <c r="J239" s="111"/>
      <c r="K239" s="111"/>
      <c r="L239" s="113"/>
    </row>
    <row r="240" spans="1:12" ht="16.5" customHeight="1">
      <c r="A240" s="146">
        <v>207</v>
      </c>
      <c r="B240" s="4" t="s">
        <v>249</v>
      </c>
      <c r="C240" s="2"/>
      <c r="D240" s="8"/>
      <c r="E240" s="28"/>
      <c r="F240" s="9"/>
      <c r="G240" s="135"/>
      <c r="H240" s="136"/>
      <c r="I240" s="62"/>
      <c r="J240" s="63"/>
      <c r="K240" s="63"/>
      <c r="L240" s="64"/>
    </row>
    <row r="241" spans="1:12" ht="16.5" customHeight="1">
      <c r="A241" s="3">
        <v>208</v>
      </c>
      <c r="B241" s="66" t="s">
        <v>250</v>
      </c>
      <c r="C241" s="67"/>
      <c r="D241" s="70"/>
      <c r="E241" s="114"/>
      <c r="F241" s="71"/>
      <c r="G241" s="115"/>
      <c r="H241" s="116"/>
      <c r="I241" s="195"/>
      <c r="J241" s="196"/>
      <c r="K241" s="196"/>
      <c r="L241" s="197"/>
    </row>
    <row r="242" spans="1:12" ht="16.5" customHeight="1">
      <c r="A242" s="146">
        <v>209</v>
      </c>
      <c r="B242" s="4" t="s">
        <v>251</v>
      </c>
      <c r="C242" s="2"/>
      <c r="D242" s="8"/>
      <c r="E242" s="28"/>
      <c r="F242" s="9"/>
      <c r="G242" s="135"/>
      <c r="H242" s="136"/>
      <c r="I242" s="62"/>
      <c r="J242" s="63"/>
      <c r="K242" s="63"/>
      <c r="L242" s="64"/>
    </row>
    <row r="243" spans="1:12" ht="16.5" customHeight="1">
      <c r="A243" s="3">
        <v>210</v>
      </c>
      <c r="B243" s="66" t="s">
        <v>252</v>
      </c>
      <c r="C243" s="67"/>
      <c r="D243" s="70"/>
      <c r="E243" s="114"/>
      <c r="F243" s="71"/>
      <c r="G243" s="147"/>
      <c r="H243" s="148"/>
      <c r="I243" s="124"/>
      <c r="J243" s="111"/>
      <c r="K243" s="111"/>
      <c r="L243" s="113"/>
    </row>
    <row r="244" spans="1:12" ht="16.5" customHeight="1">
      <c r="A244" s="146">
        <v>211</v>
      </c>
      <c r="B244" s="4" t="s">
        <v>253</v>
      </c>
      <c r="C244" s="2"/>
      <c r="D244" s="8"/>
      <c r="E244" s="28"/>
      <c r="F244" s="9"/>
      <c r="G244" s="135"/>
      <c r="H244" s="136"/>
      <c r="I244" s="62"/>
      <c r="J244" s="63"/>
      <c r="K244" s="63"/>
      <c r="L244" s="64"/>
    </row>
    <row r="245" spans="1:12" ht="16.5" customHeight="1">
      <c r="A245" s="3">
        <v>212</v>
      </c>
      <c r="B245" s="66" t="s">
        <v>254</v>
      </c>
      <c r="C245" s="67"/>
      <c r="D245" s="70"/>
      <c r="E245" s="114"/>
      <c r="F245" s="71"/>
      <c r="G245" s="115"/>
      <c r="H245" s="116"/>
      <c r="I245" s="195"/>
      <c r="J245" s="196"/>
      <c r="K245" s="196"/>
      <c r="L245" s="197"/>
    </row>
    <row r="246" spans="1:12" ht="16.5" customHeight="1">
      <c r="A246" s="146">
        <v>213</v>
      </c>
      <c r="B246" s="4" t="s">
        <v>255</v>
      </c>
      <c r="C246" s="2"/>
      <c r="D246" s="8"/>
      <c r="E246" s="28"/>
      <c r="F246" s="9"/>
      <c r="G246" s="135"/>
      <c r="H246" s="136"/>
      <c r="I246" s="62"/>
      <c r="J246" s="63"/>
      <c r="K246" s="63"/>
      <c r="L246" s="64"/>
    </row>
    <row r="247" spans="1:12" ht="16.5" customHeight="1">
      <c r="A247" s="3">
        <v>214</v>
      </c>
      <c r="B247" s="66" t="s">
        <v>256</v>
      </c>
      <c r="C247" s="67"/>
      <c r="D247" s="70"/>
      <c r="E247" s="114"/>
      <c r="F247" s="71"/>
      <c r="G247" s="147"/>
      <c r="H247" s="148"/>
      <c r="I247" s="124"/>
      <c r="J247" s="111"/>
      <c r="K247" s="111"/>
      <c r="L247" s="113"/>
    </row>
    <row r="248" spans="1:12" ht="16.5" customHeight="1">
      <c r="A248" s="146">
        <v>215</v>
      </c>
      <c r="B248" s="4" t="s">
        <v>257</v>
      </c>
      <c r="C248" s="2"/>
      <c r="D248" s="8"/>
      <c r="E248" s="28"/>
      <c r="F248" s="9"/>
      <c r="G248" s="135"/>
      <c r="H248" s="136"/>
      <c r="I248" s="62"/>
      <c r="J248" s="63"/>
      <c r="K248" s="63"/>
      <c r="L248" s="64"/>
    </row>
    <row r="249" spans="1:12" ht="16.5" customHeight="1">
      <c r="A249" s="3">
        <v>216</v>
      </c>
      <c r="B249" s="66" t="s">
        <v>258</v>
      </c>
      <c r="C249" s="67"/>
      <c r="D249" s="70"/>
      <c r="E249" s="114"/>
      <c r="F249" s="71"/>
      <c r="G249" s="115"/>
      <c r="H249" s="116"/>
      <c r="I249" s="195"/>
      <c r="J249" s="196"/>
      <c r="K249" s="196"/>
      <c r="L249" s="197"/>
    </row>
    <row r="250" spans="1:12" ht="16.5" customHeight="1">
      <c r="A250" s="146">
        <v>217</v>
      </c>
      <c r="B250" s="4" t="s">
        <v>259</v>
      </c>
      <c r="C250" s="2"/>
      <c r="D250" s="8"/>
      <c r="E250" s="28"/>
      <c r="F250" s="9"/>
      <c r="G250" s="135"/>
      <c r="H250" s="136"/>
      <c r="I250" s="62"/>
      <c r="J250" s="63"/>
      <c r="K250" s="63"/>
      <c r="L250" s="64"/>
    </row>
    <row r="251" spans="1:12" ht="16.5" customHeight="1">
      <c r="A251" s="3">
        <v>218</v>
      </c>
      <c r="B251" s="66" t="s">
        <v>260</v>
      </c>
      <c r="C251" s="67"/>
      <c r="D251" s="70"/>
      <c r="E251" s="114"/>
      <c r="F251" s="71"/>
      <c r="G251" s="147"/>
      <c r="H251" s="148"/>
      <c r="I251" s="124"/>
      <c r="J251" s="111"/>
      <c r="K251" s="111"/>
      <c r="L251" s="113"/>
    </row>
    <row r="252" spans="1:12" ht="16.5" customHeight="1">
      <c r="A252" s="3">
        <v>219</v>
      </c>
      <c r="B252" s="4" t="s">
        <v>261</v>
      </c>
      <c r="C252" s="2"/>
      <c r="D252" s="8"/>
      <c r="E252" s="28"/>
      <c r="F252" s="9"/>
      <c r="G252" s="135"/>
      <c r="H252" s="136"/>
      <c r="I252" s="62"/>
      <c r="J252" s="63"/>
      <c r="K252" s="63"/>
      <c r="L252" s="64"/>
    </row>
    <row r="253" spans="1:12" ht="16.5" customHeight="1">
      <c r="A253" s="146">
        <v>220</v>
      </c>
      <c r="B253" s="66" t="s">
        <v>262</v>
      </c>
      <c r="C253" s="67"/>
      <c r="D253" s="70"/>
      <c r="E253" s="114"/>
      <c r="F253" s="71"/>
      <c r="G253" s="115"/>
      <c r="H253" s="116"/>
      <c r="I253" s="195"/>
      <c r="J253" s="196"/>
      <c r="K253" s="196"/>
      <c r="L253" s="197"/>
    </row>
    <row r="254" spans="1:12" ht="25.5" customHeight="1">
      <c r="B254" s="149" t="s">
        <v>263</v>
      </c>
      <c r="C254" s="199"/>
      <c r="D254" s="150" t="str">
        <f>IF(AND(C254&lt;&gt;0,C254&lt;&gt;"SO"),500,"")</f>
        <v/>
      </c>
      <c r="E254" s="151"/>
      <c r="F254" s="151"/>
      <c r="G254" s="152"/>
      <c r="H254" s="152"/>
      <c r="I254" s="152"/>
      <c r="J254" s="152"/>
      <c r="K254" s="152"/>
      <c r="L254" s="153"/>
    </row>
    <row r="255" spans="1:12">
      <c r="B255" s="201" t="s">
        <v>264</v>
      </c>
      <c r="C255" s="155"/>
      <c r="D255" s="156"/>
      <c r="E255" s="202"/>
      <c r="F255" s="202"/>
      <c r="G255" s="152"/>
      <c r="H255" s="152"/>
      <c r="I255" s="152"/>
      <c r="J255" s="152"/>
      <c r="K255" s="152"/>
      <c r="L255" s="153"/>
    </row>
    <row r="256" spans="1:12">
      <c r="B256" s="241" t="s">
        <v>265</v>
      </c>
      <c r="C256" s="242"/>
      <c r="D256" s="242"/>
      <c r="E256" s="242"/>
      <c r="F256" s="242"/>
      <c r="G256" s="242"/>
      <c r="H256" s="242"/>
      <c r="I256" s="242"/>
      <c r="J256" s="242"/>
      <c r="K256" s="242"/>
      <c r="L256" s="243"/>
    </row>
    <row r="257" spans="1:12" ht="13.5" thickBot="1"/>
    <row r="258" spans="1:12" ht="26.25" thickBot="1">
      <c r="A258" s="77" t="s">
        <v>16</v>
      </c>
      <c r="B258" s="78" t="s">
        <v>15</v>
      </c>
      <c r="C258" s="80"/>
      <c r="D258" s="80"/>
      <c r="E258" s="81"/>
      <c r="F258" s="81"/>
      <c r="G258" s="82"/>
      <c r="H258" s="82"/>
      <c r="I258" s="82"/>
      <c r="J258" s="82"/>
      <c r="K258" s="82"/>
      <c r="L258" s="82"/>
    </row>
    <row r="259" spans="1:12">
      <c r="A259" s="3">
        <v>1</v>
      </c>
      <c r="B259" s="4"/>
      <c r="C259" s="2"/>
      <c r="D259" s="8"/>
      <c r="E259" s="9"/>
      <c r="F259" s="9"/>
      <c r="G259" s="231" t="str">
        <f>IF(OR(C259=0,C259="SO"),"","Pas de continuité entre les borniers de terre et la barrette de terre. Devis sur demande pour mise en conformité.")</f>
        <v/>
      </c>
      <c r="H259" s="232"/>
      <c r="I259" s="232"/>
      <c r="J259" s="232"/>
      <c r="K259" s="232"/>
      <c r="L259" s="233"/>
    </row>
    <row r="260" spans="1:12">
      <c r="A260" s="3">
        <f>A259+1</f>
        <v>2</v>
      </c>
      <c r="B260" s="66"/>
      <c r="C260" s="67"/>
      <c r="D260" s="70"/>
      <c r="E260" s="71"/>
      <c r="F260" s="71"/>
      <c r="G260" s="237" t="str">
        <f>IF(C260&gt;0,"Pas de barrette de terre. Devis sur demande pour mise en conformité.","")</f>
        <v/>
      </c>
      <c r="H260" s="238"/>
      <c r="I260" s="238"/>
      <c r="J260" s="238"/>
      <c r="K260" s="238"/>
      <c r="L260" s="239"/>
    </row>
    <row r="261" spans="1:12" ht="13.5" thickBot="1">
      <c r="A261" s="10">
        <f>A260+1</f>
        <v>3</v>
      </c>
      <c r="B261" s="11"/>
      <c r="C261" s="12"/>
      <c r="D261" s="13"/>
      <c r="E261" s="14"/>
      <c r="F261" s="14"/>
      <c r="G261" s="226"/>
      <c r="H261" s="227"/>
      <c r="I261" s="227"/>
      <c r="J261" s="227"/>
      <c r="K261" s="227"/>
      <c r="L261" s="228"/>
    </row>
    <row r="262" spans="1:12" ht="13.5" thickBot="1"/>
    <row r="263" spans="1:12" ht="13.5" thickBot="1">
      <c r="A263" s="77" t="s">
        <v>17</v>
      </c>
      <c r="B263" s="78" t="s">
        <v>10</v>
      </c>
      <c r="C263" s="80"/>
      <c r="D263" s="80"/>
      <c r="E263" s="84"/>
      <c r="F263" s="81"/>
      <c r="G263" s="82"/>
      <c r="H263" s="82"/>
      <c r="I263" s="82"/>
      <c r="J263" s="82"/>
      <c r="K263" s="82"/>
      <c r="L263" s="82"/>
    </row>
    <row r="264" spans="1:12">
      <c r="A264" s="3">
        <v>1</v>
      </c>
      <c r="B264" s="4"/>
      <c r="C264" s="2"/>
      <c r="D264" s="8"/>
      <c r="E264" s="9"/>
      <c r="F264" s="9"/>
      <c r="G264" s="231"/>
      <c r="H264" s="232"/>
      <c r="I264" s="232"/>
      <c r="J264" s="232"/>
      <c r="K264" s="232"/>
      <c r="L264" s="233"/>
    </row>
    <row r="265" spans="1:12">
      <c r="A265" s="65">
        <v>2</v>
      </c>
      <c r="B265" s="66"/>
      <c r="C265" s="67"/>
      <c r="D265" s="70"/>
      <c r="E265" s="71"/>
      <c r="F265" s="71"/>
      <c r="G265" s="237"/>
      <c r="H265" s="238"/>
      <c r="I265" s="238"/>
      <c r="J265" s="238"/>
      <c r="K265" s="238"/>
      <c r="L265" s="239"/>
    </row>
    <row r="266" spans="1:12">
      <c r="A266" s="3">
        <v>3</v>
      </c>
      <c r="B266" s="4"/>
      <c r="C266" s="2"/>
      <c r="D266" s="8"/>
      <c r="E266" s="9"/>
      <c r="F266" s="9"/>
      <c r="G266" s="234"/>
      <c r="H266" s="235"/>
      <c r="I266" s="235"/>
      <c r="J266" s="235"/>
      <c r="K266" s="235"/>
      <c r="L266" s="236"/>
    </row>
    <row r="267" spans="1:12">
      <c r="A267" s="3">
        <f t="shared" ref="A267:A279" si="3">A266+1</f>
        <v>4</v>
      </c>
      <c r="B267" s="66"/>
      <c r="C267" s="67"/>
      <c r="D267" s="70"/>
      <c r="E267" s="71"/>
      <c r="F267" s="71"/>
      <c r="G267" s="189"/>
      <c r="H267" s="190"/>
      <c r="I267" s="190"/>
      <c r="J267" s="190"/>
      <c r="K267" s="190"/>
      <c r="L267" s="191"/>
    </row>
    <row r="268" spans="1:12">
      <c r="A268" s="3">
        <f t="shared" si="3"/>
        <v>5</v>
      </c>
      <c r="B268" s="4"/>
      <c r="C268" s="2"/>
      <c r="D268" s="8"/>
      <c r="E268" s="9"/>
      <c r="F268" s="9"/>
      <c r="G268" s="186"/>
      <c r="H268" s="187"/>
      <c r="I268" s="187"/>
      <c r="J268" s="187"/>
      <c r="K268" s="187"/>
      <c r="L268" s="188"/>
    </row>
    <row r="269" spans="1:12">
      <c r="A269" s="3">
        <f t="shared" si="3"/>
        <v>6</v>
      </c>
      <c r="B269" s="66"/>
      <c r="C269" s="67"/>
      <c r="D269" s="70"/>
      <c r="E269" s="71"/>
      <c r="F269" s="71"/>
      <c r="G269" s="189"/>
      <c r="H269" s="190"/>
      <c r="I269" s="190"/>
      <c r="J269" s="190"/>
      <c r="K269" s="190"/>
      <c r="L269" s="191"/>
    </row>
    <row r="270" spans="1:12">
      <c r="A270" s="3">
        <v>7</v>
      </c>
      <c r="B270" s="4"/>
      <c r="C270" s="2"/>
      <c r="D270" s="8"/>
      <c r="E270" s="9"/>
      <c r="F270" s="9"/>
      <c r="G270" s="234"/>
      <c r="H270" s="235"/>
      <c r="I270" s="235"/>
      <c r="J270" s="235"/>
      <c r="K270" s="235"/>
      <c r="L270" s="236"/>
    </row>
    <row r="271" spans="1:12">
      <c r="A271" s="3">
        <f t="shared" si="3"/>
        <v>8</v>
      </c>
      <c r="B271" s="66"/>
      <c r="C271" s="67"/>
      <c r="D271" s="70"/>
      <c r="E271" s="71"/>
      <c r="F271" s="71"/>
      <c r="G271" s="189"/>
      <c r="H271" s="190"/>
      <c r="I271" s="190"/>
      <c r="J271" s="190"/>
      <c r="K271" s="190"/>
      <c r="L271" s="191"/>
    </row>
    <row r="272" spans="1:12">
      <c r="A272" s="3">
        <f t="shared" si="3"/>
        <v>9</v>
      </c>
      <c r="B272" s="4"/>
      <c r="C272" s="2"/>
      <c r="D272" s="8"/>
      <c r="E272" s="9"/>
      <c r="F272" s="9"/>
      <c r="G272" s="186"/>
      <c r="H272" s="187"/>
      <c r="I272" s="187"/>
      <c r="J272" s="187"/>
      <c r="K272" s="187"/>
      <c r="L272" s="188"/>
    </row>
    <row r="273" spans="1:12">
      <c r="A273" s="3">
        <f t="shared" si="3"/>
        <v>10</v>
      </c>
      <c r="B273" s="66"/>
      <c r="C273" s="67"/>
      <c r="D273" s="70"/>
      <c r="E273" s="71"/>
      <c r="F273" s="71"/>
      <c r="G273" s="189"/>
      <c r="H273" s="190"/>
      <c r="I273" s="190"/>
      <c r="J273" s="190"/>
      <c r="K273" s="190"/>
      <c r="L273" s="191"/>
    </row>
    <row r="274" spans="1:12">
      <c r="A274" s="3">
        <f t="shared" si="3"/>
        <v>11</v>
      </c>
      <c r="B274" s="4"/>
      <c r="C274" s="2"/>
      <c r="D274" s="8"/>
      <c r="E274" s="198"/>
      <c r="F274" s="21"/>
      <c r="G274" s="198"/>
      <c r="H274" s="21"/>
      <c r="I274" s="198"/>
      <c r="J274" s="199"/>
      <c r="K274" s="199"/>
      <c r="L274" s="200"/>
    </row>
    <row r="275" spans="1:12">
      <c r="A275" s="3">
        <f t="shared" si="3"/>
        <v>12</v>
      </c>
      <c r="B275" s="66"/>
      <c r="C275" s="67"/>
      <c r="D275" s="70"/>
      <c r="E275" s="71"/>
      <c r="F275" s="71"/>
      <c r="G275" s="189"/>
      <c r="H275" s="190"/>
      <c r="I275" s="190"/>
      <c r="J275" s="190"/>
      <c r="K275" s="190"/>
      <c r="L275" s="191"/>
    </row>
    <row r="276" spans="1:12">
      <c r="A276" s="3">
        <f t="shared" si="3"/>
        <v>13</v>
      </c>
      <c r="B276" s="4"/>
      <c r="C276" s="2"/>
      <c r="D276" s="8"/>
      <c r="E276" s="9"/>
      <c r="F276" s="9"/>
      <c r="G276" s="186"/>
      <c r="H276" s="187"/>
      <c r="I276" s="187"/>
      <c r="J276" s="187"/>
      <c r="K276" s="187"/>
      <c r="L276" s="188"/>
    </row>
    <row r="277" spans="1:12">
      <c r="A277" s="3">
        <f t="shared" si="3"/>
        <v>14</v>
      </c>
      <c r="B277" s="66"/>
      <c r="C277" s="67"/>
      <c r="D277" s="70"/>
      <c r="E277" s="71"/>
      <c r="F277" s="71"/>
      <c r="G277" s="189"/>
      <c r="H277" s="190"/>
      <c r="I277" s="190"/>
      <c r="J277" s="190"/>
      <c r="K277" s="190"/>
      <c r="L277" s="191"/>
    </row>
    <row r="278" spans="1:12">
      <c r="A278" s="3">
        <v>14</v>
      </c>
      <c r="B278" s="4"/>
      <c r="C278" s="2"/>
      <c r="D278" s="8"/>
      <c r="E278" s="9"/>
      <c r="F278" s="9"/>
      <c r="G278" s="186"/>
      <c r="H278" s="187"/>
      <c r="I278" s="187"/>
      <c r="J278" s="187"/>
      <c r="K278" s="187"/>
      <c r="L278" s="188"/>
    </row>
    <row r="279" spans="1:12" ht="13.5" thickBot="1">
      <c r="A279" s="10">
        <f t="shared" si="3"/>
        <v>15</v>
      </c>
      <c r="B279" s="88"/>
      <c r="C279" s="89"/>
      <c r="D279" s="90"/>
      <c r="E279" s="91"/>
      <c r="F279" s="91"/>
      <c r="G279" s="213"/>
      <c r="H279" s="214"/>
      <c r="I279" s="214"/>
      <c r="J279" s="214"/>
      <c r="K279" s="214"/>
      <c r="L279" s="215"/>
    </row>
    <row r="280" spans="1:12" ht="13.5" thickBot="1">
      <c r="A280" s="10">
        <f>A279+1</f>
        <v>16</v>
      </c>
      <c r="B280" s="11"/>
      <c r="C280" s="12"/>
      <c r="D280" s="13"/>
      <c r="E280" s="14"/>
      <c r="F280" s="14"/>
      <c r="G280" s="192"/>
      <c r="H280" s="193"/>
      <c r="I280" s="193"/>
      <c r="J280" s="193"/>
      <c r="K280" s="193"/>
      <c r="L280" s="194"/>
    </row>
    <row r="282" spans="1:12" ht="13.5" thickBot="1"/>
    <row r="283" spans="1:12" ht="13.5" thickBot="1">
      <c r="A283" s="179" t="s">
        <v>21</v>
      </c>
      <c r="B283" s="143" t="s">
        <v>20</v>
      </c>
      <c r="C283" s="203"/>
      <c r="D283" s="142"/>
      <c r="E283" s="142"/>
      <c r="F283" s="143"/>
      <c r="G283" s="143"/>
      <c r="H283" s="143"/>
      <c r="I283" s="143"/>
      <c r="J283" s="143"/>
      <c r="K283" s="265"/>
      <c r="L283" s="266"/>
    </row>
    <row r="284" spans="1:12">
      <c r="A284" s="3">
        <v>1</v>
      </c>
      <c r="B284" s="15"/>
      <c r="C284" s="2"/>
      <c r="D284" s="5"/>
      <c r="E284" s="6"/>
      <c r="F284" s="6"/>
      <c r="G284" s="223"/>
      <c r="H284" s="224"/>
      <c r="I284" s="224"/>
      <c r="J284" s="224"/>
      <c r="K284" s="224"/>
      <c r="L284" s="225"/>
    </row>
    <row r="285" spans="1:12">
      <c r="A285" s="3">
        <v>2</v>
      </c>
      <c r="B285" s="66"/>
      <c r="C285" s="67"/>
      <c r="D285" s="70"/>
      <c r="E285" s="71"/>
      <c r="F285" s="71"/>
      <c r="G285" s="237"/>
      <c r="H285" s="238"/>
      <c r="I285" s="238"/>
      <c r="J285" s="238"/>
      <c r="K285" s="238"/>
      <c r="L285" s="239"/>
    </row>
    <row r="286" spans="1:12">
      <c r="A286" s="3">
        <v>3</v>
      </c>
      <c r="B286" s="4"/>
      <c r="C286" s="2"/>
      <c r="D286" s="8"/>
      <c r="E286" s="9"/>
      <c r="F286" s="9"/>
      <c r="G286" s="234"/>
      <c r="H286" s="235"/>
      <c r="I286" s="235"/>
      <c r="J286" s="235"/>
      <c r="K286" s="235"/>
      <c r="L286" s="236"/>
    </row>
    <row r="287" spans="1:12">
      <c r="A287" s="3">
        <v>4</v>
      </c>
      <c r="B287" s="66"/>
      <c r="C287" s="67"/>
      <c r="D287" s="70"/>
      <c r="E287" s="71"/>
      <c r="F287" s="71"/>
      <c r="G287" s="189"/>
      <c r="H287" s="190"/>
      <c r="I287" s="190"/>
      <c r="J287" s="190"/>
      <c r="K287" s="190"/>
      <c r="L287" s="191"/>
    </row>
    <row r="288" spans="1:12">
      <c r="A288" s="3">
        <v>5</v>
      </c>
      <c r="B288" s="4"/>
      <c r="C288" s="2"/>
      <c r="D288" s="8"/>
      <c r="E288" s="9"/>
      <c r="F288" s="9"/>
      <c r="G288" s="186"/>
      <c r="H288" s="187"/>
      <c r="I288" s="187"/>
      <c r="J288" s="187"/>
      <c r="K288" s="187"/>
      <c r="L288" s="188"/>
    </row>
    <row r="289" spans="1:12">
      <c r="A289" s="3">
        <v>6</v>
      </c>
      <c r="B289" s="66"/>
      <c r="C289" s="67"/>
      <c r="D289" s="70"/>
      <c r="E289" s="71"/>
      <c r="F289" s="71"/>
      <c r="G289" s="189"/>
      <c r="H289" s="190"/>
      <c r="I289" s="190"/>
      <c r="J289" s="190"/>
      <c r="K289" s="190"/>
      <c r="L289" s="191"/>
    </row>
    <row r="290" spans="1:12">
      <c r="A290" s="3">
        <v>7</v>
      </c>
      <c r="B290" s="4"/>
      <c r="C290" s="2"/>
      <c r="D290" s="8"/>
      <c r="E290" s="9"/>
      <c r="F290" s="9"/>
      <c r="G290" s="234"/>
      <c r="H290" s="235"/>
      <c r="I290" s="235"/>
      <c r="J290" s="235"/>
      <c r="K290" s="235"/>
      <c r="L290" s="236"/>
    </row>
    <row r="291" spans="1:12">
      <c r="A291" s="3">
        <v>8</v>
      </c>
      <c r="B291" s="66"/>
      <c r="C291" s="67"/>
      <c r="D291" s="70"/>
      <c r="E291" s="71"/>
      <c r="F291" s="71"/>
      <c r="G291" s="189"/>
      <c r="H291" s="190"/>
      <c r="I291" s="190"/>
      <c r="J291" s="190"/>
      <c r="K291" s="190"/>
      <c r="L291" s="191"/>
    </row>
    <row r="292" spans="1:12">
      <c r="A292" s="3">
        <f t="shared" ref="A292:A300" si="4">A291+1</f>
        <v>9</v>
      </c>
      <c r="B292" s="4"/>
      <c r="C292" s="2"/>
      <c r="D292" s="8"/>
      <c r="E292" s="9"/>
      <c r="F292" s="9"/>
      <c r="G292" s="186"/>
      <c r="H292" s="187"/>
      <c r="I292" s="187"/>
      <c r="J292" s="187"/>
      <c r="K292" s="187"/>
      <c r="L292" s="188"/>
    </row>
    <row r="293" spans="1:12">
      <c r="A293" s="3">
        <f t="shared" si="4"/>
        <v>10</v>
      </c>
      <c r="B293" s="66"/>
      <c r="C293" s="67"/>
      <c r="D293" s="70"/>
      <c r="E293" s="71"/>
      <c r="F293" s="71"/>
      <c r="G293" s="189"/>
      <c r="H293" s="190"/>
      <c r="I293" s="190"/>
      <c r="J293" s="190"/>
      <c r="K293" s="190"/>
      <c r="L293" s="191"/>
    </row>
    <row r="294" spans="1:12">
      <c r="A294" s="3">
        <f t="shared" si="4"/>
        <v>11</v>
      </c>
      <c r="B294" s="4"/>
      <c r="C294" s="2"/>
      <c r="D294" s="8"/>
      <c r="E294" s="9"/>
      <c r="F294" s="9"/>
      <c r="G294" s="186"/>
      <c r="H294" s="187"/>
      <c r="I294" s="187"/>
      <c r="J294" s="187"/>
      <c r="K294" s="187"/>
      <c r="L294" s="188"/>
    </row>
    <row r="295" spans="1:12">
      <c r="A295" s="3">
        <f t="shared" si="4"/>
        <v>12</v>
      </c>
      <c r="B295" s="66"/>
      <c r="C295" s="67"/>
      <c r="D295" s="70"/>
      <c r="E295" s="71"/>
      <c r="F295" s="71"/>
      <c r="G295" s="189"/>
      <c r="H295" s="190"/>
      <c r="I295" s="190"/>
      <c r="J295" s="190"/>
      <c r="K295" s="190"/>
      <c r="L295" s="191"/>
    </row>
    <row r="296" spans="1:12">
      <c r="A296" s="3">
        <f t="shared" si="4"/>
        <v>13</v>
      </c>
      <c r="B296" s="4"/>
      <c r="C296" s="2"/>
      <c r="D296" s="8"/>
      <c r="E296" s="9"/>
      <c r="F296" s="9"/>
      <c r="G296" s="186"/>
      <c r="H296" s="187"/>
      <c r="I296" s="187"/>
      <c r="J296" s="187"/>
      <c r="K296" s="187"/>
      <c r="L296" s="188"/>
    </row>
    <row r="297" spans="1:12">
      <c r="A297" s="3">
        <f t="shared" si="4"/>
        <v>14</v>
      </c>
      <c r="B297" s="66"/>
      <c r="C297" s="67"/>
      <c r="D297" s="70"/>
      <c r="E297" s="71"/>
      <c r="F297" s="71"/>
      <c r="G297" s="189"/>
      <c r="H297" s="190"/>
      <c r="I297" s="190"/>
      <c r="J297" s="190"/>
      <c r="K297" s="190"/>
      <c r="L297" s="191"/>
    </row>
    <row r="298" spans="1:12">
      <c r="A298" s="3">
        <f t="shared" si="4"/>
        <v>15</v>
      </c>
      <c r="B298" s="4"/>
      <c r="C298" s="2"/>
      <c r="D298" s="8"/>
      <c r="E298" s="9"/>
      <c r="F298" s="25"/>
      <c r="G298" s="186"/>
      <c r="H298" s="187"/>
      <c r="I298" s="187"/>
      <c r="J298" s="187"/>
      <c r="K298" s="187"/>
      <c r="L298" s="188"/>
    </row>
    <row r="299" spans="1:12">
      <c r="A299" s="3">
        <f t="shared" si="4"/>
        <v>16</v>
      </c>
      <c r="B299" s="66"/>
      <c r="C299" s="67"/>
      <c r="D299" s="70"/>
      <c r="E299" s="71"/>
      <c r="F299" s="71"/>
      <c r="G299" s="189"/>
      <c r="H299" s="190"/>
      <c r="I299" s="190"/>
      <c r="J299" s="190"/>
      <c r="K299" s="190"/>
      <c r="L299" s="191"/>
    </row>
    <row r="300" spans="1:12" ht="13.5" thickBot="1">
      <c r="A300" s="10">
        <f t="shared" si="4"/>
        <v>17</v>
      </c>
      <c r="B300" s="11"/>
      <c r="C300" s="12"/>
      <c r="D300" s="13"/>
      <c r="E300" s="13"/>
      <c r="F300" s="13"/>
      <c r="G300" s="192"/>
      <c r="H300" s="193"/>
      <c r="I300" s="193"/>
      <c r="J300" s="193"/>
      <c r="K300" s="193"/>
      <c r="L300" s="194"/>
    </row>
    <row r="301" spans="1:12" ht="13.5" thickBot="1"/>
    <row r="302" spans="1:12" ht="13.5" thickBot="1">
      <c r="A302" s="139" t="s">
        <v>19</v>
      </c>
      <c r="B302" s="140" t="s">
        <v>18</v>
      </c>
      <c r="C302" s="203"/>
      <c r="D302" s="203"/>
      <c r="E302" s="142"/>
      <c r="F302" s="142"/>
      <c r="G302" s="143"/>
      <c r="H302" s="143"/>
      <c r="I302" s="143"/>
      <c r="J302" s="143"/>
      <c r="K302" s="143"/>
      <c r="L302" s="144"/>
    </row>
    <row r="303" spans="1:12">
      <c r="A303" s="3">
        <v>1</v>
      </c>
      <c r="B303" s="15"/>
      <c r="C303" s="2"/>
      <c r="D303" s="5"/>
      <c r="E303" s="6"/>
      <c r="F303" s="6"/>
      <c r="G303" s="223"/>
      <c r="H303" s="224"/>
      <c r="I303" s="224"/>
      <c r="J303" s="224"/>
      <c r="K303" s="224"/>
      <c r="L303" s="225"/>
    </row>
    <row r="304" spans="1:12">
      <c r="A304" s="3">
        <v>2</v>
      </c>
      <c r="B304" s="66"/>
      <c r="C304" s="67"/>
      <c r="D304" s="70"/>
      <c r="E304" s="71"/>
      <c r="F304" s="71"/>
      <c r="G304" s="237"/>
      <c r="H304" s="238"/>
      <c r="I304" s="238"/>
      <c r="J304" s="238"/>
      <c r="K304" s="238"/>
      <c r="L304" s="239"/>
    </row>
    <row r="305" spans="1:12">
      <c r="A305" s="3">
        <v>3</v>
      </c>
      <c r="B305" s="4"/>
      <c r="C305" s="2"/>
      <c r="D305" s="8"/>
      <c r="E305" s="9"/>
      <c r="F305" s="9"/>
      <c r="G305" s="234"/>
      <c r="H305" s="235"/>
      <c r="I305" s="235"/>
      <c r="J305" s="235"/>
      <c r="K305" s="235"/>
      <c r="L305" s="236"/>
    </row>
    <row r="306" spans="1:12">
      <c r="A306" s="3">
        <f t="shared" ref="A306:A316" si="5">A305+1</f>
        <v>4</v>
      </c>
      <c r="B306" s="66"/>
      <c r="C306" s="67"/>
      <c r="D306" s="70"/>
      <c r="E306" s="71"/>
      <c r="F306" s="71"/>
      <c r="G306" s="189"/>
      <c r="H306" s="190"/>
      <c r="I306" s="190"/>
      <c r="J306" s="190"/>
      <c r="K306" s="190"/>
      <c r="L306" s="191"/>
    </row>
    <row r="307" spans="1:12">
      <c r="A307" s="3">
        <f t="shared" si="5"/>
        <v>5</v>
      </c>
      <c r="B307" s="4"/>
      <c r="C307" s="2"/>
      <c r="D307" s="8"/>
      <c r="E307" s="9"/>
      <c r="F307" s="9"/>
      <c r="G307" s="186"/>
      <c r="H307" s="187"/>
      <c r="I307" s="187"/>
      <c r="J307" s="187"/>
      <c r="K307" s="187"/>
      <c r="L307" s="188"/>
    </row>
    <row r="308" spans="1:12">
      <c r="A308" s="3">
        <f t="shared" si="5"/>
        <v>6</v>
      </c>
      <c r="B308" s="66"/>
      <c r="C308" s="67"/>
      <c r="D308" s="70"/>
      <c r="E308" s="71"/>
      <c r="F308" s="71"/>
      <c r="G308" s="189"/>
      <c r="H308" s="190"/>
      <c r="I308" s="190"/>
      <c r="J308" s="190"/>
      <c r="K308" s="190"/>
      <c r="L308" s="191"/>
    </row>
    <row r="309" spans="1:12">
      <c r="A309" s="3">
        <v>7</v>
      </c>
      <c r="B309" s="4"/>
      <c r="C309" s="2"/>
      <c r="D309" s="8"/>
      <c r="E309" s="9"/>
      <c r="F309" s="9"/>
      <c r="G309" s="234"/>
      <c r="H309" s="235"/>
      <c r="I309" s="235"/>
      <c r="J309" s="235"/>
      <c r="K309" s="235"/>
      <c r="L309" s="236"/>
    </row>
    <row r="310" spans="1:12">
      <c r="A310" s="3">
        <f t="shared" si="5"/>
        <v>8</v>
      </c>
      <c r="B310" s="66"/>
      <c r="C310" s="67"/>
      <c r="D310" s="70"/>
      <c r="E310" s="71"/>
      <c r="F310" s="71"/>
      <c r="G310" s="189"/>
      <c r="H310" s="190"/>
      <c r="I310" s="190"/>
      <c r="J310" s="190"/>
      <c r="K310" s="190"/>
      <c r="L310" s="191"/>
    </row>
    <row r="311" spans="1:12">
      <c r="A311" s="3">
        <f t="shared" si="5"/>
        <v>9</v>
      </c>
      <c r="B311" s="4"/>
      <c r="C311" s="2"/>
      <c r="D311" s="8"/>
      <c r="E311" s="9"/>
      <c r="F311" s="9"/>
      <c r="G311" s="186"/>
      <c r="H311" s="187"/>
      <c r="I311" s="187"/>
      <c r="J311" s="187"/>
      <c r="K311" s="187"/>
      <c r="L311" s="188"/>
    </row>
    <row r="312" spans="1:12">
      <c r="A312" s="3">
        <f t="shared" si="5"/>
        <v>10</v>
      </c>
      <c r="B312" s="66"/>
      <c r="C312" s="67"/>
      <c r="D312" s="70"/>
      <c r="E312" s="71"/>
      <c r="F312" s="71"/>
      <c r="G312" s="189"/>
      <c r="H312" s="190"/>
      <c r="I312" s="190"/>
      <c r="J312" s="190"/>
      <c r="K312" s="190"/>
      <c r="L312" s="190"/>
    </row>
    <row r="313" spans="1:12">
      <c r="A313" s="3">
        <f t="shared" si="5"/>
        <v>11</v>
      </c>
      <c r="B313" s="4"/>
      <c r="C313" s="2"/>
      <c r="D313" s="8"/>
      <c r="E313" s="9"/>
      <c r="F313" s="9"/>
      <c r="G313" s="186"/>
      <c r="H313" s="187"/>
      <c r="I313" s="187"/>
      <c r="J313" s="187"/>
      <c r="K313" s="187"/>
      <c r="L313" s="187"/>
    </row>
    <row r="314" spans="1:12">
      <c r="A314" s="3">
        <f t="shared" si="5"/>
        <v>12</v>
      </c>
      <c r="B314" s="66"/>
      <c r="C314" s="67"/>
      <c r="D314" s="70"/>
      <c r="E314" s="71"/>
      <c r="F314" s="71"/>
      <c r="G314" s="189"/>
      <c r="H314" s="190"/>
      <c r="I314" s="190"/>
      <c r="J314" s="190"/>
      <c r="K314" s="190"/>
      <c r="L314" s="191"/>
    </row>
    <row r="315" spans="1:12">
      <c r="A315" s="3">
        <f t="shared" si="5"/>
        <v>13</v>
      </c>
      <c r="B315" s="4"/>
      <c r="C315" s="2"/>
      <c r="D315" s="8"/>
      <c r="E315" s="9"/>
      <c r="F315" s="9"/>
      <c r="G315" s="186"/>
      <c r="H315" s="187"/>
      <c r="I315" s="187"/>
      <c r="J315" s="187"/>
      <c r="K315" s="187"/>
      <c r="L315" s="188"/>
    </row>
    <row r="316" spans="1:12">
      <c r="A316" s="3">
        <f t="shared" si="5"/>
        <v>14</v>
      </c>
      <c r="B316" s="66"/>
      <c r="C316" s="67"/>
      <c r="D316" s="70"/>
      <c r="E316" s="71"/>
      <c r="F316" s="71"/>
      <c r="G316" s="189"/>
      <c r="H316" s="190"/>
      <c r="I316" s="190"/>
      <c r="J316" s="190"/>
      <c r="K316" s="190"/>
      <c r="L316" s="191"/>
    </row>
    <row r="317" spans="1:12">
      <c r="A317" s="3"/>
      <c r="B317" s="4"/>
      <c r="C317" s="2"/>
      <c r="D317" s="8"/>
      <c r="E317" s="9"/>
      <c r="F317" s="25"/>
      <c r="G317" s="186"/>
      <c r="H317" s="187"/>
      <c r="I317" s="187"/>
      <c r="J317" s="187"/>
      <c r="K317" s="187"/>
      <c r="L317" s="188"/>
    </row>
    <row r="318" spans="1:12">
      <c r="A318" s="3">
        <f>A316+1</f>
        <v>15</v>
      </c>
      <c r="B318" s="66"/>
      <c r="C318" s="67"/>
      <c r="D318" s="70"/>
      <c r="E318" s="71"/>
      <c r="F318" s="71"/>
      <c r="G318" s="189"/>
      <c r="H318" s="190"/>
      <c r="I318" s="190"/>
      <c r="J318" s="190"/>
      <c r="K318" s="190"/>
      <c r="L318" s="191"/>
    </row>
    <row r="319" spans="1:12" ht="13.5" thickBot="1">
      <c r="A319" s="10">
        <f>A318+1</f>
        <v>16</v>
      </c>
      <c r="B319" s="11"/>
      <c r="C319" s="12"/>
      <c r="D319" s="13"/>
      <c r="E319" s="14"/>
      <c r="F319" s="14"/>
      <c r="G319" s="192"/>
      <c r="H319" s="193"/>
      <c r="I319" s="193"/>
      <c r="J319" s="193"/>
      <c r="K319" s="193"/>
      <c r="L319" s="194"/>
    </row>
    <row r="320" spans="1:12" ht="13.5" thickBot="1"/>
    <row r="321" spans="1:12" ht="13.5" thickBot="1">
      <c r="A321" s="179" t="s">
        <v>21</v>
      </c>
      <c r="B321" s="143" t="s">
        <v>20</v>
      </c>
      <c r="C321" s="203"/>
      <c r="D321" s="142"/>
      <c r="E321" s="142"/>
      <c r="F321" s="143"/>
      <c r="G321" s="143"/>
      <c r="H321" s="143"/>
      <c r="I321" s="143"/>
      <c r="J321" s="143"/>
      <c r="K321" s="203"/>
      <c r="L321" s="204"/>
    </row>
    <row r="322" spans="1:12">
      <c r="A322" s="3">
        <v>1</v>
      </c>
      <c r="B322" s="15"/>
      <c r="C322" s="2"/>
      <c r="D322" s="5"/>
      <c r="E322" s="6"/>
      <c r="F322" s="6"/>
      <c r="G322" s="305"/>
      <c r="H322" s="306"/>
      <c r="I322" s="306"/>
      <c r="J322" s="306"/>
      <c r="K322" s="306"/>
      <c r="L322" s="307"/>
    </row>
    <row r="323" spans="1:12">
      <c r="A323" s="3">
        <v>2</v>
      </c>
      <c r="B323" s="66"/>
      <c r="C323" s="67"/>
      <c r="D323" s="70"/>
      <c r="E323" s="71"/>
      <c r="F323" s="71"/>
      <c r="G323" s="189"/>
      <c r="H323" s="190"/>
      <c r="I323" s="190"/>
      <c r="J323" s="190"/>
      <c r="K323" s="190"/>
      <c r="L323" s="191"/>
    </row>
    <row r="324" spans="1:12">
      <c r="A324" s="3">
        <v>3</v>
      </c>
      <c r="B324" s="4"/>
      <c r="C324" s="2"/>
      <c r="D324" s="8"/>
      <c r="E324" s="9"/>
      <c r="F324" s="9"/>
      <c r="G324" s="186"/>
      <c r="H324" s="187"/>
      <c r="I324" s="187"/>
      <c r="J324" s="187"/>
      <c r="K324" s="187"/>
      <c r="L324" s="188"/>
    </row>
    <row r="325" spans="1:12">
      <c r="A325" s="3">
        <v>4</v>
      </c>
      <c r="B325" s="66"/>
      <c r="C325" s="67"/>
      <c r="D325" s="70"/>
      <c r="E325" s="71"/>
      <c r="F325" s="71"/>
      <c r="G325" s="189"/>
      <c r="H325" s="190"/>
      <c r="I325" s="190"/>
      <c r="J325" s="190"/>
      <c r="K325" s="190"/>
      <c r="L325" s="191"/>
    </row>
    <row r="326" spans="1:12">
      <c r="A326" s="3">
        <v>5</v>
      </c>
      <c r="B326" s="4"/>
      <c r="C326" s="2"/>
      <c r="D326" s="8"/>
      <c r="E326" s="9"/>
      <c r="F326" s="9"/>
      <c r="G326" s="186"/>
      <c r="H326" s="187"/>
      <c r="I326" s="187"/>
      <c r="J326" s="187"/>
      <c r="K326" s="187"/>
      <c r="L326" s="188"/>
    </row>
    <row r="327" spans="1:12">
      <c r="A327" s="3">
        <v>6</v>
      </c>
      <c r="B327" s="66"/>
      <c r="C327" s="67"/>
      <c r="D327" s="70"/>
      <c r="E327" s="71"/>
      <c r="F327" s="71"/>
      <c r="G327" s="189"/>
      <c r="H327" s="190"/>
      <c r="I327" s="190"/>
      <c r="J327" s="190"/>
      <c r="K327" s="190"/>
      <c r="L327" s="191"/>
    </row>
    <row r="328" spans="1:12">
      <c r="A328" s="3">
        <v>7</v>
      </c>
      <c r="B328" s="4"/>
      <c r="C328" s="2"/>
      <c r="D328" s="8"/>
      <c r="E328" s="9"/>
      <c r="F328" s="9"/>
      <c r="G328" s="186"/>
      <c r="H328" s="187"/>
      <c r="I328" s="187"/>
      <c r="J328" s="187"/>
      <c r="K328" s="187"/>
      <c r="L328" s="188"/>
    </row>
    <row r="329" spans="1:12">
      <c r="A329" s="3">
        <v>8</v>
      </c>
      <c r="B329" s="66"/>
      <c r="C329" s="67"/>
      <c r="D329" s="70"/>
      <c r="E329" s="71"/>
      <c r="F329" s="71"/>
      <c r="G329" s="189"/>
      <c r="H329" s="190"/>
      <c r="I329" s="190"/>
      <c r="J329" s="190"/>
      <c r="K329" s="190"/>
      <c r="L329" s="191"/>
    </row>
    <row r="330" spans="1:12">
      <c r="A330" s="3">
        <f t="shared" ref="A330:A338" si="6">A329+1</f>
        <v>9</v>
      </c>
      <c r="B330" s="4"/>
      <c r="C330" s="2"/>
      <c r="D330" s="8"/>
      <c r="E330" s="9"/>
      <c r="F330" s="9"/>
      <c r="G330" s="186"/>
      <c r="H330" s="187"/>
      <c r="I330" s="187"/>
      <c r="J330" s="187"/>
      <c r="K330" s="187"/>
      <c r="L330" s="188"/>
    </row>
    <row r="331" spans="1:12">
      <c r="A331" s="3">
        <f t="shared" si="6"/>
        <v>10</v>
      </c>
      <c r="B331" s="66"/>
      <c r="C331" s="67"/>
      <c r="D331" s="70"/>
      <c r="E331" s="71"/>
      <c r="F331" s="71"/>
      <c r="G331" s="189"/>
      <c r="H331" s="190"/>
      <c r="I331" s="190"/>
      <c r="J331" s="190"/>
      <c r="K331" s="190"/>
      <c r="L331" s="191"/>
    </row>
    <row r="332" spans="1:12">
      <c r="A332" s="3">
        <f t="shared" si="6"/>
        <v>11</v>
      </c>
      <c r="B332" s="4"/>
      <c r="C332" s="2"/>
      <c r="D332" s="8"/>
      <c r="E332" s="9"/>
      <c r="F332" s="9"/>
      <c r="G332" s="186"/>
      <c r="H332" s="187"/>
      <c r="I332" s="187"/>
      <c r="J332" s="187"/>
      <c r="K332" s="187"/>
      <c r="L332" s="188"/>
    </row>
    <row r="333" spans="1:12">
      <c r="A333" s="3">
        <f t="shared" si="6"/>
        <v>12</v>
      </c>
      <c r="B333" s="66"/>
      <c r="C333" s="67"/>
      <c r="D333" s="70"/>
      <c r="E333" s="71"/>
      <c r="F333" s="71"/>
      <c r="G333" s="189"/>
      <c r="H333" s="190"/>
      <c r="I333" s="190"/>
      <c r="J333" s="190"/>
      <c r="K333" s="190"/>
      <c r="L333" s="191"/>
    </row>
    <row r="334" spans="1:12">
      <c r="A334" s="3">
        <f t="shared" si="6"/>
        <v>13</v>
      </c>
      <c r="B334" s="4"/>
      <c r="C334" s="2"/>
      <c r="D334" s="8"/>
      <c r="E334" s="9"/>
      <c r="F334" s="9"/>
      <c r="G334" s="186"/>
      <c r="H334" s="187"/>
      <c r="I334" s="187"/>
      <c r="J334" s="187"/>
      <c r="K334" s="187"/>
      <c r="L334" s="188"/>
    </row>
    <row r="335" spans="1:12">
      <c r="A335" s="3">
        <f t="shared" si="6"/>
        <v>14</v>
      </c>
      <c r="B335" s="66"/>
      <c r="C335" s="67"/>
      <c r="D335" s="70"/>
      <c r="E335" s="71"/>
      <c r="F335" s="71"/>
      <c r="G335" s="189"/>
      <c r="H335" s="190"/>
      <c r="I335" s="190"/>
      <c r="J335" s="190"/>
      <c r="K335" s="190"/>
      <c r="L335" s="191"/>
    </row>
    <row r="336" spans="1:12">
      <c r="A336" s="3">
        <f t="shared" si="6"/>
        <v>15</v>
      </c>
      <c r="B336" s="4"/>
      <c r="C336" s="2"/>
      <c r="D336" s="8"/>
      <c r="E336" s="9"/>
      <c r="F336" s="25"/>
      <c r="G336" s="186"/>
      <c r="H336" s="187"/>
      <c r="I336" s="187"/>
      <c r="J336" s="187"/>
      <c r="K336" s="187"/>
      <c r="L336" s="188"/>
    </row>
    <row r="337" spans="1:12">
      <c r="A337" s="3">
        <f t="shared" si="6"/>
        <v>16</v>
      </c>
      <c r="B337" s="66"/>
      <c r="C337" s="67"/>
      <c r="D337" s="70"/>
      <c r="E337" s="71"/>
      <c r="F337" s="71"/>
      <c r="G337" s="189"/>
      <c r="H337" s="190"/>
      <c r="I337" s="190"/>
      <c r="J337" s="190"/>
      <c r="K337" s="190"/>
      <c r="L337" s="191"/>
    </row>
    <row r="338" spans="1:12" ht="13.5" thickBot="1">
      <c r="A338" s="10">
        <f t="shared" si="6"/>
        <v>17</v>
      </c>
      <c r="B338" s="11"/>
      <c r="C338" s="12"/>
      <c r="D338" s="13"/>
      <c r="E338" s="13"/>
      <c r="F338" s="13"/>
      <c r="G338" s="192"/>
      <c r="H338" s="193"/>
      <c r="I338" s="193"/>
      <c r="J338" s="193"/>
      <c r="K338" s="193"/>
      <c r="L338" s="194"/>
    </row>
    <row r="339" spans="1:12" ht="13.5" thickBot="1">
      <c r="A339" s="10">
        <f t="shared" ref="A331:A339" si="7">A338+1</f>
        <v>18</v>
      </c>
      <c r="B339" s="11"/>
      <c r="C339" s="12"/>
      <c r="D339" s="13"/>
      <c r="E339" s="13"/>
      <c r="F339" s="13"/>
      <c r="G339" s="192"/>
      <c r="H339" s="193"/>
      <c r="I339" s="193"/>
      <c r="J339" s="193"/>
      <c r="K339" s="193"/>
      <c r="L339" s="194"/>
    </row>
    <row r="340" spans="1:12" ht="13.5" thickBot="1"/>
    <row r="341" spans="1:12" ht="13.5" thickBot="1">
      <c r="A341" s="139" t="s">
        <v>33</v>
      </c>
      <c r="B341" s="140" t="s">
        <v>22</v>
      </c>
      <c r="C341" s="203"/>
      <c r="D341" s="142"/>
      <c r="E341" s="142"/>
      <c r="F341" s="142"/>
      <c r="G341" s="142"/>
      <c r="H341" s="142"/>
      <c r="I341" s="142"/>
      <c r="J341" s="142"/>
      <c r="K341" s="142"/>
    </row>
    <row r="342" spans="1:12">
      <c r="A342" s="3"/>
      <c r="B342" s="277"/>
      <c r="C342" s="278"/>
      <c r="D342" s="281"/>
      <c r="E342" s="282"/>
      <c r="F342" s="278"/>
      <c r="G342" s="281"/>
      <c r="H342" s="282"/>
      <c r="I342" s="311"/>
      <c r="J342" s="312"/>
      <c r="K342" s="312"/>
    </row>
    <row r="343" spans="1:12">
      <c r="A343" s="3"/>
      <c r="B343" s="279"/>
      <c r="C343" s="280"/>
      <c r="D343" s="163"/>
      <c r="E343" s="163"/>
      <c r="F343" s="280"/>
      <c r="G343" s="163"/>
      <c r="H343" s="170"/>
      <c r="I343" s="313"/>
      <c r="J343" s="314"/>
      <c r="K343" s="314"/>
    </row>
    <row r="344" spans="1:12">
      <c r="A344" s="3">
        <v>1</v>
      </c>
      <c r="B344" s="23" t="s">
        <v>23</v>
      </c>
      <c r="C344" s="207"/>
      <c r="D344" s="21"/>
      <c r="E344" s="21"/>
      <c r="F344" s="208"/>
      <c r="G344" s="21"/>
      <c r="H344" s="168"/>
      <c r="I344" s="168"/>
      <c r="J344" s="315"/>
      <c r="K344" s="315"/>
    </row>
    <row r="345" spans="1:12">
      <c r="A345" s="3">
        <f t="shared" ref="A345:A353" si="8">A344+1</f>
        <v>2</v>
      </c>
      <c r="B345" s="107" t="s">
        <v>24</v>
      </c>
      <c r="C345" s="108"/>
      <c r="D345" s="209"/>
      <c r="E345" s="209"/>
      <c r="F345" s="110"/>
      <c r="G345" s="209"/>
      <c r="H345" s="169"/>
      <c r="I345" s="169"/>
      <c r="J345" s="316"/>
      <c r="K345" s="316"/>
    </row>
    <row r="346" spans="1:12">
      <c r="A346" s="3">
        <f t="shared" si="8"/>
        <v>3</v>
      </c>
      <c r="B346" s="23" t="s">
        <v>25</v>
      </c>
      <c r="C346" s="207"/>
      <c r="D346" s="21"/>
      <c r="E346" s="21"/>
      <c r="F346" s="208"/>
      <c r="G346" s="21"/>
      <c r="H346" s="168"/>
      <c r="I346" s="168"/>
      <c r="J346" s="315"/>
      <c r="K346" s="315"/>
    </row>
    <row r="347" spans="1:12">
      <c r="A347" s="3">
        <f t="shared" si="8"/>
        <v>4</v>
      </c>
      <c r="B347" s="107" t="s">
        <v>26</v>
      </c>
      <c r="C347" s="108"/>
      <c r="D347" s="209"/>
      <c r="E347" s="209"/>
      <c r="F347" s="110"/>
      <c r="G347" s="209"/>
      <c r="H347" s="169"/>
      <c r="I347" s="169"/>
      <c r="J347" s="316"/>
      <c r="K347" s="316"/>
    </row>
    <row r="348" spans="1:12">
      <c r="A348" s="3">
        <f t="shared" si="8"/>
        <v>5</v>
      </c>
      <c r="B348" s="23" t="s">
        <v>27</v>
      </c>
      <c r="C348" s="207"/>
      <c r="D348" s="21"/>
      <c r="E348" s="21"/>
      <c r="F348" s="208"/>
      <c r="G348" s="21"/>
      <c r="H348" s="168"/>
      <c r="I348" s="168"/>
      <c r="J348" s="315"/>
      <c r="K348" s="315"/>
    </row>
    <row r="349" spans="1:12">
      <c r="A349" s="3">
        <f t="shared" si="8"/>
        <v>6</v>
      </c>
      <c r="B349" s="107" t="s">
        <v>28</v>
      </c>
      <c r="C349" s="108"/>
      <c r="D349" s="209"/>
      <c r="E349" s="209"/>
      <c r="F349" s="110"/>
      <c r="G349" s="209"/>
      <c r="H349" s="169"/>
      <c r="I349" s="169"/>
      <c r="J349" s="316"/>
      <c r="K349" s="316"/>
    </row>
    <row r="350" spans="1:12">
      <c r="A350" s="3">
        <f t="shared" si="8"/>
        <v>7</v>
      </c>
      <c r="B350" s="23" t="s">
        <v>29</v>
      </c>
      <c r="C350" s="207"/>
      <c r="D350" s="21"/>
      <c r="E350" s="21"/>
      <c r="F350" s="208"/>
      <c r="G350" s="21"/>
      <c r="H350" s="168"/>
      <c r="I350" s="168"/>
      <c r="J350" s="315"/>
      <c r="K350" s="315"/>
    </row>
    <row r="351" spans="1:12">
      <c r="A351" s="3">
        <f t="shared" si="8"/>
        <v>8</v>
      </c>
      <c r="B351" s="107" t="s">
        <v>30</v>
      </c>
      <c r="C351" s="108"/>
      <c r="D351" s="209"/>
      <c r="E351" s="209"/>
      <c r="F351" s="110"/>
      <c r="G351" s="209"/>
      <c r="H351" s="169"/>
      <c r="I351" s="169"/>
      <c r="J351" s="316"/>
      <c r="K351" s="316"/>
    </row>
    <row r="352" spans="1:12">
      <c r="A352" s="3">
        <f t="shared" si="8"/>
        <v>9</v>
      </c>
      <c r="B352" s="164" t="s">
        <v>31</v>
      </c>
      <c r="C352" s="205"/>
      <c r="D352" s="166"/>
      <c r="E352" s="166"/>
      <c r="F352" s="206"/>
      <c r="G352" s="166"/>
      <c r="H352" s="168"/>
      <c r="I352" s="308"/>
      <c r="J352" s="309"/>
      <c r="K352" s="309"/>
    </row>
    <row r="353" spans="1:12">
      <c r="A353" s="3">
        <f t="shared" si="8"/>
        <v>10</v>
      </c>
      <c r="B353" s="71" t="s">
        <v>32</v>
      </c>
      <c r="C353" s="117"/>
      <c r="D353" s="209"/>
      <c r="E353" s="209"/>
      <c r="F353" s="117"/>
      <c r="G353" s="209"/>
      <c r="H353" s="169"/>
      <c r="I353" s="267"/>
      <c r="J353" s="268"/>
      <c r="K353" s="269"/>
    </row>
    <row r="354" spans="1:12" ht="13.5" thickBot="1"/>
    <row r="355" spans="1:12" ht="13.5" thickBot="1">
      <c r="A355" s="139" t="s">
        <v>38</v>
      </c>
      <c r="B355" s="140" t="s">
        <v>9</v>
      </c>
      <c r="C355" s="203"/>
      <c r="D355" s="203"/>
      <c r="E355" s="142"/>
      <c r="F355" s="142"/>
      <c r="G355" s="143"/>
      <c r="H355" s="143"/>
      <c r="I355" s="143"/>
      <c r="J355" s="143"/>
      <c r="K355" s="143"/>
      <c r="L355" s="144"/>
    </row>
    <row r="356" spans="1:12">
      <c r="A356" s="3">
        <v>1</v>
      </c>
      <c r="B356" s="15"/>
      <c r="C356" s="2"/>
      <c r="D356" s="5"/>
      <c r="E356" s="180"/>
      <c r="F356" s="180"/>
      <c r="G356" s="286"/>
      <c r="H356" s="286"/>
      <c r="I356" s="286"/>
      <c r="J356" s="286"/>
      <c r="K356" s="286"/>
      <c r="L356" s="286"/>
    </row>
    <row r="357" spans="1:12">
      <c r="A357" s="3">
        <f>A356+1</f>
        <v>2</v>
      </c>
      <c r="B357" s="66"/>
      <c r="C357" s="67"/>
      <c r="D357" s="70"/>
      <c r="E357" s="95"/>
      <c r="F357" s="95"/>
      <c r="G357" s="96"/>
      <c r="H357" s="97"/>
      <c r="I357" s="97"/>
      <c r="J357" s="97"/>
      <c r="K357" s="97"/>
      <c r="L357" s="98"/>
    </row>
    <row r="358" spans="1:12">
      <c r="A358" s="3">
        <f t="shared" ref="A358:A366" si="9">A357+1</f>
        <v>3</v>
      </c>
      <c r="B358" s="4"/>
      <c r="C358" s="2"/>
      <c r="D358" s="8"/>
      <c r="E358" s="29"/>
      <c r="F358" s="29"/>
      <c r="G358" s="57"/>
      <c r="H358" s="58"/>
      <c r="I358" s="58"/>
      <c r="J358" s="58"/>
      <c r="K358" s="58"/>
      <c r="L358" s="59"/>
    </row>
    <row r="359" spans="1:12">
      <c r="A359" s="3">
        <f t="shared" si="9"/>
        <v>4</v>
      </c>
      <c r="B359" s="66"/>
      <c r="C359" s="67"/>
      <c r="D359" s="70"/>
      <c r="E359" s="95"/>
      <c r="F359" s="95"/>
      <c r="G359" s="210"/>
      <c r="H359" s="211"/>
      <c r="I359" s="211"/>
      <c r="J359" s="211"/>
      <c r="K359" s="211"/>
      <c r="L359" s="212"/>
    </row>
    <row r="360" spans="1:12">
      <c r="A360" s="3">
        <f t="shared" si="9"/>
        <v>5</v>
      </c>
      <c r="B360" s="4"/>
      <c r="C360" s="2"/>
      <c r="D360" s="8"/>
      <c r="E360" s="30"/>
      <c r="F360" s="30"/>
      <c r="G360" s="38"/>
      <c r="H360" s="31"/>
      <c r="I360" s="31"/>
      <c r="J360" s="31"/>
      <c r="K360" s="31"/>
      <c r="L360" s="32"/>
    </row>
    <row r="361" spans="1:12">
      <c r="A361" s="3">
        <f t="shared" si="9"/>
        <v>6</v>
      </c>
      <c r="B361" s="66"/>
      <c r="C361" s="67"/>
      <c r="D361" s="70"/>
      <c r="E361" s="95"/>
      <c r="F361" s="95"/>
      <c r="G361" s="283"/>
      <c r="H361" s="284"/>
      <c r="I361" s="284"/>
      <c r="J361" s="284"/>
      <c r="K361" s="284"/>
      <c r="L361" s="285"/>
    </row>
    <row r="362" spans="1:12">
      <c r="A362" s="3">
        <f t="shared" si="9"/>
        <v>7</v>
      </c>
      <c r="B362" s="33"/>
      <c r="C362" s="207"/>
      <c r="D362" s="34"/>
      <c r="E362" s="35"/>
      <c r="F362" s="36"/>
      <c r="G362" s="37"/>
      <c r="H362" s="287"/>
      <c r="I362" s="288"/>
      <c r="J362" s="60"/>
      <c r="K362" s="60"/>
      <c r="L362" s="61"/>
    </row>
    <row r="363" spans="1:12" ht="13.5" customHeight="1" thickBot="1">
      <c r="A363" s="3">
        <f t="shared" si="9"/>
        <v>8</v>
      </c>
      <c r="B363" s="66" t="s">
        <v>39</v>
      </c>
      <c r="C363" s="67"/>
      <c r="D363" s="70"/>
      <c r="E363" s="102"/>
      <c r="F363" s="103"/>
      <c r="G363" s="234" t="s">
        <v>267</v>
      </c>
      <c r="H363" s="235"/>
      <c r="I363" s="235"/>
      <c r="J363" s="235"/>
      <c r="K363" s="235"/>
      <c r="L363" s="236"/>
    </row>
    <row r="364" spans="1:12" ht="26.25" thickBot="1">
      <c r="A364" s="3">
        <f t="shared" si="9"/>
        <v>9</v>
      </c>
      <c r="B364" s="4"/>
      <c r="C364" s="39"/>
      <c r="D364" s="40"/>
      <c r="E364" s="41" t="s">
        <v>40</v>
      </c>
      <c r="F364" s="42" t="s">
        <v>41</v>
      </c>
      <c r="G364" s="43" t="s">
        <v>42</v>
      </c>
      <c r="H364" s="44"/>
      <c r="I364" s="58"/>
      <c r="J364" s="58"/>
      <c r="K364" s="58"/>
      <c r="L364" s="59"/>
    </row>
    <row r="365" spans="1:12" ht="13.5" thickBot="1">
      <c r="A365" s="3">
        <f t="shared" si="9"/>
        <v>10</v>
      </c>
      <c r="B365" s="66"/>
      <c r="C365" s="67"/>
      <c r="D365" s="104"/>
      <c r="E365" s="105"/>
      <c r="F365" s="105"/>
      <c r="G365" s="106">
        <f>F365-E365</f>
        <v>0</v>
      </c>
      <c r="H365" s="211"/>
      <c r="I365" s="211"/>
      <c r="J365" s="211"/>
      <c r="K365" s="211"/>
      <c r="L365" s="212"/>
    </row>
    <row r="366" spans="1:12" ht="13.5" thickBot="1">
      <c r="A366" s="3">
        <f t="shared" si="9"/>
        <v>11</v>
      </c>
      <c r="B366" s="11"/>
      <c r="C366" s="12"/>
      <c r="D366" s="13"/>
      <c r="E366" s="46"/>
      <c r="F366" s="47"/>
      <c r="G366" s="45">
        <f>F366-E366</f>
        <v>0</v>
      </c>
      <c r="H366" s="48"/>
      <c r="I366" s="49"/>
      <c r="J366" s="49"/>
      <c r="K366" s="49"/>
      <c r="L366" s="50"/>
    </row>
    <row r="367" spans="1:12" ht="13.5" thickBot="1"/>
    <row r="368" spans="1:12" ht="13.5" thickBot="1">
      <c r="A368" s="183" t="s">
        <v>43</v>
      </c>
      <c r="B368" s="184" t="s">
        <v>44</v>
      </c>
      <c r="C368" s="203"/>
      <c r="D368" s="203"/>
      <c r="E368" s="142"/>
      <c r="F368" s="142"/>
      <c r="G368" s="143"/>
      <c r="H368" s="143"/>
      <c r="I368" s="143"/>
      <c r="J368" s="143"/>
      <c r="K368" s="143"/>
      <c r="L368" s="144"/>
    </row>
    <row r="369" spans="1:12">
      <c r="A369" s="3">
        <v>1</v>
      </c>
      <c r="B369" s="15"/>
      <c r="C369" s="2"/>
      <c r="D369" s="5"/>
      <c r="E369" s="181" t="s">
        <v>45</v>
      </c>
      <c r="F369" s="182" t="s">
        <v>50</v>
      </c>
      <c r="G369" s="289" t="s">
        <v>46</v>
      </c>
      <c r="H369" s="290"/>
      <c r="I369" s="290"/>
      <c r="J369" s="290"/>
      <c r="K369" s="290"/>
      <c r="L369" s="291"/>
    </row>
    <row r="370" spans="1:12">
      <c r="A370" s="3">
        <f>A369+1</f>
        <v>2</v>
      </c>
      <c r="B370" s="66"/>
      <c r="C370" s="67"/>
      <c r="D370" s="70"/>
      <c r="E370" s="71"/>
      <c r="F370" s="71"/>
      <c r="G370" s="256"/>
      <c r="H370" s="257"/>
      <c r="I370" s="257"/>
      <c r="J370" s="257"/>
      <c r="K370" s="257"/>
      <c r="L370" s="258"/>
    </row>
    <row r="371" spans="1:12">
      <c r="A371" s="3">
        <f>A370+1</f>
        <v>3</v>
      </c>
      <c r="B371" s="4"/>
      <c r="C371" s="2"/>
      <c r="D371" s="8"/>
      <c r="E371" s="9"/>
      <c r="F371" s="9"/>
      <c r="G371" s="234" t="str">
        <f>IF(C371="SO","Système GPRS. Pas de liaison filaire.",IF(C371&gt;0,"Pas de protection foudre des équipements informatiques, devis sur demande pour remise en état.",""))</f>
        <v/>
      </c>
      <c r="H371" s="235"/>
      <c r="I371" s="235"/>
      <c r="J371" s="235"/>
      <c r="K371" s="235"/>
      <c r="L371" s="236"/>
    </row>
    <row r="372" spans="1:12" ht="13.5" thickBot="1">
      <c r="A372" s="51">
        <f>A371+1</f>
        <v>4</v>
      </c>
      <c r="B372" s="88"/>
      <c r="C372" s="118"/>
      <c r="D372" s="90"/>
      <c r="E372" s="91"/>
      <c r="F372" s="91"/>
      <c r="G372" s="292"/>
      <c r="H372" s="293"/>
      <c r="I372" s="293"/>
      <c r="J372" s="293"/>
      <c r="K372" s="293"/>
      <c r="L372" s="294"/>
    </row>
    <row r="373" spans="1:12" ht="13.5" thickBot="1"/>
    <row r="374" spans="1:12" ht="13.5" thickBot="1">
      <c r="A374" s="185" t="s">
        <v>47</v>
      </c>
      <c r="B374" s="184" t="s">
        <v>48</v>
      </c>
      <c r="C374" s="265"/>
      <c r="D374" s="265"/>
      <c r="E374" s="265"/>
      <c r="F374" s="265"/>
      <c r="G374" s="265"/>
      <c r="H374" s="265"/>
      <c r="I374" s="265"/>
      <c r="J374" s="265"/>
      <c r="K374" s="265"/>
      <c r="L374" s="266"/>
    </row>
    <row r="375" spans="1:12">
      <c r="A375" s="206">
        <v>1</v>
      </c>
      <c r="B375" s="15"/>
      <c r="C375" s="2"/>
      <c r="D375" s="2"/>
      <c r="E375" s="6"/>
      <c r="F375" s="6"/>
      <c r="G375" s="298" t="str">
        <f>IF(C375="NC","Pas d'accès sécurisé en toiture.",IF(C375&gt;0,"Dégats en toiture. Devis sur demande pour mise en conformité.",""))</f>
        <v/>
      </c>
      <c r="H375" s="299"/>
      <c r="I375" s="299"/>
      <c r="J375" s="299"/>
      <c r="K375" s="299"/>
      <c r="L375" s="300"/>
    </row>
    <row r="376" spans="1:12">
      <c r="A376" s="206">
        <f>A375+1</f>
        <v>2</v>
      </c>
      <c r="B376" s="66"/>
      <c r="C376" s="67"/>
      <c r="D376" s="117"/>
      <c r="E376" s="71"/>
      <c r="F376" s="71"/>
      <c r="G376" s="262" t="str">
        <f>IF(C376="NC","Pas d'accès sécurisé en toiture.",IF(C376&gt;1,"Toiture sale. Devis sur demande pour le nettoyage des modules.",IF(C376=1,"Toiture légèrement encrassée.","")))</f>
        <v/>
      </c>
      <c r="H376" s="263"/>
      <c r="I376" s="263"/>
      <c r="J376" s="263"/>
      <c r="K376" s="263"/>
      <c r="L376" s="264"/>
    </row>
    <row r="377" spans="1:12">
      <c r="A377" s="206">
        <f>A376+1</f>
        <v>3</v>
      </c>
      <c r="B377" s="4"/>
      <c r="C377" s="2"/>
      <c r="D377" s="7"/>
      <c r="E377" s="9"/>
      <c r="F377" s="9"/>
      <c r="G377" s="301"/>
      <c r="H377" s="302"/>
      <c r="I377" s="302"/>
      <c r="J377" s="302"/>
      <c r="K377" s="302"/>
      <c r="L377" s="303"/>
    </row>
    <row r="378" spans="1:12">
      <c r="A378" s="206">
        <f>A377+1</f>
        <v>4</v>
      </c>
      <c r="B378" s="66"/>
      <c r="C378" s="67"/>
      <c r="D378" s="117"/>
      <c r="E378" s="71"/>
      <c r="F378" s="71"/>
      <c r="G378" s="262" t="str">
        <f>IF(C378="NC","Pas d'accès sécurisé en toiture.","")</f>
        <v/>
      </c>
      <c r="H378" s="263"/>
      <c r="I378" s="263"/>
      <c r="J378" s="263"/>
      <c r="K378" s="263"/>
      <c r="L378" s="264"/>
    </row>
    <row r="379" spans="1:12">
      <c r="A379" s="206">
        <f>A378+1</f>
        <v>5</v>
      </c>
      <c r="B379" s="4"/>
      <c r="C379" s="2"/>
      <c r="D379" s="7"/>
      <c r="E379" s="9"/>
      <c r="F379" s="9"/>
      <c r="G379" s="301" t="str">
        <f>IF(C379="NC","Pas d'accès sécurisé en toiture.","")</f>
        <v/>
      </c>
      <c r="H379" s="302"/>
      <c r="I379" s="302"/>
      <c r="J379" s="302"/>
      <c r="K379" s="302"/>
      <c r="L379" s="303"/>
    </row>
    <row r="380" spans="1:12" ht="13.5" thickBot="1">
      <c r="A380" s="53">
        <f>A379+1</f>
        <v>6</v>
      </c>
      <c r="B380" s="88"/>
      <c r="C380" s="89"/>
      <c r="D380" s="89"/>
      <c r="E380" s="91"/>
      <c r="F380" s="91"/>
      <c r="G380" s="295" t="str">
        <f>IF(C380="NC","Pas d'accès sécurisé en toiture.","")</f>
        <v/>
      </c>
      <c r="H380" s="296"/>
      <c r="I380" s="296"/>
      <c r="J380" s="296"/>
      <c r="K380" s="296"/>
      <c r="L380" s="297"/>
    </row>
  </sheetData>
  <mergeCells count="78">
    <mergeCell ref="G380:L380"/>
    <mergeCell ref="G375:L375"/>
    <mergeCell ref="G376:L376"/>
    <mergeCell ref="G377:L377"/>
    <mergeCell ref="G378:L378"/>
    <mergeCell ref="G379:L379"/>
    <mergeCell ref="G369:L369"/>
    <mergeCell ref="G370:L370"/>
    <mergeCell ref="G371:L371"/>
    <mergeCell ref="G372:L372"/>
    <mergeCell ref="C374:L374"/>
    <mergeCell ref="G356:L356"/>
    <mergeCell ref="G361:L361"/>
    <mergeCell ref="H362:I362"/>
    <mergeCell ref="G363:L363"/>
    <mergeCell ref="I353:K353"/>
    <mergeCell ref="B342:C343"/>
    <mergeCell ref="D342:E342"/>
    <mergeCell ref="F342:F343"/>
    <mergeCell ref="G342:H342"/>
    <mergeCell ref="G309:L309"/>
    <mergeCell ref="G286:L286"/>
    <mergeCell ref="G290:L290"/>
    <mergeCell ref="G303:L303"/>
    <mergeCell ref="G304:L304"/>
    <mergeCell ref="G305:L305"/>
    <mergeCell ref="G266:L266"/>
    <mergeCell ref="G270:L270"/>
    <mergeCell ref="K283:L283"/>
    <mergeCell ref="G284:L284"/>
    <mergeCell ref="G285:L285"/>
    <mergeCell ref="G259:L259"/>
    <mergeCell ref="G260:L260"/>
    <mergeCell ref="G261:L261"/>
    <mergeCell ref="G264:L264"/>
    <mergeCell ref="G265:L265"/>
    <mergeCell ref="G12:L12"/>
    <mergeCell ref="G3:L3"/>
    <mergeCell ref="G4:L4"/>
    <mergeCell ref="G5:L5"/>
    <mergeCell ref="G6:L6"/>
    <mergeCell ref="G7:L7"/>
    <mergeCell ref="A1:B1"/>
    <mergeCell ref="G1:L1"/>
    <mergeCell ref="G8:L8"/>
    <mergeCell ref="G9:L9"/>
    <mergeCell ref="G26:L26"/>
    <mergeCell ref="G13:L13"/>
    <mergeCell ref="G14:L14"/>
    <mergeCell ref="G15:L15"/>
    <mergeCell ref="G16:L16"/>
    <mergeCell ref="G17:L17"/>
    <mergeCell ref="G18:L18"/>
    <mergeCell ref="G21:L21"/>
    <mergeCell ref="G22:L22"/>
    <mergeCell ref="G23:L23"/>
    <mergeCell ref="G24:L24"/>
    <mergeCell ref="G25:L25"/>
    <mergeCell ref="I44:L44"/>
    <mergeCell ref="G27:L27"/>
    <mergeCell ref="G28:L28"/>
    <mergeCell ref="G29:L29"/>
    <mergeCell ref="G33:L33"/>
    <mergeCell ref="G34:L34"/>
    <mergeCell ref="G35:L35"/>
    <mergeCell ref="G40:L40"/>
    <mergeCell ref="G41:L41"/>
    <mergeCell ref="G42:H42"/>
    <mergeCell ref="I42:L42"/>
    <mergeCell ref="I43:L43"/>
    <mergeCell ref="I51:L51"/>
    <mergeCell ref="B256:L256"/>
    <mergeCell ref="I45:L45"/>
    <mergeCell ref="I46:L46"/>
    <mergeCell ref="I47:L47"/>
    <mergeCell ref="I48:L48"/>
    <mergeCell ref="I49:L49"/>
    <mergeCell ref="I50:L50"/>
  </mergeCells>
  <conditionalFormatting sqref="D339:F339">
    <cfRule type="cellIs" dxfId="197" priority="708" operator="equal">
      <formula>500</formula>
    </cfRule>
  </conditionalFormatting>
  <conditionalFormatting sqref="D280">
    <cfRule type="cellIs" dxfId="194" priority="746" operator="equal">
      <formula>500</formula>
    </cfRule>
  </conditionalFormatting>
  <conditionalFormatting sqref="B283">
    <cfRule type="iconSet" priority="742">
      <iconSet showValue="0" reverse="1">
        <cfvo type="percent" val="0"/>
        <cfvo type="num" val="1"/>
        <cfvo type="num" val="2"/>
      </iconSet>
    </cfRule>
  </conditionalFormatting>
  <conditionalFormatting sqref="C283 D284 D286:D292">
    <cfRule type="cellIs" dxfId="193" priority="741" operator="equal">
      <formula>500</formula>
    </cfRule>
  </conditionalFormatting>
  <conditionalFormatting sqref="D293">
    <cfRule type="cellIs" dxfId="192" priority="739" operator="equal">
      <formula>500</formula>
    </cfRule>
  </conditionalFormatting>
  <conditionalFormatting sqref="D294">
    <cfRule type="cellIs" dxfId="191" priority="738" operator="equal">
      <formula>500</formula>
    </cfRule>
  </conditionalFormatting>
  <conditionalFormatting sqref="E300:F300 D295:D300">
    <cfRule type="cellIs" dxfId="190" priority="740" operator="equal">
      <formula>500</formula>
    </cfRule>
  </conditionalFormatting>
  <conditionalFormatting sqref="D285">
    <cfRule type="cellIs" dxfId="189" priority="737" operator="equal">
      <formula>500</formula>
    </cfRule>
  </conditionalFormatting>
  <conditionalFormatting sqref="C20">
    <cfRule type="iconSet" priority="49">
      <iconSet showValue="0" reverse="1">
        <cfvo type="percent" val="0"/>
        <cfvo type="num" val="1"/>
        <cfvo type="num" val="2"/>
      </iconSet>
    </cfRule>
  </conditionalFormatting>
  <conditionalFormatting sqref="D32:D33 D35:D40 D43:D253">
    <cfRule type="cellIs" dxfId="33" priority="48" operator="equal">
      <formula>500</formula>
    </cfRule>
  </conditionalFormatting>
  <conditionalFormatting sqref="G45:H45 G48:H48 G51:H51 G55:H55 G65:H65 G58:H58 G68:H68 G61:H61 G71:H71 G75:H75 G78:H78 G81:H81 G85:H85 G95:H95 G88:H88 G98:H98 G91:H91 G101:H101 G105:H105 G108:H108 G111:H111 G115:H115 G125:H125 G118:H118 G128:H128 G121:H121 G131:H131 G135:H135 G138:H138 G141:H141 G145:H145 G155:H155 G148:H148 G158:H158 G151:H151 G161:H161 G165:H165 G168:H168 G171:H171 G175:H175 G179:H179 G183:H183 G187:H187 G191:H191 G195:H195 G199:H199 G203:H203 G207:H207 G211:H211 G215:H215 G219:H219 G223:H223 G227:H227 G231:H231 G235:H235 G239:H239 G243:H243 G247:H247 G251:H251">
    <cfRule type="cellIs" dxfId="32" priority="47" operator="equal">
      <formula>""</formula>
    </cfRule>
  </conditionalFormatting>
  <conditionalFormatting sqref="G43:H44 G46:H47 G49:H50 G52:H54 G56:H57 G66:H67 G59:H60 G69:H70 G62:H64 G72:H74 G76:H77 G79:H80 G82:H84 G86:H87 G96:H97 G89:H90 G99:H100 G92:H94 G102:H104 G106:H107 G109:H110 G112:H114 G116:H117 G126:H127 G119:H120 G129:H130 G122:H124 G132:H134 G136:H137 G139:H140 G142:H144 G146:H147 G156:H157 G149:H150 G159:H160 G152:H154 G162:H164 G166:H167 G169:H170 G172:H174 G176:H178 G180:H182 G184:H186 G188:H190 G192:H194 G196:H198 G200:H202 G204:H206 G208:H210 G212:H214 G216:H218 G220:H222 G224:H226 G228:H230 G232:H234 G236:H238 G240:H242 G244:H246 G248:H250 G252:H253">
    <cfRule type="cellIs" dxfId="31" priority="46" operator="equal">
      <formula>""</formula>
    </cfRule>
  </conditionalFormatting>
  <conditionalFormatting sqref="D34">
    <cfRule type="cellIs" dxfId="30" priority="45" operator="equal">
      <formula>500</formula>
    </cfRule>
  </conditionalFormatting>
  <conditionalFormatting sqref="D254:D255">
    <cfRule type="cellIs" dxfId="29" priority="44" operator="equal">
      <formula>500</formula>
    </cfRule>
  </conditionalFormatting>
  <conditionalFormatting sqref="C258">
    <cfRule type="iconSet" priority="43">
      <iconSet showValue="0" reverse="1">
        <cfvo type="percent" val="0"/>
        <cfvo type="num" val="1"/>
        <cfvo type="num" val="2"/>
      </iconSet>
    </cfRule>
  </conditionalFormatting>
  <conditionalFormatting sqref="D258">
    <cfRule type="cellIs" dxfId="28" priority="42" operator="equal">
      <formula>500</formula>
    </cfRule>
  </conditionalFormatting>
  <conditionalFormatting sqref="D259:D260">
    <cfRule type="cellIs" dxfId="27" priority="41" operator="equal">
      <formula>500</formula>
    </cfRule>
  </conditionalFormatting>
  <conditionalFormatting sqref="D261">
    <cfRule type="cellIs" dxfId="26" priority="40" operator="equal">
      <formula>500</formula>
    </cfRule>
  </conditionalFormatting>
  <conditionalFormatting sqref="C263">
    <cfRule type="iconSet" priority="38">
      <iconSet showValue="0" reverse="1">
        <cfvo type="percent" val="0"/>
        <cfvo type="num" val="1"/>
        <cfvo type="num" val="2"/>
      </iconSet>
    </cfRule>
  </conditionalFormatting>
  <conditionalFormatting sqref="D263">
    <cfRule type="cellIs" dxfId="25" priority="37" operator="equal">
      <formula>500</formula>
    </cfRule>
  </conditionalFormatting>
  <conditionalFormatting sqref="D264 D268:D279">
    <cfRule type="cellIs" dxfId="24" priority="36" operator="equal">
      <formula>500</formula>
    </cfRule>
  </conditionalFormatting>
  <conditionalFormatting sqref="D266">
    <cfRule type="cellIs" dxfId="23" priority="35" operator="equal">
      <formula>500</formula>
    </cfRule>
  </conditionalFormatting>
  <conditionalFormatting sqref="D267">
    <cfRule type="cellIs" dxfId="22" priority="34" operator="equal">
      <formula>500</formula>
    </cfRule>
  </conditionalFormatting>
  <conditionalFormatting sqref="D265">
    <cfRule type="cellIs" dxfId="21" priority="33" operator="equal">
      <formula>500</formula>
    </cfRule>
  </conditionalFormatting>
  <conditionalFormatting sqref="D302:D303 D305:D311">
    <cfRule type="cellIs" dxfId="20" priority="31" operator="equal">
      <formula>500</formula>
    </cfRule>
  </conditionalFormatting>
  <conditionalFormatting sqref="D312">
    <cfRule type="cellIs" dxfId="19" priority="29" operator="equal">
      <formula>500</formula>
    </cfRule>
  </conditionalFormatting>
  <conditionalFormatting sqref="D313">
    <cfRule type="cellIs" dxfId="18" priority="28" operator="equal">
      <formula>500</formula>
    </cfRule>
  </conditionalFormatting>
  <conditionalFormatting sqref="D314:D319">
    <cfRule type="cellIs" dxfId="17" priority="30" operator="equal">
      <formula>500</formula>
    </cfRule>
  </conditionalFormatting>
  <conditionalFormatting sqref="D304">
    <cfRule type="cellIs" dxfId="16" priority="27" operator="equal">
      <formula>500</formula>
    </cfRule>
  </conditionalFormatting>
  <conditionalFormatting sqref="B321">
    <cfRule type="iconSet" priority="26">
      <iconSet showValue="0" reverse="1">
        <cfvo type="percent" val="0"/>
        <cfvo type="num" val="1"/>
        <cfvo type="num" val="2"/>
      </iconSet>
    </cfRule>
  </conditionalFormatting>
  <conditionalFormatting sqref="C321 D322 D324:D330">
    <cfRule type="cellIs" dxfId="15" priority="25" operator="equal">
      <formula>500</formula>
    </cfRule>
  </conditionalFormatting>
  <conditionalFormatting sqref="D331">
    <cfRule type="cellIs" dxfId="14" priority="23" operator="equal">
      <formula>500</formula>
    </cfRule>
  </conditionalFormatting>
  <conditionalFormatting sqref="D332">
    <cfRule type="cellIs" dxfId="13" priority="22" operator="equal">
      <formula>500</formula>
    </cfRule>
  </conditionalFormatting>
  <conditionalFormatting sqref="E338:F338 D333:D338">
    <cfRule type="cellIs" dxfId="12" priority="24" operator="equal">
      <formula>500</formula>
    </cfRule>
  </conditionalFormatting>
  <conditionalFormatting sqref="D323">
    <cfRule type="cellIs" dxfId="11" priority="21" operator="equal">
      <formula>500</formula>
    </cfRule>
  </conditionalFormatting>
  <conditionalFormatting sqref="D342:D343 G346:G353 E343 H344:H353">
    <cfRule type="cellIs" dxfId="10" priority="17" operator="equal">
      <formula>500</formula>
    </cfRule>
  </conditionalFormatting>
  <conditionalFormatting sqref="G343">
    <cfRule type="cellIs" dxfId="9" priority="16" operator="equal">
      <formula>500</formula>
    </cfRule>
  </conditionalFormatting>
  <conditionalFormatting sqref="C341">
    <cfRule type="iconSet" priority="18">
      <iconSet showValue="0" reverse="1">
        <cfvo type="percent" val="0"/>
        <cfvo type="num" val="1"/>
        <cfvo type="num" val="2"/>
      </iconSet>
    </cfRule>
  </conditionalFormatting>
  <conditionalFormatting sqref="I342 I344:I353">
    <cfRule type="cellIs" dxfId="8" priority="15" operator="equal">
      <formula>500</formula>
    </cfRule>
  </conditionalFormatting>
  <conditionalFormatting sqref="G344:G345">
    <cfRule type="cellIs" dxfId="7" priority="14" operator="equal">
      <formula>500</formula>
    </cfRule>
  </conditionalFormatting>
  <conditionalFormatting sqref="D341:K341">
    <cfRule type="iconSet" priority="19">
      <iconSet showValue="0" reverse="1">
        <cfvo type="percent" val="0"/>
        <cfvo type="num" val="1"/>
        <cfvo type="num" val="2"/>
      </iconSet>
    </cfRule>
  </conditionalFormatting>
  <conditionalFormatting sqref="C355">
    <cfRule type="iconSet" priority="12">
      <iconSet showValue="0" reverse="1">
        <cfvo type="percent" val="0"/>
        <cfvo type="num" val="1"/>
        <cfvo type="num" val="2"/>
      </iconSet>
    </cfRule>
  </conditionalFormatting>
  <conditionalFormatting sqref="D355:D356 D358:D361">
    <cfRule type="cellIs" dxfId="6" priority="11" operator="equal">
      <formula>500</formula>
    </cfRule>
  </conditionalFormatting>
  <conditionalFormatting sqref="D363:D366">
    <cfRule type="cellIs" dxfId="5" priority="10" operator="equal">
      <formula>500</formula>
    </cfRule>
  </conditionalFormatting>
  <conditionalFormatting sqref="D357">
    <cfRule type="cellIs" dxfId="4" priority="9" operator="equal">
      <formula>500</formula>
    </cfRule>
  </conditionalFormatting>
  <conditionalFormatting sqref="C368">
    <cfRule type="iconSet" priority="7">
      <iconSet showValue="0" reverse="1">
        <cfvo type="percent" val="0"/>
        <cfvo type="num" val="1"/>
        <cfvo type="num" val="2"/>
      </iconSet>
    </cfRule>
  </conditionalFormatting>
  <conditionalFormatting sqref="D368">
    <cfRule type="cellIs" dxfId="3" priority="6" operator="equal">
      <formula>500</formula>
    </cfRule>
  </conditionalFormatting>
  <conditionalFormatting sqref="D369:D372">
    <cfRule type="cellIs" dxfId="2" priority="5" operator="equal">
      <formula>500</formula>
    </cfRule>
  </conditionalFormatting>
  <conditionalFormatting sqref="D374">
    <cfRule type="cellIs" dxfId="1" priority="3" operator="equal">
      <formula>500</formula>
    </cfRule>
  </conditionalFormatting>
  <conditionalFormatting sqref="D375:D380">
    <cfRule type="cellIs" dxfId="0" priority="2" operator="equal">
      <formula>500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74" r:id="rId4" name="Button 10">
              <controlPr defaultSize="0" print="0" autoFill="0" autoPict="0" macro="[0]!CreationDeLaListe">
                <anchor moveWithCells="1" sizeWithCells="1">
                  <from>
                    <xdr:col>13</xdr:col>
                    <xdr:colOff>723900</xdr:colOff>
                    <xdr:row>2</xdr:row>
                    <xdr:rowOff>133350</xdr:rowOff>
                  </from>
                  <to>
                    <xdr:col>14</xdr:col>
                    <xdr:colOff>609600</xdr:colOff>
                    <xdr:row>2</xdr:row>
                    <xdr:rowOff>476250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736" id="{6430AB21-8B1A-464A-837A-A81D97BFB38B}">
            <x14:iconSet iconSet="4TrafficLight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C280 C284:C300</xm:sqref>
        </x14:conditionalFormatting>
        <x14:conditionalFormatting xmlns:xm="http://schemas.microsoft.com/office/excel/2006/main">
          <x14:cfRule type="iconSet" priority="704" id="{38DAD7CE-1A89-4881-ADEB-E99E55ED067A}">
            <x14:iconSet iconSet="4TrafficLight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C339</xm:sqref>
        </x14:conditionalFormatting>
        <x14:conditionalFormatting xmlns:xm="http://schemas.microsoft.com/office/excel/2006/main">
          <x14:cfRule type="iconSet" priority="51" id="{60DE6073-39D5-4B94-9E74-C76C77D5FC88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C3:C9 C12:C18</xm:sqref>
        </x14:conditionalFormatting>
        <x14:conditionalFormatting xmlns:xm="http://schemas.microsoft.com/office/excel/2006/main">
          <x14:cfRule type="iconSet" priority="50" id="{AE74C123-B2C7-492D-9988-C54BFC0BEF5E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C21:C29 C43:C253 C33:C41</xm:sqref>
        </x14:conditionalFormatting>
        <x14:conditionalFormatting xmlns:xm="http://schemas.microsoft.com/office/excel/2006/main">
          <x14:cfRule type="iconSet" priority="39" id="{2A1980BD-2A1E-49FF-B9E2-83F5D77CCC8F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C259:C261</xm:sqref>
        </x14:conditionalFormatting>
        <x14:conditionalFormatting xmlns:xm="http://schemas.microsoft.com/office/excel/2006/main">
          <x14:cfRule type="iconSet" priority="32" id="{E19F9B2F-42C1-47A4-B0DA-C6AE38C32397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C264:C279</xm:sqref>
        </x14:conditionalFormatting>
        <x14:conditionalFormatting xmlns:xm="http://schemas.microsoft.com/office/excel/2006/main">
          <x14:cfRule type="iconSet" priority="20" id="{C735CC63-5FDD-4A72-9F2B-ED3BDBF8CB85}">
            <x14:iconSet iconSet="4TrafficLight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C322:C338 C303:C319</xm:sqref>
        </x14:conditionalFormatting>
        <x14:conditionalFormatting xmlns:xm="http://schemas.microsoft.com/office/excel/2006/main">
          <x14:cfRule type="iconSet" priority="13" id="{40D4FE64-FF1E-4952-BB59-BEA212D2AEDC}">
            <x14:iconSet iconSet="4RedToBlack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C344:C353 F344:F353</xm:sqref>
        </x14:conditionalFormatting>
        <x14:conditionalFormatting xmlns:xm="http://schemas.microsoft.com/office/excel/2006/main">
          <x14:cfRule type="iconSet" priority="8" id="{F2DC8FD7-B793-4F23-84CA-69D2B3439762}">
            <x14:iconSet iconSet="4Rating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C356:C362 C365:C366</xm:sqref>
        </x14:conditionalFormatting>
        <x14:conditionalFormatting xmlns:xm="http://schemas.microsoft.com/office/excel/2006/main">
          <x14:cfRule type="iconSet" priority="4" id="{2394BA35-EDEE-43CE-8B68-56DE63F06411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C369:C372</xm:sqref>
        </x14:conditionalFormatting>
        <x14:conditionalFormatting xmlns:xm="http://schemas.microsoft.com/office/excel/2006/main">
          <x14:cfRule type="iconSet" priority="1" id="{FEF1577E-933B-4F04-9DD6-FD25EED29C4D}">
            <x14:iconSet iconSet="4ArrowsGray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C375:C380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10</vt:i4>
      </vt:variant>
    </vt:vector>
  </HeadingPairs>
  <TitlesOfParts>
    <vt:vector size="22" baseType="lpstr">
      <vt:lpstr>P de gard</vt:lpstr>
      <vt:lpstr>Dossiers tech &amp; aff normatif</vt:lpstr>
      <vt:lpstr>Onduleurs</vt:lpstr>
      <vt:lpstr>Mise à la terre</vt:lpstr>
      <vt:lpstr>TDGS AC</vt:lpstr>
      <vt:lpstr>Coffrets DC et BJ</vt:lpstr>
      <vt:lpstr>Tensions chaînes</vt:lpstr>
      <vt:lpstr>PDL</vt:lpstr>
      <vt:lpstr>Monitoring</vt:lpstr>
      <vt:lpstr>Toiture</vt:lpstr>
      <vt:lpstr>Sécurité</vt:lpstr>
      <vt:lpstr>Feuil1</vt:lpstr>
      <vt:lpstr>liste1</vt:lpstr>
      <vt:lpstr>liste2</vt:lpstr>
      <vt:lpstr>liste3</vt:lpstr>
      <vt:lpstr>liste4</vt:lpstr>
      <vt:lpstr>ma_liste</vt:lpstr>
      <vt:lpstr>ma_liste1</vt:lpstr>
      <vt:lpstr>ma_liste2</vt:lpstr>
      <vt:lpstr>ma_liste3</vt:lpstr>
      <vt:lpstr>ma_liste4</vt:lpstr>
      <vt:lpstr>ma_liste5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 ABRAM</dc:creator>
  <cp:lastModifiedBy>SOLA-BE12</cp:lastModifiedBy>
  <cp:lastPrinted>2018-01-08T10:18:39Z</cp:lastPrinted>
  <dcterms:created xsi:type="dcterms:W3CDTF">2018-01-02T11:55:03Z</dcterms:created>
  <dcterms:modified xsi:type="dcterms:W3CDTF">2018-01-08T13:58:10Z</dcterms:modified>
</cp:coreProperties>
</file>