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son\Desktop\"/>
    </mc:Choice>
  </mc:AlternateContent>
  <bookViews>
    <workbookView xWindow="0" yWindow="0" windowWidth="28800" windowHeight="12210" activeTab="1" xr2:uid="{00000000-000D-0000-FFFF-FFFF00000000}"/>
  </bookViews>
  <sheets>
    <sheet name="STOCK ACTUEL" sheetId="1" r:id="rId1"/>
    <sheet name="CF205" sheetId="3" r:id="rId2"/>
    <sheet name="CF207" sheetId="2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3" l="1"/>
  <c r="D32" i="3"/>
  <c r="F31" i="3"/>
  <c r="B31" i="3"/>
  <c r="C31" i="3"/>
  <c r="D31" i="3"/>
  <c r="E32" i="3"/>
  <c r="E31" i="3"/>
  <c r="B11" i="1" l="1"/>
  <c r="B5" i="1"/>
  <c r="B6" i="1"/>
  <c r="F27" i="3" l="1"/>
  <c r="E27" i="3"/>
  <c r="D27" i="3"/>
  <c r="C27" i="3"/>
  <c r="B27" i="3"/>
  <c r="F10" i="3"/>
  <c r="E10" i="3"/>
  <c r="D10" i="3"/>
  <c r="C10" i="3"/>
  <c r="B10" i="3"/>
  <c r="F7" i="3"/>
  <c r="F32" i="3" s="1"/>
  <c r="E7" i="3"/>
  <c r="D7" i="3"/>
  <c r="C7" i="3"/>
  <c r="B7" i="3"/>
  <c r="D9" i="2" l="1"/>
  <c r="B8" i="2"/>
  <c r="E7" i="2"/>
  <c r="E8" i="2" s="1"/>
  <c r="E5" i="2"/>
  <c r="E6" i="2" s="1"/>
  <c r="E3" i="2"/>
  <c r="B6" i="2"/>
  <c r="B4" i="2"/>
  <c r="E4" i="2" s="1"/>
  <c r="E9" i="2" s="1"/>
  <c r="B9" i="2" l="1"/>
</calcChain>
</file>

<file path=xl/sharedStrings.xml><?xml version="1.0" encoding="utf-8"?>
<sst xmlns="http://schemas.openxmlformats.org/spreadsheetml/2006/main" count="39" uniqueCount="35">
  <si>
    <t xml:space="preserve">ARRIVAGE DU </t>
  </si>
  <si>
    <t>N° PALETTE</t>
  </si>
  <si>
    <t>POIDS NET</t>
  </si>
  <si>
    <t>POIDS BRUT</t>
  </si>
  <si>
    <t>NOMBRE DE ROULEAUX</t>
  </si>
  <si>
    <t>NOMBRE DE PALETTE</t>
  </si>
  <si>
    <t>N° COMMANDE CF 205</t>
  </si>
  <si>
    <t>STOCK ACTUEL</t>
  </si>
  <si>
    <t>DATE DE PRODUCTION</t>
  </si>
  <si>
    <t>N° COMMANDE CF 207</t>
  </si>
  <si>
    <t>POIDS ROULEAU</t>
  </si>
  <si>
    <t>POIDS NET D'UNE PALETTE</t>
  </si>
  <si>
    <t>Jumbo 15</t>
  </si>
  <si>
    <t>Jumbo 17</t>
  </si>
  <si>
    <t>Jumbo 20</t>
  </si>
  <si>
    <t>Jumbo 13</t>
  </si>
  <si>
    <t>Jumbo 23</t>
  </si>
  <si>
    <t>Jumbo 25</t>
  </si>
  <si>
    <t>Jumbo 18</t>
  </si>
  <si>
    <t>Jumbo 28</t>
  </si>
  <si>
    <t>Jumbo 30</t>
  </si>
  <si>
    <t>Jumbo 40</t>
  </si>
  <si>
    <t>ETIDRK 15</t>
  </si>
  <si>
    <t>ETIDRK 17</t>
  </si>
  <si>
    <t>ETIDRK 18</t>
  </si>
  <si>
    <t>ETIDRK 20</t>
  </si>
  <si>
    <t>ETIDRK 23</t>
  </si>
  <si>
    <t>ETIDRK 25</t>
  </si>
  <si>
    <t>ETIDRK 28</t>
  </si>
  <si>
    <t>ETIDRK 30</t>
  </si>
  <si>
    <t>ETIDRK 40</t>
  </si>
  <si>
    <t>ETIDRK 13</t>
  </si>
  <si>
    <t>Stock EBP</t>
  </si>
  <si>
    <t>Stock Virtuel</t>
  </si>
  <si>
    <t>Référence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</si>
</sst>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µ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8" xfId="0" applyFont="1" applyBorder="1"/>
    <xf numFmtId="0" fontId="0" fillId="0" borderId="0" xfId="0" applyFill="1" applyBorder="1"/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3" fontId="1" fillId="0" borderId="9" xfId="0" applyNumberFormat="1" applyFont="1" applyBorder="1"/>
    <xf numFmtId="0" fontId="2" fillId="0" borderId="0" xfId="0" applyFont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7" xfId="0" applyFont="1" applyFill="1" applyBorder="1"/>
    <xf numFmtId="0" fontId="2" fillId="0" borderId="8" xfId="0" applyFont="1" applyFill="1" applyBorder="1"/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164" fontId="0" fillId="0" borderId="0" xfId="0" applyNumberFormat="1" applyAlignment="1">
      <alignment horizontal="center" vertical="center"/>
    </xf>
    <xf numFmtId="0" fontId="1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5"/>
  <sheetViews>
    <sheetView workbookViewId="0">
      <selection activeCell="B12" sqref="B12"/>
    </sheetView>
  </sheetViews>
  <sheetFormatPr baseColWidth="10" defaultRowHeight="15" x14ac:dyDescent="0.25"/>
  <cols>
    <col min="3" max="3" width="13.140625" customWidth="1"/>
  </cols>
  <sheetData>
    <row r="1" spans="1:3" ht="15" customHeight="1" x14ac:dyDescent="0.25"/>
    <row r="3" spans="1:3" x14ac:dyDescent="0.25">
      <c r="B3" s="15" t="s">
        <v>32</v>
      </c>
      <c r="C3" s="15" t="s">
        <v>33</v>
      </c>
    </row>
    <row r="4" spans="1:3" x14ac:dyDescent="0.25">
      <c r="A4" t="s">
        <v>15</v>
      </c>
      <c r="B4" s="15"/>
    </row>
    <row r="5" spans="1:3" x14ac:dyDescent="0.25">
      <c r="A5" t="s">
        <v>12</v>
      </c>
      <c r="B5" s="15">
        <f>'CF205'!H10</f>
        <v>1920</v>
      </c>
    </row>
    <row r="6" spans="1:3" x14ac:dyDescent="0.25">
      <c r="A6" t="s">
        <v>13</v>
      </c>
      <c r="B6" s="20">
        <f>'CF205'!H27</f>
        <v>10552</v>
      </c>
    </row>
    <row r="7" spans="1:3" x14ac:dyDescent="0.25">
      <c r="A7" t="s">
        <v>18</v>
      </c>
      <c r="B7" s="15"/>
    </row>
    <row r="8" spans="1:3" x14ac:dyDescent="0.25">
      <c r="A8" t="s">
        <v>14</v>
      </c>
      <c r="B8" s="15"/>
    </row>
    <row r="9" spans="1:3" x14ac:dyDescent="0.25">
      <c r="A9" t="s">
        <v>16</v>
      </c>
      <c r="B9" s="15"/>
    </row>
    <row r="10" spans="1:3" x14ac:dyDescent="0.25">
      <c r="A10" t="s">
        <v>17</v>
      </c>
      <c r="B10" s="15"/>
    </row>
    <row r="11" spans="1:3" x14ac:dyDescent="0.25">
      <c r="A11" t="s">
        <v>19</v>
      </c>
      <c r="B11" s="15">
        <f>'CF205'!H7</f>
        <v>6787</v>
      </c>
    </row>
    <row r="12" spans="1:3" x14ac:dyDescent="0.25">
      <c r="A12" t="s">
        <v>20</v>
      </c>
      <c r="B12" s="15"/>
    </row>
    <row r="13" spans="1:3" x14ac:dyDescent="0.25">
      <c r="A13" t="s">
        <v>21</v>
      </c>
      <c r="B13" s="15"/>
    </row>
    <row r="14" spans="1:3" x14ac:dyDescent="0.25">
      <c r="B14" s="15"/>
    </row>
    <row r="15" spans="1:3" x14ac:dyDescent="0.25">
      <c r="B15" s="15"/>
    </row>
    <row r="16" spans="1:3" x14ac:dyDescent="0.25">
      <c r="A16" t="s">
        <v>31</v>
      </c>
      <c r="B16" s="15"/>
    </row>
    <row r="17" spans="1:2" x14ac:dyDescent="0.25">
      <c r="A17" t="s">
        <v>22</v>
      </c>
      <c r="B17" s="15"/>
    </row>
    <row r="18" spans="1:2" x14ac:dyDescent="0.25">
      <c r="A18" t="s">
        <v>23</v>
      </c>
      <c r="B18" s="15"/>
    </row>
    <row r="19" spans="1:2" x14ac:dyDescent="0.25">
      <c r="A19" t="s">
        <v>24</v>
      </c>
      <c r="B19" s="15"/>
    </row>
    <row r="20" spans="1:2" x14ac:dyDescent="0.25">
      <c r="A20" t="s">
        <v>25</v>
      </c>
      <c r="B20" s="15"/>
    </row>
    <row r="21" spans="1:2" x14ac:dyDescent="0.25">
      <c r="A21" t="s">
        <v>26</v>
      </c>
      <c r="B21" s="15"/>
    </row>
    <row r="22" spans="1:2" x14ac:dyDescent="0.25">
      <c r="A22" t="s">
        <v>27</v>
      </c>
      <c r="B22" s="15"/>
    </row>
    <row r="23" spans="1:2" x14ac:dyDescent="0.25">
      <c r="A23" t="s">
        <v>28</v>
      </c>
      <c r="B23" s="15"/>
    </row>
    <row r="24" spans="1:2" x14ac:dyDescent="0.25">
      <c r="A24" t="s">
        <v>29</v>
      </c>
      <c r="B24" s="15"/>
    </row>
    <row r="25" spans="1:2" x14ac:dyDescent="0.25">
      <c r="A25" t="s">
        <v>30</v>
      </c>
      <c r="B25" s="1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7F559-92D5-42BA-9114-150491E2221D}">
  <sheetPr codeName="Feuil3"/>
  <dimension ref="A1:H32"/>
  <sheetViews>
    <sheetView tabSelected="1" workbookViewId="0">
      <selection activeCell="H31" sqref="H31"/>
    </sheetView>
  </sheetViews>
  <sheetFormatPr baseColWidth="10" defaultRowHeight="15" x14ac:dyDescent="0.25"/>
  <cols>
    <col min="1" max="1" width="13.5703125" customWidth="1"/>
    <col min="2" max="2" width="10.85546875" bestFit="1" customWidth="1"/>
    <col min="3" max="3" width="10.28515625" bestFit="1" customWidth="1"/>
    <col min="5" max="8" width="12.85546875" customWidth="1"/>
  </cols>
  <sheetData>
    <row r="1" spans="1:8" ht="15.75" thickBot="1" x14ac:dyDescent="0.3">
      <c r="A1" s="24" t="s">
        <v>0</v>
      </c>
      <c r="B1" s="25"/>
      <c r="C1" s="25"/>
      <c r="D1" s="26"/>
      <c r="E1" s="21"/>
      <c r="F1" s="22"/>
      <c r="G1" s="22"/>
      <c r="H1" s="23"/>
    </row>
    <row r="2" spans="1:8" ht="15.75" thickBot="1" x14ac:dyDescent="0.3">
      <c r="A2" s="24" t="s">
        <v>6</v>
      </c>
      <c r="B2" s="25"/>
      <c r="C2" s="25"/>
      <c r="D2" s="26"/>
      <c r="E2" s="21"/>
      <c r="F2" s="22"/>
      <c r="G2" s="22"/>
      <c r="H2" s="23"/>
    </row>
    <row r="3" spans="1:8" ht="20.25" customHeight="1" x14ac:dyDescent="0.25">
      <c r="A3" s="16" t="s">
        <v>34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8" t="s">
        <v>8</v>
      </c>
      <c r="H3" s="16" t="s">
        <v>7</v>
      </c>
    </row>
    <row r="4" spans="1:8" ht="20.25" customHeight="1" thickBot="1" x14ac:dyDescent="0.3">
      <c r="A4" s="17"/>
      <c r="B4" s="17"/>
      <c r="C4" s="17"/>
      <c r="D4" s="17"/>
      <c r="E4" s="17"/>
      <c r="F4" s="17"/>
      <c r="G4" s="19"/>
      <c r="H4" s="17"/>
    </row>
    <row r="5" spans="1:8" x14ac:dyDescent="0.25">
      <c r="A5" s="27">
        <v>28</v>
      </c>
      <c r="B5">
        <v>1</v>
      </c>
      <c r="C5">
        <v>965</v>
      </c>
      <c r="D5">
        <v>985</v>
      </c>
      <c r="E5">
        <v>16</v>
      </c>
    </row>
    <row r="6" spans="1:8" ht="15.75" thickBot="1" x14ac:dyDescent="0.3">
      <c r="A6" s="27">
        <v>28</v>
      </c>
      <c r="B6">
        <v>2</v>
      </c>
      <c r="C6">
        <v>964</v>
      </c>
      <c r="D6">
        <v>984</v>
      </c>
      <c r="E6">
        <v>16</v>
      </c>
    </row>
    <row r="7" spans="1:8" ht="15.75" thickBot="1" x14ac:dyDescent="0.3">
      <c r="A7" s="27"/>
      <c r="B7" s="5">
        <f>COUNT(B5:B6)</f>
        <v>2</v>
      </c>
      <c r="C7" s="3">
        <f>SUM(C5:C6)</f>
        <v>1929</v>
      </c>
      <c r="D7" s="3">
        <f>SUM(D5:D6)</f>
        <v>1969</v>
      </c>
      <c r="E7" s="3">
        <f>SUM(E5:E6)</f>
        <v>32</v>
      </c>
      <c r="F7" s="3">
        <f>COUNT(B5:B6)</f>
        <v>2</v>
      </c>
      <c r="G7" s="3"/>
      <c r="H7" s="6">
        <v>6787</v>
      </c>
    </row>
    <row r="8" spans="1:8" x14ac:dyDescent="0.25">
      <c r="A8" s="27">
        <v>15</v>
      </c>
      <c r="B8">
        <v>3</v>
      </c>
      <c r="C8">
        <v>970</v>
      </c>
      <c r="D8">
        <v>990</v>
      </c>
      <c r="E8">
        <v>16</v>
      </c>
    </row>
    <row r="9" spans="1:8" ht="15.75" thickBot="1" x14ac:dyDescent="0.3">
      <c r="A9" s="27">
        <v>15</v>
      </c>
      <c r="B9">
        <v>4</v>
      </c>
      <c r="C9">
        <v>976</v>
      </c>
      <c r="D9">
        <v>996</v>
      </c>
      <c r="E9">
        <v>16</v>
      </c>
    </row>
    <row r="10" spans="1:8" ht="15.75" thickBot="1" x14ac:dyDescent="0.3">
      <c r="A10" s="27"/>
      <c r="B10" s="5">
        <f>COUNT(B8:B9)</f>
        <v>2</v>
      </c>
      <c r="C10" s="3">
        <f>SUM(C8:C9)</f>
        <v>1946</v>
      </c>
      <c r="D10" s="3">
        <f>SUM(D8:D9)</f>
        <v>1986</v>
      </c>
      <c r="E10" s="3">
        <f>(E8+E9)</f>
        <v>32</v>
      </c>
      <c r="F10" s="3">
        <f>COUNT(B8:B9)</f>
        <v>2</v>
      </c>
      <c r="G10" s="3"/>
      <c r="H10" s="6">
        <v>1920</v>
      </c>
    </row>
    <row r="11" spans="1:8" x14ac:dyDescent="0.25">
      <c r="A11" s="27">
        <v>17</v>
      </c>
      <c r="B11" s="4">
        <v>5</v>
      </c>
      <c r="C11" s="4">
        <v>961</v>
      </c>
      <c r="D11" s="4">
        <v>981</v>
      </c>
      <c r="E11" s="4">
        <v>16</v>
      </c>
    </row>
    <row r="12" spans="1:8" x14ac:dyDescent="0.25">
      <c r="A12" s="27">
        <v>17</v>
      </c>
      <c r="B12" s="4">
        <v>6</v>
      </c>
      <c r="C12" s="4">
        <v>962</v>
      </c>
      <c r="D12" s="4">
        <v>982</v>
      </c>
      <c r="E12" s="4">
        <v>16</v>
      </c>
    </row>
    <row r="13" spans="1:8" x14ac:dyDescent="0.25">
      <c r="A13" s="27">
        <v>17</v>
      </c>
      <c r="B13" s="4">
        <v>7</v>
      </c>
      <c r="C13" s="4">
        <v>960</v>
      </c>
      <c r="D13" s="4">
        <v>980</v>
      </c>
      <c r="E13" s="4">
        <v>16</v>
      </c>
    </row>
    <row r="14" spans="1:8" x14ac:dyDescent="0.25">
      <c r="A14" s="27">
        <v>17</v>
      </c>
      <c r="B14" s="4">
        <v>8</v>
      </c>
      <c r="C14" s="4">
        <v>961</v>
      </c>
      <c r="D14" s="4">
        <v>981</v>
      </c>
      <c r="E14" s="4">
        <v>16</v>
      </c>
    </row>
    <row r="15" spans="1:8" x14ac:dyDescent="0.25">
      <c r="A15" s="27">
        <v>17</v>
      </c>
      <c r="B15" s="4">
        <v>9</v>
      </c>
      <c r="C15" s="4">
        <v>964</v>
      </c>
      <c r="D15" s="4">
        <v>984</v>
      </c>
      <c r="E15" s="4">
        <v>16</v>
      </c>
    </row>
    <row r="16" spans="1:8" x14ac:dyDescent="0.25">
      <c r="A16" s="27">
        <v>17</v>
      </c>
      <c r="B16" s="4">
        <v>10</v>
      </c>
      <c r="C16" s="4">
        <v>962</v>
      </c>
      <c r="D16" s="4">
        <v>982</v>
      </c>
      <c r="E16" s="4">
        <v>16</v>
      </c>
    </row>
    <row r="17" spans="1:8" x14ac:dyDescent="0.25">
      <c r="A17" s="27">
        <v>17</v>
      </c>
      <c r="B17" s="4">
        <v>11</v>
      </c>
      <c r="C17" s="4">
        <v>964</v>
      </c>
      <c r="D17" s="4">
        <v>984</v>
      </c>
      <c r="E17" s="4">
        <v>16</v>
      </c>
    </row>
    <row r="18" spans="1:8" x14ac:dyDescent="0.25">
      <c r="A18" s="27">
        <v>17</v>
      </c>
      <c r="B18" s="4">
        <v>12</v>
      </c>
      <c r="C18" s="4">
        <v>973</v>
      </c>
      <c r="D18" s="4">
        <v>993</v>
      </c>
      <c r="E18" s="4">
        <v>16</v>
      </c>
    </row>
    <row r="19" spans="1:8" x14ac:dyDescent="0.25">
      <c r="A19" s="27">
        <v>17</v>
      </c>
      <c r="B19" s="4">
        <v>13</v>
      </c>
      <c r="C19" s="4">
        <v>969</v>
      </c>
      <c r="D19" s="4">
        <v>989</v>
      </c>
      <c r="E19" s="4">
        <v>16</v>
      </c>
    </row>
    <row r="20" spans="1:8" x14ac:dyDescent="0.25">
      <c r="A20" s="27">
        <v>17</v>
      </c>
      <c r="B20" s="4">
        <v>14</v>
      </c>
      <c r="C20" s="4">
        <v>970</v>
      </c>
      <c r="D20" s="4">
        <v>990</v>
      </c>
      <c r="E20" s="4">
        <v>16</v>
      </c>
    </row>
    <row r="21" spans="1:8" x14ac:dyDescent="0.25">
      <c r="A21" s="27">
        <v>17</v>
      </c>
      <c r="B21" s="4">
        <v>15</v>
      </c>
      <c r="C21" s="4">
        <v>973</v>
      </c>
      <c r="D21" s="4">
        <v>993</v>
      </c>
      <c r="E21" s="4">
        <v>16</v>
      </c>
    </row>
    <row r="22" spans="1:8" x14ac:dyDescent="0.25">
      <c r="A22" s="27">
        <v>17</v>
      </c>
      <c r="B22" s="4">
        <v>16</v>
      </c>
      <c r="C22" s="4">
        <v>979</v>
      </c>
      <c r="D22" s="4">
        <v>999</v>
      </c>
      <c r="E22" s="4">
        <v>16</v>
      </c>
    </row>
    <row r="23" spans="1:8" x14ac:dyDescent="0.25">
      <c r="A23" s="27">
        <v>17</v>
      </c>
      <c r="B23" s="4">
        <v>17</v>
      </c>
      <c r="C23" s="4">
        <v>978</v>
      </c>
      <c r="D23" s="4">
        <v>998</v>
      </c>
      <c r="E23" s="4">
        <v>16</v>
      </c>
    </row>
    <row r="24" spans="1:8" x14ac:dyDescent="0.25">
      <c r="A24" s="27">
        <v>17</v>
      </c>
      <c r="B24" s="4">
        <v>18</v>
      </c>
      <c r="C24" s="4">
        <v>966</v>
      </c>
      <c r="D24" s="4">
        <v>986</v>
      </c>
      <c r="E24" s="4">
        <v>16</v>
      </c>
    </row>
    <row r="25" spans="1:8" x14ac:dyDescent="0.25">
      <c r="A25" s="27">
        <v>17</v>
      </c>
      <c r="B25" s="4">
        <v>19</v>
      </c>
      <c r="C25" s="4">
        <v>962</v>
      </c>
      <c r="D25" s="4">
        <v>982</v>
      </c>
      <c r="E25" s="4">
        <v>16</v>
      </c>
    </row>
    <row r="26" spans="1:8" ht="15.75" thickBot="1" x14ac:dyDescent="0.3">
      <c r="A26" s="27">
        <v>17</v>
      </c>
      <c r="B26" s="4">
        <v>20</v>
      </c>
      <c r="C26" s="4">
        <v>965</v>
      </c>
      <c r="D26" s="4">
        <v>985</v>
      </c>
      <c r="E26" s="4">
        <v>16</v>
      </c>
    </row>
    <row r="27" spans="1:8" ht="15.75" thickBot="1" x14ac:dyDescent="0.3">
      <c r="A27" s="27"/>
      <c r="B27" s="5">
        <f>COUNT(B11:B26)</f>
        <v>16</v>
      </c>
      <c r="C27" s="3">
        <f>SUM(C11:C26)</f>
        <v>15469</v>
      </c>
      <c r="D27" s="3">
        <f>SUM(D11:D26)</f>
        <v>15789</v>
      </c>
      <c r="E27" s="3">
        <f>SUM(E11:E26)</f>
        <v>256</v>
      </c>
      <c r="F27" s="3">
        <f>COUNT(B11:B26)</f>
        <v>16</v>
      </c>
      <c r="G27" s="3"/>
      <c r="H27" s="8">
        <v>10552</v>
      </c>
    </row>
    <row r="28" spans="1:8" x14ac:dyDescent="0.25">
      <c r="A28" s="27">
        <v>20</v>
      </c>
      <c r="B28" s="4">
        <v>21</v>
      </c>
      <c r="C28" s="4">
        <v>955</v>
      </c>
      <c r="D28" s="4">
        <v>935</v>
      </c>
      <c r="E28" s="4">
        <v>16</v>
      </c>
    </row>
    <row r="29" spans="1:8" x14ac:dyDescent="0.25">
      <c r="A29" s="27">
        <v>20</v>
      </c>
      <c r="B29" s="4">
        <v>22</v>
      </c>
      <c r="C29" s="4">
        <v>955</v>
      </c>
      <c r="D29" s="4">
        <v>935</v>
      </c>
      <c r="E29" s="4">
        <v>16</v>
      </c>
    </row>
    <row r="30" spans="1:8" ht="15.75" thickBot="1" x14ac:dyDescent="0.3">
      <c r="A30" s="27">
        <v>20</v>
      </c>
      <c r="B30" s="4">
        <v>23</v>
      </c>
      <c r="C30" s="4">
        <v>954</v>
      </c>
      <c r="D30" s="4">
        <v>934</v>
      </c>
      <c r="E30" s="4">
        <v>16</v>
      </c>
    </row>
    <row r="31" spans="1:8" ht="15.75" thickBot="1" x14ac:dyDescent="0.3">
      <c r="A31" s="15"/>
      <c r="B31" s="28">
        <f t="shared" ref="B31:D31" si="0">SUM(B28:B30)</f>
        <v>66</v>
      </c>
      <c r="C31" s="3">
        <f t="shared" si="0"/>
        <v>2864</v>
      </c>
      <c r="D31" s="3">
        <f t="shared" si="0"/>
        <v>2804</v>
      </c>
      <c r="E31" s="3">
        <f>SUM(E28:E30)</f>
        <v>48</v>
      </c>
      <c r="F31" s="3">
        <f>COUNT(B28:B30)</f>
        <v>3</v>
      </c>
      <c r="G31" s="3"/>
      <c r="H31" s="6">
        <v>1525</v>
      </c>
    </row>
    <row r="32" spans="1:8" x14ac:dyDescent="0.25">
      <c r="C32">
        <f>C7+C10+C27+C31</f>
        <v>22208</v>
      </c>
      <c r="D32">
        <f>D7+D10+D27+D31</f>
        <v>22548</v>
      </c>
      <c r="E32">
        <f>E7+E10+E27+E31</f>
        <v>368</v>
      </c>
      <c r="F32">
        <f>F7+F10+F27</f>
        <v>20</v>
      </c>
    </row>
  </sheetData>
  <mergeCells count="12">
    <mergeCell ref="A3:A4"/>
    <mergeCell ref="A1:D1"/>
    <mergeCell ref="E1:H1"/>
    <mergeCell ref="A2:D2"/>
    <mergeCell ref="E2:H2"/>
    <mergeCell ref="H3:H4"/>
    <mergeCell ref="B3:B4"/>
    <mergeCell ref="C3:C4"/>
    <mergeCell ref="D3:D4"/>
    <mergeCell ref="E3:E4"/>
    <mergeCell ref="F3:F4"/>
    <mergeCell ref="G3:G4"/>
  </mergeCells>
  <printOptions horizontalCentered="1"/>
  <pageMargins left="0" right="0" top="0" bottom="0" header="0" footer="0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9"/>
  <sheetViews>
    <sheetView workbookViewId="0">
      <selection activeCell="H12" sqref="H12"/>
    </sheetView>
  </sheetViews>
  <sheetFormatPr baseColWidth="10" defaultRowHeight="15" x14ac:dyDescent="0.25"/>
  <cols>
    <col min="1" max="1" width="26.28515625" customWidth="1"/>
    <col min="4" max="4" width="13.28515625" customWidth="1"/>
    <col min="5" max="5" width="15.7109375" customWidth="1"/>
    <col min="6" max="6" width="13.28515625" customWidth="1"/>
  </cols>
  <sheetData>
    <row r="1" spans="1:6" ht="15" customHeight="1" x14ac:dyDescent="0.25">
      <c r="A1" s="1" t="s">
        <v>0</v>
      </c>
      <c r="B1" s="16" t="s">
        <v>4</v>
      </c>
      <c r="C1" s="16" t="s">
        <v>10</v>
      </c>
      <c r="D1" s="16" t="s">
        <v>5</v>
      </c>
      <c r="E1" s="16" t="s">
        <v>11</v>
      </c>
      <c r="F1" s="18" t="s">
        <v>8</v>
      </c>
    </row>
    <row r="2" spans="1:6" ht="15.75" thickBot="1" x14ac:dyDescent="0.3">
      <c r="A2" s="2" t="s">
        <v>9</v>
      </c>
      <c r="B2" s="17"/>
      <c r="C2" s="17"/>
      <c r="D2" s="17"/>
      <c r="E2" s="17"/>
      <c r="F2" s="19"/>
    </row>
    <row r="3" spans="1:6" ht="15.75" thickBot="1" x14ac:dyDescent="0.3">
      <c r="A3">
        <v>28</v>
      </c>
      <c r="B3">
        <v>16</v>
      </c>
      <c r="C3">
        <v>60</v>
      </c>
      <c r="D3">
        <v>9</v>
      </c>
      <c r="E3">
        <f>B3*C3</f>
        <v>960</v>
      </c>
    </row>
    <row r="4" spans="1:6" s="9" customFormat="1" ht="16.5" thickBot="1" x14ac:dyDescent="0.3">
      <c r="B4" s="10">
        <f>B3*D3</f>
        <v>144</v>
      </c>
      <c r="C4" s="11"/>
      <c r="D4" s="11"/>
      <c r="E4" s="11">
        <f>B4*C3</f>
        <v>8640</v>
      </c>
      <c r="F4" s="12"/>
    </row>
    <row r="5" spans="1:6" ht="15.75" thickBot="1" x14ac:dyDescent="0.3">
      <c r="A5">
        <v>15</v>
      </c>
      <c r="B5">
        <v>16</v>
      </c>
      <c r="C5">
        <v>60</v>
      </c>
      <c r="D5">
        <v>3</v>
      </c>
      <c r="E5">
        <f>B5*C5</f>
        <v>960</v>
      </c>
    </row>
    <row r="6" spans="1:6" s="9" customFormat="1" ht="16.5" thickBot="1" x14ac:dyDescent="0.3">
      <c r="B6" s="10">
        <f>B5*D5</f>
        <v>48</v>
      </c>
      <c r="C6" s="11"/>
      <c r="D6" s="11"/>
      <c r="E6" s="11">
        <f>E5*D5</f>
        <v>2880</v>
      </c>
      <c r="F6" s="12"/>
    </row>
    <row r="7" spans="1:6" ht="15.75" thickBot="1" x14ac:dyDescent="0.3">
      <c r="A7">
        <v>23</v>
      </c>
      <c r="B7" s="4">
        <v>16</v>
      </c>
      <c r="C7" s="4">
        <v>60</v>
      </c>
      <c r="D7" s="4">
        <v>5</v>
      </c>
      <c r="E7">
        <f>B7*C7</f>
        <v>960</v>
      </c>
    </row>
    <row r="8" spans="1:6" ht="16.5" thickBot="1" x14ac:dyDescent="0.3">
      <c r="B8" s="13">
        <f>B7*D7</f>
        <v>80</v>
      </c>
      <c r="C8" s="14"/>
      <c r="D8" s="11"/>
      <c r="E8" s="11">
        <f>E7*D7</f>
        <v>4800</v>
      </c>
      <c r="F8" s="12"/>
    </row>
    <row r="9" spans="1:6" x14ac:dyDescent="0.25">
      <c r="B9" s="7">
        <f>B4+B6+B8</f>
        <v>272</v>
      </c>
      <c r="C9" s="7"/>
      <c r="D9" s="7">
        <f>D3+D5+D7</f>
        <v>17</v>
      </c>
      <c r="E9" s="7">
        <f>E4+E6+E8</f>
        <v>16320</v>
      </c>
      <c r="F9" s="7"/>
    </row>
  </sheetData>
  <mergeCells count="5">
    <mergeCell ref="E1:E2"/>
    <mergeCell ref="C1:C2"/>
    <mergeCell ref="B1:B2"/>
    <mergeCell ref="D1:D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 ACTUEL</vt:lpstr>
      <vt:lpstr>CF205</vt:lpstr>
      <vt:lpstr>CF207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cp:lastPrinted>2018-01-13T15:05:56Z</cp:lastPrinted>
  <dcterms:created xsi:type="dcterms:W3CDTF">2017-12-29T05:29:46Z</dcterms:created>
  <dcterms:modified xsi:type="dcterms:W3CDTF">2018-01-13T15:19:27Z</dcterms:modified>
</cp:coreProperties>
</file>