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workbookProtection workbookPassword="BAED" lockStructure="1"/>
  <bookViews>
    <workbookView xWindow="9708" yWindow="2208" windowWidth="6360" windowHeight="5940" tabRatio="598"/>
  </bookViews>
  <sheets>
    <sheet name="Tableau" sheetId="1" r:id="rId1"/>
    <sheet name="NAFFRICHOUX Franck" sheetId="11" r:id="rId2"/>
    <sheet name="Boisset Johann" sheetId="2" r:id="rId3"/>
    <sheet name="Bournas Jacky" sheetId="3" r:id="rId4"/>
    <sheet name="CIESIELCZYK David" sheetId="4" r:id="rId5"/>
    <sheet name="DA COSTA Sophie" sheetId="5" r:id="rId6"/>
    <sheet name="ETCHEVERIA Patrick" sheetId="6" r:id="rId7"/>
    <sheet name="LACOSTE jean Francis" sheetId="7" r:id="rId8"/>
    <sheet name="LARRIEU Isabelle" sheetId="8" r:id="rId9"/>
    <sheet name="LARROQUE Sabine" sheetId="9" r:id="rId10"/>
    <sheet name="LEIZA Yannick" sheetId="10" r:id="rId11"/>
    <sheet name="PAYEN Emmanuel" sheetId="12" r:id="rId12"/>
    <sheet name="PUZIO Bernard" sheetId="13" r:id="rId13"/>
    <sheet name="RETEGUI Patricia" sheetId="14" r:id="rId14"/>
  </sheets>
  <definedNames>
    <definedName name="date0">DATE(2017,12,25)</definedName>
  </definedNames>
  <calcPr calcId="145621" iterate="1"/>
</workbook>
</file>

<file path=xl/calcChain.xml><?xml version="1.0" encoding="utf-8"?>
<calcChain xmlns="http://schemas.openxmlformats.org/spreadsheetml/2006/main">
  <c r="D1" i="1" l="1"/>
  <c r="J22" i="1" s="1"/>
  <c r="J11" i="1" l="1"/>
  <c r="J15" i="1"/>
  <c r="J19" i="1"/>
  <c r="J23" i="1"/>
  <c r="J8" i="1"/>
  <c r="J12" i="1"/>
  <c r="J16" i="1"/>
  <c r="J20" i="1"/>
  <c r="J9" i="1"/>
  <c r="J13" i="1"/>
  <c r="J17" i="1"/>
  <c r="J21" i="1"/>
  <c r="J10" i="1"/>
  <c r="J14" i="1"/>
  <c r="J18" i="1"/>
  <c r="J7" i="1"/>
  <c r="L20" i="1" l="1"/>
  <c r="L19" i="1"/>
  <c r="L16" i="1"/>
  <c r="L17" i="1"/>
  <c r="L12" i="1"/>
  <c r="L13" i="1"/>
  <c r="L10" i="1"/>
  <c r="L9" i="1"/>
  <c r="L44" i="1"/>
  <c r="L25" i="1"/>
  <c r="L33" i="1"/>
  <c r="L41" i="1"/>
  <c r="L30" i="1"/>
  <c r="L46" i="1"/>
  <c r="E27" i="1"/>
  <c r="E35" i="1"/>
  <c r="E37" i="1"/>
  <c r="AMI51" i="1"/>
  <c r="AIX51" i="1"/>
  <c r="AIW51" i="1"/>
  <c r="AIV51" i="1"/>
  <c r="AIL51" i="1"/>
  <c r="AIK51" i="1"/>
  <c r="AIJ51" i="1"/>
  <c r="AII51" i="1"/>
  <c r="AIH51" i="1"/>
  <c r="AHQ51" i="1"/>
  <c r="AHP51" i="1"/>
  <c r="AHO51" i="1"/>
  <c r="AHN51" i="1"/>
  <c r="AHM51" i="1"/>
  <c r="AGH51" i="1"/>
  <c r="AGG51" i="1"/>
  <c r="AGF51" i="1"/>
  <c r="AGE51" i="1"/>
  <c r="AGD51" i="1"/>
  <c r="AFB51" i="1"/>
  <c r="AEN51" i="1"/>
  <c r="AEG51" i="1"/>
  <c r="ADB51" i="1"/>
  <c r="ADA51" i="1"/>
  <c r="ACZ51" i="1"/>
  <c r="ACY51" i="1"/>
  <c r="ACX51" i="1"/>
  <c r="AAQ51" i="1"/>
  <c r="AAP51" i="1"/>
  <c r="AAO51" i="1"/>
  <c r="AAN51" i="1"/>
  <c r="AAM51" i="1"/>
  <c r="ZO51" i="1"/>
  <c r="ZN51" i="1"/>
  <c r="ZM51" i="1"/>
  <c r="ZL51" i="1"/>
  <c r="ZK51" i="1"/>
  <c r="XP51" i="1"/>
  <c r="XO51" i="1"/>
  <c r="P51" i="1"/>
  <c r="O51" i="1"/>
  <c r="K51" i="1"/>
  <c r="I51" i="1"/>
  <c r="H51" i="1"/>
  <c r="AMI50" i="1"/>
  <c r="AIX50" i="1"/>
  <c r="AIW50" i="1"/>
  <c r="AIV50" i="1"/>
  <c r="AIL50" i="1"/>
  <c r="AIK50" i="1"/>
  <c r="AIJ50" i="1"/>
  <c r="AII50" i="1"/>
  <c r="AIH50" i="1"/>
  <c r="AHQ50" i="1"/>
  <c r="AHP50" i="1"/>
  <c r="AHO50" i="1"/>
  <c r="AHN50" i="1"/>
  <c r="AHM50" i="1"/>
  <c r="AGH50" i="1"/>
  <c r="AGG50" i="1"/>
  <c r="AGF50" i="1"/>
  <c r="AGE50" i="1"/>
  <c r="AGD50" i="1"/>
  <c r="AFB50" i="1"/>
  <c r="AEN50" i="1"/>
  <c r="AEG50" i="1"/>
  <c r="ADB50" i="1"/>
  <c r="ADA50" i="1"/>
  <c r="ACZ50" i="1"/>
  <c r="ACY50" i="1"/>
  <c r="ACX50" i="1"/>
  <c r="AAQ50" i="1"/>
  <c r="AAP50" i="1"/>
  <c r="AAO50" i="1"/>
  <c r="AAN50" i="1"/>
  <c r="AAM50" i="1"/>
  <c r="ZO50" i="1"/>
  <c r="ZN50" i="1"/>
  <c r="ZM50" i="1"/>
  <c r="ZL50" i="1"/>
  <c r="ZK50" i="1"/>
  <c r="XP50" i="1"/>
  <c r="XO50" i="1"/>
  <c r="O50" i="1"/>
  <c r="P50" i="1" s="1"/>
  <c r="L50" i="1"/>
  <c r="K50" i="1"/>
  <c r="H50" i="1"/>
  <c r="AMI49" i="1"/>
  <c r="AIX49" i="1"/>
  <c r="AIW49" i="1"/>
  <c r="AIV49" i="1"/>
  <c r="AIL49" i="1"/>
  <c r="AIK49" i="1"/>
  <c r="AIJ49" i="1"/>
  <c r="AII49" i="1"/>
  <c r="AIH49" i="1"/>
  <c r="AHQ49" i="1"/>
  <c r="AHP49" i="1"/>
  <c r="AHO49" i="1"/>
  <c r="AHN49" i="1"/>
  <c r="AHM49" i="1"/>
  <c r="AGH49" i="1"/>
  <c r="AGG49" i="1"/>
  <c r="AGF49" i="1"/>
  <c r="AGE49" i="1"/>
  <c r="AGD49" i="1"/>
  <c r="AFB49" i="1"/>
  <c r="AEN49" i="1"/>
  <c r="AEG49" i="1"/>
  <c r="ADB49" i="1"/>
  <c r="ADA49" i="1"/>
  <c r="ACZ49" i="1"/>
  <c r="ACY49" i="1"/>
  <c r="ACX49" i="1"/>
  <c r="AAQ49" i="1"/>
  <c r="AAP49" i="1"/>
  <c r="AAO49" i="1"/>
  <c r="AAN49" i="1"/>
  <c r="AAM49" i="1"/>
  <c r="ZO49" i="1"/>
  <c r="ZN49" i="1"/>
  <c r="ZM49" i="1"/>
  <c r="ZL49" i="1"/>
  <c r="ZK49" i="1"/>
  <c r="XP49" i="1"/>
  <c r="XO49" i="1"/>
  <c r="P49" i="1"/>
  <c r="O49" i="1"/>
  <c r="K49" i="1"/>
  <c r="I49" i="1"/>
  <c r="H49" i="1"/>
  <c r="E49" i="1" s="1"/>
  <c r="AMI48" i="1"/>
  <c r="AIX48" i="1"/>
  <c r="AIW48" i="1"/>
  <c r="AIV48" i="1"/>
  <c r="AIL48" i="1"/>
  <c r="AIK48" i="1"/>
  <c r="AIJ48" i="1"/>
  <c r="AII48" i="1"/>
  <c r="AIH48" i="1"/>
  <c r="AHQ48" i="1"/>
  <c r="AHP48" i="1"/>
  <c r="AHO48" i="1"/>
  <c r="AHN48" i="1"/>
  <c r="AHM48" i="1"/>
  <c r="AGH48" i="1"/>
  <c r="AGG48" i="1"/>
  <c r="AGF48" i="1"/>
  <c r="AGE48" i="1"/>
  <c r="AGD48" i="1"/>
  <c r="AFB48" i="1"/>
  <c r="AEN48" i="1"/>
  <c r="AEG48" i="1"/>
  <c r="ADB48" i="1"/>
  <c r="ADA48" i="1"/>
  <c r="ACZ48" i="1"/>
  <c r="ACY48" i="1"/>
  <c r="ACX48" i="1"/>
  <c r="AAQ48" i="1"/>
  <c r="AAP48" i="1"/>
  <c r="AAO48" i="1"/>
  <c r="AAN48" i="1"/>
  <c r="AAM48" i="1"/>
  <c r="ZO48" i="1"/>
  <c r="ZN48" i="1"/>
  <c r="ZM48" i="1"/>
  <c r="ZL48" i="1"/>
  <c r="ZK48" i="1"/>
  <c r="XP48" i="1"/>
  <c r="XO48" i="1"/>
  <c r="O48" i="1"/>
  <c r="P48" i="1" s="1"/>
  <c r="L48" i="1"/>
  <c r="K48" i="1"/>
  <c r="H48" i="1"/>
  <c r="AMI47" i="1"/>
  <c r="AIX47" i="1"/>
  <c r="AIW47" i="1"/>
  <c r="AIV47" i="1"/>
  <c r="AIL47" i="1"/>
  <c r="AIK47" i="1"/>
  <c r="AIJ47" i="1"/>
  <c r="AII47" i="1"/>
  <c r="AIH47" i="1"/>
  <c r="AHQ47" i="1"/>
  <c r="AHP47" i="1"/>
  <c r="AHO47" i="1"/>
  <c r="AHN47" i="1"/>
  <c r="AHM47" i="1"/>
  <c r="AGH47" i="1"/>
  <c r="AGG47" i="1"/>
  <c r="AGF47" i="1"/>
  <c r="AGE47" i="1"/>
  <c r="AGD47" i="1"/>
  <c r="AFB47" i="1"/>
  <c r="AEN47" i="1"/>
  <c r="AEG47" i="1"/>
  <c r="ADB47" i="1"/>
  <c r="ADA47" i="1"/>
  <c r="ACZ47" i="1"/>
  <c r="ACY47" i="1"/>
  <c r="ACX47" i="1"/>
  <c r="AAQ47" i="1"/>
  <c r="AAP47" i="1"/>
  <c r="AAO47" i="1"/>
  <c r="AAN47" i="1"/>
  <c r="AAM47" i="1"/>
  <c r="ZO47" i="1"/>
  <c r="ZN47" i="1"/>
  <c r="ZM47" i="1"/>
  <c r="ZL47" i="1"/>
  <c r="ZK47" i="1"/>
  <c r="XP47" i="1"/>
  <c r="XO47" i="1"/>
  <c r="P47" i="1"/>
  <c r="O47" i="1"/>
  <c r="K47" i="1"/>
  <c r="L47" i="1" s="1"/>
  <c r="I47" i="1"/>
  <c r="H47" i="1"/>
  <c r="AMI46" i="1"/>
  <c r="AIX46" i="1"/>
  <c r="AIW46" i="1"/>
  <c r="AIV46" i="1"/>
  <c r="AIL46" i="1"/>
  <c r="AIK46" i="1"/>
  <c r="AIJ46" i="1"/>
  <c r="AII46" i="1"/>
  <c r="AIH46" i="1"/>
  <c r="AHQ46" i="1"/>
  <c r="AHP46" i="1"/>
  <c r="AHO46" i="1"/>
  <c r="AHN46" i="1"/>
  <c r="AHM46" i="1"/>
  <c r="AGH46" i="1"/>
  <c r="AGG46" i="1"/>
  <c r="AGF46" i="1"/>
  <c r="AGE46" i="1"/>
  <c r="AGD46" i="1"/>
  <c r="AFB46" i="1"/>
  <c r="AEN46" i="1"/>
  <c r="AEG46" i="1"/>
  <c r="ADB46" i="1"/>
  <c r="ADA46" i="1"/>
  <c r="ACZ46" i="1"/>
  <c r="ACY46" i="1"/>
  <c r="ACX46" i="1"/>
  <c r="AAQ46" i="1"/>
  <c r="AAP46" i="1"/>
  <c r="AAO46" i="1"/>
  <c r="AAN46" i="1"/>
  <c r="AAM46" i="1"/>
  <c r="ZO46" i="1"/>
  <c r="ZN46" i="1"/>
  <c r="ZM46" i="1"/>
  <c r="ZL46" i="1"/>
  <c r="ZK46" i="1"/>
  <c r="XP46" i="1"/>
  <c r="XO46" i="1"/>
  <c r="O46" i="1"/>
  <c r="P46" i="1" s="1"/>
  <c r="K46" i="1"/>
  <c r="H46" i="1"/>
  <c r="AMI45" i="1"/>
  <c r="AIX45" i="1"/>
  <c r="AIW45" i="1"/>
  <c r="AIV45" i="1"/>
  <c r="AIL45" i="1"/>
  <c r="AIK45" i="1"/>
  <c r="AIJ45" i="1"/>
  <c r="AII45" i="1"/>
  <c r="AIH45" i="1"/>
  <c r="AHQ45" i="1"/>
  <c r="AHP45" i="1"/>
  <c r="AHO45" i="1"/>
  <c r="AHN45" i="1"/>
  <c r="AHM45" i="1"/>
  <c r="AGH45" i="1"/>
  <c r="AGG45" i="1"/>
  <c r="AGF45" i="1"/>
  <c r="AGE45" i="1"/>
  <c r="AGD45" i="1"/>
  <c r="AFB45" i="1"/>
  <c r="AEN45" i="1"/>
  <c r="AEG45" i="1"/>
  <c r="ADB45" i="1"/>
  <c r="ADA45" i="1"/>
  <c r="ACZ45" i="1"/>
  <c r="ACY45" i="1"/>
  <c r="ACX45" i="1"/>
  <c r="AAQ45" i="1"/>
  <c r="AAP45" i="1"/>
  <c r="AAO45" i="1"/>
  <c r="AAN45" i="1"/>
  <c r="AAM45" i="1"/>
  <c r="ZO45" i="1"/>
  <c r="ZN45" i="1"/>
  <c r="ZM45" i="1"/>
  <c r="ZL45" i="1"/>
  <c r="ZK45" i="1"/>
  <c r="XP45" i="1"/>
  <c r="XO45" i="1"/>
  <c r="P45" i="1"/>
  <c r="O45" i="1"/>
  <c r="K45" i="1"/>
  <c r="L45" i="1" s="1"/>
  <c r="I45" i="1"/>
  <c r="H45" i="1"/>
  <c r="E45" i="1" s="1"/>
  <c r="AMI44" i="1"/>
  <c r="AIX44" i="1"/>
  <c r="AIW44" i="1"/>
  <c r="AIV44" i="1"/>
  <c r="AIL44" i="1"/>
  <c r="AIK44" i="1"/>
  <c r="AIJ44" i="1"/>
  <c r="AII44" i="1"/>
  <c r="AIH44" i="1"/>
  <c r="AHQ44" i="1"/>
  <c r="AHP44" i="1"/>
  <c r="AHO44" i="1"/>
  <c r="AHN44" i="1"/>
  <c r="AHM44" i="1"/>
  <c r="AGH44" i="1"/>
  <c r="AGG44" i="1"/>
  <c r="AGF44" i="1"/>
  <c r="AGE44" i="1"/>
  <c r="AGD44" i="1"/>
  <c r="AFB44" i="1"/>
  <c r="AEN44" i="1"/>
  <c r="AEG44" i="1"/>
  <c r="ADB44" i="1"/>
  <c r="ADA44" i="1"/>
  <c r="ACZ44" i="1"/>
  <c r="ACY44" i="1"/>
  <c r="ACX44" i="1"/>
  <c r="AAQ44" i="1"/>
  <c r="AAP44" i="1"/>
  <c r="AAO44" i="1"/>
  <c r="AAN44" i="1"/>
  <c r="AAM44" i="1"/>
  <c r="ZO44" i="1"/>
  <c r="ZN44" i="1"/>
  <c r="ZM44" i="1"/>
  <c r="ZL44" i="1"/>
  <c r="ZK44" i="1"/>
  <c r="XP44" i="1"/>
  <c r="XO44" i="1"/>
  <c r="O44" i="1"/>
  <c r="P44" i="1" s="1"/>
  <c r="K44" i="1"/>
  <c r="H44" i="1"/>
  <c r="AMI43" i="1"/>
  <c r="AIX43" i="1"/>
  <c r="AIW43" i="1"/>
  <c r="AIV43" i="1"/>
  <c r="AIL43" i="1"/>
  <c r="AIK43" i="1"/>
  <c r="AIJ43" i="1"/>
  <c r="AII43" i="1"/>
  <c r="AIH43" i="1"/>
  <c r="AHQ43" i="1"/>
  <c r="AHP43" i="1"/>
  <c r="AHO43" i="1"/>
  <c r="AHN43" i="1"/>
  <c r="AHM43" i="1"/>
  <c r="AGH43" i="1"/>
  <c r="AGG43" i="1"/>
  <c r="AGF43" i="1"/>
  <c r="AGE43" i="1"/>
  <c r="AGD43" i="1"/>
  <c r="AFB43" i="1"/>
  <c r="AEN43" i="1"/>
  <c r="AEG43" i="1"/>
  <c r="ADB43" i="1"/>
  <c r="ADA43" i="1"/>
  <c r="ACZ43" i="1"/>
  <c r="ACY43" i="1"/>
  <c r="ACX43" i="1"/>
  <c r="AAQ43" i="1"/>
  <c r="AAP43" i="1"/>
  <c r="AAO43" i="1"/>
  <c r="AAN43" i="1"/>
  <c r="AAM43" i="1"/>
  <c r="ZO43" i="1"/>
  <c r="ZN43" i="1"/>
  <c r="ZM43" i="1"/>
  <c r="ZL43" i="1"/>
  <c r="ZK43" i="1"/>
  <c r="XP43" i="1"/>
  <c r="XO43" i="1"/>
  <c r="P43" i="1"/>
  <c r="O43" i="1"/>
  <c r="K43" i="1"/>
  <c r="I43" i="1"/>
  <c r="H43" i="1"/>
  <c r="AMI42" i="1"/>
  <c r="AIX42" i="1"/>
  <c r="AIW42" i="1"/>
  <c r="AIV42" i="1"/>
  <c r="AIL42" i="1"/>
  <c r="AIK42" i="1"/>
  <c r="AIJ42" i="1"/>
  <c r="AII42" i="1"/>
  <c r="AIH42" i="1"/>
  <c r="AHQ42" i="1"/>
  <c r="AHP42" i="1"/>
  <c r="AHO42" i="1"/>
  <c r="AHN42" i="1"/>
  <c r="AHM42" i="1"/>
  <c r="AGH42" i="1"/>
  <c r="AGG42" i="1"/>
  <c r="AGF42" i="1"/>
  <c r="AGE42" i="1"/>
  <c r="AGD42" i="1"/>
  <c r="AFB42" i="1"/>
  <c r="AEN42" i="1"/>
  <c r="AEG42" i="1"/>
  <c r="ADB42" i="1"/>
  <c r="ADA42" i="1"/>
  <c r="ACZ42" i="1"/>
  <c r="ACY42" i="1"/>
  <c r="ACX42" i="1"/>
  <c r="AAQ42" i="1"/>
  <c r="AAP42" i="1"/>
  <c r="AAO42" i="1"/>
  <c r="AAN42" i="1"/>
  <c r="AAM42" i="1"/>
  <c r="ZO42" i="1"/>
  <c r="ZN42" i="1"/>
  <c r="ZM42" i="1"/>
  <c r="ZL42" i="1"/>
  <c r="ZK42" i="1"/>
  <c r="XP42" i="1"/>
  <c r="XO42" i="1"/>
  <c r="P42" i="1"/>
  <c r="O42" i="1"/>
  <c r="K42" i="1"/>
  <c r="I42" i="1"/>
  <c r="H42" i="1"/>
  <c r="AMI41" i="1"/>
  <c r="AIX41" i="1"/>
  <c r="AIW41" i="1"/>
  <c r="AIV41" i="1"/>
  <c r="AIL41" i="1"/>
  <c r="AIK41" i="1"/>
  <c r="AIJ41" i="1"/>
  <c r="AII41" i="1"/>
  <c r="AIH41" i="1"/>
  <c r="AHQ41" i="1"/>
  <c r="AHP41" i="1"/>
  <c r="AHO41" i="1"/>
  <c r="AHN41" i="1"/>
  <c r="AHM41" i="1"/>
  <c r="AGH41" i="1"/>
  <c r="AGG41" i="1"/>
  <c r="AGF41" i="1"/>
  <c r="AGE41" i="1"/>
  <c r="AGD41" i="1"/>
  <c r="AFB41" i="1"/>
  <c r="AEN41" i="1"/>
  <c r="AEG41" i="1"/>
  <c r="ADB41" i="1"/>
  <c r="ADA41" i="1"/>
  <c r="ACZ41" i="1"/>
  <c r="ACY41" i="1"/>
  <c r="ACX41" i="1"/>
  <c r="AAQ41" i="1"/>
  <c r="AAP41" i="1"/>
  <c r="AAO41" i="1"/>
  <c r="AAN41" i="1"/>
  <c r="AAM41" i="1"/>
  <c r="ZO41" i="1"/>
  <c r="ZN41" i="1"/>
  <c r="ZM41" i="1"/>
  <c r="ZL41" i="1"/>
  <c r="ZK41" i="1"/>
  <c r="XP41" i="1"/>
  <c r="XO41" i="1"/>
  <c r="O41" i="1"/>
  <c r="P41" i="1" s="1"/>
  <c r="K41" i="1"/>
  <c r="H41" i="1"/>
  <c r="AMI40" i="1"/>
  <c r="AIX40" i="1"/>
  <c r="AIW40" i="1"/>
  <c r="AIV40" i="1"/>
  <c r="AIL40" i="1"/>
  <c r="AIK40" i="1"/>
  <c r="AIJ40" i="1"/>
  <c r="AII40" i="1"/>
  <c r="AIH40" i="1"/>
  <c r="AHQ40" i="1"/>
  <c r="AHP40" i="1"/>
  <c r="AHO40" i="1"/>
  <c r="AHN40" i="1"/>
  <c r="AHM40" i="1"/>
  <c r="AGH40" i="1"/>
  <c r="AGG40" i="1"/>
  <c r="AGF40" i="1"/>
  <c r="AGE40" i="1"/>
  <c r="AGD40" i="1"/>
  <c r="AFB40" i="1"/>
  <c r="AEN40" i="1"/>
  <c r="AEG40" i="1"/>
  <c r="ADB40" i="1"/>
  <c r="ADA40" i="1"/>
  <c r="ACZ40" i="1"/>
  <c r="ACY40" i="1"/>
  <c r="ACX40" i="1"/>
  <c r="AAQ40" i="1"/>
  <c r="AAP40" i="1"/>
  <c r="AAO40" i="1"/>
  <c r="AAN40" i="1"/>
  <c r="AAM40" i="1"/>
  <c r="ZO40" i="1"/>
  <c r="ZN40" i="1"/>
  <c r="ZM40" i="1"/>
  <c r="ZL40" i="1"/>
  <c r="ZK40" i="1"/>
  <c r="XP40" i="1"/>
  <c r="XO40" i="1"/>
  <c r="P40" i="1"/>
  <c r="O40" i="1"/>
  <c r="K40" i="1"/>
  <c r="L40" i="1" s="1"/>
  <c r="I40" i="1"/>
  <c r="H40" i="1"/>
  <c r="AMI39" i="1"/>
  <c r="AIX39" i="1"/>
  <c r="AIW39" i="1"/>
  <c r="AIV39" i="1"/>
  <c r="AIL39" i="1"/>
  <c r="AIK39" i="1"/>
  <c r="AIJ39" i="1"/>
  <c r="AII39" i="1"/>
  <c r="AIH39" i="1"/>
  <c r="AHQ39" i="1"/>
  <c r="AHP39" i="1"/>
  <c r="AHO39" i="1"/>
  <c r="AHN39" i="1"/>
  <c r="AHM39" i="1"/>
  <c r="AGH39" i="1"/>
  <c r="AGG39" i="1"/>
  <c r="AGF39" i="1"/>
  <c r="AGE39" i="1"/>
  <c r="AGD39" i="1"/>
  <c r="AFB39" i="1"/>
  <c r="AEN39" i="1"/>
  <c r="AEG39" i="1"/>
  <c r="ADB39" i="1"/>
  <c r="ADA39" i="1"/>
  <c r="ACZ39" i="1"/>
  <c r="ACY39" i="1"/>
  <c r="ACX39" i="1"/>
  <c r="AAQ39" i="1"/>
  <c r="AAP39" i="1"/>
  <c r="AAO39" i="1"/>
  <c r="AAN39" i="1"/>
  <c r="AAM39" i="1"/>
  <c r="ZO39" i="1"/>
  <c r="ZN39" i="1"/>
  <c r="ZM39" i="1"/>
  <c r="ZL39" i="1"/>
  <c r="ZK39" i="1"/>
  <c r="XP39" i="1"/>
  <c r="XO39" i="1"/>
  <c r="O39" i="1"/>
  <c r="P39" i="1" s="1"/>
  <c r="L39" i="1"/>
  <c r="K39" i="1"/>
  <c r="H39" i="1"/>
  <c r="I39" i="1" s="1"/>
  <c r="AMI38" i="1"/>
  <c r="AIX38" i="1"/>
  <c r="AIW38" i="1"/>
  <c r="AIV38" i="1"/>
  <c r="AIL38" i="1"/>
  <c r="AIK38" i="1"/>
  <c r="AIJ38" i="1"/>
  <c r="AII38" i="1"/>
  <c r="AIH38" i="1"/>
  <c r="AHQ38" i="1"/>
  <c r="AHP38" i="1"/>
  <c r="AHO38" i="1"/>
  <c r="AHN38" i="1"/>
  <c r="AHM38" i="1"/>
  <c r="AGH38" i="1"/>
  <c r="AGG38" i="1"/>
  <c r="AGF38" i="1"/>
  <c r="AGE38" i="1"/>
  <c r="AGD38" i="1"/>
  <c r="AFB38" i="1"/>
  <c r="AEN38" i="1"/>
  <c r="AEG38" i="1"/>
  <c r="ADB38" i="1"/>
  <c r="ADA38" i="1"/>
  <c r="ACZ38" i="1"/>
  <c r="ACY38" i="1"/>
  <c r="ACX38" i="1"/>
  <c r="AAQ38" i="1"/>
  <c r="AAP38" i="1"/>
  <c r="AAO38" i="1"/>
  <c r="AAN38" i="1"/>
  <c r="AAM38" i="1"/>
  <c r="ZO38" i="1"/>
  <c r="ZN38" i="1"/>
  <c r="ZM38" i="1"/>
  <c r="ZL38" i="1"/>
  <c r="ZK38" i="1"/>
  <c r="XP38" i="1"/>
  <c r="XO38" i="1"/>
  <c r="P38" i="1"/>
  <c r="O38" i="1"/>
  <c r="K38" i="1"/>
  <c r="I38" i="1"/>
  <c r="H38" i="1"/>
  <c r="AMI37" i="1"/>
  <c r="AIX37" i="1"/>
  <c r="AIW37" i="1"/>
  <c r="AIV37" i="1"/>
  <c r="AIL37" i="1"/>
  <c r="AIK37" i="1"/>
  <c r="AIJ37" i="1"/>
  <c r="AII37" i="1"/>
  <c r="AIH37" i="1"/>
  <c r="AHQ37" i="1"/>
  <c r="AHP37" i="1"/>
  <c r="AHO37" i="1"/>
  <c r="AHN37" i="1"/>
  <c r="AHM37" i="1"/>
  <c r="AGH37" i="1"/>
  <c r="AGG37" i="1"/>
  <c r="AGF37" i="1"/>
  <c r="AGE37" i="1"/>
  <c r="AGD37" i="1"/>
  <c r="AFB37" i="1"/>
  <c r="AEN37" i="1"/>
  <c r="AEG37" i="1"/>
  <c r="ADB37" i="1"/>
  <c r="ADA37" i="1"/>
  <c r="ACZ37" i="1"/>
  <c r="ACY37" i="1"/>
  <c r="ACX37" i="1"/>
  <c r="AAQ37" i="1"/>
  <c r="AAP37" i="1"/>
  <c r="AAO37" i="1"/>
  <c r="AAN37" i="1"/>
  <c r="AAM37" i="1"/>
  <c r="ZO37" i="1"/>
  <c r="ZN37" i="1"/>
  <c r="ZM37" i="1"/>
  <c r="ZL37" i="1"/>
  <c r="ZK37" i="1"/>
  <c r="XP37" i="1"/>
  <c r="XO37" i="1"/>
  <c r="O37" i="1"/>
  <c r="P37" i="1" s="1"/>
  <c r="L37" i="1"/>
  <c r="K37" i="1"/>
  <c r="H37" i="1"/>
  <c r="I37" i="1" s="1"/>
  <c r="AMI36" i="1"/>
  <c r="AIX36" i="1"/>
  <c r="AIW36" i="1"/>
  <c r="AIV36" i="1"/>
  <c r="AIL36" i="1"/>
  <c r="AIK36" i="1"/>
  <c r="AIJ36" i="1"/>
  <c r="AII36" i="1"/>
  <c r="AIH36" i="1"/>
  <c r="AHQ36" i="1"/>
  <c r="AHP36" i="1"/>
  <c r="AHO36" i="1"/>
  <c r="AHN36" i="1"/>
  <c r="AHM36" i="1"/>
  <c r="AGH36" i="1"/>
  <c r="AGG36" i="1"/>
  <c r="AGF36" i="1"/>
  <c r="AGE36" i="1"/>
  <c r="AGD36" i="1"/>
  <c r="AFB36" i="1"/>
  <c r="AEN36" i="1"/>
  <c r="AEG36" i="1"/>
  <c r="ADB36" i="1"/>
  <c r="ADA36" i="1"/>
  <c r="ACZ36" i="1"/>
  <c r="ACY36" i="1"/>
  <c r="ACX36" i="1"/>
  <c r="AAQ36" i="1"/>
  <c r="AAP36" i="1"/>
  <c r="AAO36" i="1"/>
  <c r="AAN36" i="1"/>
  <c r="AAM36" i="1"/>
  <c r="ZO36" i="1"/>
  <c r="ZN36" i="1"/>
  <c r="ZM36" i="1"/>
  <c r="ZL36" i="1"/>
  <c r="ZK36" i="1"/>
  <c r="XP36" i="1"/>
  <c r="XO36" i="1"/>
  <c r="P36" i="1"/>
  <c r="O36" i="1"/>
  <c r="K36" i="1"/>
  <c r="I36" i="1"/>
  <c r="H36" i="1"/>
  <c r="AMI35" i="1"/>
  <c r="AIX35" i="1"/>
  <c r="AIW35" i="1"/>
  <c r="AIV35" i="1"/>
  <c r="AIL35" i="1"/>
  <c r="AIK35" i="1"/>
  <c r="AIJ35" i="1"/>
  <c r="AII35" i="1"/>
  <c r="AIH35" i="1"/>
  <c r="AHQ35" i="1"/>
  <c r="AHP35" i="1"/>
  <c r="AHO35" i="1"/>
  <c r="AHN35" i="1"/>
  <c r="AHM35" i="1"/>
  <c r="AGH35" i="1"/>
  <c r="AGG35" i="1"/>
  <c r="AGF35" i="1"/>
  <c r="AGE35" i="1"/>
  <c r="AGD35" i="1"/>
  <c r="AFB35" i="1"/>
  <c r="AEN35" i="1"/>
  <c r="AEG35" i="1"/>
  <c r="ADB35" i="1"/>
  <c r="ADA35" i="1"/>
  <c r="ACZ35" i="1"/>
  <c r="ACY35" i="1"/>
  <c r="ACX35" i="1"/>
  <c r="AAQ35" i="1"/>
  <c r="AAP35" i="1"/>
  <c r="AAO35" i="1"/>
  <c r="AAN35" i="1"/>
  <c r="AAM35" i="1"/>
  <c r="ZO35" i="1"/>
  <c r="ZN35" i="1"/>
  <c r="ZM35" i="1"/>
  <c r="ZL35" i="1"/>
  <c r="ZK35" i="1"/>
  <c r="XP35" i="1"/>
  <c r="XO35" i="1"/>
  <c r="O35" i="1"/>
  <c r="P35" i="1" s="1"/>
  <c r="L35" i="1"/>
  <c r="K35" i="1"/>
  <c r="H35" i="1"/>
  <c r="I35" i="1" s="1"/>
  <c r="AMI34" i="1"/>
  <c r="AIX34" i="1"/>
  <c r="AIW34" i="1"/>
  <c r="AIV34" i="1"/>
  <c r="AIL34" i="1"/>
  <c r="AIK34" i="1"/>
  <c r="AIJ34" i="1"/>
  <c r="AII34" i="1"/>
  <c r="AIH34" i="1"/>
  <c r="AHQ34" i="1"/>
  <c r="AHP34" i="1"/>
  <c r="AHO34" i="1"/>
  <c r="AHN34" i="1"/>
  <c r="AHM34" i="1"/>
  <c r="AGH34" i="1"/>
  <c r="AGG34" i="1"/>
  <c r="AGF34" i="1"/>
  <c r="AGE34" i="1"/>
  <c r="AGD34" i="1"/>
  <c r="AFB34" i="1"/>
  <c r="AEN34" i="1"/>
  <c r="AEG34" i="1"/>
  <c r="ADB34" i="1"/>
  <c r="ADA34" i="1"/>
  <c r="ACZ34" i="1"/>
  <c r="ACY34" i="1"/>
  <c r="ACX34" i="1"/>
  <c r="AAQ34" i="1"/>
  <c r="AAP34" i="1"/>
  <c r="AAO34" i="1"/>
  <c r="AAN34" i="1"/>
  <c r="AAM34" i="1"/>
  <c r="ZO34" i="1"/>
  <c r="ZN34" i="1"/>
  <c r="ZM34" i="1"/>
  <c r="ZL34" i="1"/>
  <c r="ZK34" i="1"/>
  <c r="XP34" i="1"/>
  <c r="XO34" i="1"/>
  <c r="P34" i="1"/>
  <c r="O34" i="1"/>
  <c r="K34" i="1"/>
  <c r="L34" i="1" s="1"/>
  <c r="I34" i="1"/>
  <c r="H34" i="1"/>
  <c r="AMI33" i="1"/>
  <c r="AIX33" i="1"/>
  <c r="AIW33" i="1"/>
  <c r="AIV33" i="1"/>
  <c r="AIL33" i="1"/>
  <c r="AIK33" i="1"/>
  <c r="AIJ33" i="1"/>
  <c r="AII33" i="1"/>
  <c r="AIH33" i="1"/>
  <c r="AHQ33" i="1"/>
  <c r="AHP33" i="1"/>
  <c r="AHO33" i="1"/>
  <c r="AHN33" i="1"/>
  <c r="AHM33" i="1"/>
  <c r="AGH33" i="1"/>
  <c r="AGG33" i="1"/>
  <c r="AGF33" i="1"/>
  <c r="AGE33" i="1"/>
  <c r="AGD33" i="1"/>
  <c r="AFB33" i="1"/>
  <c r="AEN33" i="1"/>
  <c r="AEG33" i="1"/>
  <c r="ADB33" i="1"/>
  <c r="ADA33" i="1"/>
  <c r="ACZ33" i="1"/>
  <c r="ACY33" i="1"/>
  <c r="ACX33" i="1"/>
  <c r="AAQ33" i="1"/>
  <c r="AAP33" i="1"/>
  <c r="AAO33" i="1"/>
  <c r="AAN33" i="1"/>
  <c r="AAM33" i="1"/>
  <c r="ZO33" i="1"/>
  <c r="ZN33" i="1"/>
  <c r="ZM33" i="1"/>
  <c r="ZL33" i="1"/>
  <c r="ZK33" i="1"/>
  <c r="XP33" i="1"/>
  <c r="XO33" i="1"/>
  <c r="O33" i="1"/>
  <c r="P33" i="1" s="1"/>
  <c r="K33" i="1"/>
  <c r="H33" i="1"/>
  <c r="I33" i="1" s="1"/>
  <c r="AMI32" i="1"/>
  <c r="AIX32" i="1"/>
  <c r="AIW32" i="1"/>
  <c r="AIV32" i="1"/>
  <c r="AIL32" i="1"/>
  <c r="AIK32" i="1"/>
  <c r="AIJ32" i="1"/>
  <c r="AII32" i="1"/>
  <c r="AIH32" i="1"/>
  <c r="AHQ32" i="1"/>
  <c r="AHP32" i="1"/>
  <c r="AHO32" i="1"/>
  <c r="AHN32" i="1"/>
  <c r="AHM32" i="1"/>
  <c r="AGH32" i="1"/>
  <c r="AGG32" i="1"/>
  <c r="AGF32" i="1"/>
  <c r="AGE32" i="1"/>
  <c r="AGD32" i="1"/>
  <c r="AFB32" i="1"/>
  <c r="AEN32" i="1"/>
  <c r="AEG32" i="1"/>
  <c r="ADB32" i="1"/>
  <c r="ADA32" i="1"/>
  <c r="ACZ32" i="1"/>
  <c r="ACY32" i="1"/>
  <c r="ACX32" i="1"/>
  <c r="AAQ32" i="1"/>
  <c r="AAP32" i="1"/>
  <c r="AAO32" i="1"/>
  <c r="AAN32" i="1"/>
  <c r="AAM32" i="1"/>
  <c r="ZO32" i="1"/>
  <c r="ZN32" i="1"/>
  <c r="ZM32" i="1"/>
  <c r="ZL32" i="1"/>
  <c r="ZK32" i="1"/>
  <c r="XP32" i="1"/>
  <c r="XO32" i="1"/>
  <c r="O32" i="1"/>
  <c r="P32" i="1" s="1"/>
  <c r="L32" i="1"/>
  <c r="K32" i="1"/>
  <c r="H32" i="1"/>
  <c r="E32" i="1" s="1"/>
  <c r="AMI31" i="1"/>
  <c r="AIX31" i="1"/>
  <c r="AIW31" i="1"/>
  <c r="AIV31" i="1"/>
  <c r="AIL31" i="1"/>
  <c r="AIK31" i="1"/>
  <c r="AIJ31" i="1"/>
  <c r="AII31" i="1"/>
  <c r="AIH31" i="1"/>
  <c r="AHQ31" i="1"/>
  <c r="AHP31" i="1"/>
  <c r="AHO31" i="1"/>
  <c r="AHN31" i="1"/>
  <c r="AHM31" i="1"/>
  <c r="AGH31" i="1"/>
  <c r="AGG31" i="1"/>
  <c r="AGF31" i="1"/>
  <c r="AGE31" i="1"/>
  <c r="AGD31" i="1"/>
  <c r="AFB31" i="1"/>
  <c r="AEN31" i="1"/>
  <c r="AEG31" i="1"/>
  <c r="ADB31" i="1"/>
  <c r="ADA31" i="1"/>
  <c r="ACZ31" i="1"/>
  <c r="ACY31" i="1"/>
  <c r="ACX31" i="1"/>
  <c r="AAQ31" i="1"/>
  <c r="AAP31" i="1"/>
  <c r="AAO31" i="1"/>
  <c r="AAN31" i="1"/>
  <c r="AAM31" i="1"/>
  <c r="ZO31" i="1"/>
  <c r="ZN31" i="1"/>
  <c r="ZM31" i="1"/>
  <c r="ZL31" i="1"/>
  <c r="ZK31" i="1"/>
  <c r="XP31" i="1"/>
  <c r="XO31" i="1"/>
  <c r="P31" i="1"/>
  <c r="O31" i="1"/>
  <c r="L31" i="1"/>
  <c r="K31" i="1"/>
  <c r="I31" i="1"/>
  <c r="H31" i="1"/>
  <c r="E31" i="1"/>
  <c r="AMI30" i="1"/>
  <c r="AIX30" i="1"/>
  <c r="AIW30" i="1"/>
  <c r="AIV30" i="1"/>
  <c r="AIL30" i="1"/>
  <c r="AIK30" i="1"/>
  <c r="AIJ30" i="1"/>
  <c r="AII30" i="1"/>
  <c r="AIH30" i="1"/>
  <c r="AHQ30" i="1"/>
  <c r="AHP30" i="1"/>
  <c r="AHO30" i="1"/>
  <c r="AHN30" i="1"/>
  <c r="AHM30" i="1"/>
  <c r="AGH30" i="1"/>
  <c r="AGG30" i="1"/>
  <c r="AGF30" i="1"/>
  <c r="AGE30" i="1"/>
  <c r="AGD30" i="1"/>
  <c r="AFB30" i="1"/>
  <c r="AEN30" i="1"/>
  <c r="AEG30" i="1"/>
  <c r="ADB30" i="1"/>
  <c r="ADA30" i="1"/>
  <c r="ACZ30" i="1"/>
  <c r="ACY30" i="1"/>
  <c r="ACX30" i="1"/>
  <c r="AAQ30" i="1"/>
  <c r="AAP30" i="1"/>
  <c r="AAO30" i="1"/>
  <c r="AAN30" i="1"/>
  <c r="AAM30" i="1"/>
  <c r="ZO30" i="1"/>
  <c r="ZN30" i="1"/>
  <c r="ZM30" i="1"/>
  <c r="ZL30" i="1"/>
  <c r="ZK30" i="1"/>
  <c r="XP30" i="1"/>
  <c r="XO30" i="1"/>
  <c r="P30" i="1"/>
  <c r="O30" i="1"/>
  <c r="K30" i="1"/>
  <c r="I30" i="1"/>
  <c r="H30" i="1"/>
  <c r="E30" i="1" s="1"/>
  <c r="AMI29" i="1"/>
  <c r="AIX29" i="1"/>
  <c r="AIW29" i="1"/>
  <c r="AIV29" i="1"/>
  <c r="AIL29" i="1"/>
  <c r="AIK29" i="1"/>
  <c r="AIJ29" i="1"/>
  <c r="AII29" i="1"/>
  <c r="AIH29" i="1"/>
  <c r="AHQ29" i="1"/>
  <c r="AHP29" i="1"/>
  <c r="AHO29" i="1"/>
  <c r="AHN29" i="1"/>
  <c r="AHM29" i="1"/>
  <c r="AGH29" i="1"/>
  <c r="AGG29" i="1"/>
  <c r="AGF29" i="1"/>
  <c r="AGE29" i="1"/>
  <c r="AGD29" i="1"/>
  <c r="AFB29" i="1"/>
  <c r="AEN29" i="1"/>
  <c r="AEG29" i="1"/>
  <c r="ADB29" i="1"/>
  <c r="ADA29" i="1"/>
  <c r="ACZ29" i="1"/>
  <c r="ACY29" i="1"/>
  <c r="ACX29" i="1"/>
  <c r="AAQ29" i="1"/>
  <c r="AAP29" i="1"/>
  <c r="AAO29" i="1"/>
  <c r="AAN29" i="1"/>
  <c r="AAM29" i="1"/>
  <c r="ZO29" i="1"/>
  <c r="ZN29" i="1"/>
  <c r="ZM29" i="1"/>
  <c r="ZL29" i="1"/>
  <c r="ZK29" i="1"/>
  <c r="XP29" i="1"/>
  <c r="XO29" i="1"/>
  <c r="P29" i="1"/>
  <c r="O29" i="1"/>
  <c r="L29" i="1"/>
  <c r="K29" i="1"/>
  <c r="I29" i="1"/>
  <c r="H29" i="1"/>
  <c r="E29" i="1"/>
  <c r="AMI28" i="1"/>
  <c r="AIX28" i="1"/>
  <c r="AIW28" i="1"/>
  <c r="AIV28" i="1"/>
  <c r="AIL28" i="1"/>
  <c r="AIK28" i="1"/>
  <c r="AIJ28" i="1"/>
  <c r="AII28" i="1"/>
  <c r="AIH28" i="1"/>
  <c r="AHQ28" i="1"/>
  <c r="AHP28" i="1"/>
  <c r="AHO28" i="1"/>
  <c r="AHN28" i="1"/>
  <c r="AHM28" i="1"/>
  <c r="AGH28" i="1"/>
  <c r="AGG28" i="1"/>
  <c r="AGF28" i="1"/>
  <c r="AGE28" i="1"/>
  <c r="AGD28" i="1"/>
  <c r="AFB28" i="1"/>
  <c r="AEN28" i="1"/>
  <c r="AEG28" i="1"/>
  <c r="ADB28" i="1"/>
  <c r="ADA28" i="1"/>
  <c r="ACZ28" i="1"/>
  <c r="ACY28" i="1"/>
  <c r="ACX28" i="1"/>
  <c r="AAQ28" i="1"/>
  <c r="AAP28" i="1"/>
  <c r="AAO28" i="1"/>
  <c r="AAN28" i="1"/>
  <c r="AAM28" i="1"/>
  <c r="ZO28" i="1"/>
  <c r="ZN28" i="1"/>
  <c r="ZM28" i="1"/>
  <c r="ZL28" i="1"/>
  <c r="ZK28" i="1"/>
  <c r="XP28" i="1"/>
  <c r="XO28" i="1"/>
  <c r="P28" i="1"/>
  <c r="O28" i="1"/>
  <c r="K28" i="1"/>
  <c r="L28" i="1" s="1"/>
  <c r="H28" i="1"/>
  <c r="AMI27" i="1"/>
  <c r="AIX27" i="1"/>
  <c r="AIW27" i="1"/>
  <c r="AIV27" i="1"/>
  <c r="AIL27" i="1"/>
  <c r="AIK27" i="1"/>
  <c r="AIJ27" i="1"/>
  <c r="AII27" i="1"/>
  <c r="AIH27" i="1"/>
  <c r="AHQ27" i="1"/>
  <c r="AHP27" i="1"/>
  <c r="AHO27" i="1"/>
  <c r="AHN27" i="1"/>
  <c r="AHM27" i="1"/>
  <c r="AGH27" i="1"/>
  <c r="AGG27" i="1"/>
  <c r="AGF27" i="1"/>
  <c r="AGE27" i="1"/>
  <c r="AGD27" i="1"/>
  <c r="AFB27" i="1"/>
  <c r="AEN27" i="1"/>
  <c r="AEG27" i="1"/>
  <c r="ADB27" i="1"/>
  <c r="ADA27" i="1"/>
  <c r="ACZ27" i="1"/>
  <c r="ACY27" i="1"/>
  <c r="ACX27" i="1"/>
  <c r="AAQ27" i="1"/>
  <c r="AAP27" i="1"/>
  <c r="AAO27" i="1"/>
  <c r="AAN27" i="1"/>
  <c r="AAM27" i="1"/>
  <c r="ZO27" i="1"/>
  <c r="ZN27" i="1"/>
  <c r="ZM27" i="1"/>
  <c r="ZL27" i="1"/>
  <c r="ZK27" i="1"/>
  <c r="XP27" i="1"/>
  <c r="XO27" i="1"/>
  <c r="O27" i="1"/>
  <c r="P27" i="1" s="1"/>
  <c r="L27" i="1"/>
  <c r="K27" i="1"/>
  <c r="H27" i="1"/>
  <c r="I27" i="1" s="1"/>
  <c r="AMI26" i="1"/>
  <c r="AIX26" i="1"/>
  <c r="AIW26" i="1"/>
  <c r="AIV26" i="1"/>
  <c r="AIL26" i="1"/>
  <c r="AIK26" i="1"/>
  <c r="AIJ26" i="1"/>
  <c r="AII26" i="1"/>
  <c r="AIH26" i="1"/>
  <c r="AHQ26" i="1"/>
  <c r="AHP26" i="1"/>
  <c r="AHO26" i="1"/>
  <c r="AHN26" i="1"/>
  <c r="AHM26" i="1"/>
  <c r="AGH26" i="1"/>
  <c r="AGG26" i="1"/>
  <c r="AGF26" i="1"/>
  <c r="AGE26" i="1"/>
  <c r="AGD26" i="1"/>
  <c r="AFB26" i="1"/>
  <c r="AEN26" i="1"/>
  <c r="AEG26" i="1"/>
  <c r="ADB26" i="1"/>
  <c r="ADA26" i="1"/>
  <c r="ACZ26" i="1"/>
  <c r="ACY26" i="1"/>
  <c r="ACX26" i="1"/>
  <c r="AAQ26" i="1"/>
  <c r="AAP26" i="1"/>
  <c r="AAO26" i="1"/>
  <c r="AAN26" i="1"/>
  <c r="AAM26" i="1"/>
  <c r="ZO26" i="1"/>
  <c r="ZN26" i="1"/>
  <c r="ZM26" i="1"/>
  <c r="ZL26" i="1"/>
  <c r="ZK26" i="1"/>
  <c r="XP26" i="1"/>
  <c r="XO26" i="1"/>
  <c r="P26" i="1"/>
  <c r="O26" i="1"/>
  <c r="K26" i="1"/>
  <c r="L26" i="1" s="1"/>
  <c r="H26" i="1"/>
  <c r="AMI25" i="1"/>
  <c r="AIX25" i="1"/>
  <c r="AIW25" i="1"/>
  <c r="AIV25" i="1"/>
  <c r="AIL25" i="1"/>
  <c r="AIK25" i="1"/>
  <c r="AIJ25" i="1"/>
  <c r="AII25" i="1"/>
  <c r="AIH25" i="1"/>
  <c r="AHQ25" i="1"/>
  <c r="AHP25" i="1"/>
  <c r="AHO25" i="1"/>
  <c r="AHN25" i="1"/>
  <c r="AHM25" i="1"/>
  <c r="AGH25" i="1"/>
  <c r="AGG25" i="1"/>
  <c r="AGF25" i="1"/>
  <c r="AGE25" i="1"/>
  <c r="AGD25" i="1"/>
  <c r="AFB25" i="1"/>
  <c r="AEN25" i="1"/>
  <c r="AEG25" i="1"/>
  <c r="ADB25" i="1"/>
  <c r="ADA25" i="1"/>
  <c r="ACZ25" i="1"/>
  <c r="ACY25" i="1"/>
  <c r="ACX25" i="1"/>
  <c r="AAQ25" i="1"/>
  <c r="AAP25" i="1"/>
  <c r="AAO25" i="1"/>
  <c r="AAN25" i="1"/>
  <c r="AAM25" i="1"/>
  <c r="ZO25" i="1"/>
  <c r="ZN25" i="1"/>
  <c r="ZM25" i="1"/>
  <c r="ZL25" i="1"/>
  <c r="ZK25" i="1"/>
  <c r="XP25" i="1"/>
  <c r="XO25" i="1"/>
  <c r="O25" i="1"/>
  <c r="P25" i="1" s="1"/>
  <c r="K25" i="1"/>
  <c r="H25" i="1"/>
  <c r="I25" i="1" s="1"/>
  <c r="E25" i="1"/>
  <c r="AMI24" i="1"/>
  <c r="AIX24" i="1"/>
  <c r="AIW24" i="1"/>
  <c r="AIV24" i="1"/>
  <c r="AIL24" i="1"/>
  <c r="AIK24" i="1"/>
  <c r="AIJ24" i="1"/>
  <c r="AII24" i="1"/>
  <c r="AIH24" i="1"/>
  <c r="AHQ24" i="1"/>
  <c r="AHP24" i="1"/>
  <c r="AHO24" i="1"/>
  <c r="AHN24" i="1"/>
  <c r="AHM24" i="1"/>
  <c r="AGH24" i="1"/>
  <c r="AGG24" i="1"/>
  <c r="AGF24" i="1"/>
  <c r="AGE24" i="1"/>
  <c r="AGD24" i="1"/>
  <c r="AFB24" i="1"/>
  <c r="AEN24" i="1"/>
  <c r="AEG24" i="1"/>
  <c r="ADB24" i="1"/>
  <c r="ADA24" i="1"/>
  <c r="ACZ24" i="1"/>
  <c r="ACY24" i="1"/>
  <c r="ACX24" i="1"/>
  <c r="AAQ24" i="1"/>
  <c r="AAP24" i="1"/>
  <c r="AAO24" i="1"/>
  <c r="AAN24" i="1"/>
  <c r="AAM24" i="1"/>
  <c r="ZO24" i="1"/>
  <c r="ZN24" i="1"/>
  <c r="ZM24" i="1"/>
  <c r="ZL24" i="1"/>
  <c r="ZK24" i="1"/>
  <c r="XP24" i="1"/>
  <c r="XO24" i="1"/>
  <c r="P24" i="1"/>
  <c r="O24" i="1"/>
  <c r="K24" i="1"/>
  <c r="L24" i="1" s="1"/>
  <c r="H24" i="1"/>
  <c r="I24" i="1" s="1"/>
  <c r="AML23" i="1"/>
  <c r="AMK23" i="1"/>
  <c r="AMJ23" i="1"/>
  <c r="AMI23" i="1"/>
  <c r="AMF23" i="1"/>
  <c r="AME23" i="1"/>
  <c r="AMD23" i="1"/>
  <c r="AMC23" i="1"/>
  <c r="AMB23" i="1"/>
  <c r="ALY23" i="1"/>
  <c r="ALX23" i="1"/>
  <c r="ALW23" i="1"/>
  <c r="ALV23" i="1"/>
  <c r="ALU23" i="1"/>
  <c r="ALR23" i="1"/>
  <c r="ALQ23" i="1"/>
  <c r="ALP23" i="1"/>
  <c r="ALO23" i="1"/>
  <c r="ALN23" i="1"/>
  <c r="ALK23" i="1"/>
  <c r="ALJ23" i="1"/>
  <c r="ALI23" i="1"/>
  <c r="ALG23" i="1"/>
  <c r="ALD23" i="1"/>
  <c r="ALC23" i="1"/>
  <c r="ALB23" i="1"/>
  <c r="AKZ23" i="1"/>
  <c r="AKW23" i="1"/>
  <c r="AKV23" i="1"/>
  <c r="AKU23" i="1"/>
  <c r="AKT23" i="1"/>
  <c r="AKS23" i="1"/>
  <c r="AKP23" i="1"/>
  <c r="AKO23" i="1"/>
  <c r="AKN23" i="1"/>
  <c r="AKM23" i="1"/>
  <c r="AKL23" i="1"/>
  <c r="AKI23" i="1"/>
  <c r="AKH23" i="1"/>
  <c r="AKG23" i="1"/>
  <c r="AKF23" i="1"/>
  <c r="AKE23" i="1"/>
  <c r="AKB23" i="1"/>
  <c r="AKA23" i="1"/>
  <c r="AJZ23" i="1"/>
  <c r="AJY23" i="1"/>
  <c r="AJX23" i="1"/>
  <c r="AJU23" i="1"/>
  <c r="AJT23" i="1"/>
  <c r="AJS23" i="1"/>
  <c r="AJR23" i="1"/>
  <c r="AJQ23" i="1"/>
  <c r="AJN23" i="1"/>
  <c r="AJM23" i="1"/>
  <c r="AJL23" i="1"/>
  <c r="AJK23" i="1"/>
  <c r="AJJ23" i="1"/>
  <c r="AJG23" i="1"/>
  <c r="AJF23" i="1"/>
  <c r="AJE23" i="1"/>
  <c r="AJD23" i="1"/>
  <c r="AJC23" i="1"/>
  <c r="AIZ23" i="1"/>
  <c r="AIX23" i="1"/>
  <c r="AIW23" i="1"/>
  <c r="AIV23" i="1"/>
  <c r="AIS23" i="1"/>
  <c r="AIR23" i="1"/>
  <c r="AIQ23" i="1"/>
  <c r="AIP23" i="1"/>
  <c r="AIO23" i="1"/>
  <c r="AIL23" i="1"/>
  <c r="AIK23" i="1"/>
  <c r="AIJ23" i="1"/>
  <c r="AII23" i="1"/>
  <c r="AIH23" i="1"/>
  <c r="AIE23" i="1"/>
  <c r="AID23" i="1"/>
  <c r="AIC23" i="1"/>
  <c r="AIB23" i="1"/>
  <c r="AIA23" i="1"/>
  <c r="AHX23" i="1"/>
  <c r="AHW23" i="1"/>
  <c r="AHV23" i="1"/>
  <c r="AHU23" i="1"/>
  <c r="AHT23" i="1"/>
  <c r="AHQ23" i="1"/>
  <c r="AHP23" i="1"/>
  <c r="AHO23" i="1"/>
  <c r="AHN23" i="1"/>
  <c r="AHM23" i="1"/>
  <c r="AHJ23" i="1"/>
  <c r="AHI23" i="1"/>
  <c r="AHH23" i="1"/>
  <c r="AHG23" i="1"/>
  <c r="AHF23" i="1"/>
  <c r="AHC23" i="1"/>
  <c r="AHB23" i="1"/>
  <c r="AHA23" i="1"/>
  <c r="AGZ23" i="1"/>
  <c r="AGY23" i="1"/>
  <c r="AGV23" i="1"/>
  <c r="AGU23" i="1"/>
  <c r="AGT23" i="1"/>
  <c r="AGS23" i="1"/>
  <c r="AGR23" i="1"/>
  <c r="AGO23" i="1"/>
  <c r="AGN23" i="1"/>
  <c r="AGM23" i="1"/>
  <c r="AGL23" i="1"/>
  <c r="AGK23" i="1"/>
  <c r="AGH23" i="1"/>
  <c r="AGG23" i="1"/>
  <c r="AGF23" i="1"/>
  <c r="AGE23" i="1"/>
  <c r="AGD23" i="1"/>
  <c r="AGA23" i="1"/>
  <c r="AFZ23" i="1"/>
  <c r="AFX23" i="1"/>
  <c r="AFW23" i="1"/>
  <c r="AFT23" i="1"/>
  <c r="AFS23" i="1"/>
  <c r="AFR23" i="1"/>
  <c r="AFQ23" i="1"/>
  <c r="AFP23" i="1"/>
  <c r="AFM23" i="1"/>
  <c r="AFL23" i="1"/>
  <c r="AFK23" i="1"/>
  <c r="AFJ23" i="1"/>
  <c r="AFI23" i="1"/>
  <c r="AFF23" i="1"/>
  <c r="AFE23" i="1"/>
  <c r="AFD23" i="1"/>
  <c r="AFC23" i="1"/>
  <c r="AFB23" i="1"/>
  <c r="AEY23" i="1"/>
  <c r="AEX23" i="1"/>
  <c r="AEW23" i="1"/>
  <c r="AEV23" i="1"/>
  <c r="AEU23" i="1"/>
  <c r="AER23" i="1"/>
  <c r="AEQ23" i="1"/>
  <c r="AEP23" i="1"/>
  <c r="AEO23" i="1"/>
  <c r="AEN23" i="1"/>
  <c r="AEK23" i="1"/>
  <c r="AEJ23" i="1"/>
  <c r="AEI23" i="1"/>
  <c r="AEH23" i="1"/>
  <c r="AEG23" i="1"/>
  <c r="AED23" i="1"/>
  <c r="AEC23" i="1"/>
  <c r="AEB23" i="1"/>
  <c r="AEA23" i="1"/>
  <c r="ADZ23" i="1"/>
  <c r="ADW23" i="1"/>
  <c r="ADV23" i="1"/>
  <c r="ADU23" i="1"/>
  <c r="ADT23" i="1"/>
  <c r="ADS23" i="1"/>
  <c r="ADP23" i="1"/>
  <c r="ADO23" i="1"/>
  <c r="ADN23" i="1"/>
  <c r="ADM23" i="1"/>
  <c r="ADL23" i="1"/>
  <c r="ADI23" i="1"/>
  <c r="ADH23" i="1"/>
  <c r="ADG23" i="1"/>
  <c r="ADF23" i="1"/>
  <c r="ADE23" i="1"/>
  <c r="ADB23" i="1"/>
  <c r="ADA23" i="1"/>
  <c r="ACZ23" i="1"/>
  <c r="ACY23" i="1"/>
  <c r="ACX23" i="1"/>
  <c r="ACU23" i="1"/>
  <c r="ACT23" i="1"/>
  <c r="ACS23" i="1"/>
  <c r="ACR23" i="1"/>
  <c r="ACN23" i="1"/>
  <c r="ACM23" i="1"/>
  <c r="ACL23" i="1"/>
  <c r="ACK23" i="1"/>
  <c r="ACJ23" i="1"/>
  <c r="ACG23" i="1"/>
  <c r="ACF23" i="1"/>
  <c r="ACE23" i="1"/>
  <c r="ACC23" i="1"/>
  <c r="ABZ23" i="1"/>
  <c r="ABY23" i="1"/>
  <c r="ABX23" i="1"/>
  <c r="ABV23" i="1"/>
  <c r="ABS23" i="1"/>
  <c r="ABR23" i="1"/>
  <c r="ABQ23" i="1"/>
  <c r="ABP23" i="1"/>
  <c r="ABO23" i="1"/>
  <c r="ABL23" i="1"/>
  <c r="ABK23" i="1"/>
  <c r="ABJ23" i="1"/>
  <c r="ABI23" i="1"/>
  <c r="ABH23" i="1"/>
  <c r="ABE23" i="1"/>
  <c r="ABD23" i="1"/>
  <c r="ABC23" i="1"/>
  <c r="ABB23" i="1"/>
  <c r="ABA23" i="1"/>
  <c r="AAX23" i="1"/>
  <c r="AAW23" i="1"/>
  <c r="AAV23" i="1"/>
  <c r="AAU23" i="1"/>
  <c r="AAQ23" i="1"/>
  <c r="AAP23" i="1"/>
  <c r="AAO23" i="1"/>
  <c r="AAN23" i="1"/>
  <c r="AAM23" i="1"/>
  <c r="AAJ23" i="1"/>
  <c r="AAI23" i="1"/>
  <c r="AAH23" i="1"/>
  <c r="AAG23" i="1"/>
  <c r="AAF23" i="1"/>
  <c r="AAC23" i="1"/>
  <c r="AAB23" i="1"/>
  <c r="AAA23" i="1"/>
  <c r="ZZ23" i="1"/>
  <c r="ZY23" i="1"/>
  <c r="ZV23" i="1"/>
  <c r="ZU23" i="1"/>
  <c r="ZT23" i="1"/>
  <c r="ZS23" i="1"/>
  <c r="ZR23" i="1"/>
  <c r="ZO23" i="1"/>
  <c r="ZN23" i="1"/>
  <c r="ZM23" i="1"/>
  <c r="ZL23" i="1"/>
  <c r="ZK23" i="1"/>
  <c r="ZH23" i="1"/>
  <c r="ZG23" i="1"/>
  <c r="ZF23" i="1"/>
  <c r="ZE23" i="1"/>
  <c r="ZD23" i="1"/>
  <c r="ZA23" i="1"/>
  <c r="YZ23" i="1"/>
  <c r="YY23" i="1"/>
  <c r="YX23" i="1"/>
  <c r="YW23" i="1"/>
  <c r="YT23" i="1"/>
  <c r="YS23" i="1"/>
  <c r="YR23" i="1"/>
  <c r="YQ23" i="1"/>
  <c r="YP23" i="1"/>
  <c r="YM23" i="1"/>
  <c r="YL23" i="1"/>
  <c r="YK23" i="1"/>
  <c r="YJ23" i="1"/>
  <c r="YI23" i="1"/>
  <c r="YF23" i="1"/>
  <c r="YE23" i="1"/>
  <c r="YD23" i="1"/>
  <c r="YC23" i="1"/>
  <c r="YB23" i="1"/>
  <c r="XY23" i="1"/>
  <c r="XX23" i="1"/>
  <c r="XW23" i="1"/>
  <c r="XV23" i="1"/>
  <c r="XU23" i="1"/>
  <c r="XR23" i="1"/>
  <c r="XQ23" i="1"/>
  <c r="XP23" i="1"/>
  <c r="XO23" i="1"/>
  <c r="XN23" i="1"/>
  <c r="AML22" i="1"/>
  <c r="AMK22" i="1"/>
  <c r="AMJ22" i="1"/>
  <c r="AMI22" i="1"/>
  <c r="AMF22" i="1"/>
  <c r="AME22" i="1"/>
  <c r="AMD22" i="1"/>
  <c r="AMC22" i="1"/>
  <c r="AMB22" i="1"/>
  <c r="ALY22" i="1"/>
  <c r="ALX22" i="1"/>
  <c r="ALW22" i="1"/>
  <c r="ALV22" i="1"/>
  <c r="ALU22" i="1"/>
  <c r="ALR22" i="1"/>
  <c r="ALQ22" i="1"/>
  <c r="ALP22" i="1"/>
  <c r="ALO22" i="1"/>
  <c r="ALN22" i="1"/>
  <c r="ALK22" i="1"/>
  <c r="ALJ22" i="1"/>
  <c r="ALI22" i="1"/>
  <c r="ALG22" i="1"/>
  <c r="ALD22" i="1"/>
  <c r="ALC22" i="1"/>
  <c r="ALB22" i="1"/>
  <c r="AKZ22" i="1"/>
  <c r="AKW22" i="1"/>
  <c r="AKV22" i="1"/>
  <c r="AKU22" i="1"/>
  <c r="AKT22" i="1"/>
  <c r="AKS22" i="1"/>
  <c r="AKP22" i="1"/>
  <c r="AKO22" i="1"/>
  <c r="AKN22" i="1"/>
  <c r="AKM22" i="1"/>
  <c r="AKL22" i="1"/>
  <c r="AKI22" i="1"/>
  <c r="AKH22" i="1"/>
  <c r="AKG22" i="1"/>
  <c r="AKF22" i="1"/>
  <c r="AKE22" i="1"/>
  <c r="AKB22" i="1"/>
  <c r="AKA22" i="1"/>
  <c r="AJZ22" i="1"/>
  <c r="AJY22" i="1"/>
  <c r="AJX22" i="1"/>
  <c r="AJU22" i="1"/>
  <c r="AJT22" i="1"/>
  <c r="AJS22" i="1"/>
  <c r="AJR22" i="1"/>
  <c r="AJQ22" i="1"/>
  <c r="AJN22" i="1"/>
  <c r="AJM22" i="1"/>
  <c r="AJL22" i="1"/>
  <c r="AJK22" i="1"/>
  <c r="AJJ22" i="1"/>
  <c r="AJG22" i="1"/>
  <c r="AJF22" i="1"/>
  <c r="AJE22" i="1"/>
  <c r="AJD22" i="1"/>
  <c r="AJC22" i="1"/>
  <c r="AIZ22" i="1"/>
  <c r="AIX22" i="1"/>
  <c r="AIW22" i="1"/>
  <c r="AIV22" i="1"/>
  <c r="AIS22" i="1"/>
  <c r="AIR22" i="1"/>
  <c r="AIQ22" i="1"/>
  <c r="AIP22" i="1"/>
  <c r="AIO22" i="1"/>
  <c r="AIL22" i="1"/>
  <c r="AIK22" i="1"/>
  <c r="AIJ22" i="1"/>
  <c r="AII22" i="1"/>
  <c r="AIH22" i="1"/>
  <c r="AIE22" i="1"/>
  <c r="AID22" i="1"/>
  <c r="AIC22" i="1"/>
  <c r="AIB22" i="1"/>
  <c r="AIA22" i="1"/>
  <c r="AHX22" i="1"/>
  <c r="AHW22" i="1"/>
  <c r="AHV22" i="1"/>
  <c r="AHU22" i="1"/>
  <c r="AHT22" i="1"/>
  <c r="AHQ22" i="1"/>
  <c r="AHP22" i="1"/>
  <c r="AHO22" i="1"/>
  <c r="AHN22" i="1"/>
  <c r="AHM22" i="1"/>
  <c r="AHJ22" i="1"/>
  <c r="AHI22" i="1"/>
  <c r="AHH22" i="1"/>
  <c r="AHG22" i="1"/>
  <c r="AHF22" i="1"/>
  <c r="AHC22" i="1"/>
  <c r="AHB22" i="1"/>
  <c r="AHA22" i="1"/>
  <c r="AGZ22" i="1"/>
  <c r="AGY22" i="1"/>
  <c r="AGV22" i="1"/>
  <c r="AGU22" i="1"/>
  <c r="AGT22" i="1"/>
  <c r="AGS22" i="1"/>
  <c r="AGR22" i="1"/>
  <c r="AGO22" i="1"/>
  <c r="AGN22" i="1"/>
  <c r="AGM22" i="1"/>
  <c r="AGL22" i="1"/>
  <c r="AGK22" i="1"/>
  <c r="AGH22" i="1"/>
  <c r="AGG22" i="1"/>
  <c r="AGF22" i="1"/>
  <c r="AGE22" i="1"/>
  <c r="AGD22" i="1"/>
  <c r="AGA22" i="1"/>
  <c r="AFZ22" i="1"/>
  <c r="AFX22" i="1"/>
  <c r="AFW22" i="1"/>
  <c r="AFT22" i="1"/>
  <c r="AFS22" i="1"/>
  <c r="AFR22" i="1"/>
  <c r="AFQ22" i="1"/>
  <c r="AFP22" i="1"/>
  <c r="AFM22" i="1"/>
  <c r="AFL22" i="1"/>
  <c r="AFK22" i="1"/>
  <c r="AFJ22" i="1"/>
  <c r="AFI22" i="1"/>
  <c r="AFF22" i="1"/>
  <c r="AFE22" i="1"/>
  <c r="AFD22" i="1"/>
  <c r="AFC22" i="1"/>
  <c r="AFB22" i="1"/>
  <c r="AEY22" i="1"/>
  <c r="AEX22" i="1"/>
  <c r="AEW22" i="1"/>
  <c r="AEV22" i="1"/>
  <c r="AEU22" i="1"/>
  <c r="AER22" i="1"/>
  <c r="AEQ22" i="1"/>
  <c r="AEP22" i="1"/>
  <c r="AEO22" i="1"/>
  <c r="AEN22" i="1"/>
  <c r="AEK22" i="1"/>
  <c r="AEJ22" i="1"/>
  <c r="AEI22" i="1"/>
  <c r="AEH22" i="1"/>
  <c r="AEG22" i="1"/>
  <c r="AED22" i="1"/>
  <c r="AEC22" i="1"/>
  <c r="AEB22" i="1"/>
  <c r="AEA22" i="1"/>
  <c r="ADZ22" i="1"/>
  <c r="ADW22" i="1"/>
  <c r="ADV22" i="1"/>
  <c r="ADU22" i="1"/>
  <c r="ADT22" i="1"/>
  <c r="ADS22" i="1"/>
  <c r="ADP22" i="1"/>
  <c r="ADO22" i="1"/>
  <c r="ADN22" i="1"/>
  <c r="ADM22" i="1"/>
  <c r="ADL22" i="1"/>
  <c r="ADI22" i="1"/>
  <c r="ADH22" i="1"/>
  <c r="ADG22" i="1"/>
  <c r="ADF22" i="1"/>
  <c r="ADE22" i="1"/>
  <c r="ADB22" i="1"/>
  <c r="ADA22" i="1"/>
  <c r="ACZ22" i="1"/>
  <c r="ACY22" i="1"/>
  <c r="ACX22" i="1"/>
  <c r="ACU22" i="1"/>
  <c r="ACT22" i="1"/>
  <c r="ACS22" i="1"/>
  <c r="ACR22" i="1"/>
  <c r="ACN22" i="1"/>
  <c r="ACM22" i="1"/>
  <c r="ACL22" i="1"/>
  <c r="ACK22" i="1"/>
  <c r="ACJ22" i="1"/>
  <c r="ACG22" i="1"/>
  <c r="ACF22" i="1"/>
  <c r="ACE22" i="1"/>
  <c r="ACC22" i="1"/>
  <c r="ABZ22" i="1"/>
  <c r="ABY22" i="1"/>
  <c r="ABX22" i="1"/>
  <c r="ABV22" i="1"/>
  <c r="ABS22" i="1"/>
  <c r="ABR22" i="1"/>
  <c r="ABQ22" i="1"/>
  <c r="ABP22" i="1"/>
  <c r="ABO22" i="1"/>
  <c r="ABL22" i="1"/>
  <c r="ABK22" i="1"/>
  <c r="ABJ22" i="1"/>
  <c r="ABI22" i="1"/>
  <c r="ABH22" i="1"/>
  <c r="ABE22" i="1"/>
  <c r="ABD22" i="1"/>
  <c r="ABC22" i="1"/>
  <c r="ABB22" i="1"/>
  <c r="ABA22" i="1"/>
  <c r="AAX22" i="1"/>
  <c r="AAW22" i="1"/>
  <c r="AAV22" i="1"/>
  <c r="AAU22" i="1"/>
  <c r="AAQ22" i="1"/>
  <c r="AAP22" i="1"/>
  <c r="AAO22" i="1"/>
  <c r="AAN22" i="1"/>
  <c r="AAM22" i="1"/>
  <c r="AAJ22" i="1"/>
  <c r="AAI22" i="1"/>
  <c r="AAH22" i="1"/>
  <c r="AAG22" i="1"/>
  <c r="AAF22" i="1"/>
  <c r="AAC22" i="1"/>
  <c r="AAB22" i="1"/>
  <c r="AAA22" i="1"/>
  <c r="ZZ22" i="1"/>
  <c r="ZY22" i="1"/>
  <c r="ZV22" i="1"/>
  <c r="ZU22" i="1"/>
  <c r="ZT22" i="1"/>
  <c r="ZS22" i="1"/>
  <c r="ZR22" i="1"/>
  <c r="ZO22" i="1"/>
  <c r="ZN22" i="1"/>
  <c r="ZM22" i="1"/>
  <c r="ZL22" i="1"/>
  <c r="ZK22" i="1"/>
  <c r="ZH22" i="1"/>
  <c r="ZG22" i="1"/>
  <c r="ZF22" i="1"/>
  <c r="ZE22" i="1"/>
  <c r="ZD22" i="1"/>
  <c r="ZA22" i="1"/>
  <c r="YZ22" i="1"/>
  <c r="YY22" i="1"/>
  <c r="YX22" i="1"/>
  <c r="YW22" i="1"/>
  <c r="YT22" i="1"/>
  <c r="YS22" i="1"/>
  <c r="YR22" i="1"/>
  <c r="YQ22" i="1"/>
  <c r="YP22" i="1"/>
  <c r="YM22" i="1"/>
  <c r="YL22" i="1"/>
  <c r="YK22" i="1"/>
  <c r="YJ22" i="1"/>
  <c r="YI22" i="1"/>
  <c r="YF22" i="1"/>
  <c r="YE22" i="1"/>
  <c r="YD22" i="1"/>
  <c r="YC22" i="1"/>
  <c r="YB22" i="1"/>
  <c r="XY22" i="1"/>
  <c r="XX22" i="1"/>
  <c r="XW22" i="1"/>
  <c r="XV22" i="1"/>
  <c r="XU22" i="1"/>
  <c r="XR22" i="1"/>
  <c r="XQ22" i="1"/>
  <c r="XP22" i="1"/>
  <c r="XO22" i="1"/>
  <c r="XN22" i="1"/>
  <c r="K22" i="1"/>
  <c r="H22" i="1"/>
  <c r="D22" i="1"/>
  <c r="AML21" i="1"/>
  <c r="AMK21" i="1"/>
  <c r="AMJ21" i="1"/>
  <c r="AMI21" i="1"/>
  <c r="AMF21" i="1"/>
  <c r="AME21" i="1"/>
  <c r="AMD21" i="1"/>
  <c r="AMC21" i="1"/>
  <c r="AMB21" i="1"/>
  <c r="ALY21" i="1"/>
  <c r="ALX21" i="1"/>
  <c r="ALW21" i="1"/>
  <c r="ALV21" i="1"/>
  <c r="ALU21" i="1"/>
  <c r="ALR21" i="1"/>
  <c r="ALQ21" i="1"/>
  <c r="ALP21" i="1"/>
  <c r="ALO21" i="1"/>
  <c r="ALN21" i="1"/>
  <c r="ALK21" i="1"/>
  <c r="ALJ21" i="1"/>
  <c r="ALI21" i="1"/>
  <c r="ALG21" i="1"/>
  <c r="ALD21" i="1"/>
  <c r="ALC21" i="1"/>
  <c r="ALB21" i="1"/>
  <c r="AKZ21" i="1"/>
  <c r="AKW21" i="1"/>
  <c r="AKV21" i="1"/>
  <c r="AKU21" i="1"/>
  <c r="AKT21" i="1"/>
  <c r="AKS21" i="1"/>
  <c r="AKP21" i="1"/>
  <c r="AKO21" i="1"/>
  <c r="AKN21" i="1"/>
  <c r="AKM21" i="1"/>
  <c r="AKL21" i="1"/>
  <c r="AKI21" i="1"/>
  <c r="AKH21" i="1"/>
  <c r="AKG21" i="1"/>
  <c r="AKF21" i="1"/>
  <c r="AKE21" i="1"/>
  <c r="AKB21" i="1"/>
  <c r="AKA21" i="1"/>
  <c r="AJZ21" i="1"/>
  <c r="AJY21" i="1"/>
  <c r="AJX21" i="1"/>
  <c r="AJU21" i="1"/>
  <c r="AJT21" i="1"/>
  <c r="AJS21" i="1"/>
  <c r="AJR21" i="1"/>
  <c r="AJQ21" i="1"/>
  <c r="AJN21" i="1"/>
  <c r="AJM21" i="1"/>
  <c r="AJL21" i="1"/>
  <c r="AJK21" i="1"/>
  <c r="AJJ21" i="1"/>
  <c r="AJG21" i="1"/>
  <c r="AJF21" i="1"/>
  <c r="AJE21" i="1"/>
  <c r="AJD21" i="1"/>
  <c r="AJC21" i="1"/>
  <c r="AIZ21" i="1"/>
  <c r="AIX21" i="1"/>
  <c r="AIW21" i="1"/>
  <c r="AIV21" i="1"/>
  <c r="AIS21" i="1"/>
  <c r="AIR21" i="1"/>
  <c r="AIQ21" i="1"/>
  <c r="AIP21" i="1"/>
  <c r="AIO21" i="1"/>
  <c r="AIL21" i="1"/>
  <c r="AIK21" i="1"/>
  <c r="AIJ21" i="1"/>
  <c r="AII21" i="1"/>
  <c r="AIH21" i="1"/>
  <c r="AIE21" i="1"/>
  <c r="AID21" i="1"/>
  <c r="AIC21" i="1"/>
  <c r="AIB21" i="1"/>
  <c r="AIA21" i="1"/>
  <c r="AHX21" i="1"/>
  <c r="AHW21" i="1"/>
  <c r="AHV21" i="1"/>
  <c r="AHU21" i="1"/>
  <c r="AHT21" i="1"/>
  <c r="AHQ21" i="1"/>
  <c r="AHP21" i="1"/>
  <c r="AHO21" i="1"/>
  <c r="AHN21" i="1"/>
  <c r="AHM21" i="1"/>
  <c r="AHJ21" i="1"/>
  <c r="AHI21" i="1"/>
  <c r="AHH21" i="1"/>
  <c r="AHG21" i="1"/>
  <c r="AHF21" i="1"/>
  <c r="AHC21" i="1"/>
  <c r="AHB21" i="1"/>
  <c r="AHA21" i="1"/>
  <c r="AGZ21" i="1"/>
  <c r="AGY21" i="1"/>
  <c r="AGV21" i="1"/>
  <c r="AGU21" i="1"/>
  <c r="AGT21" i="1"/>
  <c r="AGS21" i="1"/>
  <c r="AGR21" i="1"/>
  <c r="AGO21" i="1"/>
  <c r="AGN21" i="1"/>
  <c r="AGM21" i="1"/>
  <c r="AGL21" i="1"/>
  <c r="AGK21" i="1"/>
  <c r="AGH21" i="1"/>
  <c r="AGG21" i="1"/>
  <c r="AGF21" i="1"/>
  <c r="AGE21" i="1"/>
  <c r="AGD21" i="1"/>
  <c r="AGA21" i="1"/>
  <c r="AFZ21" i="1"/>
  <c r="AFX21" i="1"/>
  <c r="AFW21" i="1"/>
  <c r="AFT21" i="1"/>
  <c r="AFS21" i="1"/>
  <c r="AFR21" i="1"/>
  <c r="AFQ21" i="1"/>
  <c r="AFP21" i="1"/>
  <c r="AFM21" i="1"/>
  <c r="AFL21" i="1"/>
  <c r="AFK21" i="1"/>
  <c r="AFJ21" i="1"/>
  <c r="AFI21" i="1"/>
  <c r="AFF21" i="1"/>
  <c r="AFE21" i="1"/>
  <c r="AFD21" i="1"/>
  <c r="AFC21" i="1"/>
  <c r="AFB21" i="1"/>
  <c r="AEY21" i="1"/>
  <c r="AEX21" i="1"/>
  <c r="AEW21" i="1"/>
  <c r="AEV21" i="1"/>
  <c r="AEU21" i="1"/>
  <c r="AER21" i="1"/>
  <c r="AEQ21" i="1"/>
  <c r="AEP21" i="1"/>
  <c r="AEO21" i="1"/>
  <c r="AEN21" i="1"/>
  <c r="AEK21" i="1"/>
  <c r="AEJ21" i="1"/>
  <c r="AEI21" i="1"/>
  <c r="AEH21" i="1"/>
  <c r="AEG21" i="1"/>
  <c r="AED21" i="1"/>
  <c r="AEC21" i="1"/>
  <c r="AEB21" i="1"/>
  <c r="AEA21" i="1"/>
  <c r="ADZ21" i="1"/>
  <c r="ADW21" i="1"/>
  <c r="ADV21" i="1"/>
  <c r="ADU21" i="1"/>
  <c r="ADT21" i="1"/>
  <c r="ADS21" i="1"/>
  <c r="ADP21" i="1"/>
  <c r="ADO21" i="1"/>
  <c r="ADN21" i="1"/>
  <c r="ADM21" i="1"/>
  <c r="ADL21" i="1"/>
  <c r="ADI21" i="1"/>
  <c r="ADH21" i="1"/>
  <c r="ADG21" i="1"/>
  <c r="ADF21" i="1"/>
  <c r="ADE21" i="1"/>
  <c r="ADB21" i="1"/>
  <c r="ADA21" i="1"/>
  <c r="ACZ21" i="1"/>
  <c r="ACY21" i="1"/>
  <c r="ACX21" i="1"/>
  <c r="ACU21" i="1"/>
  <c r="ACT21" i="1"/>
  <c r="ACS21" i="1"/>
  <c r="ACR21" i="1"/>
  <c r="ACN21" i="1"/>
  <c r="ACM21" i="1"/>
  <c r="ACL21" i="1"/>
  <c r="ACK21" i="1"/>
  <c r="ACJ21" i="1"/>
  <c r="ACG21" i="1"/>
  <c r="ACF21" i="1"/>
  <c r="ACE21" i="1"/>
  <c r="ACC21" i="1"/>
  <c r="ABZ21" i="1"/>
  <c r="ABY21" i="1"/>
  <c r="ABX21" i="1"/>
  <c r="ABV21" i="1"/>
  <c r="ABS21" i="1"/>
  <c r="ABR21" i="1"/>
  <c r="ABQ21" i="1"/>
  <c r="ABP21" i="1"/>
  <c r="ABO21" i="1"/>
  <c r="ABL21" i="1"/>
  <c r="ABK21" i="1"/>
  <c r="ABJ21" i="1"/>
  <c r="ABI21" i="1"/>
  <c r="ABH21" i="1"/>
  <c r="ABE21" i="1"/>
  <c r="ABD21" i="1"/>
  <c r="ABC21" i="1"/>
  <c r="ABB21" i="1"/>
  <c r="ABA21" i="1"/>
  <c r="AAX21" i="1"/>
  <c r="AAW21" i="1"/>
  <c r="AAV21" i="1"/>
  <c r="AAU21" i="1"/>
  <c r="AAQ21" i="1"/>
  <c r="AAP21" i="1"/>
  <c r="AAO21" i="1"/>
  <c r="AAN21" i="1"/>
  <c r="AAM21" i="1"/>
  <c r="AAJ21" i="1"/>
  <c r="AAI21" i="1"/>
  <c r="AAH21" i="1"/>
  <c r="AAG21" i="1"/>
  <c r="AAF21" i="1"/>
  <c r="AAC21" i="1"/>
  <c r="AAB21" i="1"/>
  <c r="AAA21" i="1"/>
  <c r="ZZ21" i="1"/>
  <c r="ZY21" i="1"/>
  <c r="ZV21" i="1"/>
  <c r="ZU21" i="1"/>
  <c r="ZT21" i="1"/>
  <c r="ZS21" i="1"/>
  <c r="ZR21" i="1"/>
  <c r="ZO21" i="1"/>
  <c r="ZN21" i="1"/>
  <c r="ZM21" i="1"/>
  <c r="ZL21" i="1"/>
  <c r="ZK21" i="1"/>
  <c r="ZH21" i="1"/>
  <c r="ZG21" i="1"/>
  <c r="ZF21" i="1"/>
  <c r="ZE21" i="1"/>
  <c r="ZD21" i="1"/>
  <c r="ZA21" i="1"/>
  <c r="YZ21" i="1"/>
  <c r="YY21" i="1"/>
  <c r="YX21" i="1"/>
  <c r="YW21" i="1"/>
  <c r="YS21" i="1"/>
  <c r="YR21" i="1"/>
  <c r="YQ21" i="1"/>
  <c r="YP21" i="1"/>
  <c r="YM21" i="1"/>
  <c r="YL21" i="1"/>
  <c r="YK21" i="1"/>
  <c r="YJ21" i="1"/>
  <c r="YI21" i="1"/>
  <c r="YF21" i="1"/>
  <c r="YE21" i="1"/>
  <c r="YD21" i="1"/>
  <c r="YC21" i="1"/>
  <c r="YB21" i="1"/>
  <c r="XY21" i="1"/>
  <c r="XX21" i="1"/>
  <c r="XW21" i="1"/>
  <c r="XV21" i="1"/>
  <c r="XU21" i="1"/>
  <c r="XR21" i="1"/>
  <c r="XQ21" i="1"/>
  <c r="XP21" i="1"/>
  <c r="XO21" i="1"/>
  <c r="XN21" i="1"/>
  <c r="K21" i="1"/>
  <c r="H21" i="1"/>
  <c r="I21" i="1" s="1"/>
  <c r="D21" i="1"/>
  <c r="AML20" i="1"/>
  <c r="AMK20" i="1"/>
  <c r="AMJ20" i="1"/>
  <c r="AMI20" i="1"/>
  <c r="AMF20" i="1"/>
  <c r="AME20" i="1"/>
  <c r="AMD20" i="1"/>
  <c r="AMC20" i="1"/>
  <c r="AMB20" i="1"/>
  <c r="ALY20" i="1"/>
  <c r="ALX20" i="1"/>
  <c r="ALW20" i="1"/>
  <c r="ALV20" i="1"/>
  <c r="ALU20" i="1"/>
  <c r="ALR20" i="1"/>
  <c r="ALQ20" i="1"/>
  <c r="ALP20" i="1"/>
  <c r="ALO20" i="1"/>
  <c r="ALN20" i="1"/>
  <c r="ALK20" i="1"/>
  <c r="ALJ20" i="1"/>
  <c r="ALI20" i="1"/>
  <c r="ALG20" i="1"/>
  <c r="ALD20" i="1"/>
  <c r="ALC20" i="1"/>
  <c r="ALB20" i="1"/>
  <c r="AKZ20" i="1"/>
  <c r="AKW20" i="1"/>
  <c r="AKV20" i="1"/>
  <c r="AKU20" i="1"/>
  <c r="AKT20" i="1"/>
  <c r="AKS20" i="1"/>
  <c r="AKP20" i="1"/>
  <c r="AKO20" i="1"/>
  <c r="AKN20" i="1"/>
  <c r="AKM20" i="1"/>
  <c r="AKL20" i="1"/>
  <c r="AKI20" i="1"/>
  <c r="AKH20" i="1"/>
  <c r="AKG20" i="1"/>
  <c r="AKF20" i="1"/>
  <c r="AKE20" i="1"/>
  <c r="AKB20" i="1"/>
  <c r="AKA20" i="1"/>
  <c r="AJZ20" i="1"/>
  <c r="AJY20" i="1"/>
  <c r="AJX20" i="1"/>
  <c r="AJU20" i="1"/>
  <c r="AJT20" i="1"/>
  <c r="AJS20" i="1"/>
  <c r="AJR20" i="1"/>
  <c r="AJQ20" i="1"/>
  <c r="AJN20" i="1"/>
  <c r="AJM20" i="1"/>
  <c r="AJL20" i="1"/>
  <c r="AJK20" i="1"/>
  <c r="AJJ20" i="1"/>
  <c r="AJG20" i="1"/>
  <c r="AJF20" i="1"/>
  <c r="AJE20" i="1"/>
  <c r="AJD20" i="1"/>
  <c r="AJC20" i="1"/>
  <c r="AIZ20" i="1"/>
  <c r="AIX20" i="1"/>
  <c r="AIW20" i="1"/>
  <c r="AIV20" i="1"/>
  <c r="AIS20" i="1"/>
  <c r="AIR20" i="1"/>
  <c r="AIQ20" i="1"/>
  <c r="AIP20" i="1"/>
  <c r="AIO20" i="1"/>
  <c r="AIL20" i="1"/>
  <c r="AIK20" i="1"/>
  <c r="AIJ20" i="1"/>
  <c r="AII20" i="1"/>
  <c r="AIH20" i="1"/>
  <c r="AIE20" i="1"/>
  <c r="AID20" i="1"/>
  <c r="AIC20" i="1"/>
  <c r="AIB20" i="1"/>
  <c r="AIA20" i="1"/>
  <c r="AHX20" i="1"/>
  <c r="AHW20" i="1"/>
  <c r="AHV20" i="1"/>
  <c r="AHU20" i="1"/>
  <c r="AHT20" i="1"/>
  <c r="AHQ20" i="1"/>
  <c r="AHP20" i="1"/>
  <c r="AHO20" i="1"/>
  <c r="AHN20" i="1"/>
  <c r="AHM20" i="1"/>
  <c r="AHJ20" i="1"/>
  <c r="AHI20" i="1"/>
  <c r="AHH20" i="1"/>
  <c r="AHG20" i="1"/>
  <c r="AHF20" i="1"/>
  <c r="AHC20" i="1"/>
  <c r="AHB20" i="1"/>
  <c r="AHA20" i="1"/>
  <c r="AGZ20" i="1"/>
  <c r="AGY20" i="1"/>
  <c r="AGV20" i="1"/>
  <c r="AGU20" i="1"/>
  <c r="AGT20" i="1"/>
  <c r="AGS20" i="1"/>
  <c r="AGR20" i="1"/>
  <c r="AGO20" i="1"/>
  <c r="AGN20" i="1"/>
  <c r="AGM20" i="1"/>
  <c r="AGL20" i="1"/>
  <c r="AGK20" i="1"/>
  <c r="AGH20" i="1"/>
  <c r="AGG20" i="1"/>
  <c r="AGF20" i="1"/>
  <c r="AGE20" i="1"/>
  <c r="AGD20" i="1"/>
  <c r="AGA20" i="1"/>
  <c r="AFZ20" i="1"/>
  <c r="AFX20" i="1"/>
  <c r="AFW20" i="1"/>
  <c r="AFT20" i="1"/>
  <c r="AFS20" i="1"/>
  <c r="AFR20" i="1"/>
  <c r="AFQ20" i="1"/>
  <c r="AFP20" i="1"/>
  <c r="AFM20" i="1"/>
  <c r="AFL20" i="1"/>
  <c r="AFK20" i="1"/>
  <c r="AFJ20" i="1"/>
  <c r="AFI20" i="1"/>
  <c r="AFF20" i="1"/>
  <c r="AFE20" i="1"/>
  <c r="AFD20" i="1"/>
  <c r="AFC20" i="1"/>
  <c r="AFB20" i="1"/>
  <c r="AEY20" i="1"/>
  <c r="AEX20" i="1"/>
  <c r="AEW20" i="1"/>
  <c r="AEV20" i="1"/>
  <c r="AEU20" i="1"/>
  <c r="AER20" i="1"/>
  <c r="AEQ20" i="1"/>
  <c r="AEP20" i="1"/>
  <c r="AEO20" i="1"/>
  <c r="AEN20" i="1"/>
  <c r="AEK20" i="1"/>
  <c r="AEJ20" i="1"/>
  <c r="AEI20" i="1"/>
  <c r="AEH20" i="1"/>
  <c r="AEG20" i="1"/>
  <c r="AED20" i="1"/>
  <c r="AEC20" i="1"/>
  <c r="AEB20" i="1"/>
  <c r="AEA20" i="1"/>
  <c r="ADZ20" i="1"/>
  <c r="ADW20" i="1"/>
  <c r="ADV20" i="1"/>
  <c r="ADU20" i="1"/>
  <c r="ADT20" i="1"/>
  <c r="ADS20" i="1"/>
  <c r="ADP20" i="1"/>
  <c r="ADO20" i="1"/>
  <c r="ADN20" i="1"/>
  <c r="ADM20" i="1"/>
  <c r="ADL20" i="1"/>
  <c r="ADI20" i="1"/>
  <c r="ADH20" i="1"/>
  <c r="ADG20" i="1"/>
  <c r="ADF20" i="1"/>
  <c r="ADE20" i="1"/>
  <c r="ACN20" i="1"/>
  <c r="ACM20" i="1"/>
  <c r="ACL20" i="1"/>
  <c r="ACK20" i="1"/>
  <c r="ACJ20" i="1"/>
  <c r="ACG20" i="1"/>
  <c r="ACF20" i="1"/>
  <c r="ACE20" i="1"/>
  <c r="ACC20" i="1"/>
  <c r="ABZ20" i="1"/>
  <c r="ABY20" i="1"/>
  <c r="ABX20" i="1"/>
  <c r="ABV20" i="1"/>
  <c r="ABS20" i="1"/>
  <c r="ABR20" i="1"/>
  <c r="ABQ20" i="1"/>
  <c r="ABP20" i="1"/>
  <c r="ABO20" i="1"/>
  <c r="ABL20" i="1"/>
  <c r="ABK20" i="1"/>
  <c r="ABJ20" i="1"/>
  <c r="ABI20" i="1"/>
  <c r="ABH20" i="1"/>
  <c r="ABE20" i="1"/>
  <c r="ABD20" i="1"/>
  <c r="ABC20" i="1"/>
  <c r="ABB20" i="1"/>
  <c r="ABA20" i="1"/>
  <c r="AAQ20" i="1"/>
  <c r="AAP20" i="1"/>
  <c r="AAO20" i="1"/>
  <c r="AAN20" i="1"/>
  <c r="AAM20" i="1"/>
  <c r="AAJ20" i="1"/>
  <c r="AAI20" i="1"/>
  <c r="AAH20" i="1"/>
  <c r="AAG20" i="1"/>
  <c r="AAF20" i="1"/>
  <c r="AAC20" i="1"/>
  <c r="AAB20" i="1"/>
  <c r="AAA20" i="1"/>
  <c r="ZZ20" i="1"/>
  <c r="ZY20" i="1"/>
  <c r="ZV20" i="1"/>
  <c r="ZU20" i="1"/>
  <c r="ZT20" i="1"/>
  <c r="ZS20" i="1"/>
  <c r="ZR20" i="1"/>
  <c r="ZO20" i="1"/>
  <c r="ZN20" i="1"/>
  <c r="ZM20" i="1"/>
  <c r="ZL20" i="1"/>
  <c r="ZK20" i="1"/>
  <c r="ZH20" i="1"/>
  <c r="ZG20" i="1"/>
  <c r="ZF20" i="1"/>
  <c r="ZE20" i="1"/>
  <c r="ZD20" i="1"/>
  <c r="ZA20" i="1"/>
  <c r="YZ20" i="1"/>
  <c r="YY20" i="1"/>
  <c r="YX20" i="1"/>
  <c r="YW20" i="1"/>
  <c r="YT20" i="1"/>
  <c r="YS20" i="1"/>
  <c r="YR20" i="1"/>
  <c r="YQ20" i="1"/>
  <c r="YP20" i="1"/>
  <c r="YM20" i="1"/>
  <c r="YL20" i="1"/>
  <c r="YK20" i="1"/>
  <c r="YJ20" i="1"/>
  <c r="YI20" i="1"/>
  <c r="XY20" i="1"/>
  <c r="XX20" i="1"/>
  <c r="XW20" i="1"/>
  <c r="XV20" i="1"/>
  <c r="XU20" i="1"/>
  <c r="XR20" i="1"/>
  <c r="XQ20" i="1"/>
  <c r="XP20" i="1"/>
  <c r="XO20" i="1"/>
  <c r="O20" i="1" s="1"/>
  <c r="P20" i="1" s="1"/>
  <c r="E20" i="1" s="1"/>
  <c r="XN20" i="1"/>
  <c r="K20" i="1"/>
  <c r="H20" i="1"/>
  <c r="I20" i="1" s="1"/>
  <c r="D20" i="1"/>
  <c r="AML19" i="1"/>
  <c r="AMK19" i="1"/>
  <c r="AMJ19" i="1"/>
  <c r="AMI19" i="1"/>
  <c r="AMF19" i="1"/>
  <c r="AME19" i="1"/>
  <c r="AMD19" i="1"/>
  <c r="AMC19" i="1"/>
  <c r="AMB19" i="1"/>
  <c r="ALY19" i="1"/>
  <c r="ALX19" i="1"/>
  <c r="ALW19" i="1"/>
  <c r="ALV19" i="1"/>
  <c r="ALU19" i="1"/>
  <c r="ALR19" i="1"/>
  <c r="ALQ19" i="1"/>
  <c r="ALP19" i="1"/>
  <c r="ALO19" i="1"/>
  <c r="ALN19" i="1"/>
  <c r="ALK19" i="1"/>
  <c r="ALJ19" i="1"/>
  <c r="ALI19" i="1"/>
  <c r="ALG19" i="1"/>
  <c r="ALD19" i="1"/>
  <c r="ALC19" i="1"/>
  <c r="ALB19" i="1"/>
  <c r="AKZ19" i="1"/>
  <c r="AKW19" i="1"/>
  <c r="AKV19" i="1"/>
  <c r="AKU19" i="1"/>
  <c r="AKT19" i="1"/>
  <c r="AKS19" i="1"/>
  <c r="AKP19" i="1"/>
  <c r="AKO19" i="1"/>
  <c r="AKN19" i="1"/>
  <c r="AKM19" i="1"/>
  <c r="AKL19" i="1"/>
  <c r="AKI19" i="1"/>
  <c r="AKH19" i="1"/>
  <c r="AKG19" i="1"/>
  <c r="AKF19" i="1"/>
  <c r="AKE19" i="1"/>
  <c r="AKB19" i="1"/>
  <c r="AKA19" i="1"/>
  <c r="AJZ19" i="1"/>
  <c r="AJY19" i="1"/>
  <c r="AJX19" i="1"/>
  <c r="AJU19" i="1"/>
  <c r="AJT19" i="1"/>
  <c r="AJS19" i="1"/>
  <c r="AJR19" i="1"/>
  <c r="AJQ19" i="1"/>
  <c r="AJN19" i="1"/>
  <c r="AJM19" i="1"/>
  <c r="AJL19" i="1"/>
  <c r="AJK19" i="1"/>
  <c r="AJJ19" i="1"/>
  <c r="AJG19" i="1"/>
  <c r="AJF19" i="1"/>
  <c r="AJE19" i="1"/>
  <c r="AJD19" i="1"/>
  <c r="AJC19" i="1"/>
  <c r="AIZ19" i="1"/>
  <c r="AIX19" i="1"/>
  <c r="AIW19" i="1"/>
  <c r="AIV19" i="1"/>
  <c r="AIS19" i="1"/>
  <c r="AIR19" i="1"/>
  <c r="AIQ19" i="1"/>
  <c r="AIP19" i="1"/>
  <c r="AIO19" i="1"/>
  <c r="AIL19" i="1"/>
  <c r="AIK19" i="1"/>
  <c r="AIJ19" i="1"/>
  <c r="AII19" i="1"/>
  <c r="AIH19" i="1"/>
  <c r="AIE19" i="1"/>
  <c r="AID19" i="1"/>
  <c r="AIC19" i="1"/>
  <c r="AIB19" i="1"/>
  <c r="AIA19" i="1"/>
  <c r="AHX19" i="1"/>
  <c r="AHW19" i="1"/>
  <c r="AHV19" i="1"/>
  <c r="AHU19" i="1"/>
  <c r="AHT19" i="1"/>
  <c r="AHQ19" i="1"/>
  <c r="AHP19" i="1"/>
  <c r="AHO19" i="1"/>
  <c r="AHN19" i="1"/>
  <c r="AHM19" i="1"/>
  <c r="AHJ19" i="1"/>
  <c r="AHI19" i="1"/>
  <c r="AHH19" i="1"/>
  <c r="AHG19" i="1"/>
  <c r="AHF19" i="1"/>
  <c r="AHC19" i="1"/>
  <c r="AHB19" i="1"/>
  <c r="AHA19" i="1"/>
  <c r="AGZ19" i="1"/>
  <c r="AGY19" i="1"/>
  <c r="AGV19" i="1"/>
  <c r="AGU19" i="1"/>
  <c r="AGT19" i="1"/>
  <c r="AGS19" i="1"/>
  <c r="AGR19" i="1"/>
  <c r="AGO19" i="1"/>
  <c r="AGN19" i="1"/>
  <c r="AGM19" i="1"/>
  <c r="AGL19" i="1"/>
  <c r="AGK19" i="1"/>
  <c r="AGH19" i="1"/>
  <c r="AGG19" i="1"/>
  <c r="AGF19" i="1"/>
  <c r="AGE19" i="1"/>
  <c r="AGD19" i="1"/>
  <c r="AGA19" i="1"/>
  <c r="AFZ19" i="1"/>
  <c r="AFX19" i="1"/>
  <c r="AFW19" i="1"/>
  <c r="AFT19" i="1"/>
  <c r="AFS19" i="1"/>
  <c r="AFR19" i="1"/>
  <c r="AFQ19" i="1"/>
  <c r="AFP19" i="1"/>
  <c r="AFM19" i="1"/>
  <c r="AFL19" i="1"/>
  <c r="AFK19" i="1"/>
  <c r="AFJ19" i="1"/>
  <c r="AFI19" i="1"/>
  <c r="AFF19" i="1"/>
  <c r="AFE19" i="1"/>
  <c r="AFD19" i="1"/>
  <c r="AFC19" i="1"/>
  <c r="AFB19" i="1"/>
  <c r="AEY19" i="1"/>
  <c r="AEX19" i="1"/>
  <c r="AEW19" i="1"/>
  <c r="AEV19" i="1"/>
  <c r="AEU19" i="1"/>
  <c r="AER19" i="1"/>
  <c r="AEQ19" i="1"/>
  <c r="AEP19" i="1"/>
  <c r="AEO19" i="1"/>
  <c r="AEN19" i="1"/>
  <c r="AEK19" i="1"/>
  <c r="AEJ19" i="1"/>
  <c r="AEI19" i="1"/>
  <c r="AEH19" i="1"/>
  <c r="AEG19" i="1"/>
  <c r="AED19" i="1"/>
  <c r="AEC19" i="1"/>
  <c r="AEB19" i="1"/>
  <c r="AEA19" i="1"/>
  <c r="ADZ19" i="1"/>
  <c r="ADW19" i="1"/>
  <c r="ADV19" i="1"/>
  <c r="ADU19" i="1"/>
  <c r="ADT19" i="1"/>
  <c r="ADS19" i="1"/>
  <c r="ADP19" i="1"/>
  <c r="ADO19" i="1"/>
  <c r="ADN19" i="1"/>
  <c r="ADM19" i="1"/>
  <c r="ADL19" i="1"/>
  <c r="ADI19" i="1"/>
  <c r="ADH19" i="1"/>
  <c r="ADG19" i="1"/>
  <c r="ADF19" i="1"/>
  <c r="ADE19" i="1"/>
  <c r="ADB19" i="1"/>
  <c r="ADA19" i="1"/>
  <c r="ACZ19" i="1"/>
  <c r="ACY19" i="1"/>
  <c r="ACX19" i="1"/>
  <c r="ACU19" i="1"/>
  <c r="ACT19" i="1"/>
  <c r="ACS19" i="1"/>
  <c r="ACR19" i="1"/>
  <c r="ACN19" i="1"/>
  <c r="ACM19" i="1"/>
  <c r="ACL19" i="1"/>
  <c r="ACK19" i="1"/>
  <c r="ACJ19" i="1"/>
  <c r="ACG19" i="1"/>
  <c r="ACF19" i="1"/>
  <c r="ACE19" i="1"/>
  <c r="ACC19" i="1"/>
  <c r="ABZ19" i="1"/>
  <c r="ABY19" i="1"/>
  <c r="ABX19" i="1"/>
  <c r="ABV19" i="1"/>
  <c r="ABS19" i="1"/>
  <c r="ABR19" i="1"/>
  <c r="ABQ19" i="1"/>
  <c r="ABP19" i="1"/>
  <c r="ABO19" i="1"/>
  <c r="ABL19" i="1"/>
  <c r="ABK19" i="1"/>
  <c r="ABJ19" i="1"/>
  <c r="ABI19" i="1"/>
  <c r="ABH19" i="1"/>
  <c r="ABE19" i="1"/>
  <c r="ABD19" i="1"/>
  <c r="ABC19" i="1"/>
  <c r="ABB19" i="1"/>
  <c r="ABA19" i="1"/>
  <c r="AAX19" i="1"/>
  <c r="AAW19" i="1"/>
  <c r="AAV19" i="1"/>
  <c r="AAU19" i="1"/>
  <c r="AAQ19" i="1"/>
  <c r="AAP19" i="1"/>
  <c r="AAO19" i="1"/>
  <c r="AAN19" i="1"/>
  <c r="AAM19" i="1"/>
  <c r="AAJ19" i="1"/>
  <c r="AAI19" i="1"/>
  <c r="AAH19" i="1"/>
  <c r="AAG19" i="1"/>
  <c r="AAF19" i="1"/>
  <c r="AAC19" i="1"/>
  <c r="AAB19" i="1"/>
  <c r="AAA19" i="1"/>
  <c r="ZZ19" i="1"/>
  <c r="ZY19" i="1"/>
  <c r="ZV19" i="1"/>
  <c r="ZU19" i="1"/>
  <c r="ZT19" i="1"/>
  <c r="ZS19" i="1"/>
  <c r="ZR19" i="1"/>
  <c r="ZO19" i="1"/>
  <c r="ZN19" i="1"/>
  <c r="ZM19" i="1"/>
  <c r="ZL19" i="1"/>
  <c r="ZK19" i="1"/>
  <c r="ZH19" i="1"/>
  <c r="ZG19" i="1"/>
  <c r="ZF19" i="1"/>
  <c r="ZE19" i="1"/>
  <c r="ZD19" i="1"/>
  <c r="ZA19" i="1"/>
  <c r="YZ19" i="1"/>
  <c r="YY19" i="1"/>
  <c r="YX19" i="1"/>
  <c r="YW19" i="1"/>
  <c r="YT19" i="1"/>
  <c r="YS19" i="1"/>
  <c r="YR19" i="1"/>
  <c r="YQ19" i="1"/>
  <c r="YP19" i="1"/>
  <c r="YM19" i="1"/>
  <c r="YL19" i="1"/>
  <c r="YK19" i="1"/>
  <c r="YJ19" i="1"/>
  <c r="YI19" i="1"/>
  <c r="YF19" i="1"/>
  <c r="YE19" i="1"/>
  <c r="YD19" i="1"/>
  <c r="YC19" i="1"/>
  <c r="YB19" i="1"/>
  <c r="XY19" i="1"/>
  <c r="XX19" i="1"/>
  <c r="XW19" i="1"/>
  <c r="XV19" i="1"/>
  <c r="XU19" i="1"/>
  <c r="XR19" i="1"/>
  <c r="XQ19" i="1"/>
  <c r="XP19" i="1"/>
  <c r="XO19" i="1"/>
  <c r="XN19" i="1"/>
  <c r="K19" i="1"/>
  <c r="H19" i="1"/>
  <c r="I19" i="1" s="1"/>
  <c r="D19" i="1"/>
  <c r="AML18" i="1"/>
  <c r="AMK18" i="1"/>
  <c r="AMJ18" i="1"/>
  <c r="AMI18" i="1"/>
  <c r="AMF18" i="1"/>
  <c r="AME18" i="1"/>
  <c r="AMD18" i="1"/>
  <c r="AMC18" i="1"/>
  <c r="AMB18" i="1"/>
  <c r="ALY18" i="1"/>
  <c r="ALX18" i="1"/>
  <c r="ALW18" i="1"/>
  <c r="ALV18" i="1"/>
  <c r="ALU18" i="1"/>
  <c r="ALR18" i="1"/>
  <c r="ALQ18" i="1"/>
  <c r="ALP18" i="1"/>
  <c r="ALO18" i="1"/>
  <c r="ALN18" i="1"/>
  <c r="ALK18" i="1"/>
  <c r="ALJ18" i="1"/>
  <c r="ALI18" i="1"/>
  <c r="ALG18" i="1"/>
  <c r="ALD18" i="1"/>
  <c r="ALC18" i="1"/>
  <c r="ALB18" i="1"/>
  <c r="AKZ18" i="1"/>
  <c r="AKW18" i="1"/>
  <c r="AKV18" i="1"/>
  <c r="AKU18" i="1"/>
  <c r="AKT18" i="1"/>
  <c r="AKS18" i="1"/>
  <c r="AKP18" i="1"/>
  <c r="AKO18" i="1"/>
  <c r="AKN18" i="1"/>
  <c r="AKM18" i="1"/>
  <c r="AKL18" i="1"/>
  <c r="AKI18" i="1"/>
  <c r="AKH18" i="1"/>
  <c r="AKG18" i="1"/>
  <c r="AKF18" i="1"/>
  <c r="AKE18" i="1"/>
  <c r="AKB18" i="1"/>
  <c r="AKA18" i="1"/>
  <c r="AJZ18" i="1"/>
  <c r="AJY18" i="1"/>
  <c r="AJX18" i="1"/>
  <c r="AJU18" i="1"/>
  <c r="AJT18" i="1"/>
  <c r="AJS18" i="1"/>
  <c r="AJR18" i="1"/>
  <c r="AJQ18" i="1"/>
  <c r="AJN18" i="1"/>
  <c r="AJM18" i="1"/>
  <c r="AJL18" i="1"/>
  <c r="AJK18" i="1"/>
  <c r="AJJ18" i="1"/>
  <c r="AJG18" i="1"/>
  <c r="AJF18" i="1"/>
  <c r="AJE18" i="1"/>
  <c r="AJD18" i="1"/>
  <c r="AJC18" i="1"/>
  <c r="AIZ18" i="1"/>
  <c r="AIX18" i="1"/>
  <c r="AIW18" i="1"/>
  <c r="AIV18" i="1"/>
  <c r="AIS18" i="1"/>
  <c r="AIR18" i="1"/>
  <c r="AIQ18" i="1"/>
  <c r="AIP18" i="1"/>
  <c r="AIO18" i="1"/>
  <c r="AIL18" i="1"/>
  <c r="AIK18" i="1"/>
  <c r="AIJ18" i="1"/>
  <c r="AII18" i="1"/>
  <c r="AIH18" i="1"/>
  <c r="AIE18" i="1"/>
  <c r="AID18" i="1"/>
  <c r="AIC18" i="1"/>
  <c r="AIB18" i="1"/>
  <c r="AIA18" i="1"/>
  <c r="AHX18" i="1"/>
  <c r="AHW18" i="1"/>
  <c r="AHV18" i="1"/>
  <c r="AHU18" i="1"/>
  <c r="AHT18" i="1"/>
  <c r="AHQ18" i="1"/>
  <c r="AHP18" i="1"/>
  <c r="AHO18" i="1"/>
  <c r="AHN18" i="1"/>
  <c r="AHM18" i="1"/>
  <c r="AHJ18" i="1"/>
  <c r="AHI18" i="1"/>
  <c r="AHH18" i="1"/>
  <c r="AHG18" i="1"/>
  <c r="AHF18" i="1"/>
  <c r="AHC18" i="1"/>
  <c r="AHB18" i="1"/>
  <c r="AHA18" i="1"/>
  <c r="AGZ18" i="1"/>
  <c r="AGY18" i="1"/>
  <c r="AGV18" i="1"/>
  <c r="AGU18" i="1"/>
  <c r="AGT18" i="1"/>
  <c r="AGS18" i="1"/>
  <c r="AGR18" i="1"/>
  <c r="AGO18" i="1"/>
  <c r="AGN18" i="1"/>
  <c r="AGM18" i="1"/>
  <c r="AGL18" i="1"/>
  <c r="AGK18" i="1"/>
  <c r="AGH18" i="1"/>
  <c r="AGG18" i="1"/>
  <c r="AGF18" i="1"/>
  <c r="AGE18" i="1"/>
  <c r="AGD18" i="1"/>
  <c r="AGA18" i="1"/>
  <c r="AFZ18" i="1"/>
  <c r="AFX18" i="1"/>
  <c r="AFW18" i="1"/>
  <c r="AFT18" i="1"/>
  <c r="AFS18" i="1"/>
  <c r="AFR18" i="1"/>
  <c r="AFQ18" i="1"/>
  <c r="AFP18" i="1"/>
  <c r="AFM18" i="1"/>
  <c r="AFL18" i="1"/>
  <c r="AFK18" i="1"/>
  <c r="AFJ18" i="1"/>
  <c r="AFI18" i="1"/>
  <c r="AFF18" i="1"/>
  <c r="AFE18" i="1"/>
  <c r="AFD18" i="1"/>
  <c r="AFC18" i="1"/>
  <c r="AFB18" i="1"/>
  <c r="AEY18" i="1"/>
  <c r="AEX18" i="1"/>
  <c r="AEW18" i="1"/>
  <c r="AEV18" i="1"/>
  <c r="AEU18" i="1"/>
  <c r="AER18" i="1"/>
  <c r="AEQ18" i="1"/>
  <c r="AEP18" i="1"/>
  <c r="AEO18" i="1"/>
  <c r="AEN18" i="1"/>
  <c r="AEK18" i="1"/>
  <c r="AEJ18" i="1"/>
  <c r="AEI18" i="1"/>
  <c r="AEH18" i="1"/>
  <c r="AEG18" i="1"/>
  <c r="AED18" i="1"/>
  <c r="AEC18" i="1"/>
  <c r="AEB18" i="1"/>
  <c r="AEA18" i="1"/>
  <c r="ADZ18" i="1"/>
  <c r="ADW18" i="1"/>
  <c r="ADV18" i="1"/>
  <c r="ADU18" i="1"/>
  <c r="ADT18" i="1"/>
  <c r="ADS18" i="1"/>
  <c r="ADP18" i="1"/>
  <c r="ADO18" i="1"/>
  <c r="ADN18" i="1"/>
  <c r="ADM18" i="1"/>
  <c r="ADL18" i="1"/>
  <c r="ADI18" i="1"/>
  <c r="ADH18" i="1"/>
  <c r="ADG18" i="1"/>
  <c r="ADF18" i="1"/>
  <c r="ADE18" i="1"/>
  <c r="ADB18" i="1"/>
  <c r="ADA18" i="1"/>
  <c r="ACZ18" i="1"/>
  <c r="ACY18" i="1"/>
  <c r="ACX18" i="1"/>
  <c r="ACU18" i="1"/>
  <c r="ACT18" i="1"/>
  <c r="ACS18" i="1"/>
  <c r="ACR18" i="1"/>
  <c r="ACN18" i="1"/>
  <c r="ACM18" i="1"/>
  <c r="ACL18" i="1"/>
  <c r="ACK18" i="1"/>
  <c r="ACJ18" i="1"/>
  <c r="ABZ18" i="1"/>
  <c r="ABY18" i="1"/>
  <c r="ABX18" i="1"/>
  <c r="ABV18" i="1"/>
  <c r="ABS18" i="1"/>
  <c r="ABR18" i="1"/>
  <c r="ABQ18" i="1"/>
  <c r="ABP18" i="1"/>
  <c r="ABO18" i="1"/>
  <c r="ABL18" i="1"/>
  <c r="ABK18" i="1"/>
  <c r="ABJ18" i="1"/>
  <c r="ABI18" i="1"/>
  <c r="ABH18" i="1"/>
  <c r="ABE18" i="1"/>
  <c r="ABD18" i="1"/>
  <c r="ABC18" i="1"/>
  <c r="ABB18" i="1"/>
  <c r="ABA18" i="1"/>
  <c r="AAX18" i="1"/>
  <c r="AAW18" i="1"/>
  <c r="AAV18" i="1"/>
  <c r="AAU18" i="1"/>
  <c r="AAQ18" i="1"/>
  <c r="AAP18" i="1"/>
  <c r="AAO18" i="1"/>
  <c r="AAN18" i="1"/>
  <c r="AAM18" i="1"/>
  <c r="AAJ18" i="1"/>
  <c r="AAI18" i="1"/>
  <c r="AAH18" i="1"/>
  <c r="AAG18" i="1"/>
  <c r="AAF18" i="1"/>
  <c r="AAC18" i="1"/>
  <c r="AAB18" i="1"/>
  <c r="AAA18" i="1"/>
  <c r="ZZ18" i="1"/>
  <c r="ZY18" i="1"/>
  <c r="ZV18" i="1"/>
  <c r="ZU18" i="1"/>
  <c r="ZT18" i="1"/>
  <c r="ZS18" i="1"/>
  <c r="ZR18" i="1"/>
  <c r="ZO18" i="1"/>
  <c r="ZN18" i="1"/>
  <c r="ZM18" i="1"/>
  <c r="ZL18" i="1"/>
  <c r="ZK18" i="1"/>
  <c r="ZH18" i="1"/>
  <c r="ZG18" i="1"/>
  <c r="ZF18" i="1"/>
  <c r="ZE18" i="1"/>
  <c r="ZD18" i="1"/>
  <c r="YT18" i="1"/>
  <c r="YS18" i="1"/>
  <c r="YR18" i="1"/>
  <c r="YQ18" i="1"/>
  <c r="YP18" i="1"/>
  <c r="YM18" i="1"/>
  <c r="YL18" i="1"/>
  <c r="YK18" i="1"/>
  <c r="YJ18" i="1"/>
  <c r="YI18" i="1"/>
  <c r="YF18" i="1"/>
  <c r="YE18" i="1"/>
  <c r="YD18" i="1"/>
  <c r="YC18" i="1"/>
  <c r="YB18" i="1"/>
  <c r="XY18" i="1"/>
  <c r="XX18" i="1"/>
  <c r="XW18" i="1"/>
  <c r="XV18" i="1"/>
  <c r="XU18" i="1"/>
  <c r="XR18" i="1"/>
  <c r="XQ18" i="1"/>
  <c r="XP18" i="1"/>
  <c r="XO18" i="1"/>
  <c r="XN18" i="1"/>
  <c r="K18" i="1"/>
  <c r="H18" i="1"/>
  <c r="I18" i="1" s="1"/>
  <c r="D18" i="1"/>
  <c r="AML17" i="1"/>
  <c r="AMK17" i="1"/>
  <c r="AMJ17" i="1"/>
  <c r="AMI17" i="1"/>
  <c r="AMF17" i="1"/>
  <c r="AME17" i="1"/>
  <c r="AMD17" i="1"/>
  <c r="AMC17" i="1"/>
  <c r="AMB17" i="1"/>
  <c r="ALY17" i="1"/>
  <c r="ALX17" i="1"/>
  <c r="ALW17" i="1"/>
  <c r="ALV17" i="1"/>
  <c r="ALU17" i="1"/>
  <c r="ALR17" i="1"/>
  <c r="ALQ17" i="1"/>
  <c r="ALP17" i="1"/>
  <c r="ALO17" i="1"/>
  <c r="ALN17" i="1"/>
  <c r="ALK17" i="1"/>
  <c r="ALJ17" i="1"/>
  <c r="ALI17" i="1"/>
  <c r="ALG17" i="1"/>
  <c r="ALD17" i="1"/>
  <c r="ALC17" i="1"/>
  <c r="ALB17" i="1"/>
  <c r="AKZ17" i="1"/>
  <c r="AKW17" i="1"/>
  <c r="AKV17" i="1"/>
  <c r="AKU17" i="1"/>
  <c r="AKT17" i="1"/>
  <c r="AKS17" i="1"/>
  <c r="AKP17" i="1"/>
  <c r="AKO17" i="1"/>
  <c r="AKN17" i="1"/>
  <c r="AKM17" i="1"/>
  <c r="AKL17" i="1"/>
  <c r="AKI17" i="1"/>
  <c r="AKH17" i="1"/>
  <c r="AKG17" i="1"/>
  <c r="AKF17" i="1"/>
  <c r="AKE17" i="1"/>
  <c r="AKB17" i="1"/>
  <c r="AKA17" i="1"/>
  <c r="AJZ17" i="1"/>
  <c r="AJY17" i="1"/>
  <c r="AJX17" i="1"/>
  <c r="AJU17" i="1"/>
  <c r="AJT17" i="1"/>
  <c r="AJS17" i="1"/>
  <c r="AJR17" i="1"/>
  <c r="AJQ17" i="1"/>
  <c r="AJN17" i="1"/>
  <c r="AJM17" i="1"/>
  <c r="AJL17" i="1"/>
  <c r="AJK17" i="1"/>
  <c r="AJJ17" i="1"/>
  <c r="AJG17" i="1"/>
  <c r="AJF17" i="1"/>
  <c r="AJE17" i="1"/>
  <c r="AJD17" i="1"/>
  <c r="AJC17" i="1"/>
  <c r="AIZ17" i="1"/>
  <c r="AIX17" i="1"/>
  <c r="AIW17" i="1"/>
  <c r="AIV17" i="1"/>
  <c r="AIS17" i="1"/>
  <c r="AIR17" i="1"/>
  <c r="AIQ17" i="1"/>
  <c r="AIP17" i="1"/>
  <c r="AIO17" i="1"/>
  <c r="AIL17" i="1"/>
  <c r="AIK17" i="1"/>
  <c r="AIJ17" i="1"/>
  <c r="AII17" i="1"/>
  <c r="AIH17" i="1"/>
  <c r="AIE17" i="1"/>
  <c r="AID17" i="1"/>
  <c r="AIC17" i="1"/>
  <c r="AIB17" i="1"/>
  <c r="AIA17" i="1"/>
  <c r="AHX17" i="1"/>
  <c r="AHW17" i="1"/>
  <c r="AHV17" i="1"/>
  <c r="AHU17" i="1"/>
  <c r="AHT17" i="1"/>
  <c r="AHQ17" i="1"/>
  <c r="AHP17" i="1"/>
  <c r="AHO17" i="1"/>
  <c r="AHN17" i="1"/>
  <c r="AHM17" i="1"/>
  <c r="AHJ17" i="1"/>
  <c r="AHI17" i="1"/>
  <c r="AHH17" i="1"/>
  <c r="AHG17" i="1"/>
  <c r="AHF17" i="1"/>
  <c r="AHC17" i="1"/>
  <c r="AHB17" i="1"/>
  <c r="AHA17" i="1"/>
  <c r="AGZ17" i="1"/>
  <c r="AGY17" i="1"/>
  <c r="AGV17" i="1"/>
  <c r="AGU17" i="1"/>
  <c r="AGT17" i="1"/>
  <c r="AGS17" i="1"/>
  <c r="AGR17" i="1"/>
  <c r="AGO17" i="1"/>
  <c r="AGN17" i="1"/>
  <c r="AGM17" i="1"/>
  <c r="AGL17" i="1"/>
  <c r="AGK17" i="1"/>
  <c r="AGH17" i="1"/>
  <c r="AGG17" i="1"/>
  <c r="AGF17" i="1"/>
  <c r="AGE17" i="1"/>
  <c r="AGD17" i="1"/>
  <c r="AGA17" i="1"/>
  <c r="AFZ17" i="1"/>
  <c r="AFX17" i="1"/>
  <c r="AFW17" i="1"/>
  <c r="AFT17" i="1"/>
  <c r="AFS17" i="1"/>
  <c r="AFR17" i="1"/>
  <c r="AFQ17" i="1"/>
  <c r="AFP17" i="1"/>
  <c r="AFM17" i="1"/>
  <c r="AFL17" i="1"/>
  <c r="AFK17" i="1"/>
  <c r="AFJ17" i="1"/>
  <c r="AFI17" i="1"/>
  <c r="AFF17" i="1"/>
  <c r="AFE17" i="1"/>
  <c r="AFD17" i="1"/>
  <c r="AFC17" i="1"/>
  <c r="AFB17" i="1"/>
  <c r="AEY17" i="1"/>
  <c r="AEX17" i="1"/>
  <c r="AEW17" i="1"/>
  <c r="AEV17" i="1"/>
  <c r="AEU17" i="1"/>
  <c r="AER17" i="1"/>
  <c r="AEQ17" i="1"/>
  <c r="AEP17" i="1"/>
  <c r="AEO17" i="1"/>
  <c r="AEN17" i="1"/>
  <c r="AEK17" i="1"/>
  <c r="AEJ17" i="1"/>
  <c r="AEI17" i="1"/>
  <c r="AEH17" i="1"/>
  <c r="AEG17" i="1"/>
  <c r="AED17" i="1"/>
  <c r="AEC17" i="1"/>
  <c r="AEB17" i="1"/>
  <c r="AEA17" i="1"/>
  <c r="ADZ17" i="1"/>
  <c r="ADW17" i="1"/>
  <c r="ADV17" i="1"/>
  <c r="ADU17" i="1"/>
  <c r="ADT17" i="1"/>
  <c r="ADS17" i="1"/>
  <c r="ADP17" i="1"/>
  <c r="ADO17" i="1"/>
  <c r="ADN17" i="1"/>
  <c r="ADM17" i="1"/>
  <c r="ADL17" i="1"/>
  <c r="ADI17" i="1"/>
  <c r="ADH17" i="1"/>
  <c r="ADG17" i="1"/>
  <c r="ADF17" i="1"/>
  <c r="ADE17" i="1"/>
  <c r="ADB17" i="1"/>
  <c r="ADA17" i="1"/>
  <c r="ACZ17" i="1"/>
  <c r="ACY17" i="1"/>
  <c r="ACX17" i="1"/>
  <c r="ACU17" i="1"/>
  <c r="ACT17" i="1"/>
  <c r="ACS17" i="1"/>
  <c r="ACR17" i="1"/>
  <c r="ACN17" i="1"/>
  <c r="ACM17" i="1"/>
  <c r="ACL17" i="1"/>
  <c r="ACK17" i="1"/>
  <c r="ACJ17" i="1"/>
  <c r="ABZ17" i="1"/>
  <c r="ABY17" i="1"/>
  <c r="ABX17" i="1"/>
  <c r="ABS17" i="1"/>
  <c r="ABR17" i="1"/>
  <c r="ABQ17" i="1"/>
  <c r="ABP17" i="1"/>
  <c r="ABO17" i="1"/>
  <c r="ABL17" i="1"/>
  <c r="ABK17" i="1"/>
  <c r="ABJ17" i="1"/>
  <c r="ABI17" i="1"/>
  <c r="ABH17" i="1"/>
  <c r="ABE17" i="1"/>
  <c r="ABD17" i="1"/>
  <c r="ABC17" i="1"/>
  <c r="ABB17" i="1"/>
  <c r="ABA17" i="1"/>
  <c r="AAX17" i="1"/>
  <c r="AAW17" i="1"/>
  <c r="AAV17" i="1"/>
  <c r="AAU17" i="1"/>
  <c r="AAQ17" i="1"/>
  <c r="AAP17" i="1"/>
  <c r="AAO17" i="1"/>
  <c r="AAN17" i="1"/>
  <c r="AAM17" i="1"/>
  <c r="AAJ17" i="1"/>
  <c r="AAI17" i="1"/>
  <c r="AAH17" i="1"/>
  <c r="AAG17" i="1"/>
  <c r="AAF17" i="1"/>
  <c r="AAC17" i="1"/>
  <c r="AAB17" i="1"/>
  <c r="AAA17" i="1"/>
  <c r="ZZ17" i="1"/>
  <c r="ZY17" i="1"/>
  <c r="ZV17" i="1"/>
  <c r="ZU17" i="1"/>
  <c r="ZT17" i="1"/>
  <c r="ZS17" i="1"/>
  <c r="ZR17" i="1"/>
  <c r="ZO17" i="1"/>
  <c r="ZN17" i="1"/>
  <c r="ZM17" i="1"/>
  <c r="ZL17" i="1"/>
  <c r="ZK17" i="1"/>
  <c r="ZH17" i="1"/>
  <c r="ZG17" i="1"/>
  <c r="ZF17" i="1"/>
  <c r="ZE17" i="1"/>
  <c r="ZD17" i="1"/>
  <c r="ZA17" i="1"/>
  <c r="YZ17" i="1"/>
  <c r="YY17" i="1"/>
  <c r="YX17" i="1"/>
  <c r="YW17" i="1"/>
  <c r="YR17" i="1"/>
  <c r="YQ17" i="1"/>
  <c r="YP17" i="1"/>
  <c r="YM17" i="1"/>
  <c r="YL17" i="1"/>
  <c r="YK17" i="1"/>
  <c r="YJ17" i="1"/>
  <c r="YI17" i="1"/>
  <c r="YF17" i="1"/>
  <c r="YE17" i="1"/>
  <c r="YD17" i="1"/>
  <c r="YC17" i="1"/>
  <c r="YB17" i="1"/>
  <c r="XW17" i="1"/>
  <c r="XV17" i="1"/>
  <c r="XU17" i="1"/>
  <c r="XR17" i="1"/>
  <c r="XQ17" i="1"/>
  <c r="XP17" i="1"/>
  <c r="XO17" i="1"/>
  <c r="XN17" i="1"/>
  <c r="K17" i="1"/>
  <c r="H17" i="1"/>
  <c r="I17" i="1" s="1"/>
  <c r="D17" i="1"/>
  <c r="AML16" i="1"/>
  <c r="AMK16" i="1"/>
  <c r="AMJ16" i="1"/>
  <c r="AMI16" i="1"/>
  <c r="AMF16" i="1"/>
  <c r="AME16" i="1"/>
  <c r="AMD16" i="1"/>
  <c r="AMC16" i="1"/>
  <c r="AMB16" i="1"/>
  <c r="ALY16" i="1"/>
  <c r="ALX16" i="1"/>
  <c r="ALW16" i="1"/>
  <c r="ALV16" i="1"/>
  <c r="ALU16" i="1"/>
  <c r="ALR16" i="1"/>
  <c r="ALQ16" i="1"/>
  <c r="ALP16" i="1"/>
  <c r="ALO16" i="1"/>
  <c r="ALN16" i="1"/>
  <c r="ALK16" i="1"/>
  <c r="ALJ16" i="1"/>
  <c r="ALI16" i="1"/>
  <c r="ALG16" i="1"/>
  <c r="ALD16" i="1"/>
  <c r="ALC16" i="1"/>
  <c r="ALB16" i="1"/>
  <c r="AKZ16" i="1"/>
  <c r="AKW16" i="1"/>
  <c r="AKV16" i="1"/>
  <c r="AKU16" i="1"/>
  <c r="AKT16" i="1"/>
  <c r="AKS16" i="1"/>
  <c r="AKP16" i="1"/>
  <c r="AKO16" i="1"/>
  <c r="AKN16" i="1"/>
  <c r="AKM16" i="1"/>
  <c r="AKL16" i="1"/>
  <c r="AKI16" i="1"/>
  <c r="AKH16" i="1"/>
  <c r="AKG16" i="1"/>
  <c r="AKF16" i="1"/>
  <c r="AKE16" i="1"/>
  <c r="AKB16" i="1"/>
  <c r="AKA16" i="1"/>
  <c r="AJZ16" i="1"/>
  <c r="AJY16" i="1"/>
  <c r="AJX16" i="1"/>
  <c r="AJU16" i="1"/>
  <c r="AJT16" i="1"/>
  <c r="AJS16" i="1"/>
  <c r="AJR16" i="1"/>
  <c r="AJQ16" i="1"/>
  <c r="AJN16" i="1"/>
  <c r="AJM16" i="1"/>
  <c r="AJL16" i="1"/>
  <c r="AJK16" i="1"/>
  <c r="AJJ16" i="1"/>
  <c r="AJG16" i="1"/>
  <c r="AJF16" i="1"/>
  <c r="AJE16" i="1"/>
  <c r="AJD16" i="1"/>
  <c r="AJC16" i="1"/>
  <c r="AIZ16" i="1"/>
  <c r="AIX16" i="1"/>
  <c r="AIW16" i="1"/>
  <c r="AIV16" i="1"/>
  <c r="AIS16" i="1"/>
  <c r="AIR16" i="1"/>
  <c r="AIQ16" i="1"/>
  <c r="AIP16" i="1"/>
  <c r="AIO16" i="1"/>
  <c r="AIL16" i="1"/>
  <c r="AIK16" i="1"/>
  <c r="AIJ16" i="1"/>
  <c r="AII16" i="1"/>
  <c r="AIH16" i="1"/>
  <c r="AIE16" i="1"/>
  <c r="AID16" i="1"/>
  <c r="AIC16" i="1"/>
  <c r="AIB16" i="1"/>
  <c r="AIA16" i="1"/>
  <c r="AHX16" i="1"/>
  <c r="AHW16" i="1"/>
  <c r="AHV16" i="1"/>
  <c r="AHU16" i="1"/>
  <c r="AHT16" i="1"/>
  <c r="AHQ16" i="1"/>
  <c r="AHP16" i="1"/>
  <c r="AHO16" i="1"/>
  <c r="AHN16" i="1"/>
  <c r="AHM16" i="1"/>
  <c r="AHJ16" i="1"/>
  <c r="AHI16" i="1"/>
  <c r="AHH16" i="1"/>
  <c r="AHG16" i="1"/>
  <c r="AHF16" i="1"/>
  <c r="AHC16" i="1"/>
  <c r="AHB16" i="1"/>
  <c r="AHA16" i="1"/>
  <c r="AGZ16" i="1"/>
  <c r="AGY16" i="1"/>
  <c r="AGV16" i="1"/>
  <c r="AGU16" i="1"/>
  <c r="AGT16" i="1"/>
  <c r="AGS16" i="1"/>
  <c r="AGR16" i="1"/>
  <c r="AGO16" i="1"/>
  <c r="AGN16" i="1"/>
  <c r="AGM16" i="1"/>
  <c r="AGL16" i="1"/>
  <c r="AGK16" i="1"/>
  <c r="AGH16" i="1"/>
  <c r="AGG16" i="1"/>
  <c r="AGF16" i="1"/>
  <c r="AGE16" i="1"/>
  <c r="AGD16" i="1"/>
  <c r="AGA16" i="1"/>
  <c r="AFZ16" i="1"/>
  <c r="AFX16" i="1"/>
  <c r="AFW16" i="1"/>
  <c r="AFT16" i="1"/>
  <c r="AFS16" i="1"/>
  <c r="AFR16" i="1"/>
  <c r="AFQ16" i="1"/>
  <c r="AFP16" i="1"/>
  <c r="AFM16" i="1"/>
  <c r="AFL16" i="1"/>
  <c r="AFK16" i="1"/>
  <c r="AFJ16" i="1"/>
  <c r="AFI16" i="1"/>
  <c r="AFF16" i="1"/>
  <c r="AFE16" i="1"/>
  <c r="AFD16" i="1"/>
  <c r="AFC16" i="1"/>
  <c r="AFB16" i="1"/>
  <c r="AEY16" i="1"/>
  <c r="AEX16" i="1"/>
  <c r="AEW16" i="1"/>
  <c r="AEV16" i="1"/>
  <c r="AEU16" i="1"/>
  <c r="AER16" i="1"/>
  <c r="AEQ16" i="1"/>
  <c r="AEP16" i="1"/>
  <c r="AEO16" i="1"/>
  <c r="AEN16" i="1"/>
  <c r="AEK16" i="1"/>
  <c r="AEJ16" i="1"/>
  <c r="AEI16" i="1"/>
  <c r="AEH16" i="1"/>
  <c r="AEG16" i="1"/>
  <c r="AED16" i="1"/>
  <c r="AEC16" i="1"/>
  <c r="AEB16" i="1"/>
  <c r="AEA16" i="1"/>
  <c r="ADZ16" i="1"/>
  <c r="ADW16" i="1"/>
  <c r="ADV16" i="1"/>
  <c r="ADU16" i="1"/>
  <c r="ADT16" i="1"/>
  <c r="ADS16" i="1"/>
  <c r="ADP16" i="1"/>
  <c r="ADO16" i="1"/>
  <c r="ADN16" i="1"/>
  <c r="ADM16" i="1"/>
  <c r="ADL16" i="1"/>
  <c r="ADI16" i="1"/>
  <c r="ADH16" i="1"/>
  <c r="ADG16" i="1"/>
  <c r="ADF16" i="1"/>
  <c r="ADE16" i="1"/>
  <c r="ADB16" i="1"/>
  <c r="ADA16" i="1"/>
  <c r="ACZ16" i="1"/>
  <c r="ACY16" i="1"/>
  <c r="ACX16" i="1"/>
  <c r="ACU16" i="1"/>
  <c r="ACT16" i="1"/>
  <c r="ACS16" i="1"/>
  <c r="ACR16" i="1"/>
  <c r="ACN16" i="1"/>
  <c r="ACM16" i="1"/>
  <c r="ACL16" i="1"/>
  <c r="ACK16" i="1"/>
  <c r="ACJ16" i="1"/>
  <c r="ABZ16" i="1"/>
  <c r="ABY16" i="1"/>
  <c r="ABX16" i="1"/>
  <c r="ABS16" i="1"/>
  <c r="ABR16" i="1"/>
  <c r="ABQ16" i="1"/>
  <c r="ABP16" i="1"/>
  <c r="ABO16" i="1"/>
  <c r="AAX16" i="1"/>
  <c r="AAW16" i="1"/>
  <c r="AAV16" i="1"/>
  <c r="AAU16" i="1"/>
  <c r="AAQ16" i="1"/>
  <c r="AAP16" i="1"/>
  <c r="AAO16" i="1"/>
  <c r="AAN16" i="1"/>
  <c r="AAM16" i="1"/>
  <c r="AAJ16" i="1"/>
  <c r="AAI16" i="1"/>
  <c r="AAH16" i="1"/>
  <c r="AAG16" i="1"/>
  <c r="AAF16" i="1"/>
  <c r="AAC16" i="1"/>
  <c r="AAB16" i="1"/>
  <c r="AAA16" i="1"/>
  <c r="ZZ16" i="1"/>
  <c r="ZY16" i="1"/>
  <c r="ZV16" i="1"/>
  <c r="ZU16" i="1"/>
  <c r="ZT16" i="1"/>
  <c r="ZS16" i="1"/>
  <c r="ZR16" i="1"/>
  <c r="ZO16" i="1"/>
  <c r="ZN16" i="1"/>
  <c r="ZM16" i="1"/>
  <c r="ZL16" i="1"/>
  <c r="ZK16" i="1"/>
  <c r="YT16" i="1"/>
  <c r="YS16" i="1"/>
  <c r="YR16" i="1"/>
  <c r="YQ16" i="1"/>
  <c r="YP16" i="1"/>
  <c r="YM16" i="1"/>
  <c r="YL16" i="1"/>
  <c r="YK16" i="1"/>
  <c r="YJ16" i="1"/>
  <c r="YI16" i="1"/>
  <c r="YF16" i="1"/>
  <c r="YE16" i="1"/>
  <c r="YD16" i="1"/>
  <c r="YC16" i="1"/>
  <c r="YB16" i="1"/>
  <c r="XY16" i="1"/>
  <c r="XX16" i="1"/>
  <c r="XV16" i="1"/>
  <c r="XU16" i="1"/>
  <c r="XR16" i="1"/>
  <c r="XQ16" i="1"/>
  <c r="XP16" i="1"/>
  <c r="XO16" i="1"/>
  <c r="XN16" i="1"/>
  <c r="K16" i="1"/>
  <c r="H16" i="1"/>
  <c r="I16" i="1" s="1"/>
  <c r="D16" i="1"/>
  <c r="AML15" i="1"/>
  <c r="AMK15" i="1"/>
  <c r="AMJ15" i="1"/>
  <c r="AMI15" i="1"/>
  <c r="AMF15" i="1"/>
  <c r="AME15" i="1"/>
  <c r="AMD15" i="1"/>
  <c r="AMC15" i="1"/>
  <c r="AMB15" i="1"/>
  <c r="ALY15" i="1"/>
  <c r="ALX15" i="1"/>
  <c r="ALW15" i="1"/>
  <c r="ALV15" i="1"/>
  <c r="ALU15" i="1"/>
  <c r="ALR15" i="1"/>
  <c r="ALQ15" i="1"/>
  <c r="ALP15" i="1"/>
  <c r="ALO15" i="1"/>
  <c r="ALN15" i="1"/>
  <c r="ALK15" i="1"/>
  <c r="ALJ15" i="1"/>
  <c r="ALI15" i="1"/>
  <c r="ALG15" i="1"/>
  <c r="ALD15" i="1"/>
  <c r="ALC15" i="1"/>
  <c r="ALB15" i="1"/>
  <c r="AKZ15" i="1"/>
  <c r="AKW15" i="1"/>
  <c r="AKV15" i="1"/>
  <c r="AKU15" i="1"/>
  <c r="AKT15" i="1"/>
  <c r="AKS15" i="1"/>
  <c r="AKP15" i="1"/>
  <c r="AKO15" i="1"/>
  <c r="AKN15" i="1"/>
  <c r="AKM15" i="1"/>
  <c r="AKL15" i="1"/>
  <c r="AKI15" i="1"/>
  <c r="AKH15" i="1"/>
  <c r="AKG15" i="1"/>
  <c r="AKF15" i="1"/>
  <c r="AKE15" i="1"/>
  <c r="AKB15" i="1"/>
  <c r="AKA15" i="1"/>
  <c r="AJZ15" i="1"/>
  <c r="AJY15" i="1"/>
  <c r="AJX15" i="1"/>
  <c r="AJU15" i="1"/>
  <c r="AJT15" i="1"/>
  <c r="AJS15" i="1"/>
  <c r="AJR15" i="1"/>
  <c r="AJQ15" i="1"/>
  <c r="AJN15" i="1"/>
  <c r="AJM15" i="1"/>
  <c r="AJL15" i="1"/>
  <c r="AJK15" i="1"/>
  <c r="AJJ15" i="1"/>
  <c r="AJG15" i="1"/>
  <c r="AJF15" i="1"/>
  <c r="AJE15" i="1"/>
  <c r="AJD15" i="1"/>
  <c r="AJC15" i="1"/>
  <c r="AIZ15" i="1"/>
  <c r="AIX15" i="1"/>
  <c r="AIW15" i="1"/>
  <c r="AIV15" i="1"/>
  <c r="AIS15" i="1"/>
  <c r="AIR15" i="1"/>
  <c r="AIQ15" i="1"/>
  <c r="AIP15" i="1"/>
  <c r="AIO15" i="1"/>
  <c r="AIL15" i="1"/>
  <c r="AIK15" i="1"/>
  <c r="AIJ15" i="1"/>
  <c r="AII15" i="1"/>
  <c r="AIH15" i="1"/>
  <c r="AIE15" i="1"/>
  <c r="AID15" i="1"/>
  <c r="AIC15" i="1"/>
  <c r="AIB15" i="1"/>
  <c r="AIA15" i="1"/>
  <c r="AHX15" i="1"/>
  <c r="AHW15" i="1"/>
  <c r="AHV15" i="1"/>
  <c r="AHU15" i="1"/>
  <c r="AHT15" i="1"/>
  <c r="AHQ15" i="1"/>
  <c r="AHP15" i="1"/>
  <c r="AHO15" i="1"/>
  <c r="AHN15" i="1"/>
  <c r="AHM15" i="1"/>
  <c r="AHJ15" i="1"/>
  <c r="AHI15" i="1"/>
  <c r="AHH15" i="1"/>
  <c r="AHG15" i="1"/>
  <c r="AHF15" i="1"/>
  <c r="AHC15" i="1"/>
  <c r="AHB15" i="1"/>
  <c r="AHA15" i="1"/>
  <c r="AGZ15" i="1"/>
  <c r="AGY15" i="1"/>
  <c r="AGV15" i="1"/>
  <c r="AGU15" i="1"/>
  <c r="AGT15" i="1"/>
  <c r="AGS15" i="1"/>
  <c r="AGR15" i="1"/>
  <c r="AGO15" i="1"/>
  <c r="AGN15" i="1"/>
  <c r="AGM15" i="1"/>
  <c r="AGL15" i="1"/>
  <c r="AGK15" i="1"/>
  <c r="AGH15" i="1"/>
  <c r="AGG15" i="1"/>
  <c r="AGF15" i="1"/>
  <c r="AGE15" i="1"/>
  <c r="AGD15" i="1"/>
  <c r="AGA15" i="1"/>
  <c r="AFZ15" i="1"/>
  <c r="AFX15" i="1"/>
  <c r="AFW15" i="1"/>
  <c r="AFT15" i="1"/>
  <c r="AFS15" i="1"/>
  <c r="AFR15" i="1"/>
  <c r="AFQ15" i="1"/>
  <c r="AFP15" i="1"/>
  <c r="AFM15" i="1"/>
  <c r="AFL15" i="1"/>
  <c r="AFK15" i="1"/>
  <c r="AFJ15" i="1"/>
  <c r="AFI15" i="1"/>
  <c r="AFF15" i="1"/>
  <c r="AFE15" i="1"/>
  <c r="AFD15" i="1"/>
  <c r="AFC15" i="1"/>
  <c r="AFB15" i="1"/>
  <c r="AEY15" i="1"/>
  <c r="AEX15" i="1"/>
  <c r="AEW15" i="1"/>
  <c r="AEV15" i="1"/>
  <c r="AEU15" i="1"/>
  <c r="AER15" i="1"/>
  <c r="AEQ15" i="1"/>
  <c r="AEP15" i="1"/>
  <c r="AEO15" i="1"/>
  <c r="AEN15" i="1"/>
  <c r="AEK15" i="1"/>
  <c r="AEJ15" i="1"/>
  <c r="AEI15" i="1"/>
  <c r="AEH15" i="1"/>
  <c r="AEG15" i="1"/>
  <c r="AED15" i="1"/>
  <c r="AEC15" i="1"/>
  <c r="AEB15" i="1"/>
  <c r="AEA15" i="1"/>
  <c r="ADZ15" i="1"/>
  <c r="ADW15" i="1"/>
  <c r="ADV15" i="1"/>
  <c r="ADU15" i="1"/>
  <c r="ADT15" i="1"/>
  <c r="ADS15" i="1"/>
  <c r="ADP15" i="1"/>
  <c r="ADO15" i="1"/>
  <c r="ADN15" i="1"/>
  <c r="ADM15" i="1"/>
  <c r="ADL15" i="1"/>
  <c r="ADI15" i="1"/>
  <c r="ADH15" i="1"/>
  <c r="ADG15" i="1"/>
  <c r="ADF15" i="1"/>
  <c r="ADE15" i="1"/>
  <c r="ADB15" i="1"/>
  <c r="ADA15" i="1"/>
  <c r="ACZ15" i="1"/>
  <c r="ACY15" i="1"/>
  <c r="ACX15" i="1"/>
  <c r="ACU15" i="1"/>
  <c r="ACT15" i="1"/>
  <c r="ACS15" i="1"/>
  <c r="ACR15" i="1"/>
  <c r="ACN15" i="1"/>
  <c r="ACM15" i="1"/>
  <c r="ACL15" i="1"/>
  <c r="ACK15" i="1"/>
  <c r="ACJ15" i="1"/>
  <c r="ACG15" i="1"/>
  <c r="ACF15" i="1"/>
  <c r="ACE15" i="1"/>
  <c r="ACC15" i="1"/>
  <c r="ABZ15" i="1"/>
  <c r="ABY15" i="1"/>
  <c r="ABX15" i="1"/>
  <c r="ABV15" i="1"/>
  <c r="ABS15" i="1"/>
  <c r="ABR15" i="1"/>
  <c r="ABQ15" i="1"/>
  <c r="ABP15" i="1"/>
  <c r="ABO15" i="1"/>
  <c r="ABL15" i="1"/>
  <c r="ABK15" i="1"/>
  <c r="ABJ15" i="1"/>
  <c r="ABI15" i="1"/>
  <c r="ABH15" i="1"/>
  <c r="ABE15" i="1"/>
  <c r="ABD15" i="1"/>
  <c r="ABC15" i="1"/>
  <c r="ABB15" i="1"/>
  <c r="ABA15" i="1"/>
  <c r="AAX15" i="1"/>
  <c r="AAW15" i="1"/>
  <c r="AAV15" i="1"/>
  <c r="AAU15" i="1"/>
  <c r="AAQ15" i="1"/>
  <c r="AAP15" i="1"/>
  <c r="AAO15" i="1"/>
  <c r="AAN15" i="1"/>
  <c r="AAM15" i="1"/>
  <c r="AAJ15" i="1"/>
  <c r="AAI15" i="1"/>
  <c r="AAH15" i="1"/>
  <c r="AAG15" i="1"/>
  <c r="AAF15" i="1"/>
  <c r="AAC15" i="1"/>
  <c r="AAB15" i="1"/>
  <c r="AAA15" i="1"/>
  <c r="ZZ15" i="1"/>
  <c r="ZY15" i="1"/>
  <c r="ZV15" i="1"/>
  <c r="ZU15" i="1"/>
  <c r="ZT15" i="1"/>
  <c r="ZS15" i="1"/>
  <c r="ZR15" i="1"/>
  <c r="ZO15" i="1"/>
  <c r="ZN15" i="1"/>
  <c r="ZM15" i="1"/>
  <c r="ZL15" i="1"/>
  <c r="ZK15" i="1"/>
  <c r="ZA15" i="1"/>
  <c r="YZ15" i="1"/>
  <c r="YY15" i="1"/>
  <c r="YX15" i="1"/>
  <c r="YW15" i="1"/>
  <c r="YT15" i="1"/>
  <c r="YS15" i="1"/>
  <c r="YR15" i="1"/>
  <c r="YQ15" i="1"/>
  <c r="YP15" i="1"/>
  <c r="YM15" i="1"/>
  <c r="YL15" i="1"/>
  <c r="YK15" i="1"/>
  <c r="YJ15" i="1"/>
  <c r="YI15" i="1"/>
  <c r="YF15" i="1"/>
  <c r="YE15" i="1"/>
  <c r="YD15" i="1"/>
  <c r="YC15" i="1"/>
  <c r="YB15" i="1"/>
  <c r="XY15" i="1"/>
  <c r="XX15" i="1"/>
  <c r="XW15" i="1"/>
  <c r="XV15" i="1"/>
  <c r="XU15" i="1"/>
  <c r="XR15" i="1"/>
  <c r="XQ15" i="1"/>
  <c r="XP15" i="1"/>
  <c r="XO15" i="1"/>
  <c r="XN15" i="1"/>
  <c r="K15" i="1"/>
  <c r="I15" i="1"/>
  <c r="H15" i="1"/>
  <c r="D15" i="1"/>
  <c r="AML14" i="1"/>
  <c r="AMK14" i="1"/>
  <c r="AMJ14" i="1"/>
  <c r="AMI14" i="1"/>
  <c r="AMF14" i="1"/>
  <c r="AME14" i="1"/>
  <c r="AMD14" i="1"/>
  <c r="AMC14" i="1"/>
  <c r="AMB14" i="1"/>
  <c r="ALY14" i="1"/>
  <c r="ALX14" i="1"/>
  <c r="ALW14" i="1"/>
  <c r="ALV14" i="1"/>
  <c r="ALU14" i="1"/>
  <c r="ALR14" i="1"/>
  <c r="ALQ14" i="1"/>
  <c r="ALP14" i="1"/>
  <c r="ALO14" i="1"/>
  <c r="ALN14" i="1"/>
  <c r="ALK14" i="1"/>
  <c r="ALJ14" i="1"/>
  <c r="ALI14" i="1"/>
  <c r="ALG14" i="1"/>
  <c r="ALD14" i="1"/>
  <c r="ALC14" i="1"/>
  <c r="ALB14" i="1"/>
  <c r="AKZ14" i="1"/>
  <c r="AKW14" i="1"/>
  <c r="AKV14" i="1"/>
  <c r="AKU14" i="1"/>
  <c r="AKT14" i="1"/>
  <c r="AKS14" i="1"/>
  <c r="AKP14" i="1"/>
  <c r="AKO14" i="1"/>
  <c r="AKN14" i="1"/>
  <c r="AKM14" i="1"/>
  <c r="AKL14" i="1"/>
  <c r="AKI14" i="1"/>
  <c r="AKH14" i="1"/>
  <c r="AKG14" i="1"/>
  <c r="AKF14" i="1"/>
  <c r="AKE14" i="1"/>
  <c r="AKB14" i="1"/>
  <c r="AKA14" i="1"/>
  <c r="AJZ14" i="1"/>
  <c r="AJY14" i="1"/>
  <c r="AJX14" i="1"/>
  <c r="AJU14" i="1"/>
  <c r="AJT14" i="1"/>
  <c r="AJS14" i="1"/>
  <c r="AJR14" i="1"/>
  <c r="AJQ14" i="1"/>
  <c r="AJN14" i="1"/>
  <c r="AJM14" i="1"/>
  <c r="AJL14" i="1"/>
  <c r="AJK14" i="1"/>
  <c r="AJJ14" i="1"/>
  <c r="AJG14" i="1"/>
  <c r="AJF14" i="1"/>
  <c r="AJE14" i="1"/>
  <c r="AJD14" i="1"/>
  <c r="AJC14" i="1"/>
  <c r="AIZ14" i="1"/>
  <c r="AIX14" i="1"/>
  <c r="AIW14" i="1"/>
  <c r="AIV14" i="1"/>
  <c r="AIS14" i="1"/>
  <c r="AIR14" i="1"/>
  <c r="AIQ14" i="1"/>
  <c r="AIP14" i="1"/>
  <c r="AIO14" i="1"/>
  <c r="AIL14" i="1"/>
  <c r="AIK14" i="1"/>
  <c r="AIJ14" i="1"/>
  <c r="AII14" i="1"/>
  <c r="AIH14" i="1"/>
  <c r="AIE14" i="1"/>
  <c r="AID14" i="1"/>
  <c r="AIC14" i="1"/>
  <c r="AIB14" i="1"/>
  <c r="AIA14" i="1"/>
  <c r="AHX14" i="1"/>
  <c r="AHW14" i="1"/>
  <c r="AHV14" i="1"/>
  <c r="AHU14" i="1"/>
  <c r="AHT14" i="1"/>
  <c r="AHQ14" i="1"/>
  <c r="AHP14" i="1"/>
  <c r="AHO14" i="1"/>
  <c r="AHN14" i="1"/>
  <c r="AHM14" i="1"/>
  <c r="AHJ14" i="1"/>
  <c r="AHI14" i="1"/>
  <c r="AHH14" i="1"/>
  <c r="AHG14" i="1"/>
  <c r="AHF14" i="1"/>
  <c r="AHC14" i="1"/>
  <c r="AHB14" i="1"/>
  <c r="AHA14" i="1"/>
  <c r="AGZ14" i="1"/>
  <c r="AGY14" i="1"/>
  <c r="AGV14" i="1"/>
  <c r="AGU14" i="1"/>
  <c r="AGT14" i="1"/>
  <c r="AGS14" i="1"/>
  <c r="AGR14" i="1"/>
  <c r="AGO14" i="1"/>
  <c r="AGN14" i="1"/>
  <c r="AGM14" i="1"/>
  <c r="AGL14" i="1"/>
  <c r="AGK14" i="1"/>
  <c r="AGH14" i="1"/>
  <c r="AGG14" i="1"/>
  <c r="AGF14" i="1"/>
  <c r="AGE14" i="1"/>
  <c r="AGD14" i="1"/>
  <c r="AGA14" i="1"/>
  <c r="AFZ14" i="1"/>
  <c r="AFX14" i="1"/>
  <c r="AFW14" i="1"/>
  <c r="AFT14" i="1"/>
  <c r="AFS14" i="1"/>
  <c r="AFR14" i="1"/>
  <c r="AFQ14" i="1"/>
  <c r="AFP14" i="1"/>
  <c r="AFM14" i="1"/>
  <c r="AFL14" i="1"/>
  <c r="AFK14" i="1"/>
  <c r="AFJ14" i="1"/>
  <c r="AFI14" i="1"/>
  <c r="AFF14" i="1"/>
  <c r="AFE14" i="1"/>
  <c r="AFD14" i="1"/>
  <c r="AFC14" i="1"/>
  <c r="AFB14" i="1"/>
  <c r="AEY14" i="1"/>
  <c r="AEX14" i="1"/>
  <c r="AEW14" i="1"/>
  <c r="AEV14" i="1"/>
  <c r="AEU14" i="1"/>
  <c r="AER14" i="1"/>
  <c r="AEQ14" i="1"/>
  <c r="AEP14" i="1"/>
  <c r="AEO14" i="1"/>
  <c r="AEN14" i="1"/>
  <c r="AEK14" i="1"/>
  <c r="AEJ14" i="1"/>
  <c r="AEI14" i="1"/>
  <c r="AEH14" i="1"/>
  <c r="AEG14" i="1"/>
  <c r="AED14" i="1"/>
  <c r="AEC14" i="1"/>
  <c r="AEB14" i="1"/>
  <c r="AEA14" i="1"/>
  <c r="ADZ14" i="1"/>
  <c r="ADW14" i="1"/>
  <c r="ADV14" i="1"/>
  <c r="ADU14" i="1"/>
  <c r="ADT14" i="1"/>
  <c r="ADS14" i="1"/>
  <c r="ADP14" i="1"/>
  <c r="ADO14" i="1"/>
  <c r="ADN14" i="1"/>
  <c r="ADM14" i="1"/>
  <c r="ADL14" i="1"/>
  <c r="ADI14" i="1"/>
  <c r="ADH14" i="1"/>
  <c r="ADG14" i="1"/>
  <c r="ADF14" i="1"/>
  <c r="ADE14" i="1"/>
  <c r="ADB14" i="1"/>
  <c r="ADA14" i="1"/>
  <c r="ACZ14" i="1"/>
  <c r="ACY14" i="1"/>
  <c r="ACX14" i="1"/>
  <c r="ACU14" i="1"/>
  <c r="ACT14" i="1"/>
  <c r="ACS14" i="1"/>
  <c r="ACR14" i="1"/>
  <c r="ACN14" i="1"/>
  <c r="ACM14" i="1"/>
  <c r="ACL14" i="1"/>
  <c r="ACK14" i="1"/>
  <c r="ACJ14" i="1"/>
  <c r="ABS14" i="1"/>
  <c r="ABR14" i="1"/>
  <c r="ABQ14" i="1"/>
  <c r="ABP14" i="1"/>
  <c r="ABO14" i="1"/>
  <c r="ABL14" i="1"/>
  <c r="ABK14" i="1"/>
  <c r="ABJ14" i="1"/>
  <c r="ABI14" i="1"/>
  <c r="ABH14" i="1"/>
  <c r="ABE14" i="1"/>
  <c r="ABD14" i="1"/>
  <c r="ABC14" i="1"/>
  <c r="ABB14" i="1"/>
  <c r="ABA14" i="1"/>
  <c r="AAX14" i="1"/>
  <c r="AAW14" i="1"/>
  <c r="AAV14" i="1"/>
  <c r="AAU14" i="1"/>
  <c r="AAQ14" i="1"/>
  <c r="AAP14" i="1"/>
  <c r="AAO14" i="1"/>
  <c r="AAN14" i="1"/>
  <c r="AAM14" i="1"/>
  <c r="AAJ14" i="1"/>
  <c r="AAI14" i="1"/>
  <c r="AAH14" i="1"/>
  <c r="AAG14" i="1"/>
  <c r="AAF14" i="1"/>
  <c r="AAC14" i="1"/>
  <c r="AAB14" i="1"/>
  <c r="AAA14" i="1"/>
  <c r="ZZ14" i="1"/>
  <c r="ZY14" i="1"/>
  <c r="ZV14" i="1"/>
  <c r="ZU14" i="1"/>
  <c r="ZT14" i="1"/>
  <c r="ZS14" i="1"/>
  <c r="ZR14" i="1"/>
  <c r="ZO14" i="1"/>
  <c r="ZN14" i="1"/>
  <c r="ZM14" i="1"/>
  <c r="ZL14" i="1"/>
  <c r="ZK14" i="1"/>
  <c r="ZH14" i="1"/>
  <c r="ZG14" i="1"/>
  <c r="ZF14" i="1"/>
  <c r="ZE14" i="1"/>
  <c r="ZD14" i="1"/>
  <c r="ZA14" i="1"/>
  <c r="YZ14" i="1"/>
  <c r="YY14" i="1"/>
  <c r="YX14" i="1"/>
  <c r="YW14" i="1"/>
  <c r="YT14" i="1"/>
  <c r="YS14" i="1"/>
  <c r="YR14" i="1"/>
  <c r="YQ14" i="1"/>
  <c r="YP14" i="1"/>
  <c r="YM14" i="1"/>
  <c r="YL14" i="1"/>
  <c r="YK14" i="1"/>
  <c r="YJ14" i="1"/>
  <c r="YI14" i="1"/>
  <c r="YF14" i="1"/>
  <c r="YE14" i="1"/>
  <c r="YD14" i="1"/>
  <c r="YC14" i="1"/>
  <c r="YB14" i="1"/>
  <c r="XY14" i="1"/>
  <c r="XX14" i="1"/>
  <c r="XW14" i="1"/>
  <c r="XV14" i="1"/>
  <c r="XU14" i="1"/>
  <c r="XR14" i="1"/>
  <c r="XQ14" i="1"/>
  <c r="XP14" i="1"/>
  <c r="XO14" i="1"/>
  <c r="XN14" i="1"/>
  <c r="K14" i="1"/>
  <c r="I14" i="1"/>
  <c r="H14" i="1"/>
  <c r="D14" i="1"/>
  <c r="AML13" i="1"/>
  <c r="AMK13" i="1"/>
  <c r="AMJ13" i="1"/>
  <c r="AMI13" i="1"/>
  <c r="AMF13" i="1"/>
  <c r="AME13" i="1"/>
  <c r="AMD13" i="1"/>
  <c r="AMC13" i="1"/>
  <c r="AMB13" i="1"/>
  <c r="ALY13" i="1"/>
  <c r="ALX13" i="1"/>
  <c r="ALW13" i="1"/>
  <c r="ALV13" i="1"/>
  <c r="ALU13" i="1"/>
  <c r="ALR13" i="1"/>
  <c r="ALQ13" i="1"/>
  <c r="ALP13" i="1"/>
  <c r="ALO13" i="1"/>
  <c r="ALN13" i="1"/>
  <c r="ALK13" i="1"/>
  <c r="ALJ13" i="1"/>
  <c r="ALI13" i="1"/>
  <c r="ALG13" i="1"/>
  <c r="ALD13" i="1"/>
  <c r="ALC13" i="1"/>
  <c r="ALB13" i="1"/>
  <c r="AKZ13" i="1"/>
  <c r="AKW13" i="1"/>
  <c r="AKV13" i="1"/>
  <c r="AKU13" i="1"/>
  <c r="AKT13" i="1"/>
  <c r="AKS13" i="1"/>
  <c r="AKP13" i="1"/>
  <c r="AKO13" i="1"/>
  <c r="AKN13" i="1"/>
  <c r="AKM13" i="1"/>
  <c r="AKL13" i="1"/>
  <c r="AKI13" i="1"/>
  <c r="AKH13" i="1"/>
  <c r="AKG13" i="1"/>
  <c r="AKF13" i="1"/>
  <c r="AKE13" i="1"/>
  <c r="AKB13" i="1"/>
  <c r="AKA13" i="1"/>
  <c r="AJZ13" i="1"/>
  <c r="AJY13" i="1"/>
  <c r="AJX13" i="1"/>
  <c r="AJU13" i="1"/>
  <c r="AJT13" i="1"/>
  <c r="AJS13" i="1"/>
  <c r="AJR13" i="1"/>
  <c r="AJQ13" i="1"/>
  <c r="AJN13" i="1"/>
  <c r="AJM13" i="1"/>
  <c r="AJL13" i="1"/>
  <c r="AJK13" i="1"/>
  <c r="AJJ13" i="1"/>
  <c r="AJG13" i="1"/>
  <c r="AJF13" i="1"/>
  <c r="AJE13" i="1"/>
  <c r="AJD13" i="1"/>
  <c r="AJC13" i="1"/>
  <c r="AIZ13" i="1"/>
  <c r="AIX13" i="1"/>
  <c r="AIW13" i="1"/>
  <c r="AIV13" i="1"/>
  <c r="AIS13" i="1"/>
  <c r="AIR13" i="1"/>
  <c r="AIQ13" i="1"/>
  <c r="AIP13" i="1"/>
  <c r="AIO13" i="1"/>
  <c r="AIL13" i="1"/>
  <c r="AIK13" i="1"/>
  <c r="AIJ13" i="1"/>
  <c r="AII13" i="1"/>
  <c r="AIH13" i="1"/>
  <c r="AIE13" i="1"/>
  <c r="AID13" i="1"/>
  <c r="AIC13" i="1"/>
  <c r="AIB13" i="1"/>
  <c r="AIA13" i="1"/>
  <c r="AHX13" i="1"/>
  <c r="AHW13" i="1"/>
  <c r="AHV13" i="1"/>
  <c r="AHU13" i="1"/>
  <c r="AHT13" i="1"/>
  <c r="AHQ13" i="1"/>
  <c r="AHP13" i="1"/>
  <c r="AHO13" i="1"/>
  <c r="AHN13" i="1"/>
  <c r="AHM13" i="1"/>
  <c r="AHJ13" i="1"/>
  <c r="AHI13" i="1"/>
  <c r="AHH13" i="1"/>
  <c r="AHG13" i="1"/>
  <c r="AHF13" i="1"/>
  <c r="AHC13" i="1"/>
  <c r="AHB13" i="1"/>
  <c r="AHA13" i="1"/>
  <c r="AGZ13" i="1"/>
  <c r="AGY13" i="1"/>
  <c r="AGV13" i="1"/>
  <c r="AGU13" i="1"/>
  <c r="AGT13" i="1"/>
  <c r="AGS13" i="1"/>
  <c r="AGR13" i="1"/>
  <c r="AGO13" i="1"/>
  <c r="AGN13" i="1"/>
  <c r="AGM13" i="1"/>
  <c r="AGL13" i="1"/>
  <c r="AGK13" i="1"/>
  <c r="AGH13" i="1"/>
  <c r="AGG13" i="1"/>
  <c r="AGF13" i="1"/>
  <c r="AGE13" i="1"/>
  <c r="AGD13" i="1"/>
  <c r="AGA13" i="1"/>
  <c r="AFZ13" i="1"/>
  <c r="AFX13" i="1"/>
  <c r="AFW13" i="1"/>
  <c r="AFT13" i="1"/>
  <c r="AFS13" i="1"/>
  <c r="AFR13" i="1"/>
  <c r="AFQ13" i="1"/>
  <c r="AFP13" i="1"/>
  <c r="AFM13" i="1"/>
  <c r="AFL13" i="1"/>
  <c r="AFK13" i="1"/>
  <c r="AFJ13" i="1"/>
  <c r="AFI13" i="1"/>
  <c r="AFF13" i="1"/>
  <c r="AFE13" i="1"/>
  <c r="AFD13" i="1"/>
  <c r="AFC13" i="1"/>
  <c r="AFB13" i="1"/>
  <c r="AEY13" i="1"/>
  <c r="AEX13" i="1"/>
  <c r="AEW13" i="1"/>
  <c r="AEV13" i="1"/>
  <c r="AEU13" i="1"/>
  <c r="AER13" i="1"/>
  <c r="AEQ13" i="1"/>
  <c r="AEP13" i="1"/>
  <c r="AEO13" i="1"/>
  <c r="AEN13" i="1"/>
  <c r="AEK13" i="1"/>
  <c r="AEJ13" i="1"/>
  <c r="AEI13" i="1"/>
  <c r="AEH13" i="1"/>
  <c r="AEG13" i="1"/>
  <c r="AED13" i="1"/>
  <c r="AEC13" i="1"/>
  <c r="AEB13" i="1"/>
  <c r="AEA13" i="1"/>
  <c r="ADZ13" i="1"/>
  <c r="ADW13" i="1"/>
  <c r="ADV13" i="1"/>
  <c r="ADU13" i="1"/>
  <c r="ADT13" i="1"/>
  <c r="ADS13" i="1"/>
  <c r="ADP13" i="1"/>
  <c r="ADO13" i="1"/>
  <c r="ADN13" i="1"/>
  <c r="ADM13" i="1"/>
  <c r="ADL13" i="1"/>
  <c r="ADI13" i="1"/>
  <c r="ADH13" i="1"/>
  <c r="ADG13" i="1"/>
  <c r="ADF13" i="1"/>
  <c r="ADE13" i="1"/>
  <c r="ADB13" i="1"/>
  <c r="ADA13" i="1"/>
  <c r="ACZ13" i="1"/>
  <c r="ACY13" i="1"/>
  <c r="ACX13" i="1"/>
  <c r="ACU13" i="1"/>
  <c r="ACT13" i="1"/>
  <c r="ACS13" i="1"/>
  <c r="ACR13" i="1"/>
  <c r="ACN13" i="1"/>
  <c r="ACM13" i="1"/>
  <c r="ACL13" i="1"/>
  <c r="ACK13" i="1"/>
  <c r="ACJ13" i="1"/>
  <c r="ACG13" i="1"/>
  <c r="ACF13" i="1"/>
  <c r="ACE13" i="1"/>
  <c r="ACC13" i="1"/>
  <c r="ABZ13" i="1"/>
  <c r="ABY13" i="1"/>
  <c r="ABX13" i="1"/>
  <c r="ABV13" i="1"/>
  <c r="ABS13" i="1"/>
  <c r="ABR13" i="1"/>
  <c r="ABQ13" i="1"/>
  <c r="ABP13" i="1"/>
  <c r="ABO13" i="1"/>
  <c r="ABL13" i="1"/>
  <c r="ABK13" i="1"/>
  <c r="ABJ13" i="1"/>
  <c r="ABI13" i="1"/>
  <c r="ABH13" i="1"/>
  <c r="ABE13" i="1"/>
  <c r="ABD13" i="1"/>
  <c r="ABC13" i="1"/>
  <c r="ABB13" i="1"/>
  <c r="ABA13" i="1"/>
  <c r="AAX13" i="1"/>
  <c r="AAW13" i="1"/>
  <c r="AAV13" i="1"/>
  <c r="AAU13" i="1"/>
  <c r="AAQ13" i="1"/>
  <c r="AAP13" i="1"/>
  <c r="AAO13" i="1"/>
  <c r="AAN13" i="1"/>
  <c r="AAM13" i="1"/>
  <c r="AAJ13" i="1"/>
  <c r="AAI13" i="1"/>
  <c r="AAH13" i="1"/>
  <c r="AAG13" i="1"/>
  <c r="AAF13" i="1"/>
  <c r="AAC13" i="1"/>
  <c r="AAB13" i="1"/>
  <c r="AAA13" i="1"/>
  <c r="ZZ13" i="1"/>
  <c r="ZY13" i="1"/>
  <c r="ZV13" i="1"/>
  <c r="ZU13" i="1"/>
  <c r="ZT13" i="1"/>
  <c r="ZS13" i="1"/>
  <c r="ZR13" i="1"/>
  <c r="ZO13" i="1"/>
  <c r="ZN13" i="1"/>
  <c r="ZM13" i="1"/>
  <c r="ZL13" i="1"/>
  <c r="ZK13" i="1"/>
  <c r="ZH13" i="1"/>
  <c r="ZG13" i="1"/>
  <c r="ZF13" i="1"/>
  <c r="ZE13" i="1"/>
  <c r="ZD13" i="1"/>
  <c r="ZA13" i="1"/>
  <c r="YZ13" i="1"/>
  <c r="YY13" i="1"/>
  <c r="YX13" i="1"/>
  <c r="YW13" i="1"/>
  <c r="YT13" i="1"/>
  <c r="YS13" i="1"/>
  <c r="YR13" i="1"/>
  <c r="YQ13" i="1"/>
  <c r="YP13" i="1"/>
  <c r="YM13" i="1"/>
  <c r="YL13" i="1"/>
  <c r="YK13" i="1"/>
  <c r="YJ13" i="1"/>
  <c r="YI13" i="1"/>
  <c r="YF13" i="1"/>
  <c r="YE13" i="1"/>
  <c r="YD13" i="1"/>
  <c r="YC13" i="1"/>
  <c r="YB13" i="1"/>
  <c r="XY13" i="1"/>
  <c r="XX13" i="1"/>
  <c r="XW13" i="1"/>
  <c r="XV13" i="1"/>
  <c r="XU13" i="1"/>
  <c r="XR13" i="1"/>
  <c r="XQ13" i="1"/>
  <c r="XP13" i="1"/>
  <c r="XO13" i="1"/>
  <c r="XN13" i="1"/>
  <c r="K13" i="1"/>
  <c r="H13" i="1"/>
  <c r="I13" i="1" s="1"/>
  <c r="D13" i="1"/>
  <c r="AML12" i="1"/>
  <c r="AMK12" i="1"/>
  <c r="AMJ12" i="1"/>
  <c r="AMI12" i="1"/>
  <c r="AMF12" i="1"/>
  <c r="AME12" i="1"/>
  <c r="AMD12" i="1"/>
  <c r="AMC12" i="1"/>
  <c r="AMB12" i="1"/>
  <c r="ALY12" i="1"/>
  <c r="ALX12" i="1"/>
  <c r="ALW12" i="1"/>
  <c r="ALV12" i="1"/>
  <c r="ALU12" i="1"/>
  <c r="ALR12" i="1"/>
  <c r="ALQ12" i="1"/>
  <c r="ALP12" i="1"/>
  <c r="ALO12" i="1"/>
  <c r="ALN12" i="1"/>
  <c r="ALK12" i="1"/>
  <c r="ALJ12" i="1"/>
  <c r="ALI12" i="1"/>
  <c r="ALG12" i="1"/>
  <c r="ALD12" i="1"/>
  <c r="ALC12" i="1"/>
  <c r="ALB12" i="1"/>
  <c r="AKZ12" i="1"/>
  <c r="AKW12" i="1"/>
  <c r="AKV12" i="1"/>
  <c r="AKU12" i="1"/>
  <c r="AKT12" i="1"/>
  <c r="AKS12" i="1"/>
  <c r="AKP12" i="1"/>
  <c r="AKO12" i="1"/>
  <c r="AKN12" i="1"/>
  <c r="AKM12" i="1"/>
  <c r="AKL12" i="1"/>
  <c r="AKI12" i="1"/>
  <c r="AKH12" i="1"/>
  <c r="AKG12" i="1"/>
  <c r="AKF12" i="1"/>
  <c r="AKE12" i="1"/>
  <c r="AKB12" i="1"/>
  <c r="AKA12" i="1"/>
  <c r="AJZ12" i="1"/>
  <c r="AJY12" i="1"/>
  <c r="AJX12" i="1"/>
  <c r="AJU12" i="1"/>
  <c r="AJT12" i="1"/>
  <c r="AJS12" i="1"/>
  <c r="AJR12" i="1"/>
  <c r="AJQ12" i="1"/>
  <c r="AJN12" i="1"/>
  <c r="AJM12" i="1"/>
  <c r="AJL12" i="1"/>
  <c r="AJK12" i="1"/>
  <c r="AJJ12" i="1"/>
  <c r="AJG12" i="1"/>
  <c r="AJF12" i="1"/>
  <c r="AJE12" i="1"/>
  <c r="AJD12" i="1"/>
  <c r="AJC12" i="1"/>
  <c r="AIZ12" i="1"/>
  <c r="AIX12" i="1"/>
  <c r="AIW12" i="1"/>
  <c r="AIV12" i="1"/>
  <c r="AIS12" i="1"/>
  <c r="AIR12" i="1"/>
  <c r="AIQ12" i="1"/>
  <c r="AIP12" i="1"/>
  <c r="AIO12" i="1"/>
  <c r="AIL12" i="1"/>
  <c r="AIK12" i="1"/>
  <c r="AIJ12" i="1"/>
  <c r="AII12" i="1"/>
  <c r="AIH12" i="1"/>
  <c r="AIE12" i="1"/>
  <c r="AID12" i="1"/>
  <c r="AIC12" i="1"/>
  <c r="AIB12" i="1"/>
  <c r="AIA12" i="1"/>
  <c r="AHX12" i="1"/>
  <c r="AHW12" i="1"/>
  <c r="AHV12" i="1"/>
  <c r="AHU12" i="1"/>
  <c r="AHT12" i="1"/>
  <c r="AHQ12" i="1"/>
  <c r="AHP12" i="1"/>
  <c r="AHO12" i="1"/>
  <c r="AHN12" i="1"/>
  <c r="AHM12" i="1"/>
  <c r="AHJ12" i="1"/>
  <c r="AHI12" i="1"/>
  <c r="AHH12" i="1"/>
  <c r="AHG12" i="1"/>
  <c r="AHF12" i="1"/>
  <c r="AHC12" i="1"/>
  <c r="AHB12" i="1"/>
  <c r="AHA12" i="1"/>
  <c r="AGZ12" i="1"/>
  <c r="AGY12" i="1"/>
  <c r="AGV12" i="1"/>
  <c r="AGU12" i="1"/>
  <c r="AGT12" i="1"/>
  <c r="AGS12" i="1"/>
  <c r="AGR12" i="1"/>
  <c r="AGO12" i="1"/>
  <c r="AGN12" i="1"/>
  <c r="AGM12" i="1"/>
  <c r="AGL12" i="1"/>
  <c r="AGK12" i="1"/>
  <c r="AGH12" i="1"/>
  <c r="AGG12" i="1"/>
  <c r="AGF12" i="1"/>
  <c r="AGE12" i="1"/>
  <c r="AGD12" i="1"/>
  <c r="AGA12" i="1"/>
  <c r="AFZ12" i="1"/>
  <c r="AFX12" i="1"/>
  <c r="AFW12" i="1"/>
  <c r="AFT12" i="1"/>
  <c r="AFS12" i="1"/>
  <c r="AFR12" i="1"/>
  <c r="AFQ12" i="1"/>
  <c r="AFP12" i="1"/>
  <c r="AFM12" i="1"/>
  <c r="AFL12" i="1"/>
  <c r="AFK12" i="1"/>
  <c r="AFJ12" i="1"/>
  <c r="AFI12" i="1"/>
  <c r="AFF12" i="1"/>
  <c r="AFE12" i="1"/>
  <c r="AFD12" i="1"/>
  <c r="AFC12" i="1"/>
  <c r="AFB12" i="1"/>
  <c r="AEY12" i="1"/>
  <c r="AEX12" i="1"/>
  <c r="AEW12" i="1"/>
  <c r="AEV12" i="1"/>
  <c r="AEU12" i="1"/>
  <c r="AER12" i="1"/>
  <c r="AEQ12" i="1"/>
  <c r="AEP12" i="1"/>
  <c r="AEO12" i="1"/>
  <c r="AEN12" i="1"/>
  <c r="AEK12" i="1"/>
  <c r="AEJ12" i="1"/>
  <c r="AEI12" i="1"/>
  <c r="AEH12" i="1"/>
  <c r="AEG12" i="1"/>
  <c r="AED12" i="1"/>
  <c r="AEC12" i="1"/>
  <c r="AEB12" i="1"/>
  <c r="AEA12" i="1"/>
  <c r="ADZ12" i="1"/>
  <c r="ADW12" i="1"/>
  <c r="ADV12" i="1"/>
  <c r="ADU12" i="1"/>
  <c r="ADT12" i="1"/>
  <c r="ADS12" i="1"/>
  <c r="ADP12" i="1"/>
  <c r="ADO12" i="1"/>
  <c r="ADN12" i="1"/>
  <c r="ADM12" i="1"/>
  <c r="ADL12" i="1"/>
  <c r="ADI12" i="1"/>
  <c r="ADH12" i="1"/>
  <c r="ADG12" i="1"/>
  <c r="ADF12" i="1"/>
  <c r="ADE12" i="1"/>
  <c r="ADB12" i="1"/>
  <c r="ADA12" i="1"/>
  <c r="ACZ12" i="1"/>
  <c r="ACY12" i="1"/>
  <c r="ACX12" i="1"/>
  <c r="ACU12" i="1"/>
  <c r="ACT12" i="1"/>
  <c r="ACS12" i="1"/>
  <c r="ACR12" i="1"/>
  <c r="ACN12" i="1"/>
  <c r="ACM12" i="1"/>
  <c r="ACL12" i="1"/>
  <c r="ACK12" i="1"/>
  <c r="ACJ12" i="1"/>
  <c r="ACG12" i="1"/>
  <c r="ACF12" i="1"/>
  <c r="ACE12" i="1"/>
  <c r="ACC12" i="1"/>
  <c r="ABZ12" i="1"/>
  <c r="ABY12" i="1"/>
  <c r="ABX12" i="1"/>
  <c r="ABV12" i="1"/>
  <c r="ABS12" i="1"/>
  <c r="ABR12" i="1"/>
  <c r="ABQ12" i="1"/>
  <c r="ABP12" i="1"/>
  <c r="ABO12" i="1"/>
  <c r="ABL12" i="1"/>
  <c r="ABK12" i="1"/>
  <c r="ABJ12" i="1"/>
  <c r="ABI12" i="1"/>
  <c r="ABH12" i="1"/>
  <c r="ABE12" i="1"/>
  <c r="ABD12" i="1"/>
  <c r="ABC12" i="1"/>
  <c r="ABB12" i="1"/>
  <c r="ABA12" i="1"/>
  <c r="AAX12" i="1"/>
  <c r="AAW12" i="1"/>
  <c r="AAV12" i="1"/>
  <c r="AAU12" i="1"/>
  <c r="AAQ12" i="1"/>
  <c r="AAP12" i="1"/>
  <c r="AAO12" i="1"/>
  <c r="AAN12" i="1"/>
  <c r="AAM12" i="1"/>
  <c r="AAJ12" i="1"/>
  <c r="AAI12" i="1"/>
  <c r="AAH12" i="1"/>
  <c r="AAG12" i="1"/>
  <c r="AAF12" i="1"/>
  <c r="AAC12" i="1"/>
  <c r="AAB12" i="1"/>
  <c r="AAA12" i="1"/>
  <c r="ZZ12" i="1"/>
  <c r="ZY12" i="1"/>
  <c r="ZV12" i="1"/>
  <c r="ZU12" i="1"/>
  <c r="ZT12" i="1"/>
  <c r="ZS12" i="1"/>
  <c r="ZR12" i="1"/>
  <c r="ZO12" i="1"/>
  <c r="ZN12" i="1"/>
  <c r="ZM12" i="1"/>
  <c r="ZL12" i="1"/>
  <c r="ZK12" i="1"/>
  <c r="ZH12" i="1"/>
  <c r="ZG12" i="1"/>
  <c r="ZF12" i="1"/>
  <c r="ZE12" i="1"/>
  <c r="ZD12" i="1"/>
  <c r="ZA12" i="1"/>
  <c r="YZ12" i="1"/>
  <c r="YY12" i="1"/>
  <c r="YX12" i="1"/>
  <c r="YW12" i="1"/>
  <c r="YT12" i="1"/>
  <c r="YS12" i="1"/>
  <c r="YR12" i="1"/>
  <c r="YQ12" i="1"/>
  <c r="YP12" i="1"/>
  <c r="YM12" i="1"/>
  <c r="YL12" i="1"/>
  <c r="YK12" i="1"/>
  <c r="YJ12" i="1"/>
  <c r="YI12" i="1"/>
  <c r="YF12" i="1"/>
  <c r="YE12" i="1"/>
  <c r="YD12" i="1"/>
  <c r="YC12" i="1"/>
  <c r="YB12" i="1"/>
  <c r="XY12" i="1"/>
  <c r="XX12" i="1"/>
  <c r="XW12" i="1"/>
  <c r="XV12" i="1"/>
  <c r="XU12" i="1"/>
  <c r="XR12" i="1"/>
  <c r="XQ12" i="1"/>
  <c r="XP12" i="1"/>
  <c r="XO12" i="1"/>
  <c r="XN12" i="1"/>
  <c r="K12" i="1"/>
  <c r="H12" i="1"/>
  <c r="I12" i="1" s="1"/>
  <c r="D12" i="1"/>
  <c r="AML11" i="1"/>
  <c r="AMK11" i="1"/>
  <c r="AMJ11" i="1"/>
  <c r="AMI11" i="1"/>
  <c r="AMF11" i="1"/>
  <c r="AME11" i="1"/>
  <c r="AMD11" i="1"/>
  <c r="AMC11" i="1"/>
  <c r="AMB11" i="1"/>
  <c r="ALY11" i="1"/>
  <c r="ALX11" i="1"/>
  <c r="ALW11" i="1"/>
  <c r="ALV11" i="1"/>
  <c r="ALU11" i="1"/>
  <c r="ALR11" i="1"/>
  <c r="ALQ11" i="1"/>
  <c r="ALP11" i="1"/>
  <c r="ALO11" i="1"/>
  <c r="ALN11" i="1"/>
  <c r="ALK11" i="1"/>
  <c r="ALJ11" i="1"/>
  <c r="ALI11" i="1"/>
  <c r="ALG11" i="1"/>
  <c r="ALD11" i="1"/>
  <c r="ALC11" i="1"/>
  <c r="ALB11" i="1"/>
  <c r="AKZ11" i="1"/>
  <c r="AKW11" i="1"/>
  <c r="AKV11" i="1"/>
  <c r="AKU11" i="1"/>
  <c r="AKT11" i="1"/>
  <c r="AKS11" i="1"/>
  <c r="AKP11" i="1"/>
  <c r="AKO11" i="1"/>
  <c r="AKN11" i="1"/>
  <c r="AKM11" i="1"/>
  <c r="AKL11" i="1"/>
  <c r="AKI11" i="1"/>
  <c r="AKH11" i="1"/>
  <c r="AKG11" i="1"/>
  <c r="AKF11" i="1"/>
  <c r="AKE11" i="1"/>
  <c r="AKB11" i="1"/>
  <c r="AKA11" i="1"/>
  <c r="AJZ11" i="1"/>
  <c r="AJY11" i="1"/>
  <c r="AJX11" i="1"/>
  <c r="AJU11" i="1"/>
  <c r="AJT11" i="1"/>
  <c r="AJS11" i="1"/>
  <c r="AJR11" i="1"/>
  <c r="AJQ11" i="1"/>
  <c r="AJN11" i="1"/>
  <c r="AJM11" i="1"/>
  <c r="AJL11" i="1"/>
  <c r="AJK11" i="1"/>
  <c r="AJJ11" i="1"/>
  <c r="AJG11" i="1"/>
  <c r="AJF11" i="1"/>
  <c r="AJE11" i="1"/>
  <c r="AJD11" i="1"/>
  <c r="AJC11" i="1"/>
  <c r="AIZ11" i="1"/>
  <c r="AIX11" i="1"/>
  <c r="AIW11" i="1"/>
  <c r="AIV11" i="1"/>
  <c r="AIS11" i="1"/>
  <c r="AIR11" i="1"/>
  <c r="AIQ11" i="1"/>
  <c r="AIP11" i="1"/>
  <c r="AIO11" i="1"/>
  <c r="AIL11" i="1"/>
  <c r="AIK11" i="1"/>
  <c r="AIJ11" i="1"/>
  <c r="AII11" i="1"/>
  <c r="AIH11" i="1"/>
  <c r="AIE11" i="1"/>
  <c r="AID11" i="1"/>
  <c r="AIC11" i="1"/>
  <c r="AIB11" i="1"/>
  <c r="AIA11" i="1"/>
  <c r="AHX11" i="1"/>
  <c r="AHW11" i="1"/>
  <c r="AHV11" i="1"/>
  <c r="AHU11" i="1"/>
  <c r="AHT11" i="1"/>
  <c r="AHQ11" i="1"/>
  <c r="AHP11" i="1"/>
  <c r="AHO11" i="1"/>
  <c r="AHN11" i="1"/>
  <c r="AHM11" i="1"/>
  <c r="AHJ11" i="1"/>
  <c r="AHI11" i="1"/>
  <c r="AHH11" i="1"/>
  <c r="AHG11" i="1"/>
  <c r="AHF11" i="1"/>
  <c r="AHC11" i="1"/>
  <c r="AHB11" i="1"/>
  <c r="AHA11" i="1"/>
  <c r="AGZ11" i="1"/>
  <c r="AGY11" i="1"/>
  <c r="AGV11" i="1"/>
  <c r="AGU11" i="1"/>
  <c r="AGT11" i="1"/>
  <c r="AGS11" i="1"/>
  <c r="AGR11" i="1"/>
  <c r="AGO11" i="1"/>
  <c r="AGN11" i="1"/>
  <c r="AGM11" i="1"/>
  <c r="AGL11" i="1"/>
  <c r="AGK11" i="1"/>
  <c r="AGH11" i="1"/>
  <c r="AGG11" i="1"/>
  <c r="AGF11" i="1"/>
  <c r="AGE11" i="1"/>
  <c r="AGD11" i="1"/>
  <c r="AGA11" i="1"/>
  <c r="AFZ11" i="1"/>
  <c r="AFX11" i="1"/>
  <c r="AFW11" i="1"/>
  <c r="AFT11" i="1"/>
  <c r="AFS11" i="1"/>
  <c r="AFR11" i="1"/>
  <c r="AFQ11" i="1"/>
  <c r="AFP11" i="1"/>
  <c r="AFM11" i="1"/>
  <c r="AFL11" i="1"/>
  <c r="AFK11" i="1"/>
  <c r="AFJ11" i="1"/>
  <c r="AFI11" i="1"/>
  <c r="AFF11" i="1"/>
  <c r="AFE11" i="1"/>
  <c r="AFD11" i="1"/>
  <c r="AFC11" i="1"/>
  <c r="AFB11" i="1"/>
  <c r="AEY11" i="1"/>
  <c r="AEX11" i="1"/>
  <c r="AEW11" i="1"/>
  <c r="AEV11" i="1"/>
  <c r="AEU11" i="1"/>
  <c r="AER11" i="1"/>
  <c r="AEQ11" i="1"/>
  <c r="AEP11" i="1"/>
  <c r="AEO11" i="1"/>
  <c r="AEN11" i="1"/>
  <c r="AEK11" i="1"/>
  <c r="AEJ11" i="1"/>
  <c r="AEI11" i="1"/>
  <c r="AEH11" i="1"/>
  <c r="AEG11" i="1"/>
  <c r="AED11" i="1"/>
  <c r="AEC11" i="1"/>
  <c r="AEB11" i="1"/>
  <c r="AEA11" i="1"/>
  <c r="ADZ11" i="1"/>
  <c r="ADW11" i="1"/>
  <c r="ADV11" i="1"/>
  <c r="ADU11" i="1"/>
  <c r="ADT11" i="1"/>
  <c r="ADS11" i="1"/>
  <c r="ADP11" i="1"/>
  <c r="ADO11" i="1"/>
  <c r="ADN11" i="1"/>
  <c r="ADM11" i="1"/>
  <c r="ADL11" i="1"/>
  <c r="ADI11" i="1"/>
  <c r="ADH11" i="1"/>
  <c r="ADG11" i="1"/>
  <c r="ADF11" i="1"/>
  <c r="ADE11" i="1"/>
  <c r="ADB11" i="1"/>
  <c r="ADA11" i="1"/>
  <c r="ACZ11" i="1"/>
  <c r="ACY11" i="1"/>
  <c r="ACX11" i="1"/>
  <c r="ACU11" i="1"/>
  <c r="ACT11" i="1"/>
  <c r="ACS11" i="1"/>
  <c r="ACR11" i="1"/>
  <c r="ACN11" i="1"/>
  <c r="ACM11" i="1"/>
  <c r="ACL11" i="1"/>
  <c r="ACK11" i="1"/>
  <c r="ACJ11" i="1"/>
  <c r="ACG11" i="1"/>
  <c r="ACF11" i="1"/>
  <c r="ACE11" i="1"/>
  <c r="ACC11" i="1"/>
  <c r="ABZ11" i="1"/>
  <c r="ABY11" i="1"/>
  <c r="ABX11" i="1"/>
  <c r="ABV11" i="1"/>
  <c r="ABS11" i="1"/>
  <c r="ABR11" i="1"/>
  <c r="ABQ11" i="1"/>
  <c r="ABP11" i="1"/>
  <c r="ABO11" i="1"/>
  <c r="ABL11" i="1"/>
  <c r="ABK11" i="1"/>
  <c r="ABJ11" i="1"/>
  <c r="ABI11" i="1"/>
  <c r="ABH11" i="1"/>
  <c r="ABE11" i="1"/>
  <c r="ABD11" i="1"/>
  <c r="ABC11" i="1"/>
  <c r="ABB11" i="1"/>
  <c r="ABA11" i="1"/>
  <c r="AAX11" i="1"/>
  <c r="AAW11" i="1"/>
  <c r="AAV11" i="1"/>
  <c r="AAU11" i="1"/>
  <c r="AAQ11" i="1"/>
  <c r="AAP11" i="1"/>
  <c r="AAO11" i="1"/>
  <c r="AAN11" i="1"/>
  <c r="AAM11" i="1"/>
  <c r="AAJ11" i="1"/>
  <c r="AAI11" i="1"/>
  <c r="AAH11" i="1"/>
  <c r="AAG11" i="1"/>
  <c r="AAF11" i="1"/>
  <c r="AAC11" i="1"/>
  <c r="AAB11" i="1"/>
  <c r="AAA11" i="1"/>
  <c r="ZZ11" i="1"/>
  <c r="ZY11" i="1"/>
  <c r="ZV11" i="1"/>
  <c r="ZU11" i="1"/>
  <c r="ZT11" i="1"/>
  <c r="ZS11" i="1"/>
  <c r="ZR11" i="1"/>
  <c r="ZO11" i="1"/>
  <c r="ZN11" i="1"/>
  <c r="ZM11" i="1"/>
  <c r="ZL11" i="1"/>
  <c r="ZK11" i="1"/>
  <c r="ZH11" i="1"/>
  <c r="ZG11" i="1"/>
  <c r="ZF11" i="1"/>
  <c r="ZE11" i="1"/>
  <c r="ZD11" i="1"/>
  <c r="ZA11" i="1"/>
  <c r="YZ11" i="1"/>
  <c r="YY11" i="1"/>
  <c r="YX11" i="1"/>
  <c r="YW11" i="1"/>
  <c r="YS11" i="1"/>
  <c r="YR11" i="1"/>
  <c r="YQ11" i="1"/>
  <c r="YP11" i="1"/>
  <c r="YM11" i="1"/>
  <c r="YL11" i="1"/>
  <c r="YK11" i="1"/>
  <c r="YJ11" i="1"/>
  <c r="YI11" i="1"/>
  <c r="YF11" i="1"/>
  <c r="YE11" i="1"/>
  <c r="YD11" i="1"/>
  <c r="YC11" i="1"/>
  <c r="YB11" i="1"/>
  <c r="XY11" i="1"/>
  <c r="XX11" i="1"/>
  <c r="XW11" i="1"/>
  <c r="XV11" i="1"/>
  <c r="XU11" i="1"/>
  <c r="XR11" i="1"/>
  <c r="XQ11" i="1"/>
  <c r="XP11" i="1"/>
  <c r="XO11" i="1"/>
  <c r="XN11" i="1"/>
  <c r="O11" i="1" s="1"/>
  <c r="P11" i="1" s="1"/>
  <c r="K11" i="1"/>
  <c r="H11" i="1"/>
  <c r="I11" i="1" s="1"/>
  <c r="D11" i="1"/>
  <c r="AML10" i="1"/>
  <c r="AMK10" i="1"/>
  <c r="AMJ10" i="1"/>
  <c r="AMI10" i="1"/>
  <c r="AMF10" i="1"/>
  <c r="AME10" i="1"/>
  <c r="AMD10" i="1"/>
  <c r="AMC10" i="1"/>
  <c r="AMB10" i="1"/>
  <c r="ALY10" i="1"/>
  <c r="ALX10" i="1"/>
  <c r="ALW10" i="1"/>
  <c r="ALV10" i="1"/>
  <c r="ALU10" i="1"/>
  <c r="ALR10" i="1"/>
  <c r="ALQ10" i="1"/>
  <c r="ALP10" i="1"/>
  <c r="ALO10" i="1"/>
  <c r="ALN10" i="1"/>
  <c r="ALK10" i="1"/>
  <c r="ALJ10" i="1"/>
  <c r="ALI10" i="1"/>
  <c r="ALG10" i="1"/>
  <c r="ALD10" i="1"/>
  <c r="ALC10" i="1"/>
  <c r="ALB10" i="1"/>
  <c r="AKZ10" i="1"/>
  <c r="AKW10" i="1"/>
  <c r="AKV10" i="1"/>
  <c r="AKU10" i="1"/>
  <c r="AKT10" i="1"/>
  <c r="AKS10" i="1"/>
  <c r="AKP10" i="1"/>
  <c r="AKO10" i="1"/>
  <c r="AKN10" i="1"/>
  <c r="AKM10" i="1"/>
  <c r="AKL10" i="1"/>
  <c r="AKI10" i="1"/>
  <c r="AKH10" i="1"/>
  <c r="AKG10" i="1"/>
  <c r="AKF10" i="1"/>
  <c r="AKE10" i="1"/>
  <c r="AKB10" i="1"/>
  <c r="AKA10" i="1"/>
  <c r="AJZ10" i="1"/>
  <c r="AJY10" i="1"/>
  <c r="AJX10" i="1"/>
  <c r="AJU10" i="1"/>
  <c r="AJT10" i="1"/>
  <c r="AJS10" i="1"/>
  <c r="AJR10" i="1"/>
  <c r="AJQ10" i="1"/>
  <c r="AJN10" i="1"/>
  <c r="AJM10" i="1"/>
  <c r="AJL10" i="1"/>
  <c r="AJK10" i="1"/>
  <c r="AJJ10" i="1"/>
  <c r="AJG10" i="1"/>
  <c r="AJF10" i="1"/>
  <c r="AJE10" i="1"/>
  <c r="AJD10" i="1"/>
  <c r="AJC10" i="1"/>
  <c r="AIZ10" i="1"/>
  <c r="AIX10" i="1"/>
  <c r="AIW10" i="1"/>
  <c r="AIV10" i="1"/>
  <c r="AIS10" i="1"/>
  <c r="AIR10" i="1"/>
  <c r="AIQ10" i="1"/>
  <c r="AIP10" i="1"/>
  <c r="AIO10" i="1"/>
  <c r="AIL10" i="1"/>
  <c r="AIK10" i="1"/>
  <c r="AIJ10" i="1"/>
  <c r="AII10" i="1"/>
  <c r="AIH10" i="1"/>
  <c r="AIE10" i="1"/>
  <c r="AID10" i="1"/>
  <c r="AIC10" i="1"/>
  <c r="AIB10" i="1"/>
  <c r="AIA10" i="1"/>
  <c r="AHX10" i="1"/>
  <c r="AHW10" i="1"/>
  <c r="AHV10" i="1"/>
  <c r="AHU10" i="1"/>
  <c r="AHT10" i="1"/>
  <c r="AHQ10" i="1"/>
  <c r="AHP10" i="1"/>
  <c r="AHO10" i="1"/>
  <c r="AHN10" i="1"/>
  <c r="AHM10" i="1"/>
  <c r="AHJ10" i="1"/>
  <c r="AHI10" i="1"/>
  <c r="AHH10" i="1"/>
  <c r="AHG10" i="1"/>
  <c r="AHF10" i="1"/>
  <c r="AHC10" i="1"/>
  <c r="AHB10" i="1"/>
  <c r="AHA10" i="1"/>
  <c r="AGZ10" i="1"/>
  <c r="AGY10" i="1"/>
  <c r="AGV10" i="1"/>
  <c r="AGU10" i="1"/>
  <c r="AGT10" i="1"/>
  <c r="AGS10" i="1"/>
  <c r="AGR10" i="1"/>
  <c r="AGO10" i="1"/>
  <c r="AGN10" i="1"/>
  <c r="AGM10" i="1"/>
  <c r="AGL10" i="1"/>
  <c r="AGK10" i="1"/>
  <c r="AGH10" i="1"/>
  <c r="AGG10" i="1"/>
  <c r="AGF10" i="1"/>
  <c r="AGE10" i="1"/>
  <c r="AGD10" i="1"/>
  <c r="AGA10" i="1"/>
  <c r="AFZ10" i="1"/>
  <c r="AFX10" i="1"/>
  <c r="AFW10" i="1"/>
  <c r="AFT10" i="1"/>
  <c r="AFS10" i="1"/>
  <c r="AFR10" i="1"/>
  <c r="AFQ10" i="1"/>
  <c r="AFP10" i="1"/>
  <c r="AFM10" i="1"/>
  <c r="AFL10" i="1"/>
  <c r="AFK10" i="1"/>
  <c r="AFJ10" i="1"/>
  <c r="AFI10" i="1"/>
  <c r="AFF10" i="1"/>
  <c r="AFE10" i="1"/>
  <c r="AFD10" i="1"/>
  <c r="AFC10" i="1"/>
  <c r="AFB10" i="1"/>
  <c r="AEY10" i="1"/>
  <c r="AEX10" i="1"/>
  <c r="AEW10" i="1"/>
  <c r="AEV10" i="1"/>
  <c r="AEU10" i="1"/>
  <c r="AER10" i="1"/>
  <c r="AEQ10" i="1"/>
  <c r="AEP10" i="1"/>
  <c r="AEO10" i="1"/>
  <c r="AEN10" i="1"/>
  <c r="AEK10" i="1"/>
  <c r="AEJ10" i="1"/>
  <c r="AEI10" i="1"/>
  <c r="AEH10" i="1"/>
  <c r="AEG10" i="1"/>
  <c r="AED10" i="1"/>
  <c r="AEC10" i="1"/>
  <c r="AEB10" i="1"/>
  <c r="AEA10" i="1"/>
  <c r="ADZ10" i="1"/>
  <c r="ADW10" i="1"/>
  <c r="ADV10" i="1"/>
  <c r="ADU10" i="1"/>
  <c r="ADT10" i="1"/>
  <c r="ADS10" i="1"/>
  <c r="ADP10" i="1"/>
  <c r="ADO10" i="1"/>
  <c r="ADN10" i="1"/>
  <c r="ADM10" i="1"/>
  <c r="ADL10" i="1"/>
  <c r="ADI10" i="1"/>
  <c r="ADH10" i="1"/>
  <c r="ADG10" i="1"/>
  <c r="ADF10" i="1"/>
  <c r="ADE10" i="1"/>
  <c r="ADB10" i="1"/>
  <c r="ADA10" i="1"/>
  <c r="ACZ10" i="1"/>
  <c r="ACY10" i="1"/>
  <c r="ACX10" i="1"/>
  <c r="ACU10" i="1"/>
  <c r="ACT10" i="1"/>
  <c r="ACS10" i="1"/>
  <c r="ACR10" i="1"/>
  <c r="ACN10" i="1"/>
  <c r="ACM10" i="1"/>
  <c r="ACL10" i="1"/>
  <c r="ACK10" i="1"/>
  <c r="ACJ10" i="1"/>
  <c r="ACG10" i="1"/>
  <c r="ACF10" i="1"/>
  <c r="ACE10" i="1"/>
  <c r="ACC10" i="1"/>
  <c r="ABZ10" i="1"/>
  <c r="ABY10" i="1"/>
  <c r="ABX10" i="1"/>
  <c r="ABV10" i="1"/>
  <c r="ABS10" i="1"/>
  <c r="ABR10" i="1"/>
  <c r="ABQ10" i="1"/>
  <c r="ABP10" i="1"/>
  <c r="ABO10" i="1"/>
  <c r="ABL10" i="1"/>
  <c r="ABK10" i="1"/>
  <c r="ABJ10" i="1"/>
  <c r="ABI10" i="1"/>
  <c r="ABH10" i="1"/>
  <c r="ABE10" i="1"/>
  <c r="ABD10" i="1"/>
  <c r="ABC10" i="1"/>
  <c r="ABB10" i="1"/>
  <c r="ABA10" i="1"/>
  <c r="AAX10" i="1"/>
  <c r="AAW10" i="1"/>
  <c r="AAV10" i="1"/>
  <c r="AAU10" i="1"/>
  <c r="AAQ10" i="1"/>
  <c r="AAP10" i="1"/>
  <c r="AAO10" i="1"/>
  <c r="AAN10" i="1"/>
  <c r="AAM10" i="1"/>
  <c r="AAJ10" i="1"/>
  <c r="AAI10" i="1"/>
  <c r="AAH10" i="1"/>
  <c r="AAG10" i="1"/>
  <c r="AAF10" i="1"/>
  <c r="AAC10" i="1"/>
  <c r="AAB10" i="1"/>
  <c r="AAA10" i="1"/>
  <c r="ZZ10" i="1"/>
  <c r="ZY10" i="1"/>
  <c r="ZV10" i="1"/>
  <c r="ZU10" i="1"/>
  <c r="ZT10" i="1"/>
  <c r="ZS10" i="1"/>
  <c r="ZR10" i="1"/>
  <c r="ZO10" i="1"/>
  <c r="ZN10" i="1"/>
  <c r="ZM10" i="1"/>
  <c r="ZL10" i="1"/>
  <c r="ZK10" i="1"/>
  <c r="ZH10" i="1"/>
  <c r="ZG10" i="1"/>
  <c r="ZF10" i="1"/>
  <c r="ZE10" i="1"/>
  <c r="ZD10" i="1"/>
  <c r="ZA10" i="1"/>
  <c r="YZ10" i="1"/>
  <c r="YY10" i="1"/>
  <c r="YX10" i="1"/>
  <c r="YW10" i="1"/>
  <c r="YT10" i="1"/>
  <c r="YS10" i="1"/>
  <c r="YR10" i="1"/>
  <c r="YQ10" i="1"/>
  <c r="YP10" i="1"/>
  <c r="YM10" i="1"/>
  <c r="YL10" i="1"/>
  <c r="YK10" i="1"/>
  <c r="YJ10" i="1"/>
  <c r="YI10" i="1"/>
  <c r="YF10" i="1"/>
  <c r="YE10" i="1"/>
  <c r="YD10" i="1"/>
  <c r="YC10" i="1"/>
  <c r="YB10" i="1"/>
  <c r="XY10" i="1"/>
  <c r="XX10" i="1"/>
  <c r="XW10" i="1"/>
  <c r="XV10" i="1"/>
  <c r="XU10" i="1"/>
  <c r="XR10" i="1"/>
  <c r="XQ10" i="1"/>
  <c r="XP10" i="1"/>
  <c r="XO10" i="1"/>
  <c r="XN10" i="1"/>
  <c r="K10" i="1"/>
  <c r="I10" i="1"/>
  <c r="H10" i="1"/>
  <c r="D10" i="1"/>
  <c r="AML9" i="1"/>
  <c r="AMK9" i="1"/>
  <c r="AMJ9" i="1"/>
  <c r="AMI9" i="1"/>
  <c r="AMF9" i="1"/>
  <c r="AME9" i="1"/>
  <c r="AMD9" i="1"/>
  <c r="AMC9" i="1"/>
  <c r="AMB9" i="1"/>
  <c r="ALY9" i="1"/>
  <c r="ALX9" i="1"/>
  <c r="ALW9" i="1"/>
  <c r="ALV9" i="1"/>
  <c r="ALU9" i="1"/>
  <c r="ALR9" i="1"/>
  <c r="ALQ9" i="1"/>
  <c r="ALP9" i="1"/>
  <c r="ALO9" i="1"/>
  <c r="ALN9" i="1"/>
  <c r="ALK9" i="1"/>
  <c r="ALJ9" i="1"/>
  <c r="ALI9" i="1"/>
  <c r="ALG9" i="1"/>
  <c r="ALD9" i="1"/>
  <c r="ALC9" i="1"/>
  <c r="ALB9" i="1"/>
  <c r="AKZ9" i="1"/>
  <c r="AKW9" i="1"/>
  <c r="AKV9" i="1"/>
  <c r="AKU9" i="1"/>
  <c r="AKT9" i="1"/>
  <c r="AKS9" i="1"/>
  <c r="AKP9" i="1"/>
  <c r="AKO9" i="1"/>
  <c r="AKN9" i="1"/>
  <c r="AKM9" i="1"/>
  <c r="AKL9" i="1"/>
  <c r="AKI9" i="1"/>
  <c r="AKH9" i="1"/>
  <c r="AKG9" i="1"/>
  <c r="AKF9" i="1"/>
  <c r="AKE9" i="1"/>
  <c r="AKB9" i="1"/>
  <c r="AKA9" i="1"/>
  <c r="AJZ9" i="1"/>
  <c r="AJY9" i="1"/>
  <c r="AJX9" i="1"/>
  <c r="AJU9" i="1"/>
  <c r="AJT9" i="1"/>
  <c r="AJS9" i="1"/>
  <c r="AJR9" i="1"/>
  <c r="AJQ9" i="1"/>
  <c r="AJN9" i="1"/>
  <c r="AJM9" i="1"/>
  <c r="AJL9" i="1"/>
  <c r="AJK9" i="1"/>
  <c r="AJJ9" i="1"/>
  <c r="AJG9" i="1"/>
  <c r="AJF9" i="1"/>
  <c r="AJE9" i="1"/>
  <c r="AJD9" i="1"/>
  <c r="AJC9" i="1"/>
  <c r="AIZ9" i="1"/>
  <c r="AIX9" i="1"/>
  <c r="AIW9" i="1"/>
  <c r="AIV9" i="1"/>
  <c r="AIS9" i="1"/>
  <c r="AIR9" i="1"/>
  <c r="AIQ9" i="1"/>
  <c r="AIP9" i="1"/>
  <c r="AIO9" i="1"/>
  <c r="AIL9" i="1"/>
  <c r="AIK9" i="1"/>
  <c r="AIJ9" i="1"/>
  <c r="AII9" i="1"/>
  <c r="AIH9" i="1"/>
  <c r="AIE9" i="1"/>
  <c r="AID9" i="1"/>
  <c r="AIC9" i="1"/>
  <c r="AIB9" i="1"/>
  <c r="AIA9" i="1"/>
  <c r="AHX9" i="1"/>
  <c r="AHW9" i="1"/>
  <c r="AHV9" i="1"/>
  <c r="AHU9" i="1"/>
  <c r="AHT9" i="1"/>
  <c r="AHQ9" i="1"/>
  <c r="AHP9" i="1"/>
  <c r="AHO9" i="1"/>
  <c r="AHN9" i="1"/>
  <c r="AHM9" i="1"/>
  <c r="AHJ9" i="1"/>
  <c r="AHI9" i="1"/>
  <c r="AHH9" i="1"/>
  <c r="AHG9" i="1"/>
  <c r="AHF9" i="1"/>
  <c r="AHC9" i="1"/>
  <c r="AHB9" i="1"/>
  <c r="AHA9" i="1"/>
  <c r="AGZ9" i="1"/>
  <c r="AGY9" i="1"/>
  <c r="AGV9" i="1"/>
  <c r="AGU9" i="1"/>
  <c r="AGT9" i="1"/>
  <c r="AGS9" i="1"/>
  <c r="AGR9" i="1"/>
  <c r="AGO9" i="1"/>
  <c r="AGN9" i="1"/>
  <c r="AGM9" i="1"/>
  <c r="AGL9" i="1"/>
  <c r="AGK9" i="1"/>
  <c r="AGH9" i="1"/>
  <c r="AGG9" i="1"/>
  <c r="AGF9" i="1"/>
  <c r="AGE9" i="1"/>
  <c r="AGD9" i="1"/>
  <c r="AGA9" i="1"/>
  <c r="AFZ9" i="1"/>
  <c r="AFX9" i="1"/>
  <c r="AFW9" i="1"/>
  <c r="AFT9" i="1"/>
  <c r="AFS9" i="1"/>
  <c r="AFR9" i="1"/>
  <c r="AFQ9" i="1"/>
  <c r="AFP9" i="1"/>
  <c r="AFM9" i="1"/>
  <c r="AFL9" i="1"/>
  <c r="AFK9" i="1"/>
  <c r="AFJ9" i="1"/>
  <c r="AFI9" i="1"/>
  <c r="AFF9" i="1"/>
  <c r="AFE9" i="1"/>
  <c r="AFD9" i="1"/>
  <c r="AFC9" i="1"/>
  <c r="AFB9" i="1"/>
  <c r="AEY9" i="1"/>
  <c r="AEX9" i="1"/>
  <c r="AEW9" i="1"/>
  <c r="AEV9" i="1"/>
  <c r="AEU9" i="1"/>
  <c r="AER9" i="1"/>
  <c r="AEQ9" i="1"/>
  <c r="AEP9" i="1"/>
  <c r="AEO9" i="1"/>
  <c r="AEN9" i="1"/>
  <c r="AEK9" i="1"/>
  <c r="AEJ9" i="1"/>
  <c r="AEI9" i="1"/>
  <c r="AEH9" i="1"/>
  <c r="AEG9" i="1"/>
  <c r="AED9" i="1"/>
  <c r="AEC9" i="1"/>
  <c r="AEB9" i="1"/>
  <c r="AEA9" i="1"/>
  <c r="ADZ9" i="1"/>
  <c r="ADW9" i="1"/>
  <c r="ADV9" i="1"/>
  <c r="ADU9" i="1"/>
  <c r="ADT9" i="1"/>
  <c r="ADS9" i="1"/>
  <c r="ADP9" i="1"/>
  <c r="ADO9" i="1"/>
  <c r="ADN9" i="1"/>
  <c r="ADM9" i="1"/>
  <c r="ADL9" i="1"/>
  <c r="ADI9" i="1"/>
  <c r="ADH9" i="1"/>
  <c r="ADG9" i="1"/>
  <c r="ADF9" i="1"/>
  <c r="ADE9" i="1"/>
  <c r="ADB9" i="1"/>
  <c r="ADA9" i="1"/>
  <c r="ACZ9" i="1"/>
  <c r="ACY9" i="1"/>
  <c r="ACX9" i="1"/>
  <c r="ACU9" i="1"/>
  <c r="ACT9" i="1"/>
  <c r="ACS9" i="1"/>
  <c r="ACR9" i="1"/>
  <c r="ACN9" i="1"/>
  <c r="ACM9" i="1"/>
  <c r="ACL9" i="1"/>
  <c r="ACK9" i="1"/>
  <c r="ACJ9" i="1"/>
  <c r="ACG9" i="1"/>
  <c r="ACF9" i="1"/>
  <c r="ACE9" i="1"/>
  <c r="ACC9" i="1"/>
  <c r="ABZ9" i="1"/>
  <c r="ABY9" i="1"/>
  <c r="ABX9" i="1"/>
  <c r="ABV9" i="1"/>
  <c r="ABS9" i="1"/>
  <c r="ABR9" i="1"/>
  <c r="ABQ9" i="1"/>
  <c r="ABP9" i="1"/>
  <c r="ABO9" i="1"/>
  <c r="ABL9" i="1"/>
  <c r="ABK9" i="1"/>
  <c r="ABJ9" i="1"/>
  <c r="ABI9" i="1"/>
  <c r="ABH9" i="1"/>
  <c r="ABE9" i="1"/>
  <c r="ABD9" i="1"/>
  <c r="ABC9" i="1"/>
  <c r="ABB9" i="1"/>
  <c r="ABA9" i="1"/>
  <c r="AAX9" i="1"/>
  <c r="AAW9" i="1"/>
  <c r="AAV9" i="1"/>
  <c r="AAU9" i="1"/>
  <c r="AAQ9" i="1"/>
  <c r="AAP9" i="1"/>
  <c r="AAO9" i="1"/>
  <c r="AAN9" i="1"/>
  <c r="AAM9" i="1"/>
  <c r="AAJ9" i="1"/>
  <c r="AAI9" i="1"/>
  <c r="AAH9" i="1"/>
  <c r="AAG9" i="1"/>
  <c r="AAF9" i="1"/>
  <c r="AAC9" i="1"/>
  <c r="AAB9" i="1"/>
  <c r="AAA9" i="1"/>
  <c r="ZZ9" i="1"/>
  <c r="ZY9" i="1"/>
  <c r="ZV9" i="1"/>
  <c r="ZU9" i="1"/>
  <c r="ZT9" i="1"/>
  <c r="ZS9" i="1"/>
  <c r="ZR9" i="1"/>
  <c r="ZO9" i="1"/>
  <c r="ZN9" i="1"/>
  <c r="ZM9" i="1"/>
  <c r="ZL9" i="1"/>
  <c r="ZK9" i="1"/>
  <c r="ZH9" i="1"/>
  <c r="ZG9" i="1"/>
  <c r="ZF9" i="1"/>
  <c r="ZE9" i="1"/>
  <c r="ZD9" i="1"/>
  <c r="ZA9" i="1"/>
  <c r="YZ9" i="1"/>
  <c r="YY9" i="1"/>
  <c r="YX9" i="1"/>
  <c r="YW9" i="1"/>
  <c r="YT9" i="1"/>
  <c r="YS9" i="1"/>
  <c r="YR9" i="1"/>
  <c r="YQ9" i="1"/>
  <c r="YP9" i="1"/>
  <c r="YM9" i="1"/>
  <c r="YL9" i="1"/>
  <c r="YK9" i="1"/>
  <c r="YJ9" i="1"/>
  <c r="YI9" i="1"/>
  <c r="YF9" i="1"/>
  <c r="YE9" i="1"/>
  <c r="YD9" i="1"/>
  <c r="YC9" i="1"/>
  <c r="YB9" i="1"/>
  <c r="XY9" i="1"/>
  <c r="XX9" i="1"/>
  <c r="XW9" i="1"/>
  <c r="XV9" i="1"/>
  <c r="XU9" i="1"/>
  <c r="XR9" i="1"/>
  <c r="XQ9" i="1"/>
  <c r="XP9" i="1"/>
  <c r="O9" i="1" s="1"/>
  <c r="P9" i="1" s="1"/>
  <c r="E9" i="1" s="1"/>
  <c r="XO9" i="1"/>
  <c r="XN9" i="1"/>
  <c r="K9" i="1"/>
  <c r="H9" i="1"/>
  <c r="I9" i="1" s="1"/>
  <c r="D9" i="1"/>
  <c r="AML8" i="1"/>
  <c r="AMK8" i="1"/>
  <c r="AMJ8" i="1"/>
  <c r="AMI8" i="1"/>
  <c r="AMF8" i="1"/>
  <c r="AME8" i="1"/>
  <c r="AMD8" i="1"/>
  <c r="AMC8" i="1"/>
  <c r="AMB8" i="1"/>
  <c r="ALY8" i="1"/>
  <c r="ALX8" i="1"/>
  <c r="ALW8" i="1"/>
  <c r="ALV8" i="1"/>
  <c r="ALU8" i="1"/>
  <c r="ALR8" i="1"/>
  <c r="ALQ8" i="1"/>
  <c r="ALP8" i="1"/>
  <c r="ALO8" i="1"/>
  <c r="ALN8" i="1"/>
  <c r="ALK8" i="1"/>
  <c r="ALJ8" i="1"/>
  <c r="ALI8" i="1"/>
  <c r="ALG8" i="1"/>
  <c r="ALD8" i="1"/>
  <c r="ALC8" i="1"/>
  <c r="ALB8" i="1"/>
  <c r="AKZ8" i="1"/>
  <c r="AKW8" i="1"/>
  <c r="AKV8" i="1"/>
  <c r="AKU8" i="1"/>
  <c r="AKT8" i="1"/>
  <c r="AKS8" i="1"/>
  <c r="AKP8" i="1"/>
  <c r="AKO8" i="1"/>
  <c r="AKN8" i="1"/>
  <c r="AKM8" i="1"/>
  <c r="AKL8" i="1"/>
  <c r="AKI8" i="1"/>
  <c r="AKH8" i="1"/>
  <c r="AKG8" i="1"/>
  <c r="AKF8" i="1"/>
  <c r="AKE8" i="1"/>
  <c r="AKB8" i="1"/>
  <c r="AKA8" i="1"/>
  <c r="AJZ8" i="1"/>
  <c r="AJY8" i="1"/>
  <c r="AJX8" i="1"/>
  <c r="AJU8" i="1"/>
  <c r="AJT8" i="1"/>
  <c r="AJS8" i="1"/>
  <c r="AJR8" i="1"/>
  <c r="AJQ8" i="1"/>
  <c r="AJN8" i="1"/>
  <c r="AJM8" i="1"/>
  <c r="AJL8" i="1"/>
  <c r="AJK8" i="1"/>
  <c r="AJJ8" i="1"/>
  <c r="AJG8" i="1"/>
  <c r="AJF8" i="1"/>
  <c r="AJE8" i="1"/>
  <c r="AJD8" i="1"/>
  <c r="AJC8" i="1"/>
  <c r="AIZ8" i="1"/>
  <c r="AIX8" i="1"/>
  <c r="AIW8" i="1"/>
  <c r="AIV8" i="1"/>
  <c r="AIS8" i="1"/>
  <c r="AIR8" i="1"/>
  <c r="AIQ8" i="1"/>
  <c r="AIP8" i="1"/>
  <c r="AIO8" i="1"/>
  <c r="AIL8" i="1"/>
  <c r="AIK8" i="1"/>
  <c r="AIJ8" i="1"/>
  <c r="AII8" i="1"/>
  <c r="AIH8" i="1"/>
  <c r="AIE8" i="1"/>
  <c r="AID8" i="1"/>
  <c r="AIC8" i="1"/>
  <c r="AIB8" i="1"/>
  <c r="AIA8" i="1"/>
  <c r="AHX8" i="1"/>
  <c r="AHW8" i="1"/>
  <c r="AHV8" i="1"/>
  <c r="AHU8" i="1"/>
  <c r="AHT8" i="1"/>
  <c r="AHQ8" i="1"/>
  <c r="AHP8" i="1"/>
  <c r="AHO8" i="1"/>
  <c r="AHN8" i="1"/>
  <c r="AHM8" i="1"/>
  <c r="AHJ8" i="1"/>
  <c r="AHI8" i="1"/>
  <c r="AHH8" i="1"/>
  <c r="AHG8" i="1"/>
  <c r="AHF8" i="1"/>
  <c r="AHC8" i="1"/>
  <c r="AHB8" i="1"/>
  <c r="AHA8" i="1"/>
  <c r="AGZ8" i="1"/>
  <c r="AGY8" i="1"/>
  <c r="AGV8" i="1"/>
  <c r="AGU8" i="1"/>
  <c r="AGT8" i="1"/>
  <c r="AGS8" i="1"/>
  <c r="AGR8" i="1"/>
  <c r="AGO8" i="1"/>
  <c r="AGN8" i="1"/>
  <c r="AGM8" i="1"/>
  <c r="AGL8" i="1"/>
  <c r="AGK8" i="1"/>
  <c r="AGH8" i="1"/>
  <c r="AGG8" i="1"/>
  <c r="AGF8" i="1"/>
  <c r="AGE8" i="1"/>
  <c r="AGD8" i="1"/>
  <c r="AGA8" i="1"/>
  <c r="AFZ8" i="1"/>
  <c r="AFX8" i="1"/>
  <c r="AFW8" i="1"/>
  <c r="AFT8" i="1"/>
  <c r="AFS8" i="1"/>
  <c r="AFR8" i="1"/>
  <c r="AFQ8" i="1"/>
  <c r="AFP8" i="1"/>
  <c r="AFM8" i="1"/>
  <c r="AFL8" i="1"/>
  <c r="AFK8" i="1"/>
  <c r="AFJ8" i="1"/>
  <c r="AFI8" i="1"/>
  <c r="AFF8" i="1"/>
  <c r="AFE8" i="1"/>
  <c r="AFD8" i="1"/>
  <c r="AFC8" i="1"/>
  <c r="AFB8" i="1"/>
  <c r="AEY8" i="1"/>
  <c r="AEX8" i="1"/>
  <c r="AEW8" i="1"/>
  <c r="AEV8" i="1"/>
  <c r="AEU8" i="1"/>
  <c r="AER8" i="1"/>
  <c r="AEQ8" i="1"/>
  <c r="AEP8" i="1"/>
  <c r="AEO8" i="1"/>
  <c r="AEN8" i="1"/>
  <c r="AEK8" i="1"/>
  <c r="AEJ8" i="1"/>
  <c r="AEI8" i="1"/>
  <c r="AEH8" i="1"/>
  <c r="AEG8" i="1"/>
  <c r="AED8" i="1"/>
  <c r="AEC8" i="1"/>
  <c r="AEB8" i="1"/>
  <c r="AEA8" i="1"/>
  <c r="ADZ8" i="1"/>
  <c r="ADW8" i="1"/>
  <c r="ADV8" i="1"/>
  <c r="ADU8" i="1"/>
  <c r="ADT8" i="1"/>
  <c r="ADS8" i="1"/>
  <c r="ADP8" i="1"/>
  <c r="ADO8" i="1"/>
  <c r="ADN8" i="1"/>
  <c r="ADM8" i="1"/>
  <c r="ADL8" i="1"/>
  <c r="ADI8" i="1"/>
  <c r="ADH8" i="1"/>
  <c r="ADG8" i="1"/>
  <c r="ADF8" i="1"/>
  <c r="ADE8" i="1"/>
  <c r="ADB8" i="1"/>
  <c r="ADA8" i="1"/>
  <c r="ACZ8" i="1"/>
  <c r="ACY8" i="1"/>
  <c r="ACX8" i="1"/>
  <c r="ACU8" i="1"/>
  <c r="ACT8" i="1"/>
  <c r="ACS8" i="1"/>
  <c r="ACR8" i="1"/>
  <c r="ACN8" i="1"/>
  <c r="ACM8" i="1"/>
  <c r="ACL8" i="1"/>
  <c r="ACK8" i="1"/>
  <c r="ACJ8" i="1"/>
  <c r="ACG8" i="1"/>
  <c r="ACF8" i="1"/>
  <c r="ACE8" i="1"/>
  <c r="ACC8" i="1"/>
  <c r="ABZ8" i="1"/>
  <c r="ABY8" i="1"/>
  <c r="ABX8" i="1"/>
  <c r="ABV8" i="1"/>
  <c r="ABS8" i="1"/>
  <c r="ABR8" i="1"/>
  <c r="ABQ8" i="1"/>
  <c r="ABP8" i="1"/>
  <c r="ABO8" i="1"/>
  <c r="ABL8" i="1"/>
  <c r="ABK8" i="1"/>
  <c r="ABJ8" i="1"/>
  <c r="ABI8" i="1"/>
  <c r="ABH8" i="1"/>
  <c r="ABE8" i="1"/>
  <c r="ABD8" i="1"/>
  <c r="ABC8" i="1"/>
  <c r="ABB8" i="1"/>
  <c r="ABA8" i="1"/>
  <c r="AAX8" i="1"/>
  <c r="AAW8" i="1"/>
  <c r="AAV8" i="1"/>
  <c r="AAU8" i="1"/>
  <c r="AAQ8" i="1"/>
  <c r="AAP8" i="1"/>
  <c r="AAO8" i="1"/>
  <c r="AAN8" i="1"/>
  <c r="AAM8" i="1"/>
  <c r="AAJ8" i="1"/>
  <c r="AAI8" i="1"/>
  <c r="AAH8" i="1"/>
  <c r="AAG8" i="1"/>
  <c r="AAF8" i="1"/>
  <c r="AAC8" i="1"/>
  <c r="AAB8" i="1"/>
  <c r="AAA8" i="1"/>
  <c r="ZZ8" i="1"/>
  <c r="ZY8" i="1"/>
  <c r="ZV8" i="1"/>
  <c r="ZU8" i="1"/>
  <c r="ZT8" i="1"/>
  <c r="ZS8" i="1"/>
  <c r="ZR8" i="1"/>
  <c r="ZO8" i="1"/>
  <c r="ZN8" i="1"/>
  <c r="ZM8" i="1"/>
  <c r="ZL8" i="1"/>
  <c r="ZK8" i="1"/>
  <c r="ZH8" i="1"/>
  <c r="ZG8" i="1"/>
  <c r="ZF8" i="1"/>
  <c r="ZE8" i="1"/>
  <c r="ZD8" i="1"/>
  <c r="ZA8" i="1"/>
  <c r="YZ8" i="1"/>
  <c r="YY8" i="1"/>
  <c r="YX8" i="1"/>
  <c r="YW8" i="1"/>
  <c r="YT8" i="1"/>
  <c r="YS8" i="1"/>
  <c r="YR8" i="1"/>
  <c r="YQ8" i="1"/>
  <c r="YP8" i="1"/>
  <c r="YM8" i="1"/>
  <c r="YL8" i="1"/>
  <c r="YK8" i="1"/>
  <c r="YJ8" i="1"/>
  <c r="YI8" i="1"/>
  <c r="YF8" i="1"/>
  <c r="YE8" i="1"/>
  <c r="YD8" i="1"/>
  <c r="YB8" i="1"/>
  <c r="XY8" i="1"/>
  <c r="XX8" i="1"/>
  <c r="XW8" i="1"/>
  <c r="XV8" i="1"/>
  <c r="XU8" i="1"/>
  <c r="XR8" i="1"/>
  <c r="XQ8" i="1"/>
  <c r="XP8" i="1"/>
  <c r="XO8" i="1"/>
  <c r="XN8" i="1"/>
  <c r="O8" i="1"/>
  <c r="P8" i="1" s="1"/>
  <c r="K8" i="1"/>
  <c r="H8" i="1"/>
  <c r="I8" i="1" s="1"/>
  <c r="D8" i="1"/>
  <c r="AML7" i="1"/>
  <c r="AMK7" i="1"/>
  <c r="AMJ7" i="1"/>
  <c r="AMI7" i="1"/>
  <c r="AMF7" i="1"/>
  <c r="AME7" i="1"/>
  <c r="AMD7" i="1"/>
  <c r="AMC7" i="1"/>
  <c r="AMB7" i="1"/>
  <c r="ALY7" i="1"/>
  <c r="ALX7" i="1"/>
  <c r="ALW7" i="1"/>
  <c r="ALV7" i="1"/>
  <c r="ALU7" i="1"/>
  <c r="ALR7" i="1"/>
  <c r="ALQ7" i="1"/>
  <c r="ALP7" i="1"/>
  <c r="ALO7" i="1"/>
  <c r="ALN7" i="1"/>
  <c r="ALK7" i="1"/>
  <c r="ALJ7" i="1"/>
  <c r="ALI7" i="1"/>
  <c r="ALG7" i="1"/>
  <c r="ALD7" i="1"/>
  <c r="ALC7" i="1"/>
  <c r="ALB7" i="1"/>
  <c r="AKZ7" i="1"/>
  <c r="AKW7" i="1"/>
  <c r="AKV7" i="1"/>
  <c r="AKU7" i="1"/>
  <c r="AKT7" i="1"/>
  <c r="AKS7" i="1"/>
  <c r="AKP7" i="1"/>
  <c r="AKO7" i="1"/>
  <c r="AKN7" i="1"/>
  <c r="AKM7" i="1"/>
  <c r="AKL7" i="1"/>
  <c r="AKI7" i="1"/>
  <c r="AKH7" i="1"/>
  <c r="AKG7" i="1"/>
  <c r="AKF7" i="1"/>
  <c r="AKE7" i="1"/>
  <c r="AKB7" i="1"/>
  <c r="AKA7" i="1"/>
  <c r="AJZ7" i="1"/>
  <c r="AJY7" i="1"/>
  <c r="AJX7" i="1"/>
  <c r="AJU7" i="1"/>
  <c r="AJT7" i="1"/>
  <c r="AJS7" i="1"/>
  <c r="AJR7" i="1"/>
  <c r="AJQ7" i="1"/>
  <c r="AJN7" i="1"/>
  <c r="AJM7" i="1"/>
  <c r="AJL7" i="1"/>
  <c r="AJK7" i="1"/>
  <c r="AJJ7" i="1"/>
  <c r="AJG7" i="1"/>
  <c r="AJF7" i="1"/>
  <c r="AJE7" i="1"/>
  <c r="AJD7" i="1"/>
  <c r="AJC7" i="1"/>
  <c r="AIZ7" i="1"/>
  <c r="AIX7" i="1"/>
  <c r="AIW7" i="1"/>
  <c r="AIV7" i="1"/>
  <c r="AIS7" i="1"/>
  <c r="AIR7" i="1"/>
  <c r="AIQ7" i="1"/>
  <c r="AIP7" i="1"/>
  <c r="AIO7" i="1"/>
  <c r="AIL7" i="1"/>
  <c r="AIK7" i="1"/>
  <c r="AIJ7" i="1"/>
  <c r="AII7" i="1"/>
  <c r="AIH7" i="1"/>
  <c r="AIE7" i="1"/>
  <c r="AID7" i="1"/>
  <c r="AIC7" i="1"/>
  <c r="AIB7" i="1"/>
  <c r="AIA7" i="1"/>
  <c r="AHX7" i="1"/>
  <c r="AHW7" i="1"/>
  <c r="AHV7" i="1"/>
  <c r="AHU7" i="1"/>
  <c r="AHT7" i="1"/>
  <c r="AHQ7" i="1"/>
  <c r="AHP7" i="1"/>
  <c r="AHO7" i="1"/>
  <c r="AHN7" i="1"/>
  <c r="AHM7" i="1"/>
  <c r="AHJ7" i="1"/>
  <c r="AHI7" i="1"/>
  <c r="AHH7" i="1"/>
  <c r="AHG7" i="1"/>
  <c r="AHF7" i="1"/>
  <c r="AHC7" i="1"/>
  <c r="AHB7" i="1"/>
  <c r="AHA7" i="1"/>
  <c r="AGZ7" i="1"/>
  <c r="AGY7" i="1"/>
  <c r="AGV7" i="1"/>
  <c r="AGU7" i="1"/>
  <c r="AGT7" i="1"/>
  <c r="AGS7" i="1"/>
  <c r="AGR7" i="1"/>
  <c r="AGO7" i="1"/>
  <c r="AGN7" i="1"/>
  <c r="AGM7" i="1"/>
  <c r="AGL7" i="1"/>
  <c r="AGK7" i="1"/>
  <c r="AGH7" i="1"/>
  <c r="AGG7" i="1"/>
  <c r="AGF7" i="1"/>
  <c r="AGE7" i="1"/>
  <c r="AGD7" i="1"/>
  <c r="AGA7" i="1"/>
  <c r="AFZ7" i="1"/>
  <c r="AFX7" i="1"/>
  <c r="AFW7" i="1"/>
  <c r="AFT7" i="1"/>
  <c r="AFS7" i="1"/>
  <c r="AFR7" i="1"/>
  <c r="AFQ7" i="1"/>
  <c r="AFP7" i="1"/>
  <c r="AFM7" i="1"/>
  <c r="AFL7" i="1"/>
  <c r="AFK7" i="1"/>
  <c r="AFJ7" i="1"/>
  <c r="AFI7" i="1"/>
  <c r="AFF7" i="1"/>
  <c r="AFE7" i="1"/>
  <c r="AFD7" i="1"/>
  <c r="AFC7" i="1"/>
  <c r="AFB7" i="1"/>
  <c r="AEY7" i="1"/>
  <c r="AEX7" i="1"/>
  <c r="AEW7" i="1"/>
  <c r="AEV7" i="1"/>
  <c r="AEU7" i="1"/>
  <c r="AER7" i="1"/>
  <c r="AEQ7" i="1"/>
  <c r="AEP7" i="1"/>
  <c r="AEO7" i="1"/>
  <c r="AEN7" i="1"/>
  <c r="AEK7" i="1"/>
  <c r="AEJ7" i="1"/>
  <c r="AEI7" i="1"/>
  <c r="AEH7" i="1"/>
  <c r="AEG7" i="1"/>
  <c r="AED7" i="1"/>
  <c r="AEC7" i="1"/>
  <c r="AEB7" i="1"/>
  <c r="AEA7" i="1"/>
  <c r="ADZ7" i="1"/>
  <c r="ADW7" i="1"/>
  <c r="ADV7" i="1"/>
  <c r="ADU7" i="1"/>
  <c r="ADT7" i="1"/>
  <c r="ADS7" i="1"/>
  <c r="ADP7" i="1"/>
  <c r="ADO7" i="1"/>
  <c r="ADN7" i="1"/>
  <c r="ADM7" i="1"/>
  <c r="ADL7" i="1"/>
  <c r="ADI7" i="1"/>
  <c r="ADH7" i="1"/>
  <c r="ADG7" i="1"/>
  <c r="ADF7" i="1"/>
  <c r="ADE7" i="1"/>
  <c r="ADB7" i="1"/>
  <c r="ADA7" i="1"/>
  <c r="ACZ7" i="1"/>
  <c r="ACY7" i="1"/>
  <c r="ACX7" i="1"/>
  <c r="ACU7" i="1"/>
  <c r="ACT7" i="1"/>
  <c r="ACS7" i="1"/>
  <c r="ACR7" i="1"/>
  <c r="ACN7" i="1"/>
  <c r="ACM7" i="1"/>
  <c r="ACL7" i="1"/>
  <c r="ACK7" i="1"/>
  <c r="ACJ7" i="1"/>
  <c r="ACG7" i="1"/>
  <c r="ACF7" i="1"/>
  <c r="ACE7" i="1"/>
  <c r="ACC7" i="1"/>
  <c r="ABZ7" i="1"/>
  <c r="ABY7" i="1"/>
  <c r="ABX7" i="1"/>
  <c r="ABV7" i="1"/>
  <c r="ABS7" i="1"/>
  <c r="ABR7" i="1"/>
  <c r="ABQ7" i="1"/>
  <c r="ABP7" i="1"/>
  <c r="ABO7" i="1"/>
  <c r="ABL7" i="1"/>
  <c r="ABK7" i="1"/>
  <c r="ABJ7" i="1"/>
  <c r="ABI7" i="1"/>
  <c r="ABH7" i="1"/>
  <c r="AAQ7" i="1"/>
  <c r="AAP7" i="1"/>
  <c r="AAO7" i="1"/>
  <c r="AAN7" i="1"/>
  <c r="AAM7" i="1"/>
  <c r="AAJ7" i="1"/>
  <c r="AAI7" i="1"/>
  <c r="AAH7" i="1"/>
  <c r="AAG7" i="1"/>
  <c r="AAF7" i="1"/>
  <c r="AAC7" i="1"/>
  <c r="AAB7" i="1"/>
  <c r="AAA7" i="1"/>
  <c r="ZZ7" i="1"/>
  <c r="ZY7" i="1"/>
  <c r="ZV7" i="1"/>
  <c r="ZU7" i="1"/>
  <c r="ZT7" i="1"/>
  <c r="ZS7" i="1"/>
  <c r="ZR7" i="1"/>
  <c r="ZO7" i="1"/>
  <c r="ZN7" i="1"/>
  <c r="ZM7" i="1"/>
  <c r="ZL7" i="1"/>
  <c r="ZK7" i="1"/>
  <c r="ZH7" i="1"/>
  <c r="ZG7" i="1"/>
  <c r="ZF7" i="1"/>
  <c r="ZE7" i="1"/>
  <c r="ZD7" i="1"/>
  <c r="ZA7" i="1"/>
  <c r="YZ7" i="1"/>
  <c r="YY7" i="1"/>
  <c r="YX7" i="1"/>
  <c r="YW7" i="1"/>
  <c r="YT7" i="1"/>
  <c r="YS7" i="1"/>
  <c r="YR7" i="1"/>
  <c r="YQ7" i="1"/>
  <c r="YP7" i="1"/>
  <c r="YM7" i="1"/>
  <c r="YL7" i="1"/>
  <c r="YK7" i="1"/>
  <c r="YJ7" i="1"/>
  <c r="YI7" i="1"/>
  <c r="YF7" i="1"/>
  <c r="YE7" i="1"/>
  <c r="YD7" i="1"/>
  <c r="YC7" i="1"/>
  <c r="YB7" i="1"/>
  <c r="XY7" i="1"/>
  <c r="XX7" i="1"/>
  <c r="XW7" i="1"/>
  <c r="XV7" i="1"/>
  <c r="XU7" i="1"/>
  <c r="XR7" i="1"/>
  <c r="XQ7" i="1"/>
  <c r="XP7" i="1"/>
  <c r="XO7" i="1"/>
  <c r="XN7" i="1"/>
  <c r="K7" i="1"/>
  <c r="D7" i="1"/>
  <c r="WF6" i="1"/>
  <c r="WG6" i="1" s="1"/>
  <c r="WH6" i="1" s="1"/>
  <c r="WI6" i="1" s="1"/>
  <c r="WJ6" i="1" s="1"/>
  <c r="WK6" i="1" s="1"/>
  <c r="WL6" i="1" s="1"/>
  <c r="WM6" i="1" s="1"/>
  <c r="WN6" i="1" s="1"/>
  <c r="WO6" i="1" s="1"/>
  <c r="WP6" i="1" s="1"/>
  <c r="WQ6" i="1" s="1"/>
  <c r="WR6" i="1" s="1"/>
  <c r="WS6" i="1" s="1"/>
  <c r="WT6" i="1" s="1"/>
  <c r="WU6" i="1" s="1"/>
  <c r="WV6" i="1" s="1"/>
  <c r="WW6" i="1" s="1"/>
  <c r="WX6" i="1" s="1"/>
  <c r="WY6" i="1" s="1"/>
  <c r="WZ6" i="1" s="1"/>
  <c r="XA6" i="1" s="1"/>
  <c r="XB6" i="1" s="1"/>
  <c r="XC6" i="1" s="1"/>
  <c r="XD6" i="1" s="1"/>
  <c r="XE6" i="1" s="1"/>
  <c r="XF6" i="1" s="1"/>
  <c r="WC6" i="1"/>
  <c r="WD6" i="1" s="1"/>
  <c r="WE6" i="1" s="1"/>
  <c r="UY6" i="1"/>
  <c r="UZ6" i="1" s="1"/>
  <c r="VA6" i="1" s="1"/>
  <c r="VB6" i="1" s="1"/>
  <c r="VC6" i="1" s="1"/>
  <c r="VD6" i="1" s="1"/>
  <c r="VE6" i="1" s="1"/>
  <c r="VF6" i="1" s="1"/>
  <c r="VG6" i="1" s="1"/>
  <c r="VH6" i="1" s="1"/>
  <c r="VI6" i="1" s="1"/>
  <c r="VJ6" i="1" s="1"/>
  <c r="VK6" i="1" s="1"/>
  <c r="VL6" i="1" s="1"/>
  <c r="VM6" i="1" s="1"/>
  <c r="VN6" i="1" s="1"/>
  <c r="VO6" i="1" s="1"/>
  <c r="VP6" i="1" s="1"/>
  <c r="VQ6" i="1" s="1"/>
  <c r="VR6" i="1" s="1"/>
  <c r="VS6" i="1" s="1"/>
  <c r="VT6" i="1" s="1"/>
  <c r="VU6" i="1" s="1"/>
  <c r="VV6" i="1" s="1"/>
  <c r="VW6" i="1" s="1"/>
  <c r="VX6" i="1" s="1"/>
  <c r="VY6" i="1" s="1"/>
  <c r="VZ6" i="1" s="1"/>
  <c r="WA6" i="1" s="1"/>
  <c r="TU6" i="1"/>
  <c r="TV6" i="1" s="1"/>
  <c r="TW6" i="1" s="1"/>
  <c r="TX6" i="1" s="1"/>
  <c r="TY6" i="1" s="1"/>
  <c r="TZ6" i="1" s="1"/>
  <c r="UA6" i="1" s="1"/>
  <c r="UB6" i="1" s="1"/>
  <c r="UC6" i="1" s="1"/>
  <c r="UD6" i="1" s="1"/>
  <c r="UE6" i="1" s="1"/>
  <c r="UF6" i="1" s="1"/>
  <c r="UG6" i="1" s="1"/>
  <c r="UH6" i="1" s="1"/>
  <c r="UI6" i="1" s="1"/>
  <c r="UJ6" i="1" s="1"/>
  <c r="UK6" i="1" s="1"/>
  <c r="UL6" i="1" s="1"/>
  <c r="UM6" i="1" s="1"/>
  <c r="UN6" i="1" s="1"/>
  <c r="UO6" i="1" s="1"/>
  <c r="UP6" i="1" s="1"/>
  <c r="UQ6" i="1" s="1"/>
  <c r="UR6" i="1" s="1"/>
  <c r="US6" i="1" s="1"/>
  <c r="UT6" i="1" s="1"/>
  <c r="UU6" i="1" s="1"/>
  <c r="UV6" i="1" s="1"/>
  <c r="UW6" i="1" s="1"/>
  <c r="TT6" i="1"/>
  <c r="SS6" i="1"/>
  <c r="ST6" i="1" s="1"/>
  <c r="SU6" i="1" s="1"/>
  <c r="SV6" i="1" s="1"/>
  <c r="SW6" i="1" s="1"/>
  <c r="SX6" i="1" s="1"/>
  <c r="SY6" i="1" s="1"/>
  <c r="SZ6" i="1" s="1"/>
  <c r="TA6" i="1" s="1"/>
  <c r="TB6" i="1" s="1"/>
  <c r="TC6" i="1" s="1"/>
  <c r="TD6" i="1" s="1"/>
  <c r="TE6" i="1" s="1"/>
  <c r="TF6" i="1" s="1"/>
  <c r="TG6" i="1" s="1"/>
  <c r="TH6" i="1" s="1"/>
  <c r="TI6" i="1" s="1"/>
  <c r="TJ6" i="1" s="1"/>
  <c r="TK6" i="1" s="1"/>
  <c r="TL6" i="1" s="1"/>
  <c r="TM6" i="1" s="1"/>
  <c r="TN6" i="1" s="1"/>
  <c r="TO6" i="1" s="1"/>
  <c r="TP6" i="1" s="1"/>
  <c r="TQ6" i="1" s="1"/>
  <c r="TR6" i="1" s="1"/>
  <c r="SR6" i="1"/>
  <c r="SP6" i="1"/>
  <c r="SQ6" i="1" s="1"/>
  <c r="RK6" i="1"/>
  <c r="RL6" i="1" s="1"/>
  <c r="RM6" i="1" s="1"/>
  <c r="RN6" i="1" s="1"/>
  <c r="RO6" i="1" s="1"/>
  <c r="RP6" i="1" s="1"/>
  <c r="RQ6" i="1" s="1"/>
  <c r="RR6" i="1" s="1"/>
  <c r="RS6" i="1" s="1"/>
  <c r="RT6" i="1" s="1"/>
  <c r="RU6" i="1" s="1"/>
  <c r="RV6" i="1" s="1"/>
  <c r="RW6" i="1" s="1"/>
  <c r="RX6" i="1" s="1"/>
  <c r="RY6" i="1" s="1"/>
  <c r="RZ6" i="1" s="1"/>
  <c r="SA6" i="1" s="1"/>
  <c r="SB6" i="1" s="1"/>
  <c r="SC6" i="1" s="1"/>
  <c r="SD6" i="1" s="1"/>
  <c r="SE6" i="1" s="1"/>
  <c r="SF6" i="1" s="1"/>
  <c r="SG6" i="1" s="1"/>
  <c r="SH6" i="1" s="1"/>
  <c r="SI6" i="1" s="1"/>
  <c r="SJ6" i="1" s="1"/>
  <c r="SK6" i="1" s="1"/>
  <c r="SL6" i="1" s="1"/>
  <c r="SM6" i="1" s="1"/>
  <c r="SN6" i="1" s="1"/>
  <c r="QF6" i="1"/>
  <c r="QG6" i="1" s="1"/>
  <c r="QH6" i="1" s="1"/>
  <c r="QI6" i="1" s="1"/>
  <c r="QJ6" i="1" s="1"/>
  <c r="QK6" i="1" s="1"/>
  <c r="QL6" i="1" s="1"/>
  <c r="QM6" i="1" s="1"/>
  <c r="QN6" i="1" s="1"/>
  <c r="QO6" i="1" s="1"/>
  <c r="QP6" i="1" s="1"/>
  <c r="QQ6" i="1" s="1"/>
  <c r="QR6" i="1" s="1"/>
  <c r="QS6" i="1" s="1"/>
  <c r="QT6" i="1" s="1"/>
  <c r="QU6" i="1" s="1"/>
  <c r="QV6" i="1" s="1"/>
  <c r="QW6" i="1" s="1"/>
  <c r="QX6" i="1" s="1"/>
  <c r="QY6" i="1" s="1"/>
  <c r="QZ6" i="1" s="1"/>
  <c r="RA6" i="1" s="1"/>
  <c r="RB6" i="1" s="1"/>
  <c r="RC6" i="1" s="1"/>
  <c r="RD6" i="1" s="1"/>
  <c r="RE6" i="1" s="1"/>
  <c r="RF6" i="1" s="1"/>
  <c r="RG6" i="1" s="1"/>
  <c r="RH6" i="1" s="1"/>
  <c r="RI6" i="1" s="1"/>
  <c r="PJ6" i="1"/>
  <c r="PK6" i="1" s="1"/>
  <c r="PL6" i="1" s="1"/>
  <c r="PM6" i="1" s="1"/>
  <c r="PN6" i="1" s="1"/>
  <c r="PO6" i="1" s="1"/>
  <c r="PP6" i="1" s="1"/>
  <c r="PQ6" i="1" s="1"/>
  <c r="PR6" i="1" s="1"/>
  <c r="PS6" i="1" s="1"/>
  <c r="PT6" i="1" s="1"/>
  <c r="PU6" i="1" s="1"/>
  <c r="PV6" i="1" s="1"/>
  <c r="PW6" i="1" s="1"/>
  <c r="PX6" i="1" s="1"/>
  <c r="PY6" i="1" s="1"/>
  <c r="PZ6" i="1" s="1"/>
  <c r="QA6" i="1" s="1"/>
  <c r="QB6" i="1" s="1"/>
  <c r="QC6" i="1" s="1"/>
  <c r="QD6" i="1" s="1"/>
  <c r="PI6" i="1"/>
  <c r="PG6" i="1"/>
  <c r="PH6" i="1" s="1"/>
  <c r="NX6" i="1"/>
  <c r="NY6" i="1" s="1"/>
  <c r="NZ6" i="1" s="1"/>
  <c r="OA6" i="1" s="1"/>
  <c r="OB6" i="1" s="1"/>
  <c r="OC6" i="1" s="1"/>
  <c r="OD6" i="1" s="1"/>
  <c r="OE6" i="1" s="1"/>
  <c r="OF6" i="1" s="1"/>
  <c r="OG6" i="1" s="1"/>
  <c r="OH6" i="1" s="1"/>
  <c r="OI6" i="1" s="1"/>
  <c r="OJ6" i="1" s="1"/>
  <c r="OK6" i="1" s="1"/>
  <c r="OL6" i="1" s="1"/>
  <c r="OM6" i="1" s="1"/>
  <c r="ON6" i="1" s="1"/>
  <c r="OO6" i="1" s="1"/>
  <c r="OP6" i="1" s="1"/>
  <c r="OQ6" i="1" s="1"/>
  <c r="OR6" i="1" s="1"/>
  <c r="OS6" i="1" s="1"/>
  <c r="OT6" i="1" s="1"/>
  <c r="OU6" i="1" s="1"/>
  <c r="OV6" i="1" s="1"/>
  <c r="OW6" i="1" s="1"/>
  <c r="OX6" i="1" s="1"/>
  <c r="OY6" i="1" s="1"/>
  <c r="NW6" i="1"/>
  <c r="MV6" i="1"/>
  <c r="MW6" i="1" s="1"/>
  <c r="MX6" i="1" s="1"/>
  <c r="MY6" i="1" s="1"/>
  <c r="MZ6" i="1" s="1"/>
  <c r="NA6" i="1" s="1"/>
  <c r="NB6" i="1" s="1"/>
  <c r="NC6" i="1" s="1"/>
  <c r="ND6" i="1" s="1"/>
  <c r="NE6" i="1" s="1"/>
  <c r="NF6" i="1" s="1"/>
  <c r="NG6" i="1" s="1"/>
  <c r="NH6" i="1" s="1"/>
  <c r="NI6" i="1" s="1"/>
  <c r="NJ6" i="1" s="1"/>
  <c r="NK6" i="1" s="1"/>
  <c r="NL6" i="1" s="1"/>
  <c r="NM6" i="1" s="1"/>
  <c r="NN6" i="1" s="1"/>
  <c r="NO6" i="1" s="1"/>
  <c r="NP6" i="1" s="1"/>
  <c r="NQ6" i="1" s="1"/>
  <c r="NR6" i="1" s="1"/>
  <c r="NS6" i="1" s="1"/>
  <c r="NT6" i="1" s="1"/>
  <c r="NU6" i="1" s="1"/>
  <c r="MU6" i="1"/>
  <c r="MS6" i="1"/>
  <c r="MT6" i="1" s="1"/>
  <c r="LO6" i="1"/>
  <c r="LP6" i="1" s="1"/>
  <c r="LQ6" i="1" s="1"/>
  <c r="LR6" i="1" s="1"/>
  <c r="LS6" i="1" s="1"/>
  <c r="LT6" i="1" s="1"/>
  <c r="LU6" i="1" s="1"/>
  <c r="LV6" i="1" s="1"/>
  <c r="LW6" i="1" s="1"/>
  <c r="LX6" i="1" s="1"/>
  <c r="LY6" i="1" s="1"/>
  <c r="LZ6" i="1" s="1"/>
  <c r="MA6" i="1" s="1"/>
  <c r="MB6" i="1" s="1"/>
  <c r="MC6" i="1" s="1"/>
  <c r="MD6" i="1" s="1"/>
  <c r="ME6" i="1" s="1"/>
  <c r="MF6" i="1" s="1"/>
  <c r="MG6" i="1" s="1"/>
  <c r="MH6" i="1" s="1"/>
  <c r="MI6" i="1" s="1"/>
  <c r="MJ6" i="1" s="1"/>
  <c r="MK6" i="1" s="1"/>
  <c r="ML6" i="1" s="1"/>
  <c r="MM6" i="1" s="1"/>
  <c r="MN6" i="1" s="1"/>
  <c r="MO6" i="1" s="1"/>
  <c r="MP6" i="1" s="1"/>
  <c r="MQ6" i="1" s="1"/>
  <c r="LN6" i="1"/>
  <c r="KM6" i="1"/>
  <c r="KN6" i="1" s="1"/>
  <c r="KO6" i="1" s="1"/>
  <c r="KP6" i="1" s="1"/>
  <c r="KQ6" i="1" s="1"/>
  <c r="KR6" i="1" s="1"/>
  <c r="KS6" i="1" s="1"/>
  <c r="KT6" i="1" s="1"/>
  <c r="KU6" i="1" s="1"/>
  <c r="KV6" i="1" s="1"/>
  <c r="KW6" i="1" s="1"/>
  <c r="KX6" i="1" s="1"/>
  <c r="KY6" i="1" s="1"/>
  <c r="KZ6" i="1" s="1"/>
  <c r="LA6" i="1" s="1"/>
  <c r="LB6" i="1" s="1"/>
  <c r="LC6" i="1" s="1"/>
  <c r="LD6" i="1" s="1"/>
  <c r="LE6" i="1" s="1"/>
  <c r="LF6" i="1" s="1"/>
  <c r="LG6" i="1" s="1"/>
  <c r="LH6" i="1" s="1"/>
  <c r="LI6" i="1" s="1"/>
  <c r="LJ6" i="1" s="1"/>
  <c r="LK6" i="1" s="1"/>
  <c r="LL6" i="1" s="1"/>
  <c r="KL6" i="1"/>
  <c r="JH6" i="1"/>
  <c r="JI6" i="1" s="1"/>
  <c r="JJ6" i="1" s="1"/>
  <c r="JK6" i="1" s="1"/>
  <c r="JL6" i="1" s="1"/>
  <c r="JM6" i="1" s="1"/>
  <c r="JN6" i="1" s="1"/>
  <c r="JO6" i="1" s="1"/>
  <c r="JP6" i="1" s="1"/>
  <c r="JQ6" i="1" s="1"/>
  <c r="JR6" i="1" s="1"/>
  <c r="JS6" i="1" s="1"/>
  <c r="JT6" i="1" s="1"/>
  <c r="JU6" i="1" s="1"/>
  <c r="JV6" i="1" s="1"/>
  <c r="JW6" i="1" s="1"/>
  <c r="JX6" i="1" s="1"/>
  <c r="JY6" i="1" s="1"/>
  <c r="JZ6" i="1" s="1"/>
  <c r="KA6" i="1" s="1"/>
  <c r="KB6" i="1" s="1"/>
  <c r="KC6" i="1" s="1"/>
  <c r="KD6" i="1" s="1"/>
  <c r="KE6" i="1" s="1"/>
  <c r="KF6" i="1" s="1"/>
  <c r="KG6" i="1" s="1"/>
  <c r="KH6" i="1" s="1"/>
  <c r="KI6" i="1" s="1"/>
  <c r="KJ6" i="1" s="1"/>
  <c r="JG6" i="1"/>
  <c r="IB6" i="1"/>
  <c r="IC6" i="1" s="1"/>
  <c r="ID6" i="1" s="1"/>
  <c r="IE6" i="1" s="1"/>
  <c r="IF6" i="1" s="1"/>
  <c r="IG6" i="1" s="1"/>
  <c r="IH6" i="1" s="1"/>
  <c r="II6" i="1" s="1"/>
  <c r="IJ6" i="1" s="1"/>
  <c r="IK6" i="1" s="1"/>
  <c r="IL6" i="1" s="1"/>
  <c r="IM6" i="1" s="1"/>
  <c r="IN6" i="1" s="1"/>
  <c r="IO6" i="1" s="1"/>
  <c r="IP6" i="1" s="1"/>
  <c r="IQ6" i="1" s="1"/>
  <c r="IR6" i="1" s="1"/>
  <c r="IS6" i="1" s="1"/>
  <c r="IT6" i="1" s="1"/>
  <c r="IU6" i="1" s="1"/>
  <c r="IV6" i="1" s="1"/>
  <c r="IW6" i="1" s="1"/>
  <c r="IX6" i="1" s="1"/>
  <c r="IY6" i="1" s="1"/>
  <c r="IZ6" i="1" s="1"/>
  <c r="JA6" i="1" s="1"/>
  <c r="JB6" i="1" s="1"/>
  <c r="JC6" i="1" s="1"/>
  <c r="JD6" i="1" s="1"/>
  <c r="JE6" i="1" s="1"/>
  <c r="GY6" i="1"/>
  <c r="GZ6" i="1" s="1"/>
  <c r="HA6" i="1" s="1"/>
  <c r="HB6" i="1" s="1"/>
  <c r="HC6" i="1" s="1"/>
  <c r="HD6" i="1" s="1"/>
  <c r="HE6" i="1" s="1"/>
  <c r="HF6" i="1" s="1"/>
  <c r="HG6" i="1" s="1"/>
  <c r="HH6" i="1" s="1"/>
  <c r="HI6" i="1" s="1"/>
  <c r="HJ6" i="1" s="1"/>
  <c r="HK6" i="1" s="1"/>
  <c r="HL6" i="1" s="1"/>
  <c r="HM6" i="1" s="1"/>
  <c r="HN6" i="1" s="1"/>
  <c r="HO6" i="1" s="1"/>
  <c r="HP6" i="1" s="1"/>
  <c r="HQ6" i="1" s="1"/>
  <c r="HR6" i="1" s="1"/>
  <c r="HS6" i="1" s="1"/>
  <c r="HT6" i="1" s="1"/>
  <c r="HU6" i="1" s="1"/>
  <c r="HV6" i="1" s="1"/>
  <c r="HW6" i="1" s="1"/>
  <c r="HX6" i="1" s="1"/>
  <c r="HY6" i="1" s="1"/>
  <c r="HZ6" i="1" s="1"/>
  <c r="GX6" i="1"/>
  <c r="FS6" i="1"/>
  <c r="FT6" i="1" s="1"/>
  <c r="FU6" i="1" s="1"/>
  <c r="FV6" i="1" s="1"/>
  <c r="FW6" i="1" s="1"/>
  <c r="FX6" i="1" s="1"/>
  <c r="FY6" i="1" s="1"/>
  <c r="FZ6" i="1" s="1"/>
  <c r="GA6" i="1" s="1"/>
  <c r="GB6" i="1" s="1"/>
  <c r="GC6" i="1" s="1"/>
  <c r="GD6" i="1" s="1"/>
  <c r="GE6" i="1" s="1"/>
  <c r="GF6" i="1" s="1"/>
  <c r="GG6" i="1" s="1"/>
  <c r="GH6" i="1" s="1"/>
  <c r="GI6" i="1" s="1"/>
  <c r="GJ6" i="1" s="1"/>
  <c r="GK6" i="1" s="1"/>
  <c r="GL6" i="1" s="1"/>
  <c r="GM6" i="1" s="1"/>
  <c r="GN6" i="1" s="1"/>
  <c r="GO6" i="1" s="1"/>
  <c r="GP6" i="1" s="1"/>
  <c r="GQ6" i="1" s="1"/>
  <c r="GR6" i="1" s="1"/>
  <c r="GS6" i="1" s="1"/>
  <c r="GT6" i="1" s="1"/>
  <c r="GU6" i="1" s="1"/>
  <c r="GV6" i="1" s="1"/>
  <c r="ER6" i="1"/>
  <c r="ES6" i="1" s="1"/>
  <c r="ET6" i="1" s="1"/>
  <c r="EU6" i="1" s="1"/>
  <c r="EV6" i="1" s="1"/>
  <c r="EW6" i="1" s="1"/>
  <c r="EX6" i="1" s="1"/>
  <c r="EY6" i="1" s="1"/>
  <c r="EZ6" i="1" s="1"/>
  <c r="FA6" i="1" s="1"/>
  <c r="FB6" i="1" s="1"/>
  <c r="FC6" i="1" s="1"/>
  <c r="FD6" i="1" s="1"/>
  <c r="FE6" i="1" s="1"/>
  <c r="FF6" i="1" s="1"/>
  <c r="FG6" i="1" s="1"/>
  <c r="FH6" i="1" s="1"/>
  <c r="FI6" i="1" s="1"/>
  <c r="FJ6" i="1" s="1"/>
  <c r="FK6" i="1" s="1"/>
  <c r="FL6" i="1" s="1"/>
  <c r="FM6" i="1" s="1"/>
  <c r="FN6" i="1" s="1"/>
  <c r="FO6" i="1" s="1"/>
  <c r="FP6" i="1" s="1"/>
  <c r="FQ6" i="1" s="1"/>
  <c r="EP6" i="1"/>
  <c r="EQ6" i="1" s="1"/>
  <c r="EO6" i="1"/>
  <c r="DO6" i="1"/>
  <c r="DP6" i="1" s="1"/>
  <c r="DQ6" i="1" s="1"/>
  <c r="DR6" i="1" s="1"/>
  <c r="DS6" i="1" s="1"/>
  <c r="DT6" i="1" s="1"/>
  <c r="DU6" i="1" s="1"/>
  <c r="DV6" i="1" s="1"/>
  <c r="DW6" i="1" s="1"/>
  <c r="DX6" i="1" s="1"/>
  <c r="DY6" i="1" s="1"/>
  <c r="DZ6" i="1" s="1"/>
  <c r="EA6" i="1" s="1"/>
  <c r="EB6" i="1" s="1"/>
  <c r="EC6" i="1" s="1"/>
  <c r="ED6" i="1" s="1"/>
  <c r="EE6" i="1" s="1"/>
  <c r="EF6" i="1" s="1"/>
  <c r="EG6" i="1" s="1"/>
  <c r="EH6" i="1" s="1"/>
  <c r="EI6" i="1" s="1"/>
  <c r="EJ6" i="1" s="1"/>
  <c r="EK6" i="1" s="1"/>
  <c r="EL6" i="1" s="1"/>
  <c r="EM6" i="1" s="1"/>
  <c r="DK6" i="1"/>
  <c r="DL6" i="1" s="1"/>
  <c r="DM6" i="1" s="1"/>
  <c r="DN6" i="1" s="1"/>
  <c r="DJ6" i="1"/>
  <c r="CI6" i="1"/>
  <c r="CJ6" i="1" s="1"/>
  <c r="CK6" i="1" s="1"/>
  <c r="CL6" i="1" s="1"/>
  <c r="CM6" i="1" s="1"/>
  <c r="CN6" i="1" s="1"/>
  <c r="CO6" i="1" s="1"/>
  <c r="CP6" i="1" s="1"/>
  <c r="CQ6" i="1" s="1"/>
  <c r="CR6" i="1" s="1"/>
  <c r="CS6" i="1" s="1"/>
  <c r="CT6" i="1" s="1"/>
  <c r="CU6" i="1" s="1"/>
  <c r="CV6" i="1" s="1"/>
  <c r="CW6" i="1" s="1"/>
  <c r="CX6" i="1" s="1"/>
  <c r="CY6" i="1" s="1"/>
  <c r="CZ6" i="1" s="1"/>
  <c r="DA6" i="1" s="1"/>
  <c r="DB6" i="1" s="1"/>
  <c r="DC6" i="1" s="1"/>
  <c r="DD6" i="1" s="1"/>
  <c r="DE6" i="1" s="1"/>
  <c r="DF6" i="1" s="1"/>
  <c r="DG6" i="1" s="1"/>
  <c r="DH6" i="1" s="1"/>
  <c r="CE6" i="1"/>
  <c r="CF6" i="1" s="1"/>
  <c r="CG6" i="1" s="1"/>
  <c r="CH6" i="1" s="1"/>
  <c r="BB6" i="1"/>
  <c r="BC6" i="1" s="1"/>
  <c r="BD6" i="1" s="1"/>
  <c r="BE6" i="1" s="1"/>
  <c r="BF6" i="1" s="1"/>
  <c r="BG6" i="1" s="1"/>
  <c r="BH6" i="1" s="1"/>
  <c r="BI6" i="1" s="1"/>
  <c r="BJ6" i="1" s="1"/>
  <c r="BK6" i="1" s="1"/>
  <c r="BL6" i="1" s="1"/>
  <c r="BM6" i="1" s="1"/>
  <c r="BN6" i="1" s="1"/>
  <c r="BO6" i="1" s="1"/>
  <c r="BP6" i="1" s="1"/>
  <c r="BQ6" i="1" s="1"/>
  <c r="BR6" i="1" s="1"/>
  <c r="BS6" i="1" s="1"/>
  <c r="BT6" i="1" s="1"/>
  <c r="BU6" i="1" s="1"/>
  <c r="BV6" i="1" s="1"/>
  <c r="BW6" i="1" s="1"/>
  <c r="BX6" i="1" s="1"/>
  <c r="BY6" i="1" s="1"/>
  <c r="BZ6" i="1" s="1"/>
  <c r="CA6" i="1" s="1"/>
  <c r="CB6" i="1" s="1"/>
  <c r="CC6" i="1" s="1"/>
  <c r="BA6" i="1"/>
  <c r="U6" i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K6" i="1" s="1"/>
  <c r="AL6" i="1" s="1"/>
  <c r="AM6" i="1" s="1"/>
  <c r="AN6" i="1" s="1"/>
  <c r="AO6" i="1" s="1"/>
  <c r="AP6" i="1" s="1"/>
  <c r="AQ6" i="1" s="1"/>
  <c r="AR6" i="1" s="1"/>
  <c r="AS6" i="1" s="1"/>
  <c r="AT6" i="1" s="1"/>
  <c r="AU6" i="1" s="1"/>
  <c r="AV6" i="1" s="1"/>
  <c r="AW6" i="1" s="1"/>
  <c r="AX6" i="1" s="1"/>
  <c r="AY6" i="1" s="1"/>
  <c r="KB4" i="1"/>
  <c r="KI4" i="1" s="1"/>
  <c r="KP4" i="1" s="1"/>
  <c r="KW4" i="1" s="1"/>
  <c r="LD4" i="1" s="1"/>
  <c r="LK4" i="1" s="1"/>
  <c r="LR4" i="1" s="1"/>
  <c r="LY4" i="1" s="1"/>
  <c r="MF4" i="1" s="1"/>
  <c r="MM4" i="1" s="1"/>
  <c r="MT4" i="1" s="1"/>
  <c r="NA4" i="1" s="1"/>
  <c r="NH4" i="1" s="1"/>
  <c r="NO4" i="1" s="1"/>
  <c r="NV4" i="1" s="1"/>
  <c r="OC4" i="1" s="1"/>
  <c r="OJ4" i="1" s="1"/>
  <c r="OQ4" i="1" s="1"/>
  <c r="OX4" i="1" s="1"/>
  <c r="PE4" i="1" s="1"/>
  <c r="PL4" i="1" s="1"/>
  <c r="PS4" i="1" s="1"/>
  <c r="PZ4" i="1" s="1"/>
  <c r="QG4" i="1" s="1"/>
  <c r="QN4" i="1" s="1"/>
  <c r="QU4" i="1" s="1"/>
  <c r="RB4" i="1" s="1"/>
  <c r="RI4" i="1" s="1"/>
  <c r="RP4" i="1" s="1"/>
  <c r="RW4" i="1" s="1"/>
  <c r="SD4" i="1" s="1"/>
  <c r="SK4" i="1" s="1"/>
  <c r="SR4" i="1" s="1"/>
  <c r="SY4" i="1" s="1"/>
  <c r="TF4" i="1" s="1"/>
  <c r="TM4" i="1" s="1"/>
  <c r="TT4" i="1" s="1"/>
  <c r="UA4" i="1" s="1"/>
  <c r="UH4" i="1" s="1"/>
  <c r="UO4" i="1" s="1"/>
  <c r="UV4" i="1" s="1"/>
  <c r="VC4" i="1" s="1"/>
  <c r="VJ4" i="1" s="1"/>
  <c r="VQ4" i="1" s="1"/>
  <c r="VX4" i="1" s="1"/>
  <c r="WE4" i="1" s="1"/>
  <c r="WL4" i="1" s="1"/>
  <c r="WS4" i="1" s="1"/>
  <c r="WZ4" i="1" s="1"/>
  <c r="JN4" i="1"/>
  <c r="JU4" i="1" s="1"/>
  <c r="BL4" i="1"/>
  <c r="BS4" i="1" s="1"/>
  <c r="BZ4" i="1" s="1"/>
  <c r="CG4" i="1" s="1"/>
  <c r="CN4" i="1" s="1"/>
  <c r="CU4" i="1" s="1"/>
  <c r="DB4" i="1" s="1"/>
  <c r="DI4" i="1" s="1"/>
  <c r="DP4" i="1" s="1"/>
  <c r="DW4" i="1" s="1"/>
  <c r="ED4" i="1" s="1"/>
  <c r="EK4" i="1" s="1"/>
  <c r="ER4" i="1" s="1"/>
  <c r="EY4" i="1" s="1"/>
  <c r="FF4" i="1" s="1"/>
  <c r="FM4" i="1" s="1"/>
  <c r="FT4" i="1" s="1"/>
  <c r="GA4" i="1" s="1"/>
  <c r="GH4" i="1" s="1"/>
  <c r="GO4" i="1" s="1"/>
  <c r="GV4" i="1" s="1"/>
  <c r="HC4" i="1" s="1"/>
  <c r="HJ4" i="1" s="1"/>
  <c r="HQ4" i="1" s="1"/>
  <c r="HX4" i="1" s="1"/>
  <c r="IE4" i="1" s="1"/>
  <c r="IL4" i="1" s="1"/>
  <c r="IS4" i="1" s="1"/>
  <c r="IZ4" i="1" s="1"/>
  <c r="O16" i="1" l="1"/>
  <c r="P16" i="1" s="1"/>
  <c r="O17" i="1"/>
  <c r="P17" i="1" s="1"/>
  <c r="E17" i="1" s="1"/>
  <c r="O18" i="1"/>
  <c r="P18" i="1" s="1"/>
  <c r="O14" i="1"/>
  <c r="P14" i="1" s="1"/>
  <c r="E14" i="1" s="1"/>
  <c r="O10" i="1"/>
  <c r="P10" i="1" s="1"/>
  <c r="O12" i="1"/>
  <c r="P12" i="1" s="1"/>
  <c r="E12" i="1" s="1"/>
  <c r="O13" i="1"/>
  <c r="P13" i="1" s="1"/>
  <c r="E13" i="1" s="1"/>
  <c r="O15" i="1"/>
  <c r="P15" i="1" s="1"/>
  <c r="O22" i="1"/>
  <c r="P22" i="1" s="1"/>
  <c r="E15" i="1"/>
  <c r="O19" i="1"/>
  <c r="P19" i="1" s="1"/>
  <c r="E19" i="1" s="1"/>
  <c r="L43" i="1"/>
  <c r="E47" i="1"/>
  <c r="L51" i="1"/>
  <c r="L49" i="1"/>
  <c r="L36" i="1"/>
  <c r="L38" i="1"/>
  <c r="E51" i="1"/>
  <c r="L15" i="1"/>
  <c r="L21" i="1"/>
  <c r="L18" i="1"/>
  <c r="L14" i="1"/>
  <c r="L22" i="1"/>
  <c r="L11" i="1"/>
  <c r="L7" i="1"/>
  <c r="L8" i="1"/>
  <c r="E16" i="1"/>
  <c r="E18" i="1"/>
  <c r="H7" i="1"/>
  <c r="I7" i="1" s="1"/>
  <c r="O7" i="1"/>
  <c r="P7" i="1" s="1"/>
  <c r="E41" i="1"/>
  <c r="I41" i="1"/>
  <c r="E26" i="1"/>
  <c r="I26" i="1"/>
  <c r="I50" i="1"/>
  <c r="E50" i="1"/>
  <c r="E10" i="1"/>
  <c r="E11" i="1"/>
  <c r="E28" i="1"/>
  <c r="I28" i="1"/>
  <c r="I44" i="1"/>
  <c r="E44" i="1"/>
  <c r="L42" i="1"/>
  <c r="E42" i="1"/>
  <c r="I48" i="1"/>
  <c r="E48" i="1"/>
  <c r="E8" i="1"/>
  <c r="I46" i="1"/>
  <c r="E46" i="1"/>
  <c r="E34" i="1"/>
  <c r="E36" i="1"/>
  <c r="E38" i="1"/>
  <c r="O21" i="1"/>
  <c r="P21" i="1" s="1"/>
  <c r="E21" i="1" s="1"/>
  <c r="I22" i="1"/>
  <c r="I32" i="1"/>
  <c r="E40" i="1"/>
  <c r="J32" i="11"/>
  <c r="E22" i="1" l="1"/>
  <c r="E7" i="1"/>
  <c r="J29" i="12"/>
  <c r="J28" i="12"/>
  <c r="V27" i="12"/>
  <c r="J27" i="12"/>
  <c r="J30" i="11" l="1"/>
  <c r="J31" i="11" s="1"/>
  <c r="Q11" i="10" l="1"/>
  <c r="V19" i="10" s="1"/>
  <c r="V21" i="10" s="1"/>
  <c r="V22" i="10" s="1"/>
  <c r="V23" i="10" s="1"/>
  <c r="V24" i="10" s="1"/>
  <c r="V25" i="10" s="1"/>
  <c r="V26" i="10" s="1"/>
  <c r="V27" i="10" s="1"/>
  <c r="V28" i="10" s="1"/>
  <c r="V29" i="10" s="1"/>
  <c r="V30" i="10" s="1"/>
  <c r="V31" i="10" s="1"/>
  <c r="V32" i="10" s="1"/>
  <c r="V33" i="10" s="1"/>
  <c r="V34" i="10" s="1"/>
  <c r="V35" i="10" s="1"/>
  <c r="V36" i="10" s="1"/>
  <c r="V37" i="10" s="1"/>
  <c r="V38" i="10" s="1"/>
  <c r="V39" i="10" s="1"/>
  <c r="V40" i="10" s="1"/>
  <c r="V41" i="10" s="1"/>
  <c r="V42" i="10" s="1"/>
  <c r="V43" i="10" s="1"/>
  <c r="V44" i="10" s="1"/>
  <c r="V45" i="10" s="1"/>
  <c r="V46" i="10" s="1"/>
  <c r="V47" i="10" s="1"/>
  <c r="V48" i="10" s="1"/>
  <c r="V49" i="10" s="1"/>
  <c r="V50" i="10" s="1"/>
  <c r="N11" i="10"/>
  <c r="J19" i="10" s="1"/>
  <c r="J21" i="10" s="1"/>
  <c r="J22" i="10" s="1"/>
  <c r="J23" i="10" s="1"/>
  <c r="J24" i="10" s="1"/>
  <c r="J25" i="10" s="1"/>
  <c r="J26" i="10" s="1"/>
  <c r="J27" i="10" s="1"/>
  <c r="J28" i="10" s="1"/>
  <c r="J29" i="10" s="1"/>
  <c r="J30" i="10" s="1"/>
  <c r="J31" i="10" s="1"/>
  <c r="J32" i="10" s="1"/>
  <c r="J33" i="10" s="1"/>
  <c r="J34" i="10" s="1"/>
  <c r="J35" i="10" s="1"/>
  <c r="J36" i="10" s="1"/>
  <c r="J37" i="10" s="1"/>
  <c r="J38" i="10" s="1"/>
  <c r="J39" i="10" s="1"/>
  <c r="J40" i="10" s="1"/>
  <c r="J41" i="10" s="1"/>
  <c r="J42" i="10" s="1"/>
  <c r="J43" i="10" s="1"/>
  <c r="J44" i="10" s="1"/>
  <c r="J45" i="10" s="1"/>
  <c r="J46" i="10" s="1"/>
  <c r="J47" i="10" s="1"/>
  <c r="J48" i="10" s="1"/>
  <c r="J49" i="10" s="1"/>
  <c r="J50" i="10" s="1"/>
  <c r="V19" i="9"/>
  <c r="V21" i="9" s="1"/>
  <c r="V22" i="9" s="1"/>
  <c r="V23" i="9" s="1"/>
  <c r="V24" i="9" s="1"/>
  <c r="V25" i="9" s="1"/>
  <c r="V26" i="9" s="1"/>
  <c r="V27" i="9" s="1"/>
  <c r="V28" i="9" s="1"/>
  <c r="V29" i="9" s="1"/>
  <c r="V30" i="9" s="1"/>
  <c r="V31" i="9" s="1"/>
  <c r="V32" i="9" s="1"/>
  <c r="V33" i="9" s="1"/>
  <c r="V34" i="9" s="1"/>
  <c r="V35" i="9" s="1"/>
  <c r="V36" i="9" s="1"/>
  <c r="V37" i="9" s="1"/>
  <c r="V38" i="9" s="1"/>
  <c r="V39" i="9" s="1"/>
  <c r="V40" i="9" s="1"/>
  <c r="V41" i="9" s="1"/>
  <c r="V42" i="9" s="1"/>
  <c r="V43" i="9" s="1"/>
  <c r="V44" i="9" s="1"/>
  <c r="V45" i="9" s="1"/>
  <c r="V46" i="9" s="1"/>
  <c r="V47" i="9" s="1"/>
  <c r="V48" i="9" s="1"/>
  <c r="V49" i="9" s="1"/>
  <c r="V50" i="9" s="1"/>
  <c r="J19" i="9"/>
  <c r="J21" i="9" s="1"/>
  <c r="J22" i="9" s="1"/>
  <c r="J23" i="9" s="1"/>
  <c r="J24" i="9" s="1"/>
  <c r="J25" i="9" s="1"/>
  <c r="J26" i="9" s="1"/>
  <c r="J27" i="9" s="1"/>
  <c r="J28" i="9" s="1"/>
  <c r="J29" i="9" s="1"/>
  <c r="J30" i="9" s="1"/>
  <c r="J31" i="9" s="1"/>
  <c r="J32" i="9" s="1"/>
  <c r="J33" i="9" s="1"/>
  <c r="J34" i="9" s="1"/>
  <c r="J35" i="9" s="1"/>
  <c r="J36" i="9" s="1"/>
  <c r="J37" i="9" s="1"/>
  <c r="J38" i="9" s="1"/>
  <c r="J39" i="9" s="1"/>
  <c r="J40" i="9" s="1"/>
  <c r="J41" i="9" s="1"/>
  <c r="J42" i="9" s="1"/>
  <c r="J43" i="9" s="1"/>
  <c r="J44" i="9" s="1"/>
  <c r="J45" i="9" s="1"/>
  <c r="J46" i="9" s="1"/>
  <c r="J47" i="9" s="1"/>
  <c r="J48" i="9" s="1"/>
  <c r="J49" i="9" s="1"/>
  <c r="J50" i="9" s="1"/>
  <c r="Q11" i="9"/>
  <c r="N11" i="9"/>
  <c r="Q11" i="13"/>
  <c r="V19" i="13" s="1"/>
  <c r="V21" i="13" s="1"/>
  <c r="V22" i="13" s="1"/>
  <c r="V23" i="13" s="1"/>
  <c r="V24" i="13" s="1"/>
  <c r="V25" i="13" s="1"/>
  <c r="V26" i="13" s="1"/>
  <c r="V27" i="13" s="1"/>
  <c r="V28" i="13" s="1"/>
  <c r="V29" i="13" s="1"/>
  <c r="V30" i="13" s="1"/>
  <c r="V31" i="13" s="1"/>
  <c r="V32" i="13" s="1"/>
  <c r="V33" i="13" s="1"/>
  <c r="V34" i="13" s="1"/>
  <c r="N11" i="13"/>
  <c r="J19" i="13" s="1"/>
  <c r="J21" i="13" s="1"/>
  <c r="J22" i="13" s="1"/>
  <c r="J23" i="13" s="1"/>
  <c r="J24" i="13" s="1"/>
  <c r="J25" i="13" s="1"/>
  <c r="J26" i="13" s="1"/>
  <c r="J27" i="13" s="1"/>
  <c r="J28" i="13" s="1"/>
  <c r="J29" i="13" s="1"/>
  <c r="J30" i="13" s="1"/>
  <c r="J31" i="13" s="1"/>
  <c r="J32" i="13" s="1"/>
  <c r="J33" i="13" s="1"/>
  <c r="J34" i="13" s="1"/>
  <c r="Q11" i="14"/>
  <c r="V19" i="14" s="1"/>
  <c r="V21" i="14" s="1"/>
  <c r="V22" i="14" s="1"/>
  <c r="V23" i="14" s="1"/>
  <c r="V24" i="14" s="1"/>
  <c r="V25" i="14" s="1"/>
  <c r="V26" i="14" s="1"/>
  <c r="V27" i="14" s="1"/>
  <c r="N11" i="14"/>
  <c r="J19" i="14" s="1"/>
  <c r="J21" i="14" s="1"/>
  <c r="J22" i="14" s="1"/>
  <c r="J23" i="14" s="1"/>
  <c r="J24" i="14" s="1"/>
  <c r="J25" i="14" s="1"/>
  <c r="J26" i="14" s="1"/>
  <c r="J27" i="14" s="1"/>
  <c r="Q11" i="12"/>
  <c r="V19" i="12" s="1"/>
  <c r="V21" i="12" s="1"/>
  <c r="V22" i="12" s="1"/>
  <c r="V23" i="12" s="1"/>
  <c r="V24" i="12" s="1"/>
  <c r="V25" i="12" s="1"/>
  <c r="V26" i="12" s="1"/>
  <c r="N11" i="12"/>
  <c r="J19" i="12" s="1"/>
  <c r="J21" i="12" s="1"/>
  <c r="J22" i="12" s="1"/>
  <c r="J23" i="12" s="1"/>
  <c r="J24" i="12" s="1"/>
  <c r="J25" i="12" s="1"/>
  <c r="J26" i="12" s="1"/>
  <c r="V19" i="11"/>
  <c r="V21" i="11" s="1"/>
  <c r="V22" i="11" s="1"/>
  <c r="V23" i="11" s="1"/>
  <c r="V24" i="11" s="1"/>
  <c r="V25" i="11" s="1"/>
  <c r="V26" i="11" s="1"/>
  <c r="V27" i="11" s="1"/>
  <c r="V28" i="11" s="1"/>
  <c r="V29" i="11" s="1"/>
  <c r="J19" i="11"/>
  <c r="J21" i="11" s="1"/>
  <c r="J22" i="11" s="1"/>
  <c r="J23" i="11" s="1"/>
  <c r="J24" i="11" s="1"/>
  <c r="J25" i="11" s="1"/>
  <c r="J26" i="11" s="1"/>
  <c r="J27" i="11" s="1"/>
  <c r="J28" i="11" s="1"/>
  <c r="J29" i="11" s="1"/>
  <c r="Q11" i="11"/>
  <c r="N11" i="11"/>
  <c r="V19" i="8"/>
  <c r="V21" i="8" s="1"/>
  <c r="V22" i="8" s="1"/>
  <c r="V23" i="8" s="1"/>
  <c r="V24" i="8" s="1"/>
  <c r="V25" i="8" s="1"/>
  <c r="V26" i="8" s="1"/>
  <c r="V27" i="8" s="1"/>
  <c r="J19" i="8"/>
  <c r="J21" i="8" s="1"/>
  <c r="J22" i="8" s="1"/>
  <c r="J23" i="8" s="1"/>
  <c r="J24" i="8" s="1"/>
  <c r="J25" i="8" s="1"/>
  <c r="J26" i="8" s="1"/>
  <c r="J27" i="8" s="1"/>
  <c r="J28" i="8" s="1"/>
  <c r="J29" i="8" s="1"/>
  <c r="Q11" i="8"/>
  <c r="N11" i="8"/>
  <c r="Q11" i="7"/>
  <c r="V19" i="7" s="1"/>
  <c r="V21" i="7" s="1"/>
  <c r="V22" i="7" s="1"/>
  <c r="V23" i="7" s="1"/>
  <c r="V24" i="7" s="1"/>
  <c r="V25" i="7" s="1"/>
  <c r="V26" i="7" s="1"/>
  <c r="V27" i="7" s="1"/>
  <c r="V28" i="7" s="1"/>
  <c r="V29" i="7" s="1"/>
  <c r="V30" i="7" s="1"/>
  <c r="V31" i="7" s="1"/>
  <c r="N11" i="7"/>
  <c r="J19" i="7" s="1"/>
  <c r="J21" i="7" s="1"/>
  <c r="J22" i="7" s="1"/>
  <c r="J23" i="7" s="1"/>
  <c r="J24" i="7" s="1"/>
  <c r="J25" i="7" s="1"/>
  <c r="J26" i="7" s="1"/>
  <c r="J27" i="7" s="1"/>
  <c r="J28" i="7" s="1"/>
  <c r="J29" i="7" s="1"/>
  <c r="J30" i="7" s="1"/>
  <c r="J31" i="7" s="1"/>
  <c r="V19" i="6"/>
  <c r="V21" i="6" s="1"/>
  <c r="V22" i="6" s="1"/>
  <c r="V23" i="6" s="1"/>
  <c r="V24" i="6" s="1"/>
  <c r="V25" i="6" s="1"/>
  <c r="V26" i="6" s="1"/>
  <c r="V27" i="6" s="1"/>
  <c r="V28" i="6" s="1"/>
  <c r="J19" i="6"/>
  <c r="J21" i="6" s="1"/>
  <c r="J22" i="6" s="1"/>
  <c r="J23" i="6" s="1"/>
  <c r="J24" i="6" s="1"/>
  <c r="J25" i="6" s="1"/>
  <c r="J26" i="6" s="1"/>
  <c r="J27" i="6" s="1"/>
  <c r="J28" i="6" s="1"/>
  <c r="Q11" i="6"/>
  <c r="N11" i="6"/>
  <c r="Q11" i="5"/>
  <c r="V19" i="5" s="1"/>
  <c r="V21" i="5" s="1"/>
  <c r="V22" i="5" s="1"/>
  <c r="V23" i="5" s="1"/>
  <c r="V24" i="5" s="1"/>
  <c r="V25" i="5" s="1"/>
  <c r="V26" i="5" s="1"/>
  <c r="N11" i="5"/>
  <c r="J19" i="5" s="1"/>
  <c r="J21" i="5" s="1"/>
  <c r="J22" i="5" s="1"/>
  <c r="J23" i="5" s="1"/>
  <c r="J24" i="5" s="1"/>
  <c r="J25" i="5" s="1"/>
  <c r="J26" i="5" s="1"/>
  <c r="V19" i="4"/>
  <c r="V21" i="4" s="1"/>
  <c r="V22" i="4" s="1"/>
  <c r="V23" i="4" s="1"/>
  <c r="V24" i="4" s="1"/>
  <c r="V25" i="4" s="1"/>
  <c r="V26" i="4" s="1"/>
  <c r="V27" i="4" s="1"/>
  <c r="V28" i="4" s="1"/>
  <c r="V29" i="4" s="1"/>
  <c r="V30" i="4" s="1"/>
  <c r="V31" i="4" s="1"/>
  <c r="V32" i="4" s="1"/>
  <c r="V33" i="4" s="1"/>
  <c r="V34" i="4" s="1"/>
  <c r="V35" i="4" s="1"/>
  <c r="V36" i="4" s="1"/>
  <c r="V37" i="4" s="1"/>
  <c r="V38" i="4" s="1"/>
  <c r="V39" i="4" s="1"/>
  <c r="V40" i="4" s="1"/>
  <c r="V41" i="4" s="1"/>
  <c r="V42" i="4" s="1"/>
  <c r="V43" i="4" s="1"/>
  <c r="V44" i="4" s="1"/>
  <c r="V45" i="4" s="1"/>
  <c r="V46" i="4" s="1"/>
  <c r="V47" i="4" s="1"/>
  <c r="V48" i="4" s="1"/>
  <c r="V49" i="4" s="1"/>
  <c r="V50" i="4" s="1"/>
  <c r="Q11" i="4"/>
  <c r="N11" i="4"/>
  <c r="J19" i="4" s="1"/>
  <c r="J21" i="4" s="1"/>
  <c r="J22" i="4" s="1"/>
  <c r="J23" i="4" s="1"/>
  <c r="J24" i="4" s="1"/>
  <c r="J25" i="4" s="1"/>
  <c r="J26" i="4" s="1"/>
  <c r="J27" i="4" s="1"/>
  <c r="J28" i="4" s="1"/>
  <c r="J29" i="4" s="1"/>
  <c r="J30" i="4" s="1"/>
  <c r="J31" i="4" s="1"/>
  <c r="J32" i="4" s="1"/>
  <c r="J33" i="4" s="1"/>
  <c r="J34" i="4" s="1"/>
  <c r="J35" i="4" s="1"/>
  <c r="J36" i="4" s="1"/>
  <c r="J37" i="4" s="1"/>
  <c r="J38" i="4" s="1"/>
  <c r="J39" i="4" s="1"/>
  <c r="J40" i="4" s="1"/>
  <c r="J41" i="4" s="1"/>
  <c r="J42" i="4" s="1"/>
  <c r="J43" i="4" s="1"/>
  <c r="J44" i="4" s="1"/>
  <c r="J45" i="4" s="1"/>
  <c r="J46" i="4" s="1"/>
  <c r="J47" i="4" s="1"/>
  <c r="J48" i="4" s="1"/>
  <c r="J49" i="4" s="1"/>
  <c r="J50" i="4" s="1"/>
  <c r="V19" i="3"/>
  <c r="V21" i="3" s="1"/>
  <c r="V22" i="3" s="1"/>
  <c r="V23" i="3" s="1"/>
  <c r="V24" i="3" s="1"/>
  <c r="V25" i="3" s="1"/>
  <c r="V26" i="3" s="1"/>
  <c r="V27" i="3" s="1"/>
  <c r="V28" i="3" s="1"/>
  <c r="V29" i="3" s="1"/>
  <c r="V30" i="3" s="1"/>
  <c r="V31" i="3" s="1"/>
  <c r="V32" i="3" s="1"/>
  <c r="V33" i="3" s="1"/>
  <c r="V34" i="3" s="1"/>
  <c r="V35" i="3" s="1"/>
  <c r="V36" i="3" s="1"/>
  <c r="V37" i="3" s="1"/>
  <c r="V38" i="3" s="1"/>
  <c r="V39" i="3" s="1"/>
  <c r="V40" i="3" s="1"/>
  <c r="V41" i="3" s="1"/>
  <c r="V42" i="3" s="1"/>
  <c r="V43" i="3" s="1"/>
  <c r="V44" i="3" s="1"/>
  <c r="V45" i="3" s="1"/>
  <c r="V46" i="3" s="1"/>
  <c r="V47" i="3" s="1"/>
  <c r="V48" i="3" s="1"/>
  <c r="V49" i="3" s="1"/>
  <c r="V50" i="3" s="1"/>
  <c r="Q11" i="3"/>
  <c r="N11" i="3"/>
  <c r="J19" i="3" s="1"/>
  <c r="J21" i="3" s="1"/>
  <c r="V19" i="2"/>
  <c r="Q11" i="2"/>
  <c r="N11" i="2"/>
  <c r="J19" i="2"/>
  <c r="J21" i="2" s="1"/>
  <c r="J22" i="2" s="1"/>
  <c r="J23" i="2" s="1"/>
  <c r="J24" i="2" s="1"/>
  <c r="J25" i="2" s="1"/>
  <c r="J26" i="2" s="1"/>
  <c r="J27" i="2" s="1"/>
  <c r="J28" i="2" s="1"/>
  <c r="J29" i="2" s="1"/>
  <c r="J30" i="2" s="1"/>
  <c r="J31" i="2" s="1"/>
  <c r="J32" i="2" s="1"/>
  <c r="J33" i="2" s="1"/>
  <c r="J34" i="2" s="1"/>
  <c r="J35" i="2" s="1"/>
  <c r="J36" i="2" s="1"/>
  <c r="J37" i="2" s="1"/>
  <c r="J38" i="2" s="1"/>
  <c r="V21" i="2"/>
  <c r="V22" i="2" s="1"/>
  <c r="V23" i="2" s="1"/>
  <c r="V24" i="2" s="1"/>
  <c r="V25" i="2" s="1"/>
  <c r="V26" i="2" s="1"/>
  <c r="V27" i="2" s="1"/>
  <c r="V28" i="2" s="1"/>
  <c r="V29" i="2" s="1"/>
  <c r="V30" i="2" s="1"/>
  <c r="V31" i="2" s="1"/>
  <c r="V32" i="2" s="1"/>
  <c r="V33" i="2" s="1"/>
  <c r="V34" i="2" s="1"/>
  <c r="V35" i="2" s="1"/>
  <c r="V36" i="2" s="1"/>
  <c r="V37" i="2" s="1"/>
  <c r="V38" i="2" s="1"/>
  <c r="J22" i="3" l="1"/>
  <c r="J23" i="3" s="1"/>
  <c r="J24" i="3" s="1"/>
  <c r="J25" i="3" s="1"/>
  <c r="J26" i="3" s="1"/>
  <c r="J27" i="3" s="1"/>
  <c r="J28" i="3" s="1"/>
  <c r="J29" i="3" s="1"/>
  <c r="J30" i="3" s="1"/>
  <c r="J31" i="3" s="1"/>
  <c r="J32" i="3" s="1"/>
  <c r="J33" i="3" s="1"/>
  <c r="J34" i="3" s="1"/>
  <c r="J35" i="3" s="1"/>
  <c r="J36" i="3" s="1"/>
  <c r="J37" i="3" s="1"/>
  <c r="J38" i="3" s="1"/>
  <c r="J39" i="3" s="1"/>
  <c r="J40" i="3" s="1"/>
  <c r="J41" i="3" s="1"/>
  <c r="J42" i="3" s="1"/>
  <c r="J43" i="3" s="1"/>
  <c r="J44" i="3" s="1"/>
  <c r="J45" i="3" s="1"/>
  <c r="J46" i="3" s="1"/>
  <c r="J47" i="3" s="1"/>
  <c r="J48" i="3" s="1"/>
  <c r="J49" i="3" s="1"/>
  <c r="J50" i="3" s="1"/>
  <c r="V39" i="2"/>
  <c r="V40" i="2" s="1"/>
  <c r="V41" i="2" s="1"/>
  <c r="V42" i="2" s="1"/>
  <c r="V43" i="2" s="1"/>
  <c r="V44" i="2" s="1"/>
  <c r="V45" i="2" s="1"/>
  <c r="V46" i="2" s="1"/>
  <c r="V47" i="2" s="1"/>
  <c r="V48" i="2" s="1"/>
  <c r="V49" i="2" s="1"/>
  <c r="V50" i="2" s="1"/>
  <c r="J39" i="2"/>
  <c r="J40" i="2" s="1"/>
  <c r="J41" i="2" s="1"/>
  <c r="J42" i="2" s="1"/>
  <c r="J43" i="2" s="1"/>
  <c r="J44" i="2" s="1"/>
  <c r="J45" i="2" s="1"/>
  <c r="J46" i="2" s="1"/>
  <c r="J47" i="2" s="1"/>
  <c r="J48" i="2" s="1"/>
  <c r="J49" i="2" s="1"/>
  <c r="J50" i="2" s="1"/>
</calcChain>
</file>

<file path=xl/comments1.xml><?xml version="1.0" encoding="utf-8"?>
<comments xmlns="http://schemas.openxmlformats.org/spreadsheetml/2006/main">
  <authors>
    <author>Fabrice MONGARDE</author>
  </authors>
  <commentList>
    <comment ref="UR7" authorId="0">
      <text>
        <r>
          <rPr>
            <b/>
            <sz val="9"/>
            <color indexed="81"/>
            <rFont val="Tahoma"/>
            <family val="2"/>
          </rPr>
          <t>Fabrice MONGARDE:</t>
        </r>
        <r>
          <rPr>
            <sz val="9"/>
            <color indexed="81"/>
            <rFont val="Tahoma"/>
            <family val="2"/>
          </rPr>
          <t xml:space="preserve">
permis grue mobile</t>
        </r>
      </text>
    </comment>
    <comment ref="WL7" authorId="0">
      <text>
        <r>
          <rPr>
            <b/>
            <sz val="9"/>
            <color indexed="81"/>
            <rFont val="Tahoma"/>
            <family val="2"/>
          </rPr>
          <t>Fabrice MONGARDE:</t>
        </r>
        <r>
          <rPr>
            <sz val="9"/>
            <color indexed="81"/>
            <rFont val="Tahoma"/>
            <family val="2"/>
          </rPr>
          <t xml:space="preserve">
formation FCO</t>
        </r>
      </text>
    </comment>
    <comment ref="N15" authorId="0">
      <text>
        <r>
          <rPr>
            <b/>
            <sz val="9"/>
            <color indexed="81"/>
            <rFont val="Tahoma"/>
            <family val="2"/>
          </rPr>
          <t>Fabrice MONGARDE:</t>
        </r>
        <r>
          <rPr>
            <sz val="9"/>
            <color indexed="81"/>
            <rFont val="Tahoma"/>
            <family val="2"/>
          </rPr>
          <t xml:space="preserve">
2,5 CP anticpés
</t>
        </r>
      </text>
    </comment>
    <comment ref="N16" authorId="0">
      <text>
        <r>
          <rPr>
            <b/>
            <sz val="9"/>
            <color indexed="81"/>
            <rFont val="Tahoma"/>
            <family val="2"/>
          </rPr>
          <t>Fabrice MONGARDE:</t>
        </r>
        <r>
          <rPr>
            <sz val="9"/>
            <color indexed="81"/>
            <rFont val="Tahoma"/>
            <family val="2"/>
          </rPr>
          <t xml:space="preserve">
2 CP anticipés
</t>
        </r>
      </text>
    </comment>
    <comment ref="BW16" authorId="0">
      <text>
        <r>
          <rPr>
            <b/>
            <sz val="11"/>
            <color indexed="81"/>
            <rFont val="Tahoma"/>
            <family val="2"/>
          </rPr>
          <t>Fabrice MONGARDE: Départ 17H OK FM recup</t>
        </r>
      </text>
    </comment>
    <comment ref="DT16" authorId="0">
      <text>
        <r>
          <rPr>
            <b/>
            <sz val="9"/>
            <color indexed="81"/>
            <rFont val="Tahoma"/>
            <family val="2"/>
          </rPr>
          <t>Fabrice MONGARDE
Récup 1/2h</t>
        </r>
      </text>
    </comment>
    <comment ref="UI18" authorId="0">
      <text>
        <r>
          <rPr>
            <b/>
            <sz val="9"/>
            <color indexed="81"/>
            <rFont val="Tahoma"/>
            <family val="2"/>
          </rPr>
          <t>Fabrice MONGARDE:</t>
        </r>
        <r>
          <rPr>
            <sz val="9"/>
            <color indexed="81"/>
            <rFont val="Tahoma"/>
            <family val="2"/>
          </rPr>
          <t xml:space="preserve">
inventaire SORE envoyer un mulet la veille
</t>
        </r>
      </text>
    </comment>
    <comment ref="VC18" authorId="0">
      <text>
        <r>
          <rPr>
            <b/>
            <sz val="9"/>
            <color indexed="81"/>
            <rFont val="Tahoma"/>
            <family val="2"/>
          </rPr>
          <t>Fabrice MONGARDE:</t>
        </r>
        <r>
          <rPr>
            <sz val="9"/>
            <color indexed="81"/>
            <rFont val="Tahoma"/>
            <family val="2"/>
          </rPr>
          <t xml:space="preserve">
inventaire sack :sud + nord + Manuparis
</t>
        </r>
      </text>
    </comment>
    <comment ref="VM18" authorId="0">
      <text>
        <r>
          <rPr>
            <b/>
            <sz val="9"/>
            <color indexed="81"/>
            <rFont val="Tahoma"/>
            <family val="2"/>
          </rPr>
          <t>Fabrice MONGARDE:</t>
        </r>
        <r>
          <rPr>
            <sz val="9"/>
            <color indexed="81"/>
            <rFont val="Tahoma"/>
            <family val="2"/>
          </rPr>
          <t xml:space="preserve">
inventaire Quinsac</t>
        </r>
      </text>
    </comment>
    <comment ref="VN18" authorId="0">
      <text>
        <r>
          <rPr>
            <b/>
            <sz val="9"/>
            <color indexed="81"/>
            <rFont val="Tahoma"/>
            <family val="2"/>
          </rPr>
          <t>Fabrice MONGARDE:</t>
        </r>
        <r>
          <rPr>
            <sz val="9"/>
            <color indexed="81"/>
            <rFont val="Tahoma"/>
            <family val="2"/>
          </rPr>
          <t xml:space="preserve">
inventaire Quinsac</t>
        </r>
      </text>
    </comment>
    <comment ref="UI23" authorId="0">
      <text>
        <r>
          <rPr>
            <b/>
            <sz val="9"/>
            <color indexed="81"/>
            <rFont val="Tahoma"/>
            <family val="2"/>
          </rPr>
          <t>Fabrice MONGARDE:</t>
        </r>
        <r>
          <rPr>
            <sz val="9"/>
            <color indexed="81"/>
            <rFont val="Tahoma"/>
            <family val="2"/>
          </rPr>
          <t xml:space="preserve">
inventaire SORE envoyer un mulet la veille
</t>
        </r>
      </text>
    </comment>
    <comment ref="VC23" authorId="0">
      <text>
        <r>
          <rPr>
            <b/>
            <sz val="9"/>
            <color indexed="81"/>
            <rFont val="Tahoma"/>
            <family val="2"/>
          </rPr>
          <t>Fabrice MONGARDE:</t>
        </r>
        <r>
          <rPr>
            <sz val="9"/>
            <color indexed="81"/>
            <rFont val="Tahoma"/>
            <family val="2"/>
          </rPr>
          <t xml:space="preserve">
inventaire sack :sud + nord + Manuparis
</t>
        </r>
      </text>
    </comment>
    <comment ref="VM23" authorId="0">
      <text>
        <r>
          <rPr>
            <b/>
            <sz val="9"/>
            <color indexed="81"/>
            <rFont val="Tahoma"/>
            <family val="2"/>
          </rPr>
          <t>Fabrice MONGARDE:</t>
        </r>
        <r>
          <rPr>
            <sz val="9"/>
            <color indexed="81"/>
            <rFont val="Tahoma"/>
            <family val="2"/>
          </rPr>
          <t xml:space="preserve">
inventaire Quinsac</t>
        </r>
      </text>
    </comment>
    <comment ref="VU23" authorId="0">
      <text>
        <r>
          <rPr>
            <b/>
            <sz val="9"/>
            <color indexed="81"/>
            <rFont val="Tahoma"/>
            <family val="2"/>
          </rPr>
          <t>Fabrice MONGARDE:</t>
        </r>
        <r>
          <rPr>
            <sz val="9"/>
            <color indexed="81"/>
            <rFont val="Tahoma"/>
            <family val="2"/>
          </rPr>
          <t xml:space="preserve">
inventaire Lahaye</t>
        </r>
      </text>
    </comment>
  </commentList>
</comments>
</file>

<file path=xl/sharedStrings.xml><?xml version="1.0" encoding="utf-8"?>
<sst xmlns="http://schemas.openxmlformats.org/spreadsheetml/2006/main" count="2955" uniqueCount="142">
  <si>
    <t>MISE A JOUR DU :</t>
  </si>
  <si>
    <t>CONGES</t>
  </si>
  <si>
    <t>1 J =</t>
  </si>
  <si>
    <t>C</t>
  </si>
  <si>
    <t>1/2 J =</t>
  </si>
  <si>
    <t>C/2</t>
  </si>
  <si>
    <t>RTT Salarié</t>
  </si>
  <si>
    <t>S</t>
  </si>
  <si>
    <t>LES CASES COLOREES MAIS NON IDENTIFIEES CORRESPONDENT AUX DEMANDES DES SALARIES NON VALIDEES</t>
  </si>
  <si>
    <t>AM</t>
  </si>
  <si>
    <t>ARRET TRAVAIL</t>
  </si>
  <si>
    <t>AT</t>
  </si>
  <si>
    <t>Délégation</t>
  </si>
  <si>
    <t>D</t>
  </si>
  <si>
    <t>Entreprise</t>
  </si>
  <si>
    <t>E</t>
  </si>
  <si>
    <t>E/2</t>
  </si>
  <si>
    <t>NOM</t>
  </si>
  <si>
    <t>RESTANT A POSER</t>
  </si>
  <si>
    <t>RTT</t>
  </si>
  <si>
    <t>SOLDE</t>
  </si>
  <si>
    <t>L</t>
  </si>
  <si>
    <t>M</t>
  </si>
  <si>
    <t>J</t>
  </si>
  <si>
    <t>V</t>
  </si>
  <si>
    <t>Initial</t>
  </si>
  <si>
    <t>DROITS</t>
  </si>
  <si>
    <t>PRIS</t>
  </si>
  <si>
    <t>01094100</t>
  </si>
  <si>
    <t>BOISSET Johann</t>
  </si>
  <si>
    <t>01107100</t>
  </si>
  <si>
    <t>BOURNAS Jacky</t>
  </si>
  <si>
    <t>01207660</t>
  </si>
  <si>
    <t>CIESIELCZYK David</t>
  </si>
  <si>
    <t>01225360</t>
  </si>
  <si>
    <t>DA COSTA Sophie</t>
  </si>
  <si>
    <t>01433000</t>
  </si>
  <si>
    <t>ETCHEVERIA Patrick</t>
  </si>
  <si>
    <t>01585600</t>
  </si>
  <si>
    <t>LACOSTE jean Francis</t>
  </si>
  <si>
    <t>01264110</t>
  </si>
  <si>
    <t>LARRIEU Isabelle</t>
  </si>
  <si>
    <t>01641500</t>
  </si>
  <si>
    <t>LARROQUE Sabine</t>
  </si>
  <si>
    <t>01677100</t>
  </si>
  <si>
    <t>LEIZA Yannick</t>
  </si>
  <si>
    <t>01791350</t>
  </si>
  <si>
    <t>NAFFRICHOUX Franck</t>
  </si>
  <si>
    <t>01818050</t>
  </si>
  <si>
    <t>PAYEN Emmanuel</t>
  </si>
  <si>
    <t>01861900</t>
  </si>
  <si>
    <t>01919500</t>
  </si>
  <si>
    <t>RETEGUI Patricia</t>
  </si>
  <si>
    <t>0065088</t>
  </si>
  <si>
    <t>MONGARDE Fabrice</t>
  </si>
  <si>
    <t>R</t>
  </si>
  <si>
    <t>R/2</t>
  </si>
  <si>
    <t xml:space="preserve"> </t>
  </si>
  <si>
    <t xml:space="preserve">fiche congés RTT  </t>
  </si>
  <si>
    <t>(accord 2000)</t>
  </si>
  <si>
    <t>Prénom</t>
  </si>
  <si>
    <t>Matricule</t>
  </si>
  <si>
    <t>Service</t>
  </si>
  <si>
    <t>Equipe :</t>
  </si>
  <si>
    <t>congés : droit sur exercice du 01/06/14 au 31/05/15 à prendre sur période 01/06/15 au 31/05/16</t>
  </si>
  <si>
    <t>RTT : droitsur exercice 01/05/15 au 30/04/16 à prendre avant 30/04/16 (0,83/mois)</t>
  </si>
  <si>
    <t>compteur congés 
collectif</t>
  </si>
  <si>
    <t>compteur congés individuel</t>
  </si>
  <si>
    <t>Total congés</t>
  </si>
  <si>
    <t>compteur RTT</t>
  </si>
  <si>
    <t>Total RTT</t>
  </si>
  <si>
    <t>jours
 légaux</t>
  </si>
  <si>
    <t>jours
acquis fraction</t>
  </si>
  <si>
    <t>ancienneté</t>
  </si>
  <si>
    <t>RTT fin d'année</t>
  </si>
  <si>
    <t>Accord 35h</t>
  </si>
  <si>
    <t>du</t>
  </si>
  <si>
    <t>jour</t>
  </si>
  <si>
    <t>mois</t>
  </si>
  <si>
    <t>annéé</t>
  </si>
  <si>
    <t>1er jour d'abs</t>
  </si>
  <si>
    <t>Dernier jour d'abs</t>
  </si>
  <si>
    <t>au</t>
  </si>
  <si>
    <t>droits pour l'exercice</t>
  </si>
  <si>
    <t>Pris</t>
  </si>
  <si>
    <t>restants</t>
  </si>
  <si>
    <t>congés : droit sur exercice du 01/06/14 au 31/05/15
à prendre sur période 01/06/15 au 31/05/16</t>
  </si>
  <si>
    <t>VISA N+1</t>
  </si>
  <si>
    <t>Compteur RTT 
à prendre sur période 01/05/15 au 30/04/16</t>
  </si>
  <si>
    <t>BOISSET</t>
  </si>
  <si>
    <t>Johann</t>
  </si>
  <si>
    <t>Expéditions</t>
  </si>
  <si>
    <t>Maitrise</t>
  </si>
  <si>
    <t>BOURNAS</t>
  </si>
  <si>
    <t>JACKY</t>
  </si>
  <si>
    <t>LACOSTE</t>
  </si>
  <si>
    <t>JEAN FRANCIS</t>
  </si>
  <si>
    <t>ETCHEVERIA</t>
  </si>
  <si>
    <t>PATRICK</t>
  </si>
  <si>
    <t>DIAS DA COSTA</t>
  </si>
  <si>
    <t>SOPHIE</t>
  </si>
  <si>
    <t>LARRIEU</t>
  </si>
  <si>
    <t>Isabelle</t>
  </si>
  <si>
    <t>NAFFRICHOUX</t>
  </si>
  <si>
    <t>FRANCK</t>
  </si>
  <si>
    <t>reliquats</t>
  </si>
  <si>
    <t>&gt;205</t>
  </si>
  <si>
    <t>PAYEN</t>
  </si>
  <si>
    <t>Emmanuel</t>
  </si>
  <si>
    <t>PUZIO</t>
  </si>
  <si>
    <t>Bernard</t>
  </si>
  <si>
    <t>RETEGUI</t>
  </si>
  <si>
    <t>Patricia</t>
  </si>
  <si>
    <t>divers</t>
  </si>
  <si>
    <t>Mère Fam</t>
  </si>
  <si>
    <t>reliquat 2015</t>
  </si>
  <si>
    <t>CET CP LEGAUX 2015</t>
  </si>
  <si>
    <t>CET fractionnement 2015</t>
  </si>
  <si>
    <t>CET ancienneté 2015</t>
  </si>
  <si>
    <t>etcheverria</t>
  </si>
  <si>
    <t>patrick</t>
  </si>
  <si>
    <t>En vert = validation CP ou RTT
Si pas de doublon validation 2 mois avant</t>
  </si>
  <si>
    <t>LLANO Brandon</t>
  </si>
  <si>
    <t>c</t>
  </si>
  <si>
    <t>P</t>
  </si>
  <si>
    <t>Inventaire : horaires 8h- 16h</t>
  </si>
  <si>
    <t>PONDENS RICHARD</t>
  </si>
  <si>
    <t>Perox</t>
  </si>
  <si>
    <t>N</t>
  </si>
  <si>
    <t>arrêt MP3</t>
  </si>
  <si>
    <t>arrêt MP4</t>
  </si>
  <si>
    <t>arrêt MP5</t>
  </si>
  <si>
    <t>arrêt MP6</t>
  </si>
  <si>
    <t>arrêt Faço.</t>
  </si>
  <si>
    <t>LEFEBVRE Dominique</t>
  </si>
  <si>
    <t>CODE</t>
  </si>
  <si>
    <t>A</t>
  </si>
  <si>
    <t>DICHAMPT Grégory</t>
  </si>
  <si>
    <t>EQUIPE</t>
  </si>
  <si>
    <t>B</t>
  </si>
  <si>
    <t>RTT ACQUIS</t>
  </si>
  <si>
    <t>Solde N-1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</si>
</sst>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[$-40C]mmm\-yy;@"/>
    <numFmt numFmtId="166" formatCode="d"/>
  </numFmts>
  <fonts count="30" x14ac:knownFonts="1">
    <font>
      <sz val="11"/>
      <color theme="1"/>
      <name val="Calibri"/>
      <family val="2"/>
      <scheme val="minor"/>
    </font>
    <font>
      <sz val="12"/>
      <name val="Times New Roman"/>
      <family val="1"/>
    </font>
    <font>
      <b/>
      <i/>
      <sz val="16"/>
      <color indexed="10"/>
      <name val="Times New Roman"/>
      <family val="1"/>
    </font>
    <font>
      <b/>
      <sz val="16"/>
      <color indexed="10"/>
      <name val="Times New Roman"/>
      <family val="1"/>
    </font>
    <font>
      <b/>
      <sz val="12"/>
      <name val="Times New Roman"/>
      <family val="1"/>
    </font>
    <font>
      <b/>
      <sz val="14"/>
      <name val="Arial"/>
      <family val="2"/>
    </font>
    <font>
      <b/>
      <sz val="16"/>
      <name val="Times New Roman"/>
      <family val="1"/>
    </font>
    <font>
      <b/>
      <sz val="9"/>
      <name val="Times New Roman"/>
      <family val="1"/>
    </font>
    <font>
      <b/>
      <sz val="18"/>
      <name val="Times New Roman"/>
      <family val="1"/>
    </font>
    <font>
      <sz val="9"/>
      <name val="Arial"/>
      <family val="2"/>
    </font>
    <font>
      <sz val="6"/>
      <name val="Times New Roman"/>
      <family val="1"/>
    </font>
    <font>
      <i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6"/>
      <color theme="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rgb="FFFF0000"/>
      <name val="Times New Roman"/>
      <family val="1"/>
    </font>
    <font>
      <b/>
      <sz val="22"/>
      <color theme="0"/>
      <name val="Times New Roman"/>
      <family val="1"/>
    </font>
    <font>
      <b/>
      <sz val="11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22"/>
      <name val="Times New Roman"/>
      <family val="1"/>
    </font>
    <font>
      <b/>
      <sz val="12"/>
      <color theme="0"/>
      <name val="Times New Roman"/>
      <family val="1"/>
    </font>
    <font>
      <sz val="9"/>
      <name val="Times New Roman"/>
      <family val="1"/>
    </font>
    <font>
      <sz val="18"/>
      <name val="Times New Roman"/>
      <family val="1"/>
    </font>
    <font>
      <sz val="11"/>
      <name val="Times New Roman"/>
      <family val="1"/>
    </font>
    <font>
      <sz val="20"/>
      <name val="Times New Roman"/>
      <family val="1"/>
    </font>
    <font>
      <b/>
      <sz val="24"/>
      <name val="Times New Roman"/>
      <family val="1"/>
    </font>
    <font>
      <b/>
      <sz val="12"/>
      <color rgb="FF333333"/>
      <name val="Arial"/>
      <family val="2"/>
    </font>
  </fonts>
  <fills count="2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FFFF"/>
        <bgColor indexed="64"/>
      </patternFill>
    </fill>
  </fills>
  <borders count="70">
    <border>
      <left/>
      <right/>
      <top/>
      <bottom/>
      <diagonal/>
    </border>
    <border>
      <left style="double">
        <color indexed="10"/>
      </left>
      <right/>
      <top style="double">
        <color indexed="10"/>
      </top>
      <bottom style="double">
        <color indexed="10"/>
      </bottom>
      <diagonal/>
    </border>
    <border>
      <left/>
      <right style="double">
        <color indexed="10"/>
      </right>
      <top style="double">
        <color indexed="10"/>
      </top>
      <bottom style="double">
        <color indexed="10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rgb="FFC00000"/>
      </left>
      <right style="thin">
        <color indexed="64"/>
      </right>
      <top style="thick">
        <color rgb="FFC00000"/>
      </top>
      <bottom style="thick">
        <color rgb="FFC00000"/>
      </bottom>
      <diagonal/>
    </border>
    <border>
      <left style="thin">
        <color indexed="64"/>
      </left>
      <right style="thin">
        <color indexed="64"/>
      </right>
      <top style="thick">
        <color rgb="FFC00000"/>
      </top>
      <bottom style="thick">
        <color rgb="FFC00000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double">
        <color indexed="10"/>
      </top>
      <bottom style="double">
        <color indexed="10"/>
      </bottom>
      <diagonal/>
    </border>
  </borders>
  <cellStyleXfs count="1">
    <xf numFmtId="0" fontId="0" fillId="0" borderId="0"/>
  </cellStyleXfs>
  <cellXfs count="310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right" vertical="center"/>
    </xf>
    <xf numFmtId="14" fontId="3" fillId="2" borderId="2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1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7" fillId="0" borderId="9" xfId="0" applyFont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/>
    <xf numFmtId="0" fontId="4" fillId="0" borderId="12" xfId="0" applyFont="1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4" fillId="0" borderId="21" xfId="0" applyFont="1" applyFill="1" applyBorder="1" applyAlignment="1">
      <alignment horizontal="center"/>
    </xf>
    <xf numFmtId="0" fontId="4" fillId="0" borderId="22" xfId="0" applyFont="1" applyFill="1" applyBorder="1" applyAlignment="1">
      <alignment horizontal="center"/>
    </xf>
    <xf numFmtId="0" fontId="4" fillId="10" borderId="23" xfId="0" applyFont="1" applyFill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9" borderId="11" xfId="0" applyFont="1" applyFill="1" applyBorder="1" applyAlignment="1">
      <alignment horizontal="center"/>
    </xf>
    <xf numFmtId="0" fontId="1" fillId="0" borderId="27" xfId="0" applyFont="1" applyFill="1" applyBorder="1" applyAlignment="1">
      <alignment horizontal="center"/>
    </xf>
    <xf numFmtId="0" fontId="1" fillId="0" borderId="28" xfId="0" applyFont="1" applyFill="1" applyBorder="1" applyAlignment="1">
      <alignment horizontal="center"/>
    </xf>
    <xf numFmtId="0" fontId="1" fillId="10" borderId="29" xfId="0" applyFont="1" applyFill="1" applyBorder="1" applyAlignment="1">
      <alignment horizontal="center"/>
    </xf>
    <xf numFmtId="49" fontId="9" fillId="0" borderId="30" xfId="0" applyNumberFormat="1" applyFont="1" applyFill="1" applyBorder="1" applyAlignment="1">
      <alignment horizontal="left" vertical="center"/>
    </xf>
    <xf numFmtId="0" fontId="4" fillId="0" borderId="31" xfId="0" applyFont="1" applyFill="1" applyBorder="1" applyAlignment="1">
      <alignment horizontal="left" vertical="center"/>
    </xf>
    <xf numFmtId="0" fontId="4" fillId="0" borderId="31" xfId="0" applyFont="1" applyFill="1" applyBorder="1" applyAlignment="1">
      <alignment horizontal="center" vertical="center"/>
    </xf>
    <xf numFmtId="0" fontId="1" fillId="0" borderId="34" xfId="0" applyFont="1" applyBorder="1" applyAlignment="1" applyProtection="1">
      <alignment horizontal="center" vertical="center"/>
      <protection locked="0"/>
    </xf>
    <xf numFmtId="0" fontId="1" fillId="0" borderId="35" xfId="0" applyFont="1" applyBorder="1" applyAlignment="1">
      <alignment horizontal="center" vertical="center"/>
    </xf>
    <xf numFmtId="0" fontId="4" fillId="9" borderId="36" xfId="0" applyFont="1" applyFill="1" applyBorder="1" applyAlignment="1">
      <alignment horizontal="center" vertical="center"/>
    </xf>
    <xf numFmtId="0" fontId="1" fillId="0" borderId="37" xfId="0" applyFont="1" applyFill="1" applyBorder="1" applyAlignment="1" applyProtection="1">
      <alignment horizontal="center" vertical="center"/>
      <protection locked="0"/>
    </xf>
    <xf numFmtId="0" fontId="1" fillId="0" borderId="38" xfId="0" applyFont="1" applyFill="1" applyBorder="1" applyAlignment="1" applyProtection="1">
      <alignment horizontal="center" vertical="center"/>
      <protection locked="0"/>
    </xf>
    <xf numFmtId="0" fontId="1" fillId="10" borderId="38" xfId="0" applyFont="1" applyFill="1" applyBorder="1" applyAlignment="1" applyProtection="1">
      <alignment horizontal="center" vertical="center"/>
      <protection locked="0"/>
    </xf>
    <xf numFmtId="0" fontId="1" fillId="10" borderId="39" xfId="0" applyFont="1" applyFill="1" applyBorder="1" applyAlignment="1" applyProtection="1">
      <alignment horizontal="center" vertical="center"/>
      <protection locked="0"/>
    </xf>
    <xf numFmtId="49" fontId="9" fillId="0" borderId="40" xfId="0" applyNumberFormat="1" applyFont="1" applyFill="1" applyBorder="1" applyAlignment="1">
      <alignment horizontal="left" vertical="center"/>
    </xf>
    <xf numFmtId="0" fontId="4" fillId="0" borderId="41" xfId="0" applyFont="1" applyBorder="1" applyAlignment="1">
      <alignment horizontal="left" vertical="center"/>
    </xf>
    <xf numFmtId="0" fontId="4" fillId="0" borderId="42" xfId="0" applyFont="1" applyBorder="1" applyAlignment="1">
      <alignment horizontal="center" vertical="center"/>
    </xf>
    <xf numFmtId="0" fontId="1" fillId="10" borderId="43" xfId="0" applyFont="1" applyFill="1" applyBorder="1" applyAlignment="1" applyProtection="1">
      <alignment horizontal="center" vertical="center"/>
      <protection locked="0"/>
    </xf>
    <xf numFmtId="0" fontId="4" fillId="0" borderId="31" xfId="0" applyFont="1" applyBorder="1" applyAlignment="1">
      <alignment horizontal="left" vertical="center"/>
    </xf>
    <xf numFmtId="0" fontId="1" fillId="0" borderId="43" xfId="0" applyFont="1" applyFill="1" applyBorder="1" applyAlignment="1" applyProtection="1">
      <alignment horizontal="center" vertical="center"/>
      <protection locked="0"/>
    </xf>
    <xf numFmtId="0" fontId="1" fillId="11" borderId="39" xfId="0" applyFont="1" applyFill="1" applyBorder="1" applyAlignment="1" applyProtection="1">
      <alignment horizontal="center" vertical="center"/>
      <protection locked="0"/>
    </xf>
    <xf numFmtId="0" fontId="1" fillId="0" borderId="31" xfId="0" applyFont="1" applyFill="1" applyBorder="1" applyAlignment="1" applyProtection="1">
      <alignment horizontal="center" vertical="center"/>
      <protection locked="0"/>
    </xf>
    <xf numFmtId="0" fontId="4" fillId="9" borderId="44" xfId="0" applyFont="1" applyFill="1" applyBorder="1" applyAlignment="1">
      <alignment horizontal="center" vertical="center"/>
    </xf>
    <xf numFmtId="0" fontId="1" fillId="0" borderId="45" xfId="0" applyFont="1" applyBorder="1" applyAlignment="1" applyProtection="1">
      <alignment horizontal="center" vertical="center"/>
      <protection locked="0"/>
    </xf>
    <xf numFmtId="0" fontId="5" fillId="0" borderId="37" xfId="0" applyFont="1" applyFill="1" applyBorder="1" applyAlignment="1" applyProtection="1">
      <alignment horizontal="center" vertical="center"/>
      <protection locked="0"/>
    </xf>
    <xf numFmtId="0" fontId="5" fillId="0" borderId="38" xfId="0" applyFont="1" applyFill="1" applyBorder="1" applyAlignment="1" applyProtection="1">
      <alignment horizontal="center" vertical="center"/>
      <protection locked="0"/>
    </xf>
    <xf numFmtId="0" fontId="5" fillId="0" borderId="43" xfId="0" applyFont="1" applyFill="1" applyBorder="1" applyAlignment="1" applyProtection="1">
      <alignment horizontal="center" vertical="center"/>
      <protection locked="0"/>
    </xf>
    <xf numFmtId="0" fontId="5" fillId="11" borderId="39" xfId="0" applyFont="1" applyFill="1" applyBorder="1" applyAlignment="1" applyProtection="1">
      <alignment horizontal="center" vertical="center"/>
      <protection locked="0"/>
    </xf>
    <xf numFmtId="0" fontId="4" fillId="9" borderId="39" xfId="0" applyFont="1" applyFill="1" applyBorder="1" applyAlignment="1">
      <alignment horizontal="center" vertical="center"/>
    </xf>
    <xf numFmtId="0" fontId="1" fillId="0" borderId="8" xfId="0" applyFont="1" applyBorder="1" applyAlignment="1" applyProtection="1">
      <alignment horizontal="center" vertical="center"/>
      <protection locked="0"/>
    </xf>
    <xf numFmtId="0" fontId="1" fillId="0" borderId="37" xfId="0" applyFont="1" applyBorder="1" applyAlignment="1" applyProtection="1">
      <alignment horizontal="center" vertical="center"/>
      <protection locked="0"/>
    </xf>
    <xf numFmtId="0" fontId="4" fillId="0" borderId="41" xfId="0" applyFont="1" applyFill="1" applyBorder="1" applyAlignment="1">
      <alignment horizontal="center" vertical="center"/>
    </xf>
    <xf numFmtId="0" fontId="1" fillId="0" borderId="46" xfId="0" applyFont="1" applyBorder="1" applyAlignment="1" applyProtection="1">
      <alignment horizontal="center" vertical="center"/>
      <protection locked="0"/>
    </xf>
    <xf numFmtId="0" fontId="1" fillId="0" borderId="47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4" fillId="0" borderId="48" xfId="0" applyFont="1" applyFill="1" applyBorder="1" applyAlignment="1">
      <alignment horizontal="center" vertical="center"/>
    </xf>
    <xf numFmtId="0" fontId="4" fillId="0" borderId="48" xfId="0" applyFont="1" applyBorder="1" applyAlignment="1">
      <alignment horizontal="left" vertical="center"/>
    </xf>
    <xf numFmtId="0" fontId="4" fillId="0" borderId="49" xfId="0" applyFont="1" applyBorder="1" applyAlignment="1">
      <alignment horizontal="center" vertical="center"/>
    </xf>
    <xf numFmtId="0" fontId="1" fillId="0" borderId="50" xfId="0" applyFont="1" applyFill="1" applyBorder="1" applyAlignment="1" applyProtection="1">
      <alignment horizontal="center" vertical="center"/>
      <protection locked="0"/>
    </xf>
    <xf numFmtId="0" fontId="1" fillId="0" borderId="51" xfId="0" applyFont="1" applyFill="1" applyBorder="1" applyAlignment="1" applyProtection="1">
      <alignment horizontal="center" vertical="center"/>
      <protection locked="0"/>
    </xf>
    <xf numFmtId="0" fontId="1" fillId="0" borderId="9" xfId="0" applyFont="1" applyFill="1" applyBorder="1" applyAlignment="1" applyProtection="1">
      <alignment horizontal="center" vertical="center"/>
      <protection locked="0"/>
    </xf>
    <xf numFmtId="0" fontId="1" fillId="11" borderId="52" xfId="0" applyFont="1" applyFill="1" applyBorder="1" applyAlignment="1" applyProtection="1">
      <alignment horizontal="center" vertical="center"/>
      <protection locked="0"/>
    </xf>
    <xf numFmtId="0" fontId="4" fillId="0" borderId="53" xfId="0" applyFont="1" applyBorder="1" applyAlignment="1">
      <alignment horizontal="left" vertical="center"/>
    </xf>
    <xf numFmtId="0" fontId="4" fillId="0" borderId="53" xfId="0" applyFont="1" applyBorder="1" applyAlignment="1">
      <alignment horizontal="center" vertical="center"/>
    </xf>
    <xf numFmtId="0" fontId="1" fillId="0" borderId="56" xfId="0" applyFont="1" applyBorder="1" applyAlignment="1" applyProtection="1">
      <alignment horizontal="center" vertical="center"/>
      <protection locked="0"/>
    </xf>
    <xf numFmtId="0" fontId="1" fillId="0" borderId="51" xfId="0" applyFont="1" applyBorder="1" applyAlignment="1">
      <alignment horizontal="center" vertical="center"/>
    </xf>
    <xf numFmtId="0" fontId="4" fillId="9" borderId="52" xfId="0" applyFont="1" applyFill="1" applyBorder="1" applyAlignment="1">
      <alignment horizontal="center" vertical="center"/>
    </xf>
    <xf numFmtId="0" fontId="10" fillId="0" borderId="18" xfId="0" applyFont="1" applyFill="1" applyBorder="1" applyAlignment="1" applyProtection="1">
      <alignment horizontal="center" vertical="center"/>
    </xf>
    <xf numFmtId="0" fontId="4" fillId="0" borderId="0" xfId="0" applyFont="1" applyAlignment="1">
      <alignment horizontal="left"/>
    </xf>
    <xf numFmtId="0" fontId="1" fillId="12" borderId="38" xfId="0" applyFont="1" applyFill="1" applyBorder="1" applyAlignment="1" applyProtection="1">
      <alignment horizontal="center" vertical="center"/>
      <protection locked="0"/>
    </xf>
    <xf numFmtId="0" fontId="1" fillId="13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1" fillId="0" borderId="0" xfId="0" applyFont="1"/>
    <xf numFmtId="0" fontId="11" fillId="0" borderId="0" xfId="0" applyFont="1" applyAlignment="1">
      <alignment horizontal="center"/>
    </xf>
    <xf numFmtId="0" fontId="0" fillId="0" borderId="38" xfId="0" applyBorder="1" applyAlignment="1">
      <alignment horizontal="center"/>
    </xf>
    <xf numFmtId="0" fontId="11" fillId="0" borderId="38" xfId="0" applyFont="1" applyBorder="1" applyAlignment="1">
      <alignment horizontal="center"/>
    </xf>
    <xf numFmtId="0" fontId="12" fillId="0" borderId="0" xfId="0" applyFont="1"/>
    <xf numFmtId="0" fontId="0" fillId="0" borderId="57" xfId="0" applyBorder="1"/>
    <xf numFmtId="0" fontId="15" fillId="0" borderId="0" xfId="0" applyFont="1" applyAlignment="1">
      <alignment horizontal="left" vertical="center"/>
    </xf>
    <xf numFmtId="0" fontId="0" fillId="18" borderId="38" xfId="0" applyFill="1" applyBorder="1"/>
    <xf numFmtId="0" fontId="1" fillId="19" borderId="37" xfId="0" applyFont="1" applyFill="1" applyBorder="1" applyAlignment="1" applyProtection="1">
      <alignment horizontal="center" vertical="center"/>
      <protection locked="0"/>
    </xf>
    <xf numFmtId="0" fontId="5" fillId="4" borderId="4" xfId="0" applyFont="1" applyFill="1" applyBorder="1" applyAlignment="1" applyProtection="1">
      <alignment horizontal="center" vertical="center"/>
      <protection locked="0"/>
    </xf>
    <xf numFmtId="0" fontId="5" fillId="4" borderId="60" xfId="0" applyFont="1" applyFill="1" applyBorder="1" applyAlignment="1" applyProtection="1">
      <alignment horizontal="center" vertical="center"/>
      <protection locked="0"/>
    </xf>
    <xf numFmtId="0" fontId="4" fillId="5" borderId="50" xfId="0" applyFont="1" applyFill="1" applyBorder="1" applyAlignment="1">
      <alignment horizontal="center" vertical="center"/>
    </xf>
    <xf numFmtId="0" fontId="4" fillId="0" borderId="55" xfId="0" applyFont="1" applyBorder="1" applyAlignment="1">
      <alignment horizontal="center" vertical="center" wrapText="1"/>
    </xf>
    <xf numFmtId="0" fontId="4" fillId="6" borderId="56" xfId="0" applyFont="1" applyFill="1" applyBorder="1" applyAlignment="1">
      <alignment horizontal="center" vertical="center"/>
    </xf>
    <xf numFmtId="0" fontId="4" fillId="0" borderId="55" xfId="0" applyFont="1" applyBorder="1" applyAlignment="1">
      <alignment vertical="center"/>
    </xf>
    <xf numFmtId="0" fontId="4" fillId="7" borderId="56" xfId="0" applyFont="1" applyFill="1" applyBorder="1" applyAlignment="1">
      <alignment horizontal="center" vertical="center"/>
    </xf>
    <xf numFmtId="0" fontId="5" fillId="8" borderId="55" xfId="0" applyFont="1" applyFill="1" applyBorder="1" applyAlignment="1" applyProtection="1">
      <alignment horizontal="center" vertical="center"/>
      <protection locked="0"/>
    </xf>
    <xf numFmtId="0" fontId="5" fillId="8" borderId="54" xfId="0" applyFont="1" applyFill="1" applyBorder="1" applyAlignment="1" applyProtection="1">
      <alignment horizontal="center" vertical="center"/>
      <protection locked="0"/>
    </xf>
    <xf numFmtId="0" fontId="0" fillId="0" borderId="38" xfId="0" applyBorder="1" applyAlignment="1">
      <alignment horizontal="center"/>
    </xf>
    <xf numFmtId="0" fontId="0" fillId="0" borderId="38" xfId="0" applyBorder="1" applyAlignment="1">
      <alignment horizontal="center"/>
    </xf>
    <xf numFmtId="164" fontId="4" fillId="9" borderId="36" xfId="0" applyNumberFormat="1" applyFont="1" applyFill="1" applyBorder="1" applyAlignment="1">
      <alignment horizontal="center" vertical="center"/>
    </xf>
    <xf numFmtId="0" fontId="0" fillId="0" borderId="38" xfId="0" applyBorder="1" applyAlignment="1">
      <alignment horizontal="center"/>
    </xf>
    <xf numFmtId="0" fontId="0" fillId="0" borderId="38" xfId="0" applyBorder="1" applyAlignment="1">
      <alignment horizontal="center"/>
    </xf>
    <xf numFmtId="0" fontId="1" fillId="20" borderId="37" xfId="0" applyFont="1" applyFill="1" applyBorder="1" applyAlignment="1" applyProtection="1">
      <alignment horizontal="center" vertical="center"/>
      <protection locked="0"/>
    </xf>
    <xf numFmtId="0" fontId="1" fillId="20" borderId="38" xfId="0" applyFont="1" applyFill="1" applyBorder="1" applyAlignment="1" applyProtection="1">
      <alignment horizontal="center" vertical="center"/>
      <protection locked="0"/>
    </xf>
    <xf numFmtId="0" fontId="1" fillId="19" borderId="38" xfId="0" applyFont="1" applyFill="1" applyBorder="1" applyAlignment="1" applyProtection="1">
      <alignment horizontal="center" vertical="center"/>
      <protection locked="0"/>
    </xf>
    <xf numFmtId="0" fontId="17" fillId="0" borderId="37" xfId="0" applyFont="1" applyFill="1" applyBorder="1" applyAlignment="1" applyProtection="1">
      <alignment horizontal="center" vertical="center"/>
      <protection locked="0"/>
    </xf>
    <xf numFmtId="0" fontId="17" fillId="0" borderId="38" xfId="0" applyFont="1" applyFill="1" applyBorder="1" applyAlignment="1" applyProtection="1">
      <alignment horizontal="center" vertical="center"/>
      <protection locked="0"/>
    </xf>
    <xf numFmtId="0" fontId="1" fillId="21" borderId="38" xfId="0" applyFont="1" applyFill="1" applyBorder="1" applyAlignment="1" applyProtection="1">
      <alignment horizontal="center" vertical="center"/>
      <protection locked="0"/>
    </xf>
    <xf numFmtId="0" fontId="1" fillId="21" borderId="37" xfId="0" applyFont="1" applyFill="1" applyBorder="1" applyAlignment="1" applyProtection="1">
      <alignment horizontal="center" vertical="center"/>
      <protection locked="0"/>
    </xf>
    <xf numFmtId="0" fontId="1" fillId="10" borderId="6" xfId="0" applyFont="1" applyFill="1" applyBorder="1" applyAlignment="1" applyProtection="1">
      <alignment horizontal="center" vertical="center"/>
      <protection locked="0"/>
    </xf>
    <xf numFmtId="0" fontId="1" fillId="0" borderId="27" xfId="0" applyFont="1" applyFill="1" applyBorder="1" applyAlignment="1" applyProtection="1">
      <alignment horizontal="center" vertical="center"/>
      <protection locked="0"/>
    </xf>
    <xf numFmtId="0" fontId="1" fillId="0" borderId="28" xfId="0" applyFont="1" applyFill="1" applyBorder="1" applyAlignment="1" applyProtection="1">
      <alignment horizontal="center" vertical="center"/>
      <protection locked="0"/>
    </xf>
    <xf numFmtId="0" fontId="1" fillId="21" borderId="61" xfId="0" applyFont="1" applyFill="1" applyBorder="1" applyAlignment="1" applyProtection="1">
      <alignment horizontal="center" vertical="center"/>
      <protection locked="0"/>
    </xf>
    <xf numFmtId="0" fontId="1" fillId="21" borderId="62" xfId="0" applyFont="1" applyFill="1" applyBorder="1" applyAlignment="1" applyProtection="1">
      <alignment horizontal="center" vertical="center"/>
      <protection locked="0"/>
    </xf>
    <xf numFmtId="0" fontId="1" fillId="22" borderId="38" xfId="0" applyFont="1" applyFill="1" applyBorder="1" applyAlignment="1" applyProtection="1">
      <alignment horizontal="center" vertical="center"/>
      <protection locked="0"/>
    </xf>
    <xf numFmtId="0" fontId="1" fillId="13" borderId="38" xfId="0" applyFont="1" applyFill="1" applyBorder="1" applyAlignment="1" applyProtection="1">
      <alignment horizontal="center" vertical="center"/>
      <protection locked="0"/>
    </xf>
    <xf numFmtId="0" fontId="1" fillId="23" borderId="38" xfId="0" applyFont="1" applyFill="1" applyBorder="1" applyAlignment="1" applyProtection="1">
      <alignment horizontal="center" vertical="center"/>
      <protection locked="0"/>
    </xf>
    <xf numFmtId="0" fontId="4" fillId="10" borderId="43" xfId="0" applyFont="1" applyFill="1" applyBorder="1" applyAlignment="1" applyProtection="1">
      <alignment horizontal="center" vertical="center"/>
      <protection locked="0"/>
    </xf>
    <xf numFmtId="0" fontId="4" fillId="10" borderId="39" xfId="0" applyFont="1" applyFill="1" applyBorder="1" applyAlignment="1" applyProtection="1">
      <alignment horizontal="center" vertical="center"/>
      <protection locked="0"/>
    </xf>
    <xf numFmtId="0" fontId="1" fillId="20" borderId="43" xfId="0" applyFont="1" applyFill="1" applyBorder="1" applyAlignment="1" applyProtection="1">
      <alignment horizontal="center" vertical="center"/>
      <protection locked="0"/>
    </xf>
    <xf numFmtId="0" fontId="1" fillId="20" borderId="39" xfId="0" applyFont="1" applyFill="1" applyBorder="1" applyAlignment="1" applyProtection="1">
      <alignment horizontal="center" vertical="center"/>
      <protection locked="0"/>
    </xf>
    <xf numFmtId="0" fontId="1" fillId="24" borderId="38" xfId="0" applyFont="1" applyFill="1" applyBorder="1" applyAlignment="1" applyProtection="1">
      <alignment horizontal="center" vertical="center"/>
      <protection locked="0"/>
    </xf>
    <xf numFmtId="0" fontId="1" fillId="25" borderId="38" xfId="0" applyFont="1" applyFill="1" applyBorder="1" applyAlignment="1" applyProtection="1">
      <alignment horizontal="center" vertical="center"/>
      <protection locked="0"/>
    </xf>
    <xf numFmtId="0" fontId="1" fillId="0" borderId="63" xfId="0" applyFont="1" applyFill="1" applyBorder="1" applyAlignment="1" applyProtection="1">
      <alignment horizontal="center" vertical="center"/>
      <protection locked="0"/>
    </xf>
    <xf numFmtId="0" fontId="5" fillId="8" borderId="38" xfId="0" applyFont="1" applyFill="1" applyBorder="1" applyAlignment="1" applyProtection="1">
      <alignment horizontal="center" vertical="center"/>
      <protection locked="0"/>
    </xf>
    <xf numFmtId="0" fontId="1" fillId="26" borderId="37" xfId="0" applyFont="1" applyFill="1" applyBorder="1" applyAlignment="1" applyProtection="1">
      <alignment horizontal="center" vertical="center"/>
      <protection locked="0"/>
    </xf>
    <xf numFmtId="0" fontId="1" fillId="26" borderId="38" xfId="0" applyFont="1" applyFill="1" applyBorder="1" applyAlignment="1" applyProtection="1">
      <alignment horizontal="center" vertical="center"/>
      <protection locked="0"/>
    </xf>
    <xf numFmtId="0" fontId="1" fillId="13" borderId="37" xfId="0" applyFont="1" applyFill="1" applyBorder="1" applyAlignment="1" applyProtection="1">
      <alignment horizontal="center" vertical="center"/>
      <protection locked="0"/>
    </xf>
    <xf numFmtId="0" fontId="1" fillId="22" borderId="37" xfId="0" applyFont="1" applyFill="1" applyBorder="1" applyAlignment="1" applyProtection="1">
      <alignment horizontal="center" vertical="center"/>
      <protection locked="0"/>
    </xf>
    <xf numFmtId="0" fontId="1" fillId="15" borderId="37" xfId="0" applyFont="1" applyFill="1" applyBorder="1" applyAlignment="1" applyProtection="1">
      <alignment horizontal="center" vertical="center"/>
      <protection locked="0"/>
    </xf>
    <xf numFmtId="0" fontId="1" fillId="15" borderId="38" xfId="0" applyFont="1" applyFill="1" applyBorder="1" applyAlignment="1" applyProtection="1">
      <alignment horizontal="center" vertical="center"/>
      <protection locked="0"/>
    </xf>
    <xf numFmtId="0" fontId="1" fillId="20" borderId="0" xfId="0" applyFont="1" applyFill="1" applyAlignment="1">
      <alignment vertical="center"/>
    </xf>
    <xf numFmtId="0" fontId="23" fillId="13" borderId="38" xfId="0" applyFont="1" applyFill="1" applyBorder="1" applyAlignment="1" applyProtection="1">
      <alignment horizontal="center" vertical="center"/>
      <protection locked="0"/>
    </xf>
    <xf numFmtId="0" fontId="23" fillId="13" borderId="43" xfId="0" applyFont="1" applyFill="1" applyBorder="1" applyAlignment="1" applyProtection="1">
      <alignment horizontal="center" vertical="center"/>
      <protection locked="0"/>
    </xf>
    <xf numFmtId="0" fontId="23" fillId="13" borderId="39" xfId="0" applyFont="1" applyFill="1" applyBorder="1" applyAlignment="1" applyProtection="1">
      <alignment horizontal="center" vertical="center"/>
      <protection locked="0"/>
    </xf>
    <xf numFmtId="0" fontId="23" fillId="13" borderId="37" xfId="0" applyFont="1" applyFill="1" applyBorder="1" applyAlignment="1" applyProtection="1">
      <alignment horizontal="center" vertical="center"/>
      <protection locked="0"/>
    </xf>
    <xf numFmtId="0" fontId="24" fillId="20" borderId="39" xfId="0" applyFont="1" applyFill="1" applyBorder="1" applyAlignment="1" applyProtection="1">
      <alignment horizontal="center" vertical="center"/>
      <protection locked="0"/>
    </xf>
    <xf numFmtId="0" fontId="24" fillId="20" borderId="37" xfId="0" applyFont="1" applyFill="1" applyBorder="1" applyAlignment="1" applyProtection="1">
      <alignment horizontal="center" vertical="center"/>
      <protection locked="0"/>
    </xf>
    <xf numFmtId="0" fontId="24" fillId="20" borderId="38" xfId="0" applyFont="1" applyFill="1" applyBorder="1" applyAlignment="1" applyProtection="1">
      <alignment horizontal="center" vertical="center"/>
      <protection locked="0"/>
    </xf>
    <xf numFmtId="0" fontId="4" fillId="5" borderId="55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4" fillId="0" borderId="33" xfId="0" applyFont="1" applyFill="1" applyBorder="1" applyAlignment="1">
      <alignment horizontal="center" vertical="center"/>
    </xf>
    <xf numFmtId="0" fontId="4" fillId="0" borderId="58" xfId="0" applyFont="1" applyFill="1" applyBorder="1" applyAlignment="1">
      <alignment horizontal="center" vertical="center"/>
    </xf>
    <xf numFmtId="164" fontId="1" fillId="0" borderId="35" xfId="0" applyNumberFormat="1" applyFont="1" applyBorder="1" applyAlignment="1">
      <alignment horizontal="center" vertical="center"/>
    </xf>
    <xf numFmtId="164" fontId="4" fillId="0" borderId="31" xfId="0" applyNumberFormat="1" applyFont="1" applyFill="1" applyBorder="1" applyAlignment="1">
      <alignment horizontal="center" vertical="center"/>
    </xf>
    <xf numFmtId="0" fontId="4" fillId="21" borderId="38" xfId="0" applyFont="1" applyFill="1" applyBorder="1" applyAlignment="1" applyProtection="1">
      <alignment horizontal="center" vertical="center"/>
      <protection locked="0"/>
    </xf>
    <xf numFmtId="0" fontId="1" fillId="13" borderId="43" xfId="0" applyFont="1" applyFill="1" applyBorder="1" applyAlignment="1" applyProtection="1">
      <alignment horizontal="center" vertical="center"/>
      <protection locked="0"/>
    </xf>
    <xf numFmtId="0" fontId="1" fillId="13" borderId="39" xfId="0" applyFont="1" applyFill="1" applyBorder="1" applyAlignment="1" applyProtection="1">
      <alignment horizontal="center" vertical="center"/>
      <protection locked="0"/>
    </xf>
    <xf numFmtId="0" fontId="1" fillId="26" borderId="64" xfId="0" applyFont="1" applyFill="1" applyBorder="1" applyAlignment="1" applyProtection="1">
      <alignment vertical="center"/>
      <protection locked="0"/>
    </xf>
    <xf numFmtId="0" fontId="1" fillId="26" borderId="6" xfId="0" applyFont="1" applyFill="1" applyBorder="1" applyAlignment="1" applyProtection="1">
      <alignment vertical="center"/>
      <protection locked="0"/>
    </xf>
    <xf numFmtId="0" fontId="1" fillId="26" borderId="8" xfId="0" applyFont="1" applyFill="1" applyBorder="1" applyAlignment="1" applyProtection="1">
      <alignment vertical="center"/>
      <protection locked="0"/>
    </xf>
    <xf numFmtId="0" fontId="26" fillId="21" borderId="38" xfId="0" applyFont="1" applyFill="1" applyBorder="1" applyAlignment="1" applyProtection="1">
      <alignment horizontal="center" vertical="center"/>
      <protection locked="0"/>
    </xf>
    <xf numFmtId="0" fontId="0" fillId="0" borderId="0" xfId="0" applyAlignment="1"/>
    <xf numFmtId="0" fontId="1" fillId="10" borderId="0" xfId="0" applyFont="1" applyFill="1" applyAlignment="1">
      <alignment vertical="center"/>
    </xf>
    <xf numFmtId="0" fontId="4" fillId="10" borderId="66" xfId="0" applyFont="1" applyFill="1" applyBorder="1" applyAlignment="1">
      <alignment horizontal="center"/>
    </xf>
    <xf numFmtId="0" fontId="4" fillId="0" borderId="38" xfId="0" applyFont="1" applyBorder="1"/>
    <xf numFmtId="0" fontId="4" fillId="10" borderId="38" xfId="0" applyFont="1" applyFill="1" applyBorder="1"/>
    <xf numFmtId="0" fontId="1" fillId="0" borderId="38" xfId="0" applyFont="1" applyBorder="1" applyAlignment="1">
      <alignment horizontal="center"/>
    </xf>
    <xf numFmtId="0" fontId="1" fillId="0" borderId="38" xfId="0" applyFont="1" applyBorder="1" applyAlignment="1">
      <alignment vertical="center"/>
    </xf>
    <xf numFmtId="0" fontId="1" fillId="10" borderId="38" xfId="0" applyFont="1" applyFill="1" applyBorder="1" applyAlignment="1">
      <alignment vertical="center"/>
    </xf>
    <xf numFmtId="0" fontId="10" fillId="0" borderId="24" xfId="0" applyFont="1" applyBorder="1" applyAlignment="1">
      <alignment horizontal="center" vertical="center"/>
    </xf>
    <xf numFmtId="0" fontId="4" fillId="0" borderId="35" xfId="0" applyFont="1" applyBorder="1"/>
    <xf numFmtId="0" fontId="4" fillId="10" borderId="35" xfId="0" applyFont="1" applyFill="1" applyBorder="1"/>
    <xf numFmtId="0" fontId="1" fillId="0" borderId="8" xfId="0" applyFont="1" applyBorder="1" applyAlignment="1">
      <alignment vertical="center"/>
    </xf>
    <xf numFmtId="0" fontId="4" fillId="10" borderId="5" xfId="0" applyFont="1" applyFill="1" applyBorder="1" applyAlignment="1">
      <alignment horizontal="center"/>
    </xf>
    <xf numFmtId="0" fontId="4" fillId="0" borderId="67" xfId="0" applyFont="1" applyBorder="1"/>
    <xf numFmtId="0" fontId="1" fillId="0" borderId="37" xfId="0" applyFont="1" applyBorder="1" applyAlignment="1">
      <alignment vertical="center"/>
    </xf>
    <xf numFmtId="0" fontId="1" fillId="10" borderId="39" xfId="0" applyFont="1" applyFill="1" applyBorder="1" applyAlignment="1">
      <alignment vertical="center"/>
    </xf>
    <xf numFmtId="0" fontId="4" fillId="0" borderId="34" xfId="0" applyFont="1" applyBorder="1"/>
    <xf numFmtId="0" fontId="4" fillId="10" borderId="68" xfId="0" applyFont="1" applyFill="1" applyBorder="1"/>
    <xf numFmtId="0" fontId="4" fillId="0" borderId="8" xfId="0" applyFont="1" applyBorder="1"/>
    <xf numFmtId="0" fontId="4" fillId="10" borderId="39" xfId="0" applyFont="1" applyFill="1" applyBorder="1"/>
    <xf numFmtId="0" fontId="1" fillId="10" borderId="0" xfId="0" applyFont="1" applyFill="1"/>
    <xf numFmtId="0" fontId="10" fillId="19" borderId="24" xfId="0" applyFont="1" applyFill="1" applyBorder="1" applyAlignment="1">
      <alignment horizontal="center" vertical="center"/>
    </xf>
    <xf numFmtId="0" fontId="1" fillId="10" borderId="43" xfId="0" applyFont="1" applyFill="1" applyBorder="1" applyAlignment="1">
      <alignment vertical="center"/>
    </xf>
    <xf numFmtId="0" fontId="4" fillId="10" borderId="5" xfId="0" applyFont="1" applyFill="1" applyBorder="1"/>
    <xf numFmtId="0" fontId="1" fillId="0" borderId="43" xfId="0" applyFont="1" applyBorder="1" applyAlignment="1">
      <alignment horizontal="center"/>
    </xf>
    <xf numFmtId="0" fontId="10" fillId="0" borderId="0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/>
    </xf>
    <xf numFmtId="0" fontId="4" fillId="10" borderId="36" xfId="0" applyFont="1" applyFill="1" applyBorder="1"/>
    <xf numFmtId="0" fontId="1" fillId="0" borderId="38" xfId="0" applyFont="1" applyFill="1" applyBorder="1" applyAlignment="1">
      <alignment vertical="center"/>
    </xf>
    <xf numFmtId="0" fontId="10" fillId="0" borderId="20" xfId="0" applyFont="1" applyBorder="1" applyAlignment="1">
      <alignment horizontal="center" vertical="center"/>
    </xf>
    <xf numFmtId="0" fontId="1" fillId="0" borderId="6" xfId="0" applyFont="1" applyBorder="1" applyAlignment="1">
      <alignment vertical="center"/>
    </xf>
    <xf numFmtId="0" fontId="1" fillId="0" borderId="28" xfId="0" applyFont="1" applyBorder="1" applyAlignment="1">
      <alignment vertical="center"/>
    </xf>
    <xf numFmtId="0" fontId="1" fillId="0" borderId="35" xfId="0" applyFont="1" applyBorder="1" applyAlignment="1">
      <alignment vertical="center"/>
    </xf>
    <xf numFmtId="0" fontId="1" fillId="0" borderId="43" xfId="0" applyFont="1" applyBorder="1" applyAlignment="1">
      <alignment vertical="center"/>
    </xf>
    <xf numFmtId="0" fontId="4" fillId="19" borderId="0" xfId="0" applyFont="1" applyFill="1" applyAlignment="1">
      <alignment vertical="center"/>
    </xf>
    <xf numFmtId="0" fontId="1" fillId="10" borderId="39" xfId="0" applyFont="1" applyFill="1" applyBorder="1" applyAlignment="1">
      <alignment horizontal="center" vertical="center"/>
    </xf>
    <xf numFmtId="0" fontId="1" fillId="10" borderId="29" xfId="0" applyFont="1" applyFill="1" applyBorder="1" applyAlignment="1">
      <alignment vertical="center"/>
    </xf>
    <xf numFmtId="0" fontId="1" fillId="10" borderId="36" xfId="0" applyFont="1" applyFill="1" applyBorder="1" applyAlignment="1">
      <alignment vertical="center"/>
    </xf>
    <xf numFmtId="0" fontId="1" fillId="13" borderId="38" xfId="0" applyFont="1" applyFill="1" applyBorder="1" applyAlignment="1">
      <alignment vertical="center"/>
    </xf>
    <xf numFmtId="0" fontId="1" fillId="13" borderId="39" xfId="0" applyFont="1" applyFill="1" applyBorder="1" applyAlignment="1">
      <alignment vertical="center"/>
    </xf>
    <xf numFmtId="0" fontId="17" fillId="13" borderId="8" xfId="0" applyFont="1" applyFill="1" applyBorder="1" applyAlignment="1">
      <alignment vertical="center"/>
    </xf>
    <xf numFmtId="0" fontId="1" fillId="0" borderId="38" xfId="0" applyFont="1" applyFill="1" applyBorder="1" applyAlignment="1">
      <alignment horizontal="center" vertical="center"/>
    </xf>
    <xf numFmtId="0" fontId="1" fillId="0" borderId="65" xfId="0" applyFont="1" applyBorder="1" applyAlignment="1">
      <alignment horizontal="center"/>
    </xf>
    <xf numFmtId="0" fontId="4" fillId="0" borderId="0" xfId="0" applyFont="1" applyFill="1" applyBorder="1" applyAlignment="1"/>
    <xf numFmtId="0" fontId="10" fillId="0" borderId="0" xfId="0" applyFont="1" applyFill="1" applyBorder="1" applyAlignment="1">
      <alignment horizontal="center" vertical="center"/>
    </xf>
    <xf numFmtId="0" fontId="1" fillId="0" borderId="14" xfId="0" applyFont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4" fillId="0" borderId="55" xfId="0" applyFont="1" applyBorder="1" applyAlignment="1">
      <alignment horizontal="center" vertical="center"/>
    </xf>
    <xf numFmtId="0" fontId="4" fillId="0" borderId="54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166" fontId="1" fillId="0" borderId="28" xfId="0" applyNumberFormat="1" applyFont="1" applyFill="1" applyBorder="1" applyAlignment="1">
      <alignment horizontal="center"/>
    </xf>
    <xf numFmtId="0" fontId="2" fillId="2" borderId="69" xfId="0" applyFont="1" applyFill="1" applyBorder="1" applyAlignment="1">
      <alignment horizontal="right" vertical="center"/>
    </xf>
    <xf numFmtId="0" fontId="4" fillId="0" borderId="32" xfId="0" applyFont="1" applyFill="1" applyBorder="1" applyAlignment="1">
      <alignment horizontal="left" vertical="center"/>
    </xf>
    <xf numFmtId="0" fontId="4" fillId="0" borderId="42" xfId="0" applyFont="1" applyBorder="1" applyAlignment="1">
      <alignment horizontal="left" vertical="center"/>
    </xf>
    <xf numFmtId="0" fontId="4" fillId="0" borderId="32" xfId="0" applyFont="1" applyBorder="1" applyAlignment="1">
      <alignment horizontal="left" vertical="center"/>
    </xf>
    <xf numFmtId="0" fontId="4" fillId="0" borderId="49" xfId="0" applyFont="1" applyBorder="1" applyAlignment="1">
      <alignment horizontal="left" vertical="center"/>
    </xf>
    <xf numFmtId="0" fontId="4" fillId="0" borderId="54" xfId="0" applyFont="1" applyBorder="1" applyAlignment="1">
      <alignment horizontal="left" vertical="center"/>
    </xf>
    <xf numFmtId="0" fontId="4" fillId="0" borderId="32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vertical="center" textRotation="255"/>
    </xf>
    <xf numFmtId="0" fontId="1" fillId="0" borderId="3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19" borderId="8" xfId="0" applyFont="1" applyFill="1" applyBorder="1" applyAlignment="1">
      <alignment horizontal="center" vertical="center"/>
    </xf>
    <xf numFmtId="0" fontId="4" fillId="0" borderId="55" xfId="0" applyFont="1" applyFill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27" fillId="0" borderId="0" xfId="0" applyFont="1" applyFill="1" applyBorder="1" applyAlignment="1">
      <alignment horizontal="center" vertical="center"/>
    </xf>
    <xf numFmtId="0" fontId="28" fillId="0" borderId="0" xfId="0" applyFont="1" applyFill="1" applyBorder="1" applyAlignment="1">
      <alignment horizontal="center"/>
    </xf>
    <xf numFmtId="0" fontId="1" fillId="20" borderId="0" xfId="0" applyFont="1" applyFill="1" applyAlignment="1">
      <alignment horizontal="center"/>
    </xf>
    <xf numFmtId="0" fontId="25" fillId="20" borderId="7" xfId="0" applyFont="1" applyFill="1" applyBorder="1" applyAlignment="1">
      <alignment horizontal="center"/>
    </xf>
    <xf numFmtId="0" fontId="25" fillId="20" borderId="10" xfId="0" applyFont="1" applyFill="1" applyBorder="1" applyAlignment="1">
      <alignment horizontal="center"/>
    </xf>
    <xf numFmtId="0" fontId="25" fillId="20" borderId="11" xfId="0" applyFont="1" applyFill="1" applyBorder="1" applyAlignment="1">
      <alignment horizontal="center"/>
    </xf>
    <xf numFmtId="0" fontId="4" fillId="9" borderId="7" xfId="0" applyFont="1" applyFill="1" applyBorder="1" applyAlignment="1">
      <alignment horizontal="center" vertical="center"/>
    </xf>
    <xf numFmtId="0" fontId="4" fillId="9" borderId="10" xfId="0" applyFont="1" applyFill="1" applyBorder="1" applyAlignment="1">
      <alignment horizontal="center" vertical="center"/>
    </xf>
    <xf numFmtId="0" fontId="4" fillId="9" borderId="11" xfId="0" applyFont="1" applyFill="1" applyBorder="1" applyAlignment="1">
      <alignment horizontal="center" vertical="center"/>
    </xf>
    <xf numFmtId="17" fontId="8" fillId="0" borderId="7" xfId="0" applyNumberFormat="1" applyFont="1" applyBorder="1" applyAlignment="1">
      <alignment horizontal="center" vertical="center"/>
    </xf>
    <xf numFmtId="17" fontId="8" fillId="0" borderId="10" xfId="0" applyNumberFormat="1" applyFont="1" applyBorder="1" applyAlignment="1">
      <alignment horizontal="center" vertical="center"/>
    </xf>
    <xf numFmtId="17" fontId="8" fillId="0" borderId="11" xfId="0" applyNumberFormat="1" applyFont="1" applyBorder="1" applyAlignment="1">
      <alignment horizontal="center" vertical="center"/>
    </xf>
    <xf numFmtId="0" fontId="22" fillId="26" borderId="0" xfId="0" applyFont="1" applyFill="1" applyAlignment="1">
      <alignment horizontal="center" vertical="center"/>
    </xf>
    <xf numFmtId="0" fontId="18" fillId="21" borderId="0" xfId="0" applyFont="1" applyFill="1" applyAlignment="1">
      <alignment horizontal="center" vertical="center" wrapText="1"/>
    </xf>
    <xf numFmtId="0" fontId="18" fillId="21" borderId="0" xfId="0" applyFont="1" applyFill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17" fontId="8" fillId="2" borderId="7" xfId="0" applyNumberFormat="1" applyFont="1" applyFill="1" applyBorder="1" applyAlignment="1">
      <alignment horizontal="center" vertical="center"/>
    </xf>
    <xf numFmtId="0" fontId="8" fillId="2" borderId="10" xfId="0" applyFont="1" applyFill="1" applyBorder="1" applyAlignment="1">
      <alignment horizontal="center" vertical="center"/>
    </xf>
    <xf numFmtId="0" fontId="8" fillId="2" borderId="11" xfId="0" applyFont="1" applyFill="1" applyBorder="1" applyAlignment="1">
      <alignment horizontal="center" vertical="center"/>
    </xf>
    <xf numFmtId="0" fontId="4" fillId="0" borderId="12" xfId="0" applyFont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4" fillId="0" borderId="14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4" fillId="0" borderId="15" xfId="0" applyFont="1" applyBorder="1" applyAlignment="1">
      <alignment horizontal="center" vertical="center"/>
    </xf>
    <xf numFmtId="0" fontId="0" fillId="0" borderId="14" xfId="0" applyBorder="1"/>
    <xf numFmtId="0" fontId="0" fillId="0" borderId="13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4" fillId="0" borderId="0" xfId="0" applyFont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17" fontId="8" fillId="0" borderId="14" xfId="0" applyNumberFormat="1" applyFont="1" applyBorder="1" applyAlignment="1">
      <alignment horizontal="center" vertical="center"/>
    </xf>
    <xf numFmtId="17" fontId="8" fillId="0" borderId="13" xfId="0" applyNumberFormat="1" applyFont="1" applyBorder="1" applyAlignment="1">
      <alignment horizontal="center" vertical="center"/>
    </xf>
    <xf numFmtId="165" fontId="4" fillId="0" borderId="7" xfId="0" applyNumberFormat="1" applyFont="1" applyBorder="1" applyAlignment="1">
      <alignment horizontal="center" vertical="center"/>
    </xf>
    <xf numFmtId="165" fontId="4" fillId="0" borderId="10" xfId="0" applyNumberFormat="1" applyFont="1" applyBorder="1" applyAlignment="1">
      <alignment horizontal="center" vertical="center"/>
    </xf>
    <xf numFmtId="165" fontId="4" fillId="0" borderId="11" xfId="0" applyNumberFormat="1" applyFont="1" applyBorder="1" applyAlignment="1">
      <alignment horizontal="center" vertical="center"/>
    </xf>
    <xf numFmtId="0" fontId="4" fillId="27" borderId="7" xfId="0" applyFont="1" applyFill="1" applyBorder="1" applyAlignment="1">
      <alignment horizontal="center"/>
    </xf>
    <xf numFmtId="0" fontId="4" fillId="27" borderId="10" xfId="0" applyFont="1" applyFill="1" applyBorder="1" applyAlignment="1">
      <alignment horizontal="center"/>
    </xf>
    <xf numFmtId="0" fontId="4" fillId="27" borderId="11" xfId="0" applyFont="1" applyFill="1" applyBorder="1" applyAlignment="1">
      <alignment horizontal="center"/>
    </xf>
    <xf numFmtId="0" fontId="4" fillId="27" borderId="15" xfId="0" applyFont="1" applyFill="1" applyBorder="1" applyAlignment="1">
      <alignment horizontal="center"/>
    </xf>
    <xf numFmtId="0" fontId="4" fillId="27" borderId="14" xfId="0" applyFont="1" applyFill="1" applyBorder="1" applyAlignment="1">
      <alignment horizontal="center"/>
    </xf>
    <xf numFmtId="0" fontId="4" fillId="27" borderId="13" xfId="0" applyFont="1" applyFill="1" applyBorder="1" applyAlignment="1">
      <alignment horizontal="center"/>
    </xf>
    <xf numFmtId="0" fontId="4" fillId="9" borderId="20" xfId="0" applyFont="1" applyFill="1" applyBorder="1" applyAlignment="1">
      <alignment horizontal="center" vertical="center"/>
    </xf>
    <xf numFmtId="165" fontId="4" fillId="0" borderId="14" xfId="0" applyNumberFormat="1" applyFont="1" applyBorder="1" applyAlignment="1">
      <alignment horizontal="center" vertical="center"/>
    </xf>
    <xf numFmtId="165" fontId="4" fillId="0" borderId="13" xfId="0" applyNumberFormat="1" applyFont="1" applyBorder="1" applyAlignment="1">
      <alignment horizontal="center" vertical="center"/>
    </xf>
    <xf numFmtId="0" fontId="1" fillId="24" borderId="43" xfId="0" applyFont="1" applyFill="1" applyBorder="1" applyAlignment="1" applyProtection="1">
      <alignment horizontal="center" vertical="center"/>
      <protection locked="0"/>
    </xf>
    <xf numFmtId="0" fontId="1" fillId="24" borderId="6" xfId="0" applyFont="1" applyFill="1" applyBorder="1" applyAlignment="1" applyProtection="1">
      <alignment horizontal="center" vertical="center"/>
      <protection locked="0"/>
    </xf>
    <xf numFmtId="0" fontId="1" fillId="24" borderId="8" xfId="0" applyFont="1" applyFill="1" applyBorder="1" applyAlignment="1" applyProtection="1">
      <alignment horizontal="center" vertical="center"/>
      <protection locked="0"/>
    </xf>
    <xf numFmtId="0" fontId="4" fillId="27" borderId="18" xfId="0" applyFont="1" applyFill="1" applyBorder="1" applyAlignment="1">
      <alignment horizontal="center"/>
    </xf>
    <xf numFmtId="0" fontId="4" fillId="27" borderId="19" xfId="0" applyFont="1" applyFill="1" applyBorder="1" applyAlignment="1">
      <alignment horizontal="center"/>
    </xf>
    <xf numFmtId="0" fontId="4" fillId="27" borderId="20" xfId="0" applyFont="1" applyFill="1" applyBorder="1" applyAlignment="1">
      <alignment horizontal="center"/>
    </xf>
    <xf numFmtId="0" fontId="13" fillId="16" borderId="57" xfId="0" applyFont="1" applyFill="1" applyBorder="1" applyAlignment="1">
      <alignment horizontal="center" wrapText="1"/>
    </xf>
    <xf numFmtId="0" fontId="13" fillId="16" borderId="58" xfId="0" applyFont="1" applyFill="1" applyBorder="1" applyAlignment="1">
      <alignment horizontal="center" wrapText="1"/>
    </xf>
    <xf numFmtId="0" fontId="13" fillId="16" borderId="46" xfId="0" applyFont="1" applyFill="1" applyBorder="1" applyAlignment="1">
      <alignment horizontal="center" wrapText="1"/>
    </xf>
    <xf numFmtId="0" fontId="13" fillId="16" borderId="59" xfId="0" applyFont="1" applyFill="1" applyBorder="1" applyAlignment="1">
      <alignment horizontal="center" wrapText="1"/>
    </xf>
    <xf numFmtId="0" fontId="13" fillId="16" borderId="33" xfId="0" applyFont="1" applyFill="1" applyBorder="1" applyAlignment="1">
      <alignment horizontal="center" wrapText="1"/>
    </xf>
    <xf numFmtId="0" fontId="13" fillId="16" borderId="34" xfId="0" applyFont="1" applyFill="1" applyBorder="1" applyAlignment="1">
      <alignment horizontal="center" wrapText="1"/>
    </xf>
    <xf numFmtId="0" fontId="13" fillId="17" borderId="57" xfId="0" applyFont="1" applyFill="1" applyBorder="1" applyAlignment="1">
      <alignment horizontal="center" wrapText="1"/>
    </xf>
    <xf numFmtId="0" fontId="13" fillId="17" borderId="58" xfId="0" applyFont="1" applyFill="1" applyBorder="1" applyAlignment="1">
      <alignment horizontal="center" wrapText="1"/>
    </xf>
    <xf numFmtId="0" fontId="13" fillId="17" borderId="46" xfId="0" applyFont="1" applyFill="1" applyBorder="1" applyAlignment="1">
      <alignment horizontal="center" wrapText="1"/>
    </xf>
    <xf numFmtId="0" fontId="13" fillId="17" borderId="59" xfId="0" applyFont="1" applyFill="1" applyBorder="1" applyAlignment="1">
      <alignment horizontal="center" wrapText="1"/>
    </xf>
    <xf numFmtId="0" fontId="13" fillId="17" borderId="33" xfId="0" applyFont="1" applyFill="1" applyBorder="1" applyAlignment="1">
      <alignment horizontal="center" wrapText="1"/>
    </xf>
    <xf numFmtId="0" fontId="13" fillId="17" borderId="34" xfId="0" applyFont="1" applyFill="1" applyBorder="1" applyAlignment="1">
      <alignment horizontal="center" wrapText="1"/>
    </xf>
    <xf numFmtId="0" fontId="0" fillId="0" borderId="38" xfId="0" applyBorder="1" applyAlignment="1">
      <alignment horizontal="center"/>
    </xf>
    <xf numFmtId="0" fontId="0" fillId="0" borderId="38" xfId="0" applyBorder="1" applyAlignment="1">
      <alignment horizontal="center" vertical="center"/>
    </xf>
    <xf numFmtId="0" fontId="11" fillId="0" borderId="38" xfId="0" applyFont="1" applyBorder="1" applyAlignment="1">
      <alignment horizontal="center"/>
    </xf>
    <xf numFmtId="0" fontId="0" fillId="0" borderId="38" xfId="0" applyBorder="1" applyAlignment="1">
      <alignment horizontal="center" vertical="center" wrapText="1"/>
    </xf>
    <xf numFmtId="49" fontId="0" fillId="0" borderId="38" xfId="0" applyNumberFormat="1" applyBorder="1" applyAlignment="1">
      <alignment horizontal="center"/>
    </xf>
    <xf numFmtId="0" fontId="16" fillId="0" borderId="38" xfId="0" applyFont="1" applyBorder="1" applyAlignment="1">
      <alignment horizontal="center"/>
    </xf>
    <xf numFmtId="0" fontId="0" fillId="0" borderId="38" xfId="0" applyBorder="1" applyAlignment="1">
      <alignment horizontal="center" wrapText="1"/>
    </xf>
    <xf numFmtId="0" fontId="14" fillId="15" borderId="0" xfId="0" applyFont="1" applyFill="1" applyAlignment="1">
      <alignment horizontal="center" vertical="center"/>
    </xf>
    <xf numFmtId="0" fontId="0" fillId="0" borderId="4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14" borderId="43" xfId="0" applyFill="1" applyBorder="1" applyAlignment="1">
      <alignment horizontal="center"/>
    </xf>
    <xf numFmtId="0" fontId="0" fillId="14" borderId="6" xfId="0" applyFill="1" applyBorder="1" applyAlignment="1">
      <alignment horizontal="center"/>
    </xf>
    <xf numFmtId="0" fontId="0" fillId="14" borderId="8" xfId="0" applyFill="1" applyBorder="1" applyAlignment="1">
      <alignment horizontal="center"/>
    </xf>
    <xf numFmtId="0" fontId="0" fillId="0" borderId="28" xfId="0" applyBorder="1" applyAlignment="1">
      <alignment horizontal="center" vertical="center" wrapText="1"/>
    </xf>
    <xf numFmtId="0" fontId="0" fillId="0" borderId="47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29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FFFF"/>
      <color rgb="FFCC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2250281</xdr:colOff>
      <xdr:row>57</xdr:row>
      <xdr:rowOff>190500</xdr:rowOff>
    </xdr:from>
    <xdr:to>
      <xdr:col>3</xdr:col>
      <xdr:colOff>952500</xdr:colOff>
      <xdr:row>63</xdr:row>
      <xdr:rowOff>59531</xdr:rowOff>
    </xdr:to>
    <xdr:sp macro="[0]!recherche" textlink="">
      <xdr:nvSpPr>
        <xdr:cNvPr id="2" name="Rectangle 1"/>
        <xdr:cNvSpPr/>
      </xdr:nvSpPr>
      <xdr:spPr>
        <a:xfrm>
          <a:off x="3012281" y="8405813"/>
          <a:ext cx="1654969" cy="1083468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CONGES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WC87"/>
  <sheetViews>
    <sheetView tabSelected="1" zoomScale="55" zoomScaleNormal="55" workbookViewId="0">
      <pane xSplit="16" topLeftCell="XM1" activePane="topRight" state="frozen"/>
      <selection activeCell="D88" sqref="D88"/>
      <selection pane="topRight" activeCell="J10" sqref="J10"/>
    </sheetView>
  </sheetViews>
  <sheetFormatPr baseColWidth="10" defaultRowHeight="15.6" x14ac:dyDescent="0.3"/>
  <cols>
    <col min="1" max="1" width="11.44140625" style="1"/>
    <col min="2" max="2" width="31.88671875" style="5" customWidth="1"/>
    <col min="3" max="3" width="10.88671875" style="5" customWidth="1"/>
    <col min="4" max="4" width="16.88671875" style="5" bestFit="1" customWidth="1"/>
    <col min="5" max="6" width="15.6640625" style="1" customWidth="1"/>
    <col min="7" max="7" width="13.6640625" style="1" bestFit="1" customWidth="1"/>
    <col min="8" max="8" width="7.5546875" style="1" customWidth="1"/>
    <col min="9" max="9" width="16.109375" style="1" bestFit="1" customWidth="1"/>
    <col min="10" max="10" width="15" style="1" customWidth="1"/>
    <col min="11" max="11" width="10.6640625" style="1" customWidth="1"/>
    <col min="12" max="12" width="15.5546875" style="1" customWidth="1"/>
    <col min="13" max="15" width="10.6640625" style="1" customWidth="1"/>
    <col min="16" max="16" width="9.33203125" style="1" customWidth="1"/>
    <col min="17" max="51" width="4.88671875" style="4" customWidth="1"/>
    <col min="52" max="72" width="3.6640625" style="4" customWidth="1"/>
    <col min="73" max="77" width="4.44140625" style="4" bestFit="1" customWidth="1"/>
    <col min="78" max="79" width="3.6640625" style="4" customWidth="1"/>
    <col min="80" max="81" width="4.44140625" style="4" bestFit="1" customWidth="1"/>
    <col min="82" max="135" width="3.6640625" style="4" customWidth="1"/>
    <col min="136" max="140" width="4.44140625" style="4" bestFit="1" customWidth="1"/>
    <col min="141" max="163" width="3.6640625" style="4" customWidth="1"/>
    <col min="164" max="173" width="4.44140625" style="4" bestFit="1" customWidth="1"/>
    <col min="174" max="176" width="3.6640625" style="4" customWidth="1"/>
    <col min="177" max="177" width="5.44140625" style="4" bestFit="1" customWidth="1"/>
    <col min="178" max="192" width="3.6640625" style="4" customWidth="1"/>
    <col min="193" max="203" width="4.44140625" style="4" bestFit="1" customWidth="1"/>
    <col min="204" max="226" width="3.6640625" style="4" customWidth="1"/>
    <col min="227" max="234" width="4.44140625" style="4" bestFit="1" customWidth="1"/>
    <col min="235" max="235" width="4.109375" style="1" customWidth="1"/>
    <col min="236" max="236" width="4.33203125" style="1" customWidth="1"/>
    <col min="237" max="243" width="3.33203125" style="1" customWidth="1"/>
    <col min="244" max="255" width="3.88671875" style="1" bestFit="1" customWidth="1"/>
    <col min="256" max="264" width="4.44140625" style="1" bestFit="1" customWidth="1"/>
    <col min="265" max="286" width="3.88671875" style="1" customWidth="1"/>
    <col min="287" max="296" width="4.44140625" style="1" bestFit="1" customWidth="1"/>
    <col min="297" max="307" width="3.88671875" style="1" customWidth="1"/>
    <col min="308" max="317" width="3.6640625" style="1" customWidth="1"/>
    <col min="318" max="325" width="4.44140625" style="1" bestFit="1" customWidth="1"/>
    <col min="326" max="380" width="3.6640625" style="1" customWidth="1"/>
    <col min="381" max="385" width="4.44140625" style="1" bestFit="1" customWidth="1"/>
    <col min="386" max="408" width="3.6640625" style="1" customWidth="1"/>
    <col min="409" max="409" width="4.44140625" style="1" bestFit="1" customWidth="1"/>
    <col min="410" max="422" width="3.6640625" style="1" customWidth="1"/>
    <col min="423" max="443" width="3.88671875" style="1" customWidth="1"/>
    <col min="444" max="512" width="4" style="1" customWidth="1"/>
    <col min="513" max="532" width="3.6640625" style="1" customWidth="1"/>
    <col min="533" max="537" width="4.109375" style="1" customWidth="1"/>
    <col min="538" max="560" width="3.6640625" style="1" customWidth="1"/>
    <col min="561" max="568" width="4.44140625" style="1" bestFit="1" customWidth="1"/>
    <col min="569" max="595" width="3.6640625" style="1" customWidth="1"/>
    <col min="596" max="599" width="4.44140625" style="1" bestFit="1" customWidth="1"/>
    <col min="600" max="623" width="3.6640625" style="1" customWidth="1"/>
    <col min="624" max="624" width="4.5546875" style="1" customWidth="1"/>
    <col min="625" max="625" width="10.6640625" style="1" bestFit="1" customWidth="1"/>
    <col min="626" max="628" width="4.44140625" style="1" bestFit="1" customWidth="1"/>
    <col min="629" max="630" width="3.6640625" style="1" customWidth="1"/>
    <col min="631" max="631" width="3.88671875" style="1" customWidth="1"/>
    <col min="632" max="632" width="13.33203125" style="1" customWidth="1"/>
    <col min="633" max="637" width="3.88671875" style="1" customWidth="1"/>
    <col min="638" max="638" width="14.44140625" style="1" customWidth="1"/>
    <col min="639" max="651" width="8.6640625" style="1" bestFit="1" customWidth="1"/>
    <col min="652" max="652" width="4.6640625" style="1" bestFit="1" customWidth="1"/>
    <col min="653" max="654" width="5" style="1" bestFit="1" customWidth="1"/>
    <col min="655" max="658" width="4.6640625" style="1" bestFit="1" customWidth="1"/>
    <col min="659" max="732" width="4.109375" style="1" customWidth="1"/>
    <col min="733" max="742" width="3.6640625" style="1" customWidth="1"/>
    <col min="743" max="750" width="4.44140625" style="1" bestFit="1" customWidth="1"/>
    <col min="751" max="769" width="3.6640625" style="1" customWidth="1"/>
    <col min="770" max="780" width="4" style="1" customWidth="1"/>
    <col min="781" max="830" width="3.6640625" style="1" customWidth="1"/>
    <col min="831" max="841" width="4" style="1" customWidth="1"/>
    <col min="842" max="845" width="3.6640625" style="1" customWidth="1"/>
    <col min="846" max="846" width="4.109375" style="1" customWidth="1"/>
    <col min="847" max="847" width="4.33203125" style="1" customWidth="1"/>
    <col min="848" max="851" width="3.33203125" style="1" customWidth="1"/>
    <col min="852" max="854" width="3.6640625" style="1" customWidth="1"/>
    <col min="855" max="861" width="3.88671875" style="1" bestFit="1" customWidth="1"/>
    <col min="862" max="1254" width="4.109375" style="1" customWidth="1"/>
    <col min="1255" max="1271" width="4" style="1" customWidth="1"/>
    <col min="1272" max="1359" width="3.6640625" style="1" customWidth="1"/>
    <col min="1360" max="1360" width="4.109375" style="1" customWidth="1"/>
    <col min="1361" max="1361" width="4.33203125" style="1" customWidth="1"/>
    <col min="1362" max="1368" width="3.33203125" style="1" customWidth="1"/>
    <col min="1369" max="1386" width="3.88671875" style="1" bestFit="1" customWidth="1"/>
    <col min="1387" max="1408" width="3.88671875" style="1" customWidth="1"/>
    <col min="1409" max="1418" width="11.44140625" style="1"/>
    <col min="1419" max="1419" width="44.33203125" style="1" customWidth="1"/>
    <col min="1420" max="1420" width="16.109375" style="1" bestFit="1" customWidth="1"/>
    <col min="1421" max="1421" width="10.5546875" style="1" bestFit="1" customWidth="1"/>
    <col min="1422" max="1422" width="12.44140625" style="1" customWidth="1"/>
    <col min="1423" max="1423" width="11.33203125" style="1" bestFit="1" customWidth="1"/>
    <col min="1424" max="1424" width="5.88671875" style="1" bestFit="1" customWidth="1"/>
    <col min="1425" max="1425" width="11.5546875" style="1" bestFit="1" customWidth="1"/>
    <col min="1426" max="1426" width="9.109375" style="1" bestFit="1" customWidth="1"/>
    <col min="1427" max="1427" width="11" style="1" customWidth="1"/>
    <col min="1428" max="1428" width="8.33203125" style="1" bestFit="1" customWidth="1"/>
    <col min="1429" max="1429" width="9.109375" style="1" bestFit="1" customWidth="1"/>
    <col min="1430" max="1430" width="7.5546875" style="1" bestFit="1" customWidth="1"/>
    <col min="1431" max="1431" width="8.33203125" style="1" bestFit="1" customWidth="1"/>
    <col min="1432" max="1432" width="4.88671875" style="1" customWidth="1"/>
    <col min="1433" max="1615" width="3.6640625" style="1" customWidth="1"/>
    <col min="1616" max="1616" width="4.109375" style="1" customWidth="1"/>
    <col min="1617" max="1617" width="4.33203125" style="1" customWidth="1"/>
    <col min="1618" max="1624" width="3.33203125" style="1" customWidth="1"/>
    <col min="1625" max="1642" width="3.88671875" style="1" bestFit="1" customWidth="1"/>
    <col min="1643" max="1664" width="3.88671875" style="1" customWidth="1"/>
    <col min="1665" max="1674" width="11.44140625" style="1"/>
    <col min="1675" max="1675" width="44.33203125" style="1" customWidth="1"/>
    <col min="1676" max="1676" width="16.109375" style="1" bestFit="1" customWidth="1"/>
    <col min="1677" max="1677" width="10.5546875" style="1" bestFit="1" customWidth="1"/>
    <col min="1678" max="1678" width="12.44140625" style="1" customWidth="1"/>
    <col min="1679" max="1679" width="11.33203125" style="1" bestFit="1" customWidth="1"/>
    <col min="1680" max="1680" width="5.88671875" style="1" bestFit="1" customWidth="1"/>
    <col min="1681" max="1681" width="11.5546875" style="1" bestFit="1" customWidth="1"/>
    <col min="1682" max="1682" width="9.109375" style="1" bestFit="1" customWidth="1"/>
    <col min="1683" max="1683" width="11" style="1" customWidth="1"/>
    <col min="1684" max="1684" width="8.33203125" style="1" bestFit="1" customWidth="1"/>
    <col min="1685" max="1685" width="9.109375" style="1" bestFit="1" customWidth="1"/>
    <col min="1686" max="1686" width="7.5546875" style="1" bestFit="1" customWidth="1"/>
    <col min="1687" max="1687" width="8.33203125" style="1" bestFit="1" customWidth="1"/>
    <col min="1688" max="1688" width="4.88671875" style="1" customWidth="1"/>
    <col min="1689" max="1871" width="3.6640625" style="1" customWidth="1"/>
    <col min="1872" max="1872" width="4.109375" style="1" customWidth="1"/>
    <col min="1873" max="1873" width="4.33203125" style="1" customWidth="1"/>
    <col min="1874" max="1880" width="3.33203125" style="1" customWidth="1"/>
    <col min="1881" max="1898" width="3.88671875" style="1" bestFit="1" customWidth="1"/>
    <col min="1899" max="1920" width="3.88671875" style="1" customWidth="1"/>
    <col min="1921" max="1930" width="11.44140625" style="1"/>
    <col min="1931" max="1931" width="44.33203125" style="1" customWidth="1"/>
    <col min="1932" max="1932" width="16.109375" style="1" bestFit="1" customWidth="1"/>
    <col min="1933" max="1933" width="10.5546875" style="1" bestFit="1" customWidth="1"/>
    <col min="1934" max="1934" width="12.44140625" style="1" customWidth="1"/>
    <col min="1935" max="1935" width="11.33203125" style="1" bestFit="1" customWidth="1"/>
    <col min="1936" max="1936" width="5.88671875" style="1" bestFit="1" customWidth="1"/>
    <col min="1937" max="1937" width="11.5546875" style="1" bestFit="1" customWidth="1"/>
    <col min="1938" max="1938" width="9.109375" style="1" bestFit="1" customWidth="1"/>
    <col min="1939" max="1939" width="11" style="1" customWidth="1"/>
    <col min="1940" max="1940" width="8.33203125" style="1" bestFit="1" customWidth="1"/>
    <col min="1941" max="1941" width="9.109375" style="1" bestFit="1" customWidth="1"/>
    <col min="1942" max="1942" width="7.5546875" style="1" bestFit="1" customWidth="1"/>
    <col min="1943" max="1943" width="8.33203125" style="1" bestFit="1" customWidth="1"/>
    <col min="1944" max="1944" width="4.88671875" style="1" customWidth="1"/>
    <col min="1945" max="2127" width="3.6640625" style="1" customWidth="1"/>
    <col min="2128" max="2128" width="4.109375" style="1" customWidth="1"/>
    <col min="2129" max="2129" width="4.33203125" style="1" customWidth="1"/>
    <col min="2130" max="2136" width="3.33203125" style="1" customWidth="1"/>
    <col min="2137" max="2154" width="3.88671875" style="1" bestFit="1" customWidth="1"/>
    <col min="2155" max="2176" width="3.88671875" style="1" customWidth="1"/>
    <col min="2177" max="2186" width="11.44140625" style="1"/>
    <col min="2187" max="2187" width="44.33203125" style="1" customWidth="1"/>
    <col min="2188" max="2188" width="16.109375" style="1" bestFit="1" customWidth="1"/>
    <col min="2189" max="2189" width="10.5546875" style="1" bestFit="1" customWidth="1"/>
    <col min="2190" max="2190" width="12.44140625" style="1" customWidth="1"/>
    <col min="2191" max="2191" width="11.33203125" style="1" bestFit="1" customWidth="1"/>
    <col min="2192" max="2192" width="5.88671875" style="1" bestFit="1" customWidth="1"/>
    <col min="2193" max="2193" width="11.5546875" style="1" bestFit="1" customWidth="1"/>
    <col min="2194" max="2194" width="9.109375" style="1" bestFit="1" customWidth="1"/>
    <col min="2195" max="2195" width="11" style="1" customWidth="1"/>
    <col min="2196" max="2196" width="8.33203125" style="1" bestFit="1" customWidth="1"/>
    <col min="2197" max="2197" width="9.109375" style="1" bestFit="1" customWidth="1"/>
    <col min="2198" max="2198" width="7.5546875" style="1" bestFit="1" customWidth="1"/>
    <col min="2199" max="2199" width="8.33203125" style="1" bestFit="1" customWidth="1"/>
    <col min="2200" max="2200" width="4.88671875" style="1" customWidth="1"/>
    <col min="2201" max="2383" width="3.6640625" style="1" customWidth="1"/>
    <col min="2384" max="2384" width="4.109375" style="1" customWidth="1"/>
    <col min="2385" max="2385" width="4.33203125" style="1" customWidth="1"/>
    <col min="2386" max="2392" width="3.33203125" style="1" customWidth="1"/>
    <col min="2393" max="2410" width="3.88671875" style="1" bestFit="1" customWidth="1"/>
    <col min="2411" max="2432" width="3.88671875" style="1" customWidth="1"/>
    <col min="2433" max="2442" width="11.44140625" style="1"/>
    <col min="2443" max="2443" width="44.33203125" style="1" customWidth="1"/>
    <col min="2444" max="2444" width="16.109375" style="1" bestFit="1" customWidth="1"/>
    <col min="2445" max="2445" width="10.5546875" style="1" bestFit="1" customWidth="1"/>
    <col min="2446" max="2446" width="12.44140625" style="1" customWidth="1"/>
    <col min="2447" max="2447" width="11.33203125" style="1" bestFit="1" customWidth="1"/>
    <col min="2448" max="2448" width="5.88671875" style="1" bestFit="1" customWidth="1"/>
    <col min="2449" max="2449" width="11.5546875" style="1" bestFit="1" customWidth="1"/>
    <col min="2450" max="2450" width="9.109375" style="1" bestFit="1" customWidth="1"/>
    <col min="2451" max="2451" width="11" style="1" customWidth="1"/>
    <col min="2452" max="2452" width="8.33203125" style="1" bestFit="1" customWidth="1"/>
    <col min="2453" max="2453" width="9.109375" style="1" bestFit="1" customWidth="1"/>
    <col min="2454" max="2454" width="7.5546875" style="1" bestFit="1" customWidth="1"/>
    <col min="2455" max="2455" width="8.33203125" style="1" bestFit="1" customWidth="1"/>
    <col min="2456" max="2456" width="4.88671875" style="1" customWidth="1"/>
    <col min="2457" max="2639" width="3.6640625" style="1" customWidth="1"/>
    <col min="2640" max="2640" width="4.109375" style="1" customWidth="1"/>
    <col min="2641" max="2641" width="4.33203125" style="1" customWidth="1"/>
    <col min="2642" max="2648" width="3.33203125" style="1" customWidth="1"/>
    <col min="2649" max="2666" width="3.88671875" style="1" bestFit="1" customWidth="1"/>
    <col min="2667" max="2688" width="3.88671875" style="1" customWidth="1"/>
    <col min="2689" max="2698" width="11.44140625" style="1"/>
    <col min="2699" max="2699" width="44.33203125" style="1" customWidth="1"/>
    <col min="2700" max="2700" width="16.109375" style="1" bestFit="1" customWidth="1"/>
    <col min="2701" max="2701" width="10.5546875" style="1" bestFit="1" customWidth="1"/>
    <col min="2702" max="2702" width="12.44140625" style="1" customWidth="1"/>
    <col min="2703" max="2703" width="11.33203125" style="1" bestFit="1" customWidth="1"/>
    <col min="2704" max="2704" width="5.88671875" style="1" bestFit="1" customWidth="1"/>
    <col min="2705" max="2705" width="11.5546875" style="1" bestFit="1" customWidth="1"/>
    <col min="2706" max="2706" width="9.109375" style="1" bestFit="1" customWidth="1"/>
    <col min="2707" max="2707" width="11" style="1" customWidth="1"/>
    <col min="2708" max="2708" width="8.33203125" style="1" bestFit="1" customWidth="1"/>
    <col min="2709" max="2709" width="9.109375" style="1" bestFit="1" customWidth="1"/>
    <col min="2710" max="2710" width="7.5546875" style="1" bestFit="1" customWidth="1"/>
    <col min="2711" max="2711" width="8.33203125" style="1" bestFit="1" customWidth="1"/>
    <col min="2712" max="2712" width="4.88671875" style="1" customWidth="1"/>
    <col min="2713" max="2895" width="3.6640625" style="1" customWidth="1"/>
    <col min="2896" max="2896" width="4.109375" style="1" customWidth="1"/>
    <col min="2897" max="2897" width="4.33203125" style="1" customWidth="1"/>
    <col min="2898" max="2904" width="3.33203125" style="1" customWidth="1"/>
    <col min="2905" max="2922" width="3.88671875" style="1" bestFit="1" customWidth="1"/>
    <col min="2923" max="2944" width="3.88671875" style="1" customWidth="1"/>
    <col min="2945" max="2954" width="11.44140625" style="1"/>
    <col min="2955" max="2955" width="44.33203125" style="1" customWidth="1"/>
    <col min="2956" max="2956" width="16.109375" style="1" bestFit="1" customWidth="1"/>
    <col min="2957" max="2957" width="10.5546875" style="1" bestFit="1" customWidth="1"/>
    <col min="2958" max="2958" width="12.44140625" style="1" customWidth="1"/>
    <col min="2959" max="2959" width="11.33203125" style="1" bestFit="1" customWidth="1"/>
    <col min="2960" max="2960" width="5.88671875" style="1" bestFit="1" customWidth="1"/>
    <col min="2961" max="2961" width="11.5546875" style="1" bestFit="1" customWidth="1"/>
    <col min="2962" max="2962" width="9.109375" style="1" bestFit="1" customWidth="1"/>
    <col min="2963" max="2963" width="11" style="1" customWidth="1"/>
    <col min="2964" max="2964" width="8.33203125" style="1" bestFit="1" customWidth="1"/>
    <col min="2965" max="2965" width="9.109375" style="1" bestFit="1" customWidth="1"/>
    <col min="2966" max="2966" width="7.5546875" style="1" bestFit="1" customWidth="1"/>
    <col min="2967" max="2967" width="8.33203125" style="1" bestFit="1" customWidth="1"/>
    <col min="2968" max="2968" width="4.88671875" style="1" customWidth="1"/>
    <col min="2969" max="3151" width="3.6640625" style="1" customWidth="1"/>
    <col min="3152" max="3152" width="4.109375" style="1" customWidth="1"/>
    <col min="3153" max="3153" width="4.33203125" style="1" customWidth="1"/>
    <col min="3154" max="3160" width="3.33203125" style="1" customWidth="1"/>
    <col min="3161" max="3178" width="3.88671875" style="1" bestFit="1" customWidth="1"/>
    <col min="3179" max="3200" width="3.88671875" style="1" customWidth="1"/>
    <col min="3201" max="3210" width="11.44140625" style="1"/>
    <col min="3211" max="3211" width="44.33203125" style="1" customWidth="1"/>
    <col min="3212" max="3212" width="16.109375" style="1" bestFit="1" customWidth="1"/>
    <col min="3213" max="3213" width="10.5546875" style="1" bestFit="1" customWidth="1"/>
    <col min="3214" max="3214" width="12.44140625" style="1" customWidth="1"/>
    <col min="3215" max="3215" width="11.33203125" style="1" bestFit="1" customWidth="1"/>
    <col min="3216" max="3216" width="5.88671875" style="1" bestFit="1" customWidth="1"/>
    <col min="3217" max="3217" width="11.5546875" style="1" bestFit="1" customWidth="1"/>
    <col min="3218" max="3218" width="9.109375" style="1" bestFit="1" customWidth="1"/>
    <col min="3219" max="3219" width="11" style="1" customWidth="1"/>
    <col min="3220" max="3220" width="8.33203125" style="1" bestFit="1" customWidth="1"/>
    <col min="3221" max="3221" width="9.109375" style="1" bestFit="1" customWidth="1"/>
    <col min="3222" max="3222" width="7.5546875" style="1" bestFit="1" customWidth="1"/>
    <col min="3223" max="3223" width="8.33203125" style="1" bestFit="1" customWidth="1"/>
    <col min="3224" max="3224" width="4.88671875" style="1" customWidth="1"/>
    <col min="3225" max="3407" width="3.6640625" style="1" customWidth="1"/>
    <col min="3408" max="3408" width="4.109375" style="1" customWidth="1"/>
    <col min="3409" max="3409" width="4.33203125" style="1" customWidth="1"/>
    <col min="3410" max="3416" width="3.33203125" style="1" customWidth="1"/>
    <col min="3417" max="3434" width="3.88671875" style="1" bestFit="1" customWidth="1"/>
    <col min="3435" max="3456" width="3.88671875" style="1" customWidth="1"/>
    <col min="3457" max="3466" width="11.44140625" style="1"/>
    <col min="3467" max="3467" width="44.33203125" style="1" customWidth="1"/>
    <col min="3468" max="3468" width="16.109375" style="1" bestFit="1" customWidth="1"/>
    <col min="3469" max="3469" width="10.5546875" style="1" bestFit="1" customWidth="1"/>
    <col min="3470" max="3470" width="12.44140625" style="1" customWidth="1"/>
    <col min="3471" max="3471" width="11.33203125" style="1" bestFit="1" customWidth="1"/>
    <col min="3472" max="3472" width="5.88671875" style="1" bestFit="1" customWidth="1"/>
    <col min="3473" max="3473" width="11.5546875" style="1" bestFit="1" customWidth="1"/>
    <col min="3474" max="3474" width="9.109375" style="1" bestFit="1" customWidth="1"/>
    <col min="3475" max="3475" width="11" style="1" customWidth="1"/>
    <col min="3476" max="3476" width="8.33203125" style="1" bestFit="1" customWidth="1"/>
    <col min="3477" max="3477" width="9.109375" style="1" bestFit="1" customWidth="1"/>
    <col min="3478" max="3478" width="7.5546875" style="1" bestFit="1" customWidth="1"/>
    <col min="3479" max="3479" width="8.33203125" style="1" bestFit="1" customWidth="1"/>
    <col min="3480" max="3480" width="4.88671875" style="1" customWidth="1"/>
    <col min="3481" max="3663" width="3.6640625" style="1" customWidth="1"/>
    <col min="3664" max="3664" width="4.109375" style="1" customWidth="1"/>
    <col min="3665" max="3665" width="4.33203125" style="1" customWidth="1"/>
    <col min="3666" max="3672" width="3.33203125" style="1" customWidth="1"/>
    <col min="3673" max="3690" width="3.88671875" style="1" bestFit="1" customWidth="1"/>
    <col min="3691" max="3712" width="3.88671875" style="1" customWidth="1"/>
    <col min="3713" max="3722" width="11.44140625" style="1"/>
    <col min="3723" max="3723" width="44.33203125" style="1" customWidth="1"/>
    <col min="3724" max="3724" width="16.109375" style="1" bestFit="1" customWidth="1"/>
    <col min="3725" max="3725" width="10.5546875" style="1" bestFit="1" customWidth="1"/>
    <col min="3726" max="3726" width="12.44140625" style="1" customWidth="1"/>
    <col min="3727" max="3727" width="11.33203125" style="1" bestFit="1" customWidth="1"/>
    <col min="3728" max="3728" width="5.88671875" style="1" bestFit="1" customWidth="1"/>
    <col min="3729" max="3729" width="11.5546875" style="1" bestFit="1" customWidth="1"/>
    <col min="3730" max="3730" width="9.109375" style="1" bestFit="1" customWidth="1"/>
    <col min="3731" max="3731" width="11" style="1" customWidth="1"/>
    <col min="3732" max="3732" width="8.33203125" style="1" bestFit="1" customWidth="1"/>
    <col min="3733" max="3733" width="9.109375" style="1" bestFit="1" customWidth="1"/>
    <col min="3734" max="3734" width="7.5546875" style="1" bestFit="1" customWidth="1"/>
    <col min="3735" max="3735" width="8.33203125" style="1" bestFit="1" customWidth="1"/>
    <col min="3736" max="3736" width="4.88671875" style="1" customWidth="1"/>
    <col min="3737" max="3919" width="3.6640625" style="1" customWidth="1"/>
    <col min="3920" max="3920" width="4.109375" style="1" customWidth="1"/>
    <col min="3921" max="3921" width="4.33203125" style="1" customWidth="1"/>
    <col min="3922" max="3928" width="3.33203125" style="1" customWidth="1"/>
    <col min="3929" max="3946" width="3.88671875" style="1" bestFit="1" customWidth="1"/>
    <col min="3947" max="3968" width="3.88671875" style="1" customWidth="1"/>
    <col min="3969" max="3978" width="11.44140625" style="1"/>
    <col min="3979" max="3979" width="44.33203125" style="1" customWidth="1"/>
    <col min="3980" max="3980" width="16.109375" style="1" bestFit="1" customWidth="1"/>
    <col min="3981" max="3981" width="10.5546875" style="1" bestFit="1" customWidth="1"/>
    <col min="3982" max="3982" width="12.44140625" style="1" customWidth="1"/>
    <col min="3983" max="3983" width="11.33203125" style="1" bestFit="1" customWidth="1"/>
    <col min="3984" max="3984" width="5.88671875" style="1" bestFit="1" customWidth="1"/>
    <col min="3985" max="3985" width="11.5546875" style="1" bestFit="1" customWidth="1"/>
    <col min="3986" max="3986" width="9.109375" style="1" bestFit="1" customWidth="1"/>
    <col min="3987" max="3987" width="11" style="1" customWidth="1"/>
    <col min="3988" max="3988" width="8.33203125" style="1" bestFit="1" customWidth="1"/>
    <col min="3989" max="3989" width="9.109375" style="1" bestFit="1" customWidth="1"/>
    <col min="3990" max="3990" width="7.5546875" style="1" bestFit="1" customWidth="1"/>
    <col min="3991" max="3991" width="8.33203125" style="1" bestFit="1" customWidth="1"/>
    <col min="3992" max="3992" width="4.88671875" style="1" customWidth="1"/>
    <col min="3993" max="4175" width="3.6640625" style="1" customWidth="1"/>
    <col min="4176" max="4176" width="4.109375" style="1" customWidth="1"/>
    <col min="4177" max="4177" width="4.33203125" style="1" customWidth="1"/>
    <col min="4178" max="4184" width="3.33203125" style="1" customWidth="1"/>
    <col min="4185" max="4202" width="3.88671875" style="1" bestFit="1" customWidth="1"/>
    <col min="4203" max="4224" width="3.88671875" style="1" customWidth="1"/>
    <col min="4225" max="4234" width="11.44140625" style="1"/>
    <col min="4235" max="4235" width="44.33203125" style="1" customWidth="1"/>
    <col min="4236" max="4236" width="16.109375" style="1" bestFit="1" customWidth="1"/>
    <col min="4237" max="4237" width="10.5546875" style="1" bestFit="1" customWidth="1"/>
    <col min="4238" max="4238" width="12.44140625" style="1" customWidth="1"/>
    <col min="4239" max="4239" width="11.33203125" style="1" bestFit="1" customWidth="1"/>
    <col min="4240" max="4240" width="5.88671875" style="1" bestFit="1" customWidth="1"/>
    <col min="4241" max="4241" width="11.5546875" style="1" bestFit="1" customWidth="1"/>
    <col min="4242" max="4242" width="9.109375" style="1" bestFit="1" customWidth="1"/>
    <col min="4243" max="4243" width="11" style="1" customWidth="1"/>
    <col min="4244" max="4244" width="8.33203125" style="1" bestFit="1" customWidth="1"/>
    <col min="4245" max="4245" width="9.109375" style="1" bestFit="1" customWidth="1"/>
    <col min="4246" max="4246" width="7.5546875" style="1" bestFit="1" customWidth="1"/>
    <col min="4247" max="4247" width="8.33203125" style="1" bestFit="1" customWidth="1"/>
    <col min="4248" max="4248" width="4.88671875" style="1" customWidth="1"/>
    <col min="4249" max="4431" width="3.6640625" style="1" customWidth="1"/>
    <col min="4432" max="4432" width="4.109375" style="1" customWidth="1"/>
    <col min="4433" max="4433" width="4.33203125" style="1" customWidth="1"/>
    <col min="4434" max="4440" width="3.33203125" style="1" customWidth="1"/>
    <col min="4441" max="4458" width="3.88671875" style="1" bestFit="1" customWidth="1"/>
    <col min="4459" max="4480" width="3.88671875" style="1" customWidth="1"/>
    <col min="4481" max="4490" width="11.44140625" style="1"/>
    <col min="4491" max="4491" width="44.33203125" style="1" customWidth="1"/>
    <col min="4492" max="4492" width="16.109375" style="1" bestFit="1" customWidth="1"/>
    <col min="4493" max="4493" width="10.5546875" style="1" bestFit="1" customWidth="1"/>
    <col min="4494" max="4494" width="12.44140625" style="1" customWidth="1"/>
    <col min="4495" max="4495" width="11.33203125" style="1" bestFit="1" customWidth="1"/>
    <col min="4496" max="4496" width="5.88671875" style="1" bestFit="1" customWidth="1"/>
    <col min="4497" max="4497" width="11.5546875" style="1" bestFit="1" customWidth="1"/>
    <col min="4498" max="4498" width="9.109375" style="1" bestFit="1" customWidth="1"/>
    <col min="4499" max="4499" width="11" style="1" customWidth="1"/>
    <col min="4500" max="4500" width="8.33203125" style="1" bestFit="1" customWidth="1"/>
    <col min="4501" max="4501" width="9.109375" style="1" bestFit="1" customWidth="1"/>
    <col min="4502" max="4502" width="7.5546875" style="1" bestFit="1" customWidth="1"/>
    <col min="4503" max="4503" width="8.33203125" style="1" bestFit="1" customWidth="1"/>
    <col min="4504" max="4504" width="4.88671875" style="1" customWidth="1"/>
    <col min="4505" max="4687" width="3.6640625" style="1" customWidth="1"/>
    <col min="4688" max="4688" width="4.109375" style="1" customWidth="1"/>
    <col min="4689" max="4689" width="4.33203125" style="1" customWidth="1"/>
    <col min="4690" max="4696" width="3.33203125" style="1" customWidth="1"/>
    <col min="4697" max="4714" width="3.88671875" style="1" bestFit="1" customWidth="1"/>
    <col min="4715" max="4736" width="3.88671875" style="1" customWidth="1"/>
    <col min="4737" max="4746" width="11.44140625" style="1"/>
    <col min="4747" max="4747" width="44.33203125" style="1" customWidth="1"/>
    <col min="4748" max="4748" width="16.109375" style="1" bestFit="1" customWidth="1"/>
    <col min="4749" max="4749" width="10.5546875" style="1" bestFit="1" customWidth="1"/>
    <col min="4750" max="4750" width="12.44140625" style="1" customWidth="1"/>
    <col min="4751" max="4751" width="11.33203125" style="1" bestFit="1" customWidth="1"/>
    <col min="4752" max="4752" width="5.88671875" style="1" bestFit="1" customWidth="1"/>
    <col min="4753" max="4753" width="11.5546875" style="1" bestFit="1" customWidth="1"/>
    <col min="4754" max="4754" width="9.109375" style="1" bestFit="1" customWidth="1"/>
    <col min="4755" max="4755" width="11" style="1" customWidth="1"/>
    <col min="4756" max="4756" width="8.33203125" style="1" bestFit="1" customWidth="1"/>
    <col min="4757" max="4757" width="9.109375" style="1" bestFit="1" customWidth="1"/>
    <col min="4758" max="4758" width="7.5546875" style="1" bestFit="1" customWidth="1"/>
    <col min="4759" max="4759" width="8.33203125" style="1" bestFit="1" customWidth="1"/>
    <col min="4760" max="4760" width="4.88671875" style="1" customWidth="1"/>
    <col min="4761" max="4943" width="3.6640625" style="1" customWidth="1"/>
    <col min="4944" max="4944" width="4.109375" style="1" customWidth="1"/>
    <col min="4945" max="4945" width="4.33203125" style="1" customWidth="1"/>
    <col min="4946" max="4952" width="3.33203125" style="1" customWidth="1"/>
    <col min="4953" max="4970" width="3.88671875" style="1" bestFit="1" customWidth="1"/>
    <col min="4971" max="4992" width="3.88671875" style="1" customWidth="1"/>
    <col min="4993" max="5002" width="11.44140625" style="1"/>
    <col min="5003" max="5003" width="44.33203125" style="1" customWidth="1"/>
    <col min="5004" max="5004" width="16.109375" style="1" bestFit="1" customWidth="1"/>
    <col min="5005" max="5005" width="10.5546875" style="1" bestFit="1" customWidth="1"/>
    <col min="5006" max="5006" width="12.44140625" style="1" customWidth="1"/>
    <col min="5007" max="5007" width="11.33203125" style="1" bestFit="1" customWidth="1"/>
    <col min="5008" max="5008" width="5.88671875" style="1" bestFit="1" customWidth="1"/>
    <col min="5009" max="5009" width="11.5546875" style="1" bestFit="1" customWidth="1"/>
    <col min="5010" max="5010" width="9.109375" style="1" bestFit="1" customWidth="1"/>
    <col min="5011" max="5011" width="11" style="1" customWidth="1"/>
    <col min="5012" max="5012" width="8.33203125" style="1" bestFit="1" customWidth="1"/>
    <col min="5013" max="5013" width="9.109375" style="1" bestFit="1" customWidth="1"/>
    <col min="5014" max="5014" width="7.5546875" style="1" bestFit="1" customWidth="1"/>
    <col min="5015" max="5015" width="8.33203125" style="1" bestFit="1" customWidth="1"/>
    <col min="5016" max="5016" width="4.88671875" style="1" customWidth="1"/>
    <col min="5017" max="5199" width="3.6640625" style="1" customWidth="1"/>
    <col min="5200" max="5200" width="4.109375" style="1" customWidth="1"/>
    <col min="5201" max="5201" width="4.33203125" style="1" customWidth="1"/>
    <col min="5202" max="5208" width="3.33203125" style="1" customWidth="1"/>
    <col min="5209" max="5226" width="3.88671875" style="1" bestFit="1" customWidth="1"/>
    <col min="5227" max="5248" width="3.88671875" style="1" customWidth="1"/>
    <col min="5249" max="5258" width="11.44140625" style="1"/>
    <col min="5259" max="5259" width="44.33203125" style="1" customWidth="1"/>
    <col min="5260" max="5260" width="16.109375" style="1" bestFit="1" customWidth="1"/>
    <col min="5261" max="5261" width="10.5546875" style="1" bestFit="1" customWidth="1"/>
    <col min="5262" max="5262" width="12.44140625" style="1" customWidth="1"/>
    <col min="5263" max="5263" width="11.33203125" style="1" bestFit="1" customWidth="1"/>
    <col min="5264" max="5264" width="5.88671875" style="1" bestFit="1" customWidth="1"/>
    <col min="5265" max="5265" width="11.5546875" style="1" bestFit="1" customWidth="1"/>
    <col min="5266" max="5266" width="9.109375" style="1" bestFit="1" customWidth="1"/>
    <col min="5267" max="5267" width="11" style="1" customWidth="1"/>
    <col min="5268" max="5268" width="8.33203125" style="1" bestFit="1" customWidth="1"/>
    <col min="5269" max="5269" width="9.109375" style="1" bestFit="1" customWidth="1"/>
    <col min="5270" max="5270" width="7.5546875" style="1" bestFit="1" customWidth="1"/>
    <col min="5271" max="5271" width="8.33203125" style="1" bestFit="1" customWidth="1"/>
    <col min="5272" max="5272" width="4.88671875" style="1" customWidth="1"/>
    <col min="5273" max="5455" width="3.6640625" style="1" customWidth="1"/>
    <col min="5456" max="5456" width="4.109375" style="1" customWidth="1"/>
    <col min="5457" max="5457" width="4.33203125" style="1" customWidth="1"/>
    <col min="5458" max="5464" width="3.33203125" style="1" customWidth="1"/>
    <col min="5465" max="5482" width="3.88671875" style="1" bestFit="1" customWidth="1"/>
    <col min="5483" max="5504" width="3.88671875" style="1" customWidth="1"/>
    <col min="5505" max="5514" width="11.44140625" style="1"/>
    <col min="5515" max="5515" width="44.33203125" style="1" customWidth="1"/>
    <col min="5516" max="5516" width="16.109375" style="1" bestFit="1" customWidth="1"/>
    <col min="5517" max="5517" width="10.5546875" style="1" bestFit="1" customWidth="1"/>
    <col min="5518" max="5518" width="12.44140625" style="1" customWidth="1"/>
    <col min="5519" max="5519" width="11.33203125" style="1" bestFit="1" customWidth="1"/>
    <col min="5520" max="5520" width="5.88671875" style="1" bestFit="1" customWidth="1"/>
    <col min="5521" max="5521" width="11.5546875" style="1" bestFit="1" customWidth="1"/>
    <col min="5522" max="5522" width="9.109375" style="1" bestFit="1" customWidth="1"/>
    <col min="5523" max="5523" width="11" style="1" customWidth="1"/>
    <col min="5524" max="5524" width="8.33203125" style="1" bestFit="1" customWidth="1"/>
    <col min="5525" max="5525" width="9.109375" style="1" bestFit="1" customWidth="1"/>
    <col min="5526" max="5526" width="7.5546875" style="1" bestFit="1" customWidth="1"/>
    <col min="5527" max="5527" width="8.33203125" style="1" bestFit="1" customWidth="1"/>
    <col min="5528" max="5528" width="4.88671875" style="1" customWidth="1"/>
    <col min="5529" max="5711" width="3.6640625" style="1" customWidth="1"/>
    <col min="5712" max="5712" width="4.109375" style="1" customWidth="1"/>
    <col min="5713" max="5713" width="4.33203125" style="1" customWidth="1"/>
    <col min="5714" max="5720" width="3.33203125" style="1" customWidth="1"/>
    <col min="5721" max="5738" width="3.88671875" style="1" bestFit="1" customWidth="1"/>
    <col min="5739" max="5760" width="3.88671875" style="1" customWidth="1"/>
    <col min="5761" max="5770" width="11.44140625" style="1"/>
    <col min="5771" max="5771" width="44.33203125" style="1" customWidth="1"/>
    <col min="5772" max="5772" width="16.109375" style="1" bestFit="1" customWidth="1"/>
    <col min="5773" max="5773" width="10.5546875" style="1" bestFit="1" customWidth="1"/>
    <col min="5774" max="5774" width="12.44140625" style="1" customWidth="1"/>
    <col min="5775" max="5775" width="11.33203125" style="1" bestFit="1" customWidth="1"/>
    <col min="5776" max="5776" width="5.88671875" style="1" bestFit="1" customWidth="1"/>
    <col min="5777" max="5777" width="11.5546875" style="1" bestFit="1" customWidth="1"/>
    <col min="5778" max="5778" width="9.109375" style="1" bestFit="1" customWidth="1"/>
    <col min="5779" max="5779" width="11" style="1" customWidth="1"/>
    <col min="5780" max="5780" width="8.33203125" style="1" bestFit="1" customWidth="1"/>
    <col min="5781" max="5781" width="9.109375" style="1" bestFit="1" customWidth="1"/>
    <col min="5782" max="5782" width="7.5546875" style="1" bestFit="1" customWidth="1"/>
    <col min="5783" max="5783" width="8.33203125" style="1" bestFit="1" customWidth="1"/>
    <col min="5784" max="5784" width="4.88671875" style="1" customWidth="1"/>
    <col min="5785" max="5967" width="3.6640625" style="1" customWidth="1"/>
    <col min="5968" max="5968" width="4.109375" style="1" customWidth="1"/>
    <col min="5969" max="5969" width="4.33203125" style="1" customWidth="1"/>
    <col min="5970" max="5976" width="3.33203125" style="1" customWidth="1"/>
    <col min="5977" max="5994" width="3.88671875" style="1" bestFit="1" customWidth="1"/>
    <col min="5995" max="6016" width="3.88671875" style="1" customWidth="1"/>
    <col min="6017" max="6026" width="11.44140625" style="1"/>
    <col min="6027" max="6027" width="44.33203125" style="1" customWidth="1"/>
    <col min="6028" max="6028" width="16.109375" style="1" bestFit="1" customWidth="1"/>
    <col min="6029" max="6029" width="10.5546875" style="1" bestFit="1" customWidth="1"/>
    <col min="6030" max="6030" width="12.44140625" style="1" customWidth="1"/>
    <col min="6031" max="6031" width="11.33203125" style="1" bestFit="1" customWidth="1"/>
    <col min="6032" max="6032" width="5.88671875" style="1" bestFit="1" customWidth="1"/>
    <col min="6033" max="6033" width="11.5546875" style="1" bestFit="1" customWidth="1"/>
    <col min="6034" max="6034" width="9.109375" style="1" bestFit="1" customWidth="1"/>
    <col min="6035" max="6035" width="11" style="1" customWidth="1"/>
    <col min="6036" max="6036" width="8.33203125" style="1" bestFit="1" customWidth="1"/>
    <col min="6037" max="6037" width="9.109375" style="1" bestFit="1" customWidth="1"/>
    <col min="6038" max="6038" width="7.5546875" style="1" bestFit="1" customWidth="1"/>
    <col min="6039" max="6039" width="8.33203125" style="1" bestFit="1" customWidth="1"/>
    <col min="6040" max="6040" width="4.88671875" style="1" customWidth="1"/>
    <col min="6041" max="6223" width="3.6640625" style="1" customWidth="1"/>
    <col min="6224" max="6224" width="4.109375" style="1" customWidth="1"/>
    <col min="6225" max="6225" width="4.33203125" style="1" customWidth="1"/>
    <col min="6226" max="6232" width="3.33203125" style="1" customWidth="1"/>
    <col min="6233" max="6250" width="3.88671875" style="1" bestFit="1" customWidth="1"/>
    <col min="6251" max="6272" width="3.88671875" style="1" customWidth="1"/>
    <col min="6273" max="6282" width="11.44140625" style="1"/>
    <col min="6283" max="6283" width="44.33203125" style="1" customWidth="1"/>
    <col min="6284" max="6284" width="16.109375" style="1" bestFit="1" customWidth="1"/>
    <col min="6285" max="6285" width="10.5546875" style="1" bestFit="1" customWidth="1"/>
    <col min="6286" max="6286" width="12.44140625" style="1" customWidth="1"/>
    <col min="6287" max="6287" width="11.33203125" style="1" bestFit="1" customWidth="1"/>
    <col min="6288" max="6288" width="5.88671875" style="1" bestFit="1" customWidth="1"/>
    <col min="6289" max="6289" width="11.5546875" style="1" bestFit="1" customWidth="1"/>
    <col min="6290" max="6290" width="9.109375" style="1" bestFit="1" customWidth="1"/>
    <col min="6291" max="6291" width="11" style="1" customWidth="1"/>
    <col min="6292" max="6292" width="8.33203125" style="1" bestFit="1" customWidth="1"/>
    <col min="6293" max="6293" width="9.109375" style="1" bestFit="1" customWidth="1"/>
    <col min="6294" max="6294" width="7.5546875" style="1" bestFit="1" customWidth="1"/>
    <col min="6295" max="6295" width="8.33203125" style="1" bestFit="1" customWidth="1"/>
    <col min="6296" max="6296" width="4.88671875" style="1" customWidth="1"/>
    <col min="6297" max="6479" width="3.6640625" style="1" customWidth="1"/>
    <col min="6480" max="6480" width="4.109375" style="1" customWidth="1"/>
    <col min="6481" max="6481" width="4.33203125" style="1" customWidth="1"/>
    <col min="6482" max="6488" width="3.33203125" style="1" customWidth="1"/>
    <col min="6489" max="6506" width="3.88671875" style="1" bestFit="1" customWidth="1"/>
    <col min="6507" max="6528" width="3.88671875" style="1" customWidth="1"/>
    <col min="6529" max="6538" width="11.44140625" style="1"/>
    <col min="6539" max="6539" width="44.33203125" style="1" customWidth="1"/>
    <col min="6540" max="6540" width="16.109375" style="1" bestFit="1" customWidth="1"/>
    <col min="6541" max="6541" width="10.5546875" style="1" bestFit="1" customWidth="1"/>
    <col min="6542" max="6542" width="12.44140625" style="1" customWidth="1"/>
    <col min="6543" max="6543" width="11.33203125" style="1" bestFit="1" customWidth="1"/>
    <col min="6544" max="6544" width="5.88671875" style="1" bestFit="1" customWidth="1"/>
    <col min="6545" max="6545" width="11.5546875" style="1" bestFit="1" customWidth="1"/>
    <col min="6546" max="6546" width="9.109375" style="1" bestFit="1" customWidth="1"/>
    <col min="6547" max="6547" width="11" style="1" customWidth="1"/>
    <col min="6548" max="6548" width="8.33203125" style="1" bestFit="1" customWidth="1"/>
    <col min="6549" max="6549" width="9.109375" style="1" bestFit="1" customWidth="1"/>
    <col min="6550" max="6550" width="7.5546875" style="1" bestFit="1" customWidth="1"/>
    <col min="6551" max="6551" width="8.33203125" style="1" bestFit="1" customWidth="1"/>
    <col min="6552" max="6552" width="4.88671875" style="1" customWidth="1"/>
    <col min="6553" max="6735" width="3.6640625" style="1" customWidth="1"/>
    <col min="6736" max="6736" width="4.109375" style="1" customWidth="1"/>
    <col min="6737" max="6737" width="4.33203125" style="1" customWidth="1"/>
    <col min="6738" max="6744" width="3.33203125" style="1" customWidth="1"/>
    <col min="6745" max="6762" width="3.88671875" style="1" bestFit="1" customWidth="1"/>
    <col min="6763" max="6784" width="3.88671875" style="1" customWidth="1"/>
    <col min="6785" max="6794" width="11.44140625" style="1"/>
    <col min="6795" max="6795" width="44.33203125" style="1" customWidth="1"/>
    <col min="6796" max="6796" width="16.109375" style="1" bestFit="1" customWidth="1"/>
    <col min="6797" max="6797" width="10.5546875" style="1" bestFit="1" customWidth="1"/>
    <col min="6798" max="6798" width="12.44140625" style="1" customWidth="1"/>
    <col min="6799" max="6799" width="11.33203125" style="1" bestFit="1" customWidth="1"/>
    <col min="6800" max="6800" width="5.88671875" style="1" bestFit="1" customWidth="1"/>
    <col min="6801" max="6801" width="11.5546875" style="1" bestFit="1" customWidth="1"/>
    <col min="6802" max="6802" width="9.109375" style="1" bestFit="1" customWidth="1"/>
    <col min="6803" max="6803" width="11" style="1" customWidth="1"/>
    <col min="6804" max="6804" width="8.33203125" style="1" bestFit="1" customWidth="1"/>
    <col min="6805" max="6805" width="9.109375" style="1" bestFit="1" customWidth="1"/>
    <col min="6806" max="6806" width="7.5546875" style="1" bestFit="1" customWidth="1"/>
    <col min="6807" max="6807" width="8.33203125" style="1" bestFit="1" customWidth="1"/>
    <col min="6808" max="6808" width="4.88671875" style="1" customWidth="1"/>
    <col min="6809" max="6991" width="3.6640625" style="1" customWidth="1"/>
    <col min="6992" max="6992" width="4.109375" style="1" customWidth="1"/>
    <col min="6993" max="6993" width="4.33203125" style="1" customWidth="1"/>
    <col min="6994" max="7000" width="3.33203125" style="1" customWidth="1"/>
    <col min="7001" max="7018" width="3.88671875" style="1" bestFit="1" customWidth="1"/>
    <col min="7019" max="7040" width="3.88671875" style="1" customWidth="1"/>
    <col min="7041" max="7050" width="11.44140625" style="1"/>
    <col min="7051" max="7051" width="44.33203125" style="1" customWidth="1"/>
    <col min="7052" max="7052" width="16.109375" style="1" bestFit="1" customWidth="1"/>
    <col min="7053" max="7053" width="10.5546875" style="1" bestFit="1" customWidth="1"/>
    <col min="7054" max="7054" width="12.44140625" style="1" customWidth="1"/>
    <col min="7055" max="7055" width="11.33203125" style="1" bestFit="1" customWidth="1"/>
    <col min="7056" max="7056" width="5.88671875" style="1" bestFit="1" customWidth="1"/>
    <col min="7057" max="7057" width="11.5546875" style="1" bestFit="1" customWidth="1"/>
    <col min="7058" max="7058" width="9.109375" style="1" bestFit="1" customWidth="1"/>
    <col min="7059" max="7059" width="11" style="1" customWidth="1"/>
    <col min="7060" max="7060" width="8.33203125" style="1" bestFit="1" customWidth="1"/>
    <col min="7061" max="7061" width="9.109375" style="1" bestFit="1" customWidth="1"/>
    <col min="7062" max="7062" width="7.5546875" style="1" bestFit="1" customWidth="1"/>
    <col min="7063" max="7063" width="8.33203125" style="1" bestFit="1" customWidth="1"/>
    <col min="7064" max="7064" width="4.88671875" style="1" customWidth="1"/>
    <col min="7065" max="7247" width="3.6640625" style="1" customWidth="1"/>
    <col min="7248" max="7248" width="4.109375" style="1" customWidth="1"/>
    <col min="7249" max="7249" width="4.33203125" style="1" customWidth="1"/>
    <col min="7250" max="7256" width="3.33203125" style="1" customWidth="1"/>
    <col min="7257" max="7274" width="3.88671875" style="1" bestFit="1" customWidth="1"/>
    <col min="7275" max="7296" width="3.88671875" style="1" customWidth="1"/>
    <col min="7297" max="7306" width="11.44140625" style="1"/>
    <col min="7307" max="7307" width="44.33203125" style="1" customWidth="1"/>
    <col min="7308" max="7308" width="16.109375" style="1" bestFit="1" customWidth="1"/>
    <col min="7309" max="7309" width="10.5546875" style="1" bestFit="1" customWidth="1"/>
    <col min="7310" max="7310" width="12.44140625" style="1" customWidth="1"/>
    <col min="7311" max="7311" width="11.33203125" style="1" bestFit="1" customWidth="1"/>
    <col min="7312" max="7312" width="5.88671875" style="1" bestFit="1" customWidth="1"/>
    <col min="7313" max="7313" width="11.5546875" style="1" bestFit="1" customWidth="1"/>
    <col min="7314" max="7314" width="9.109375" style="1" bestFit="1" customWidth="1"/>
    <col min="7315" max="7315" width="11" style="1" customWidth="1"/>
    <col min="7316" max="7316" width="8.33203125" style="1" bestFit="1" customWidth="1"/>
    <col min="7317" max="7317" width="9.109375" style="1" bestFit="1" customWidth="1"/>
    <col min="7318" max="7318" width="7.5546875" style="1" bestFit="1" customWidth="1"/>
    <col min="7319" max="7319" width="8.33203125" style="1" bestFit="1" customWidth="1"/>
    <col min="7320" max="7320" width="4.88671875" style="1" customWidth="1"/>
    <col min="7321" max="7503" width="3.6640625" style="1" customWidth="1"/>
    <col min="7504" max="7504" width="4.109375" style="1" customWidth="1"/>
    <col min="7505" max="7505" width="4.33203125" style="1" customWidth="1"/>
    <col min="7506" max="7512" width="3.33203125" style="1" customWidth="1"/>
    <col min="7513" max="7530" width="3.88671875" style="1" bestFit="1" customWidth="1"/>
    <col min="7531" max="7552" width="3.88671875" style="1" customWidth="1"/>
    <col min="7553" max="7562" width="11.44140625" style="1"/>
    <col min="7563" max="7563" width="44.33203125" style="1" customWidth="1"/>
    <col min="7564" max="7564" width="16.109375" style="1" bestFit="1" customWidth="1"/>
    <col min="7565" max="7565" width="10.5546875" style="1" bestFit="1" customWidth="1"/>
    <col min="7566" max="7566" width="12.44140625" style="1" customWidth="1"/>
    <col min="7567" max="7567" width="11.33203125" style="1" bestFit="1" customWidth="1"/>
    <col min="7568" max="7568" width="5.88671875" style="1" bestFit="1" customWidth="1"/>
    <col min="7569" max="7569" width="11.5546875" style="1" bestFit="1" customWidth="1"/>
    <col min="7570" max="7570" width="9.109375" style="1" bestFit="1" customWidth="1"/>
    <col min="7571" max="7571" width="11" style="1" customWidth="1"/>
    <col min="7572" max="7572" width="8.33203125" style="1" bestFit="1" customWidth="1"/>
    <col min="7573" max="7573" width="9.109375" style="1" bestFit="1" customWidth="1"/>
    <col min="7574" max="7574" width="7.5546875" style="1" bestFit="1" customWidth="1"/>
    <col min="7575" max="7575" width="8.33203125" style="1" bestFit="1" customWidth="1"/>
    <col min="7576" max="7576" width="4.88671875" style="1" customWidth="1"/>
    <col min="7577" max="7759" width="3.6640625" style="1" customWidth="1"/>
    <col min="7760" max="7760" width="4.109375" style="1" customWidth="1"/>
    <col min="7761" max="7761" width="4.33203125" style="1" customWidth="1"/>
    <col min="7762" max="7768" width="3.33203125" style="1" customWidth="1"/>
    <col min="7769" max="7786" width="3.88671875" style="1" bestFit="1" customWidth="1"/>
    <col min="7787" max="7808" width="3.88671875" style="1" customWidth="1"/>
    <col min="7809" max="7818" width="11.44140625" style="1"/>
    <col min="7819" max="7819" width="44.33203125" style="1" customWidth="1"/>
    <col min="7820" max="7820" width="16.109375" style="1" bestFit="1" customWidth="1"/>
    <col min="7821" max="7821" width="10.5546875" style="1" bestFit="1" customWidth="1"/>
    <col min="7822" max="7822" width="12.44140625" style="1" customWidth="1"/>
    <col min="7823" max="7823" width="11.33203125" style="1" bestFit="1" customWidth="1"/>
    <col min="7824" max="7824" width="5.88671875" style="1" bestFit="1" customWidth="1"/>
    <col min="7825" max="7825" width="11.5546875" style="1" bestFit="1" customWidth="1"/>
    <col min="7826" max="7826" width="9.109375" style="1" bestFit="1" customWidth="1"/>
    <col min="7827" max="7827" width="11" style="1" customWidth="1"/>
    <col min="7828" max="7828" width="8.33203125" style="1" bestFit="1" customWidth="1"/>
    <col min="7829" max="7829" width="9.109375" style="1" bestFit="1" customWidth="1"/>
    <col min="7830" max="7830" width="7.5546875" style="1" bestFit="1" customWidth="1"/>
    <col min="7831" max="7831" width="8.33203125" style="1" bestFit="1" customWidth="1"/>
    <col min="7832" max="7832" width="4.88671875" style="1" customWidth="1"/>
    <col min="7833" max="8015" width="3.6640625" style="1" customWidth="1"/>
    <col min="8016" max="8016" width="4.109375" style="1" customWidth="1"/>
    <col min="8017" max="8017" width="4.33203125" style="1" customWidth="1"/>
    <col min="8018" max="8024" width="3.33203125" style="1" customWidth="1"/>
    <col min="8025" max="8042" width="3.88671875" style="1" bestFit="1" customWidth="1"/>
    <col min="8043" max="8064" width="3.88671875" style="1" customWidth="1"/>
    <col min="8065" max="8074" width="11.44140625" style="1"/>
    <col min="8075" max="8075" width="44.33203125" style="1" customWidth="1"/>
    <col min="8076" max="8076" width="16.109375" style="1" bestFit="1" customWidth="1"/>
    <col min="8077" max="8077" width="10.5546875" style="1" bestFit="1" customWidth="1"/>
    <col min="8078" max="8078" width="12.44140625" style="1" customWidth="1"/>
    <col min="8079" max="8079" width="11.33203125" style="1" bestFit="1" customWidth="1"/>
    <col min="8080" max="8080" width="5.88671875" style="1" bestFit="1" customWidth="1"/>
    <col min="8081" max="8081" width="11.5546875" style="1" bestFit="1" customWidth="1"/>
    <col min="8082" max="8082" width="9.109375" style="1" bestFit="1" customWidth="1"/>
    <col min="8083" max="8083" width="11" style="1" customWidth="1"/>
    <col min="8084" max="8084" width="8.33203125" style="1" bestFit="1" customWidth="1"/>
    <col min="8085" max="8085" width="9.109375" style="1" bestFit="1" customWidth="1"/>
    <col min="8086" max="8086" width="7.5546875" style="1" bestFit="1" customWidth="1"/>
    <col min="8087" max="8087" width="8.33203125" style="1" bestFit="1" customWidth="1"/>
    <col min="8088" max="8088" width="4.88671875" style="1" customWidth="1"/>
    <col min="8089" max="8271" width="3.6640625" style="1" customWidth="1"/>
    <col min="8272" max="8272" width="4.109375" style="1" customWidth="1"/>
    <col min="8273" max="8273" width="4.33203125" style="1" customWidth="1"/>
    <col min="8274" max="8280" width="3.33203125" style="1" customWidth="1"/>
    <col min="8281" max="8298" width="3.88671875" style="1" bestFit="1" customWidth="1"/>
    <col min="8299" max="8320" width="3.88671875" style="1" customWidth="1"/>
    <col min="8321" max="8330" width="11.44140625" style="1"/>
    <col min="8331" max="8331" width="44.33203125" style="1" customWidth="1"/>
    <col min="8332" max="8332" width="16.109375" style="1" bestFit="1" customWidth="1"/>
    <col min="8333" max="8333" width="10.5546875" style="1" bestFit="1" customWidth="1"/>
    <col min="8334" max="8334" width="12.44140625" style="1" customWidth="1"/>
    <col min="8335" max="8335" width="11.33203125" style="1" bestFit="1" customWidth="1"/>
    <col min="8336" max="8336" width="5.88671875" style="1" bestFit="1" customWidth="1"/>
    <col min="8337" max="8337" width="11.5546875" style="1" bestFit="1" customWidth="1"/>
    <col min="8338" max="8338" width="9.109375" style="1" bestFit="1" customWidth="1"/>
    <col min="8339" max="8339" width="11" style="1" customWidth="1"/>
    <col min="8340" max="8340" width="8.33203125" style="1" bestFit="1" customWidth="1"/>
    <col min="8341" max="8341" width="9.109375" style="1" bestFit="1" customWidth="1"/>
    <col min="8342" max="8342" width="7.5546875" style="1" bestFit="1" customWidth="1"/>
    <col min="8343" max="8343" width="8.33203125" style="1" bestFit="1" customWidth="1"/>
    <col min="8344" max="8344" width="4.88671875" style="1" customWidth="1"/>
    <col min="8345" max="8527" width="3.6640625" style="1" customWidth="1"/>
    <col min="8528" max="8528" width="4.109375" style="1" customWidth="1"/>
    <col min="8529" max="8529" width="4.33203125" style="1" customWidth="1"/>
    <col min="8530" max="8536" width="3.33203125" style="1" customWidth="1"/>
    <col min="8537" max="8554" width="3.88671875" style="1" bestFit="1" customWidth="1"/>
    <col min="8555" max="8576" width="3.88671875" style="1" customWidth="1"/>
    <col min="8577" max="8586" width="11.44140625" style="1"/>
    <col min="8587" max="8587" width="44.33203125" style="1" customWidth="1"/>
    <col min="8588" max="8588" width="16.109375" style="1" bestFit="1" customWidth="1"/>
    <col min="8589" max="8589" width="10.5546875" style="1" bestFit="1" customWidth="1"/>
    <col min="8590" max="8590" width="12.44140625" style="1" customWidth="1"/>
    <col min="8591" max="8591" width="11.33203125" style="1" bestFit="1" customWidth="1"/>
    <col min="8592" max="8592" width="5.88671875" style="1" bestFit="1" customWidth="1"/>
    <col min="8593" max="8593" width="11.5546875" style="1" bestFit="1" customWidth="1"/>
    <col min="8594" max="8594" width="9.109375" style="1" bestFit="1" customWidth="1"/>
    <col min="8595" max="8595" width="11" style="1" customWidth="1"/>
    <col min="8596" max="8596" width="8.33203125" style="1" bestFit="1" customWidth="1"/>
    <col min="8597" max="8597" width="9.109375" style="1" bestFit="1" customWidth="1"/>
    <col min="8598" max="8598" width="7.5546875" style="1" bestFit="1" customWidth="1"/>
    <col min="8599" max="8599" width="8.33203125" style="1" bestFit="1" customWidth="1"/>
    <col min="8600" max="8600" width="4.88671875" style="1" customWidth="1"/>
    <col min="8601" max="8783" width="3.6640625" style="1" customWidth="1"/>
    <col min="8784" max="8784" width="4.109375" style="1" customWidth="1"/>
    <col min="8785" max="8785" width="4.33203125" style="1" customWidth="1"/>
    <col min="8786" max="8792" width="3.33203125" style="1" customWidth="1"/>
    <col min="8793" max="8810" width="3.88671875" style="1" bestFit="1" customWidth="1"/>
    <col min="8811" max="8832" width="3.88671875" style="1" customWidth="1"/>
    <col min="8833" max="8842" width="11.44140625" style="1"/>
    <col min="8843" max="8843" width="44.33203125" style="1" customWidth="1"/>
    <col min="8844" max="8844" width="16.109375" style="1" bestFit="1" customWidth="1"/>
    <col min="8845" max="8845" width="10.5546875" style="1" bestFit="1" customWidth="1"/>
    <col min="8846" max="8846" width="12.44140625" style="1" customWidth="1"/>
    <col min="8847" max="8847" width="11.33203125" style="1" bestFit="1" customWidth="1"/>
    <col min="8848" max="8848" width="5.88671875" style="1" bestFit="1" customWidth="1"/>
    <col min="8849" max="8849" width="11.5546875" style="1" bestFit="1" customWidth="1"/>
    <col min="8850" max="8850" width="9.109375" style="1" bestFit="1" customWidth="1"/>
    <col min="8851" max="8851" width="11" style="1" customWidth="1"/>
    <col min="8852" max="8852" width="8.33203125" style="1" bestFit="1" customWidth="1"/>
    <col min="8853" max="8853" width="9.109375" style="1" bestFit="1" customWidth="1"/>
    <col min="8854" max="8854" width="7.5546875" style="1" bestFit="1" customWidth="1"/>
    <col min="8855" max="8855" width="8.33203125" style="1" bestFit="1" customWidth="1"/>
    <col min="8856" max="8856" width="4.88671875" style="1" customWidth="1"/>
    <col min="8857" max="9039" width="3.6640625" style="1" customWidth="1"/>
    <col min="9040" max="9040" width="4.109375" style="1" customWidth="1"/>
    <col min="9041" max="9041" width="4.33203125" style="1" customWidth="1"/>
    <col min="9042" max="9048" width="3.33203125" style="1" customWidth="1"/>
    <col min="9049" max="9066" width="3.88671875" style="1" bestFit="1" customWidth="1"/>
    <col min="9067" max="9088" width="3.88671875" style="1" customWidth="1"/>
    <col min="9089" max="9098" width="11.44140625" style="1"/>
    <col min="9099" max="9099" width="44.33203125" style="1" customWidth="1"/>
    <col min="9100" max="9100" width="16.109375" style="1" bestFit="1" customWidth="1"/>
    <col min="9101" max="9101" width="10.5546875" style="1" bestFit="1" customWidth="1"/>
    <col min="9102" max="9102" width="12.44140625" style="1" customWidth="1"/>
    <col min="9103" max="9103" width="11.33203125" style="1" bestFit="1" customWidth="1"/>
    <col min="9104" max="9104" width="5.88671875" style="1" bestFit="1" customWidth="1"/>
    <col min="9105" max="9105" width="11.5546875" style="1" bestFit="1" customWidth="1"/>
    <col min="9106" max="9106" width="9.109375" style="1" bestFit="1" customWidth="1"/>
    <col min="9107" max="9107" width="11" style="1" customWidth="1"/>
    <col min="9108" max="9108" width="8.33203125" style="1" bestFit="1" customWidth="1"/>
    <col min="9109" max="9109" width="9.109375" style="1" bestFit="1" customWidth="1"/>
    <col min="9110" max="9110" width="7.5546875" style="1" bestFit="1" customWidth="1"/>
    <col min="9111" max="9111" width="8.33203125" style="1" bestFit="1" customWidth="1"/>
    <col min="9112" max="9112" width="4.88671875" style="1" customWidth="1"/>
    <col min="9113" max="9295" width="3.6640625" style="1" customWidth="1"/>
    <col min="9296" max="9296" width="4.109375" style="1" customWidth="1"/>
    <col min="9297" max="9297" width="4.33203125" style="1" customWidth="1"/>
    <col min="9298" max="9304" width="3.33203125" style="1" customWidth="1"/>
    <col min="9305" max="9322" width="3.88671875" style="1" bestFit="1" customWidth="1"/>
    <col min="9323" max="9344" width="3.88671875" style="1" customWidth="1"/>
    <col min="9345" max="9354" width="11.44140625" style="1"/>
    <col min="9355" max="9355" width="44.33203125" style="1" customWidth="1"/>
    <col min="9356" max="9356" width="16.109375" style="1" bestFit="1" customWidth="1"/>
    <col min="9357" max="9357" width="10.5546875" style="1" bestFit="1" customWidth="1"/>
    <col min="9358" max="9358" width="12.44140625" style="1" customWidth="1"/>
    <col min="9359" max="9359" width="11.33203125" style="1" bestFit="1" customWidth="1"/>
    <col min="9360" max="9360" width="5.88671875" style="1" bestFit="1" customWidth="1"/>
    <col min="9361" max="9361" width="11.5546875" style="1" bestFit="1" customWidth="1"/>
    <col min="9362" max="9362" width="9.109375" style="1" bestFit="1" customWidth="1"/>
    <col min="9363" max="9363" width="11" style="1" customWidth="1"/>
    <col min="9364" max="9364" width="8.33203125" style="1" bestFit="1" customWidth="1"/>
    <col min="9365" max="9365" width="9.109375" style="1" bestFit="1" customWidth="1"/>
    <col min="9366" max="9366" width="7.5546875" style="1" bestFit="1" customWidth="1"/>
    <col min="9367" max="9367" width="8.33203125" style="1" bestFit="1" customWidth="1"/>
    <col min="9368" max="9368" width="4.88671875" style="1" customWidth="1"/>
    <col min="9369" max="9551" width="3.6640625" style="1" customWidth="1"/>
    <col min="9552" max="9552" width="4.109375" style="1" customWidth="1"/>
    <col min="9553" max="9553" width="4.33203125" style="1" customWidth="1"/>
    <col min="9554" max="9560" width="3.33203125" style="1" customWidth="1"/>
    <col min="9561" max="9578" width="3.88671875" style="1" bestFit="1" customWidth="1"/>
    <col min="9579" max="9600" width="3.88671875" style="1" customWidth="1"/>
    <col min="9601" max="9610" width="11.44140625" style="1"/>
    <col min="9611" max="9611" width="44.33203125" style="1" customWidth="1"/>
    <col min="9612" max="9612" width="16.109375" style="1" bestFit="1" customWidth="1"/>
    <col min="9613" max="9613" width="10.5546875" style="1" bestFit="1" customWidth="1"/>
    <col min="9614" max="9614" width="12.44140625" style="1" customWidth="1"/>
    <col min="9615" max="9615" width="11.33203125" style="1" bestFit="1" customWidth="1"/>
    <col min="9616" max="9616" width="5.88671875" style="1" bestFit="1" customWidth="1"/>
    <col min="9617" max="9617" width="11.5546875" style="1" bestFit="1" customWidth="1"/>
    <col min="9618" max="9618" width="9.109375" style="1" bestFit="1" customWidth="1"/>
    <col min="9619" max="9619" width="11" style="1" customWidth="1"/>
    <col min="9620" max="9620" width="8.33203125" style="1" bestFit="1" customWidth="1"/>
    <col min="9621" max="9621" width="9.109375" style="1" bestFit="1" customWidth="1"/>
    <col min="9622" max="9622" width="7.5546875" style="1" bestFit="1" customWidth="1"/>
    <col min="9623" max="9623" width="8.33203125" style="1" bestFit="1" customWidth="1"/>
    <col min="9624" max="9624" width="4.88671875" style="1" customWidth="1"/>
    <col min="9625" max="9807" width="3.6640625" style="1" customWidth="1"/>
    <col min="9808" max="9808" width="4.109375" style="1" customWidth="1"/>
    <col min="9809" max="9809" width="4.33203125" style="1" customWidth="1"/>
    <col min="9810" max="9816" width="3.33203125" style="1" customWidth="1"/>
    <col min="9817" max="9834" width="3.88671875" style="1" bestFit="1" customWidth="1"/>
    <col min="9835" max="9856" width="3.88671875" style="1" customWidth="1"/>
    <col min="9857" max="9866" width="11.44140625" style="1"/>
    <col min="9867" max="9867" width="44.33203125" style="1" customWidth="1"/>
    <col min="9868" max="9868" width="16.109375" style="1" bestFit="1" customWidth="1"/>
    <col min="9869" max="9869" width="10.5546875" style="1" bestFit="1" customWidth="1"/>
    <col min="9870" max="9870" width="12.44140625" style="1" customWidth="1"/>
    <col min="9871" max="9871" width="11.33203125" style="1" bestFit="1" customWidth="1"/>
    <col min="9872" max="9872" width="5.88671875" style="1" bestFit="1" customWidth="1"/>
    <col min="9873" max="9873" width="11.5546875" style="1" bestFit="1" customWidth="1"/>
    <col min="9874" max="9874" width="9.109375" style="1" bestFit="1" customWidth="1"/>
    <col min="9875" max="9875" width="11" style="1" customWidth="1"/>
    <col min="9876" max="9876" width="8.33203125" style="1" bestFit="1" customWidth="1"/>
    <col min="9877" max="9877" width="9.109375" style="1" bestFit="1" customWidth="1"/>
    <col min="9878" max="9878" width="7.5546875" style="1" bestFit="1" customWidth="1"/>
    <col min="9879" max="9879" width="8.33203125" style="1" bestFit="1" customWidth="1"/>
    <col min="9880" max="9880" width="4.88671875" style="1" customWidth="1"/>
    <col min="9881" max="10063" width="3.6640625" style="1" customWidth="1"/>
    <col min="10064" max="10064" width="4.109375" style="1" customWidth="1"/>
    <col min="10065" max="10065" width="4.33203125" style="1" customWidth="1"/>
    <col min="10066" max="10072" width="3.33203125" style="1" customWidth="1"/>
    <col min="10073" max="10090" width="3.88671875" style="1" bestFit="1" customWidth="1"/>
    <col min="10091" max="10112" width="3.88671875" style="1" customWidth="1"/>
    <col min="10113" max="10122" width="11.44140625" style="1"/>
    <col min="10123" max="10123" width="44.33203125" style="1" customWidth="1"/>
    <col min="10124" max="10124" width="16.109375" style="1" bestFit="1" customWidth="1"/>
    <col min="10125" max="10125" width="10.5546875" style="1" bestFit="1" customWidth="1"/>
    <col min="10126" max="10126" width="12.44140625" style="1" customWidth="1"/>
    <col min="10127" max="10127" width="11.33203125" style="1" bestFit="1" customWidth="1"/>
    <col min="10128" max="10128" width="5.88671875" style="1" bestFit="1" customWidth="1"/>
    <col min="10129" max="10129" width="11.5546875" style="1" bestFit="1" customWidth="1"/>
    <col min="10130" max="10130" width="9.109375" style="1" bestFit="1" customWidth="1"/>
    <col min="10131" max="10131" width="11" style="1" customWidth="1"/>
    <col min="10132" max="10132" width="8.33203125" style="1" bestFit="1" customWidth="1"/>
    <col min="10133" max="10133" width="9.109375" style="1" bestFit="1" customWidth="1"/>
    <col min="10134" max="10134" width="7.5546875" style="1" bestFit="1" customWidth="1"/>
    <col min="10135" max="10135" width="8.33203125" style="1" bestFit="1" customWidth="1"/>
    <col min="10136" max="10136" width="4.88671875" style="1" customWidth="1"/>
    <col min="10137" max="10319" width="3.6640625" style="1" customWidth="1"/>
    <col min="10320" max="10320" width="4.109375" style="1" customWidth="1"/>
    <col min="10321" max="10321" width="4.33203125" style="1" customWidth="1"/>
    <col min="10322" max="10328" width="3.33203125" style="1" customWidth="1"/>
    <col min="10329" max="10346" width="3.88671875" style="1" bestFit="1" customWidth="1"/>
    <col min="10347" max="10368" width="3.88671875" style="1" customWidth="1"/>
    <col min="10369" max="10378" width="11.44140625" style="1"/>
    <col min="10379" max="10379" width="44.33203125" style="1" customWidth="1"/>
    <col min="10380" max="10380" width="16.109375" style="1" bestFit="1" customWidth="1"/>
    <col min="10381" max="10381" width="10.5546875" style="1" bestFit="1" customWidth="1"/>
    <col min="10382" max="10382" width="12.44140625" style="1" customWidth="1"/>
    <col min="10383" max="10383" width="11.33203125" style="1" bestFit="1" customWidth="1"/>
    <col min="10384" max="10384" width="5.88671875" style="1" bestFit="1" customWidth="1"/>
    <col min="10385" max="10385" width="11.5546875" style="1" bestFit="1" customWidth="1"/>
    <col min="10386" max="10386" width="9.109375" style="1" bestFit="1" customWidth="1"/>
    <col min="10387" max="10387" width="11" style="1" customWidth="1"/>
    <col min="10388" max="10388" width="8.33203125" style="1" bestFit="1" customWidth="1"/>
    <col min="10389" max="10389" width="9.109375" style="1" bestFit="1" customWidth="1"/>
    <col min="10390" max="10390" width="7.5546875" style="1" bestFit="1" customWidth="1"/>
    <col min="10391" max="10391" width="8.33203125" style="1" bestFit="1" customWidth="1"/>
    <col min="10392" max="10392" width="4.88671875" style="1" customWidth="1"/>
    <col min="10393" max="10575" width="3.6640625" style="1" customWidth="1"/>
    <col min="10576" max="10576" width="4.109375" style="1" customWidth="1"/>
    <col min="10577" max="10577" width="4.33203125" style="1" customWidth="1"/>
    <col min="10578" max="10584" width="3.33203125" style="1" customWidth="1"/>
    <col min="10585" max="10602" width="3.88671875" style="1" bestFit="1" customWidth="1"/>
    <col min="10603" max="10624" width="3.88671875" style="1" customWidth="1"/>
    <col min="10625" max="10634" width="11.44140625" style="1"/>
    <col min="10635" max="10635" width="44.33203125" style="1" customWidth="1"/>
    <col min="10636" max="10636" width="16.109375" style="1" bestFit="1" customWidth="1"/>
    <col min="10637" max="10637" width="10.5546875" style="1" bestFit="1" customWidth="1"/>
    <col min="10638" max="10638" width="12.44140625" style="1" customWidth="1"/>
    <col min="10639" max="10639" width="11.33203125" style="1" bestFit="1" customWidth="1"/>
    <col min="10640" max="10640" width="5.88671875" style="1" bestFit="1" customWidth="1"/>
    <col min="10641" max="10641" width="11.5546875" style="1" bestFit="1" customWidth="1"/>
    <col min="10642" max="10642" width="9.109375" style="1" bestFit="1" customWidth="1"/>
    <col min="10643" max="10643" width="11" style="1" customWidth="1"/>
    <col min="10644" max="10644" width="8.33203125" style="1" bestFit="1" customWidth="1"/>
    <col min="10645" max="10645" width="9.109375" style="1" bestFit="1" customWidth="1"/>
    <col min="10646" max="10646" width="7.5546875" style="1" bestFit="1" customWidth="1"/>
    <col min="10647" max="10647" width="8.33203125" style="1" bestFit="1" customWidth="1"/>
    <col min="10648" max="10648" width="4.88671875" style="1" customWidth="1"/>
    <col min="10649" max="10831" width="3.6640625" style="1" customWidth="1"/>
    <col min="10832" max="10832" width="4.109375" style="1" customWidth="1"/>
    <col min="10833" max="10833" width="4.33203125" style="1" customWidth="1"/>
    <col min="10834" max="10840" width="3.33203125" style="1" customWidth="1"/>
    <col min="10841" max="10858" width="3.88671875" style="1" bestFit="1" customWidth="1"/>
    <col min="10859" max="10880" width="3.88671875" style="1" customWidth="1"/>
    <col min="10881" max="10890" width="11.44140625" style="1"/>
    <col min="10891" max="10891" width="44.33203125" style="1" customWidth="1"/>
    <col min="10892" max="10892" width="16.109375" style="1" bestFit="1" customWidth="1"/>
    <col min="10893" max="10893" width="10.5546875" style="1" bestFit="1" customWidth="1"/>
    <col min="10894" max="10894" width="12.44140625" style="1" customWidth="1"/>
    <col min="10895" max="10895" width="11.33203125" style="1" bestFit="1" customWidth="1"/>
    <col min="10896" max="10896" width="5.88671875" style="1" bestFit="1" customWidth="1"/>
    <col min="10897" max="10897" width="11.5546875" style="1" bestFit="1" customWidth="1"/>
    <col min="10898" max="10898" width="9.109375" style="1" bestFit="1" customWidth="1"/>
    <col min="10899" max="10899" width="11" style="1" customWidth="1"/>
    <col min="10900" max="10900" width="8.33203125" style="1" bestFit="1" customWidth="1"/>
    <col min="10901" max="10901" width="9.109375" style="1" bestFit="1" customWidth="1"/>
    <col min="10902" max="10902" width="7.5546875" style="1" bestFit="1" customWidth="1"/>
    <col min="10903" max="10903" width="8.33203125" style="1" bestFit="1" customWidth="1"/>
    <col min="10904" max="10904" width="4.88671875" style="1" customWidth="1"/>
    <col min="10905" max="11087" width="3.6640625" style="1" customWidth="1"/>
    <col min="11088" max="11088" width="4.109375" style="1" customWidth="1"/>
    <col min="11089" max="11089" width="4.33203125" style="1" customWidth="1"/>
    <col min="11090" max="11096" width="3.33203125" style="1" customWidth="1"/>
    <col min="11097" max="11114" width="3.88671875" style="1" bestFit="1" customWidth="1"/>
    <col min="11115" max="11136" width="3.88671875" style="1" customWidth="1"/>
    <col min="11137" max="11146" width="11.44140625" style="1"/>
    <col min="11147" max="11147" width="44.33203125" style="1" customWidth="1"/>
    <col min="11148" max="11148" width="16.109375" style="1" bestFit="1" customWidth="1"/>
    <col min="11149" max="11149" width="10.5546875" style="1" bestFit="1" customWidth="1"/>
    <col min="11150" max="11150" width="12.44140625" style="1" customWidth="1"/>
    <col min="11151" max="11151" width="11.33203125" style="1" bestFit="1" customWidth="1"/>
    <col min="11152" max="11152" width="5.88671875" style="1" bestFit="1" customWidth="1"/>
    <col min="11153" max="11153" width="11.5546875" style="1" bestFit="1" customWidth="1"/>
    <col min="11154" max="11154" width="9.109375" style="1" bestFit="1" customWidth="1"/>
    <col min="11155" max="11155" width="11" style="1" customWidth="1"/>
    <col min="11156" max="11156" width="8.33203125" style="1" bestFit="1" customWidth="1"/>
    <col min="11157" max="11157" width="9.109375" style="1" bestFit="1" customWidth="1"/>
    <col min="11158" max="11158" width="7.5546875" style="1" bestFit="1" customWidth="1"/>
    <col min="11159" max="11159" width="8.33203125" style="1" bestFit="1" customWidth="1"/>
    <col min="11160" max="11160" width="4.88671875" style="1" customWidth="1"/>
    <col min="11161" max="11343" width="3.6640625" style="1" customWidth="1"/>
    <col min="11344" max="11344" width="4.109375" style="1" customWidth="1"/>
    <col min="11345" max="11345" width="4.33203125" style="1" customWidth="1"/>
    <col min="11346" max="11352" width="3.33203125" style="1" customWidth="1"/>
    <col min="11353" max="11370" width="3.88671875" style="1" bestFit="1" customWidth="1"/>
    <col min="11371" max="11392" width="3.88671875" style="1" customWidth="1"/>
    <col min="11393" max="11402" width="11.44140625" style="1"/>
    <col min="11403" max="11403" width="44.33203125" style="1" customWidth="1"/>
    <col min="11404" max="11404" width="16.109375" style="1" bestFit="1" customWidth="1"/>
    <col min="11405" max="11405" width="10.5546875" style="1" bestFit="1" customWidth="1"/>
    <col min="11406" max="11406" width="12.44140625" style="1" customWidth="1"/>
    <col min="11407" max="11407" width="11.33203125" style="1" bestFit="1" customWidth="1"/>
    <col min="11408" max="11408" width="5.88671875" style="1" bestFit="1" customWidth="1"/>
    <col min="11409" max="11409" width="11.5546875" style="1" bestFit="1" customWidth="1"/>
    <col min="11410" max="11410" width="9.109375" style="1" bestFit="1" customWidth="1"/>
    <col min="11411" max="11411" width="11" style="1" customWidth="1"/>
    <col min="11412" max="11412" width="8.33203125" style="1" bestFit="1" customWidth="1"/>
    <col min="11413" max="11413" width="9.109375" style="1" bestFit="1" customWidth="1"/>
    <col min="11414" max="11414" width="7.5546875" style="1" bestFit="1" customWidth="1"/>
    <col min="11415" max="11415" width="8.33203125" style="1" bestFit="1" customWidth="1"/>
    <col min="11416" max="11416" width="4.88671875" style="1" customWidth="1"/>
    <col min="11417" max="11599" width="3.6640625" style="1" customWidth="1"/>
    <col min="11600" max="11600" width="4.109375" style="1" customWidth="1"/>
    <col min="11601" max="11601" width="4.33203125" style="1" customWidth="1"/>
    <col min="11602" max="11608" width="3.33203125" style="1" customWidth="1"/>
    <col min="11609" max="11626" width="3.88671875" style="1" bestFit="1" customWidth="1"/>
    <col min="11627" max="11648" width="3.88671875" style="1" customWidth="1"/>
    <col min="11649" max="11658" width="11.44140625" style="1"/>
    <col min="11659" max="11659" width="44.33203125" style="1" customWidth="1"/>
    <col min="11660" max="11660" width="16.109375" style="1" bestFit="1" customWidth="1"/>
    <col min="11661" max="11661" width="10.5546875" style="1" bestFit="1" customWidth="1"/>
    <col min="11662" max="11662" width="12.44140625" style="1" customWidth="1"/>
    <col min="11663" max="11663" width="11.33203125" style="1" bestFit="1" customWidth="1"/>
    <col min="11664" max="11664" width="5.88671875" style="1" bestFit="1" customWidth="1"/>
    <col min="11665" max="11665" width="11.5546875" style="1" bestFit="1" customWidth="1"/>
    <col min="11666" max="11666" width="9.109375" style="1" bestFit="1" customWidth="1"/>
    <col min="11667" max="11667" width="11" style="1" customWidth="1"/>
    <col min="11668" max="11668" width="8.33203125" style="1" bestFit="1" customWidth="1"/>
    <col min="11669" max="11669" width="9.109375" style="1" bestFit="1" customWidth="1"/>
    <col min="11670" max="11670" width="7.5546875" style="1" bestFit="1" customWidth="1"/>
    <col min="11671" max="11671" width="8.33203125" style="1" bestFit="1" customWidth="1"/>
    <col min="11672" max="11672" width="4.88671875" style="1" customWidth="1"/>
    <col min="11673" max="11855" width="3.6640625" style="1" customWidth="1"/>
    <col min="11856" max="11856" width="4.109375" style="1" customWidth="1"/>
    <col min="11857" max="11857" width="4.33203125" style="1" customWidth="1"/>
    <col min="11858" max="11864" width="3.33203125" style="1" customWidth="1"/>
    <col min="11865" max="11882" width="3.88671875" style="1" bestFit="1" customWidth="1"/>
    <col min="11883" max="11904" width="3.88671875" style="1" customWidth="1"/>
    <col min="11905" max="11914" width="11.44140625" style="1"/>
    <col min="11915" max="11915" width="44.33203125" style="1" customWidth="1"/>
    <col min="11916" max="11916" width="16.109375" style="1" bestFit="1" customWidth="1"/>
    <col min="11917" max="11917" width="10.5546875" style="1" bestFit="1" customWidth="1"/>
    <col min="11918" max="11918" width="12.44140625" style="1" customWidth="1"/>
    <col min="11919" max="11919" width="11.33203125" style="1" bestFit="1" customWidth="1"/>
    <col min="11920" max="11920" width="5.88671875" style="1" bestFit="1" customWidth="1"/>
    <col min="11921" max="11921" width="11.5546875" style="1" bestFit="1" customWidth="1"/>
    <col min="11922" max="11922" width="9.109375" style="1" bestFit="1" customWidth="1"/>
    <col min="11923" max="11923" width="11" style="1" customWidth="1"/>
    <col min="11924" max="11924" width="8.33203125" style="1" bestFit="1" customWidth="1"/>
    <col min="11925" max="11925" width="9.109375" style="1" bestFit="1" customWidth="1"/>
    <col min="11926" max="11926" width="7.5546875" style="1" bestFit="1" customWidth="1"/>
    <col min="11927" max="11927" width="8.33203125" style="1" bestFit="1" customWidth="1"/>
    <col min="11928" max="11928" width="4.88671875" style="1" customWidth="1"/>
    <col min="11929" max="12111" width="3.6640625" style="1" customWidth="1"/>
    <col min="12112" max="12112" width="4.109375" style="1" customWidth="1"/>
    <col min="12113" max="12113" width="4.33203125" style="1" customWidth="1"/>
    <col min="12114" max="12120" width="3.33203125" style="1" customWidth="1"/>
    <col min="12121" max="12138" width="3.88671875" style="1" bestFit="1" customWidth="1"/>
    <col min="12139" max="12160" width="3.88671875" style="1" customWidth="1"/>
    <col min="12161" max="12170" width="11.44140625" style="1"/>
    <col min="12171" max="12171" width="44.33203125" style="1" customWidth="1"/>
    <col min="12172" max="12172" width="16.109375" style="1" bestFit="1" customWidth="1"/>
    <col min="12173" max="12173" width="10.5546875" style="1" bestFit="1" customWidth="1"/>
    <col min="12174" max="12174" width="12.44140625" style="1" customWidth="1"/>
    <col min="12175" max="12175" width="11.33203125" style="1" bestFit="1" customWidth="1"/>
    <col min="12176" max="12176" width="5.88671875" style="1" bestFit="1" customWidth="1"/>
    <col min="12177" max="12177" width="11.5546875" style="1" bestFit="1" customWidth="1"/>
    <col min="12178" max="12178" width="9.109375" style="1" bestFit="1" customWidth="1"/>
    <col min="12179" max="12179" width="11" style="1" customWidth="1"/>
    <col min="12180" max="12180" width="8.33203125" style="1" bestFit="1" customWidth="1"/>
    <col min="12181" max="12181" width="9.109375" style="1" bestFit="1" customWidth="1"/>
    <col min="12182" max="12182" width="7.5546875" style="1" bestFit="1" customWidth="1"/>
    <col min="12183" max="12183" width="8.33203125" style="1" bestFit="1" customWidth="1"/>
    <col min="12184" max="12184" width="4.88671875" style="1" customWidth="1"/>
    <col min="12185" max="12367" width="3.6640625" style="1" customWidth="1"/>
    <col min="12368" max="12368" width="4.109375" style="1" customWidth="1"/>
    <col min="12369" max="12369" width="4.33203125" style="1" customWidth="1"/>
    <col min="12370" max="12376" width="3.33203125" style="1" customWidth="1"/>
    <col min="12377" max="12394" width="3.88671875" style="1" bestFit="1" customWidth="1"/>
    <col min="12395" max="12416" width="3.88671875" style="1" customWidth="1"/>
    <col min="12417" max="12426" width="11.44140625" style="1"/>
    <col min="12427" max="12427" width="44.33203125" style="1" customWidth="1"/>
    <col min="12428" max="12428" width="16.109375" style="1" bestFit="1" customWidth="1"/>
    <col min="12429" max="12429" width="10.5546875" style="1" bestFit="1" customWidth="1"/>
    <col min="12430" max="12430" width="12.44140625" style="1" customWidth="1"/>
    <col min="12431" max="12431" width="11.33203125" style="1" bestFit="1" customWidth="1"/>
    <col min="12432" max="12432" width="5.88671875" style="1" bestFit="1" customWidth="1"/>
    <col min="12433" max="12433" width="11.5546875" style="1" bestFit="1" customWidth="1"/>
    <col min="12434" max="12434" width="9.109375" style="1" bestFit="1" customWidth="1"/>
    <col min="12435" max="12435" width="11" style="1" customWidth="1"/>
    <col min="12436" max="12436" width="8.33203125" style="1" bestFit="1" customWidth="1"/>
    <col min="12437" max="12437" width="9.109375" style="1" bestFit="1" customWidth="1"/>
    <col min="12438" max="12438" width="7.5546875" style="1" bestFit="1" customWidth="1"/>
    <col min="12439" max="12439" width="8.33203125" style="1" bestFit="1" customWidth="1"/>
    <col min="12440" max="12440" width="4.88671875" style="1" customWidth="1"/>
    <col min="12441" max="12623" width="3.6640625" style="1" customWidth="1"/>
    <col min="12624" max="12624" width="4.109375" style="1" customWidth="1"/>
    <col min="12625" max="12625" width="4.33203125" style="1" customWidth="1"/>
    <col min="12626" max="12632" width="3.33203125" style="1" customWidth="1"/>
    <col min="12633" max="12650" width="3.88671875" style="1" bestFit="1" customWidth="1"/>
    <col min="12651" max="12672" width="3.88671875" style="1" customWidth="1"/>
    <col min="12673" max="12682" width="11.44140625" style="1"/>
    <col min="12683" max="12683" width="44.33203125" style="1" customWidth="1"/>
    <col min="12684" max="12684" width="16.109375" style="1" bestFit="1" customWidth="1"/>
    <col min="12685" max="12685" width="10.5546875" style="1" bestFit="1" customWidth="1"/>
    <col min="12686" max="12686" width="12.44140625" style="1" customWidth="1"/>
    <col min="12687" max="12687" width="11.33203125" style="1" bestFit="1" customWidth="1"/>
    <col min="12688" max="12688" width="5.88671875" style="1" bestFit="1" customWidth="1"/>
    <col min="12689" max="12689" width="11.5546875" style="1" bestFit="1" customWidth="1"/>
    <col min="12690" max="12690" width="9.109375" style="1" bestFit="1" customWidth="1"/>
    <col min="12691" max="12691" width="11" style="1" customWidth="1"/>
    <col min="12692" max="12692" width="8.33203125" style="1" bestFit="1" customWidth="1"/>
    <col min="12693" max="12693" width="9.109375" style="1" bestFit="1" customWidth="1"/>
    <col min="12694" max="12694" width="7.5546875" style="1" bestFit="1" customWidth="1"/>
    <col min="12695" max="12695" width="8.33203125" style="1" bestFit="1" customWidth="1"/>
    <col min="12696" max="12696" width="4.88671875" style="1" customWidth="1"/>
    <col min="12697" max="12879" width="3.6640625" style="1" customWidth="1"/>
    <col min="12880" max="12880" width="4.109375" style="1" customWidth="1"/>
    <col min="12881" max="12881" width="4.33203125" style="1" customWidth="1"/>
    <col min="12882" max="12888" width="3.33203125" style="1" customWidth="1"/>
    <col min="12889" max="12906" width="3.88671875" style="1" bestFit="1" customWidth="1"/>
    <col min="12907" max="12928" width="3.88671875" style="1" customWidth="1"/>
    <col min="12929" max="12938" width="11.44140625" style="1"/>
    <col min="12939" max="12939" width="44.33203125" style="1" customWidth="1"/>
    <col min="12940" max="12940" width="16.109375" style="1" bestFit="1" customWidth="1"/>
    <col min="12941" max="12941" width="10.5546875" style="1" bestFit="1" customWidth="1"/>
    <col min="12942" max="12942" width="12.44140625" style="1" customWidth="1"/>
    <col min="12943" max="12943" width="11.33203125" style="1" bestFit="1" customWidth="1"/>
    <col min="12944" max="12944" width="5.88671875" style="1" bestFit="1" customWidth="1"/>
    <col min="12945" max="12945" width="11.5546875" style="1" bestFit="1" customWidth="1"/>
    <col min="12946" max="12946" width="9.109375" style="1" bestFit="1" customWidth="1"/>
    <col min="12947" max="12947" width="11" style="1" customWidth="1"/>
    <col min="12948" max="12948" width="8.33203125" style="1" bestFit="1" customWidth="1"/>
    <col min="12949" max="12949" width="9.109375" style="1" bestFit="1" customWidth="1"/>
    <col min="12950" max="12950" width="7.5546875" style="1" bestFit="1" customWidth="1"/>
    <col min="12951" max="12951" width="8.33203125" style="1" bestFit="1" customWidth="1"/>
    <col min="12952" max="12952" width="4.88671875" style="1" customWidth="1"/>
    <col min="12953" max="13135" width="3.6640625" style="1" customWidth="1"/>
    <col min="13136" max="13136" width="4.109375" style="1" customWidth="1"/>
    <col min="13137" max="13137" width="4.33203125" style="1" customWidth="1"/>
    <col min="13138" max="13144" width="3.33203125" style="1" customWidth="1"/>
    <col min="13145" max="13162" width="3.88671875" style="1" bestFit="1" customWidth="1"/>
    <col min="13163" max="13184" width="3.88671875" style="1" customWidth="1"/>
    <col min="13185" max="13194" width="11.44140625" style="1"/>
    <col min="13195" max="13195" width="44.33203125" style="1" customWidth="1"/>
    <col min="13196" max="13196" width="16.109375" style="1" bestFit="1" customWidth="1"/>
    <col min="13197" max="13197" width="10.5546875" style="1" bestFit="1" customWidth="1"/>
    <col min="13198" max="13198" width="12.44140625" style="1" customWidth="1"/>
    <col min="13199" max="13199" width="11.33203125" style="1" bestFit="1" customWidth="1"/>
    <col min="13200" max="13200" width="5.88671875" style="1" bestFit="1" customWidth="1"/>
    <col min="13201" max="13201" width="11.5546875" style="1" bestFit="1" customWidth="1"/>
    <col min="13202" max="13202" width="9.109375" style="1" bestFit="1" customWidth="1"/>
    <col min="13203" max="13203" width="11" style="1" customWidth="1"/>
    <col min="13204" max="13204" width="8.33203125" style="1" bestFit="1" customWidth="1"/>
    <col min="13205" max="13205" width="9.109375" style="1" bestFit="1" customWidth="1"/>
    <col min="13206" max="13206" width="7.5546875" style="1" bestFit="1" customWidth="1"/>
    <col min="13207" max="13207" width="8.33203125" style="1" bestFit="1" customWidth="1"/>
    <col min="13208" max="13208" width="4.88671875" style="1" customWidth="1"/>
    <col min="13209" max="13391" width="3.6640625" style="1" customWidth="1"/>
    <col min="13392" max="13392" width="4.109375" style="1" customWidth="1"/>
    <col min="13393" max="13393" width="4.33203125" style="1" customWidth="1"/>
    <col min="13394" max="13400" width="3.33203125" style="1" customWidth="1"/>
    <col min="13401" max="13418" width="3.88671875" style="1" bestFit="1" customWidth="1"/>
    <col min="13419" max="13440" width="3.88671875" style="1" customWidth="1"/>
    <col min="13441" max="13450" width="11.44140625" style="1"/>
    <col min="13451" max="13451" width="44.33203125" style="1" customWidth="1"/>
    <col min="13452" max="13452" width="16.109375" style="1" bestFit="1" customWidth="1"/>
    <col min="13453" max="13453" width="10.5546875" style="1" bestFit="1" customWidth="1"/>
    <col min="13454" max="13454" width="12.44140625" style="1" customWidth="1"/>
    <col min="13455" max="13455" width="11.33203125" style="1" bestFit="1" customWidth="1"/>
    <col min="13456" max="13456" width="5.88671875" style="1" bestFit="1" customWidth="1"/>
    <col min="13457" max="13457" width="11.5546875" style="1" bestFit="1" customWidth="1"/>
    <col min="13458" max="13458" width="9.109375" style="1" bestFit="1" customWidth="1"/>
    <col min="13459" max="13459" width="11" style="1" customWidth="1"/>
    <col min="13460" max="13460" width="8.33203125" style="1" bestFit="1" customWidth="1"/>
    <col min="13461" max="13461" width="9.109375" style="1" bestFit="1" customWidth="1"/>
    <col min="13462" max="13462" width="7.5546875" style="1" bestFit="1" customWidth="1"/>
    <col min="13463" max="13463" width="8.33203125" style="1" bestFit="1" customWidth="1"/>
    <col min="13464" max="13464" width="4.88671875" style="1" customWidth="1"/>
    <col min="13465" max="13647" width="3.6640625" style="1" customWidth="1"/>
    <col min="13648" max="13648" width="4.109375" style="1" customWidth="1"/>
    <col min="13649" max="13649" width="4.33203125" style="1" customWidth="1"/>
    <col min="13650" max="13656" width="3.33203125" style="1" customWidth="1"/>
    <col min="13657" max="13674" width="3.88671875" style="1" bestFit="1" customWidth="1"/>
    <col min="13675" max="13696" width="3.88671875" style="1" customWidth="1"/>
    <col min="13697" max="13706" width="11.44140625" style="1"/>
    <col min="13707" max="13707" width="44.33203125" style="1" customWidth="1"/>
    <col min="13708" max="13708" width="16.109375" style="1" bestFit="1" customWidth="1"/>
    <col min="13709" max="13709" width="10.5546875" style="1" bestFit="1" customWidth="1"/>
    <col min="13710" max="13710" width="12.44140625" style="1" customWidth="1"/>
    <col min="13711" max="13711" width="11.33203125" style="1" bestFit="1" customWidth="1"/>
    <col min="13712" max="13712" width="5.88671875" style="1" bestFit="1" customWidth="1"/>
    <col min="13713" max="13713" width="11.5546875" style="1" bestFit="1" customWidth="1"/>
    <col min="13714" max="13714" width="9.109375" style="1" bestFit="1" customWidth="1"/>
    <col min="13715" max="13715" width="11" style="1" customWidth="1"/>
    <col min="13716" max="13716" width="8.33203125" style="1" bestFit="1" customWidth="1"/>
    <col min="13717" max="13717" width="9.109375" style="1" bestFit="1" customWidth="1"/>
    <col min="13718" max="13718" width="7.5546875" style="1" bestFit="1" customWidth="1"/>
    <col min="13719" max="13719" width="8.33203125" style="1" bestFit="1" customWidth="1"/>
    <col min="13720" max="13720" width="4.88671875" style="1" customWidth="1"/>
    <col min="13721" max="13903" width="3.6640625" style="1" customWidth="1"/>
    <col min="13904" max="13904" width="4.109375" style="1" customWidth="1"/>
    <col min="13905" max="13905" width="4.33203125" style="1" customWidth="1"/>
    <col min="13906" max="13912" width="3.33203125" style="1" customWidth="1"/>
    <col min="13913" max="13930" width="3.88671875" style="1" bestFit="1" customWidth="1"/>
    <col min="13931" max="13952" width="3.88671875" style="1" customWidth="1"/>
    <col min="13953" max="13962" width="11.44140625" style="1"/>
    <col min="13963" max="13963" width="44.33203125" style="1" customWidth="1"/>
    <col min="13964" max="13964" width="16.109375" style="1" bestFit="1" customWidth="1"/>
    <col min="13965" max="13965" width="10.5546875" style="1" bestFit="1" customWidth="1"/>
    <col min="13966" max="13966" width="12.44140625" style="1" customWidth="1"/>
    <col min="13967" max="13967" width="11.33203125" style="1" bestFit="1" customWidth="1"/>
    <col min="13968" max="13968" width="5.88671875" style="1" bestFit="1" customWidth="1"/>
    <col min="13969" max="13969" width="11.5546875" style="1" bestFit="1" customWidth="1"/>
    <col min="13970" max="13970" width="9.109375" style="1" bestFit="1" customWidth="1"/>
    <col min="13971" max="13971" width="11" style="1" customWidth="1"/>
    <col min="13972" max="13972" width="8.33203125" style="1" bestFit="1" customWidth="1"/>
    <col min="13973" max="13973" width="9.109375" style="1" bestFit="1" customWidth="1"/>
    <col min="13974" max="13974" width="7.5546875" style="1" bestFit="1" customWidth="1"/>
    <col min="13975" max="13975" width="8.33203125" style="1" bestFit="1" customWidth="1"/>
    <col min="13976" max="13976" width="4.88671875" style="1" customWidth="1"/>
    <col min="13977" max="14159" width="3.6640625" style="1" customWidth="1"/>
    <col min="14160" max="14160" width="4.109375" style="1" customWidth="1"/>
    <col min="14161" max="14161" width="4.33203125" style="1" customWidth="1"/>
    <col min="14162" max="14168" width="3.33203125" style="1" customWidth="1"/>
    <col min="14169" max="14186" width="3.88671875" style="1" bestFit="1" customWidth="1"/>
    <col min="14187" max="14208" width="3.88671875" style="1" customWidth="1"/>
    <col min="14209" max="14218" width="11.44140625" style="1"/>
    <col min="14219" max="14219" width="44.33203125" style="1" customWidth="1"/>
    <col min="14220" max="14220" width="16.109375" style="1" bestFit="1" customWidth="1"/>
    <col min="14221" max="14221" width="10.5546875" style="1" bestFit="1" customWidth="1"/>
    <col min="14222" max="14222" width="12.44140625" style="1" customWidth="1"/>
    <col min="14223" max="14223" width="11.33203125" style="1" bestFit="1" customWidth="1"/>
    <col min="14224" max="14224" width="5.88671875" style="1" bestFit="1" customWidth="1"/>
    <col min="14225" max="14225" width="11.5546875" style="1" bestFit="1" customWidth="1"/>
    <col min="14226" max="14226" width="9.109375" style="1" bestFit="1" customWidth="1"/>
    <col min="14227" max="14227" width="11" style="1" customWidth="1"/>
    <col min="14228" max="14228" width="8.33203125" style="1" bestFit="1" customWidth="1"/>
    <col min="14229" max="14229" width="9.109375" style="1" bestFit="1" customWidth="1"/>
    <col min="14230" max="14230" width="7.5546875" style="1" bestFit="1" customWidth="1"/>
    <col min="14231" max="14231" width="8.33203125" style="1" bestFit="1" customWidth="1"/>
    <col min="14232" max="14232" width="4.88671875" style="1" customWidth="1"/>
    <col min="14233" max="14415" width="3.6640625" style="1" customWidth="1"/>
    <col min="14416" max="14416" width="4.109375" style="1" customWidth="1"/>
    <col min="14417" max="14417" width="4.33203125" style="1" customWidth="1"/>
    <col min="14418" max="14424" width="3.33203125" style="1" customWidth="1"/>
    <col min="14425" max="14442" width="3.88671875" style="1" bestFit="1" customWidth="1"/>
    <col min="14443" max="14464" width="3.88671875" style="1" customWidth="1"/>
    <col min="14465" max="14474" width="11.44140625" style="1"/>
    <col min="14475" max="14475" width="44.33203125" style="1" customWidth="1"/>
    <col min="14476" max="14476" width="16.109375" style="1" bestFit="1" customWidth="1"/>
    <col min="14477" max="14477" width="10.5546875" style="1" bestFit="1" customWidth="1"/>
    <col min="14478" max="14478" width="12.44140625" style="1" customWidth="1"/>
    <col min="14479" max="14479" width="11.33203125" style="1" bestFit="1" customWidth="1"/>
    <col min="14480" max="14480" width="5.88671875" style="1" bestFit="1" customWidth="1"/>
    <col min="14481" max="14481" width="11.5546875" style="1" bestFit="1" customWidth="1"/>
    <col min="14482" max="14482" width="9.109375" style="1" bestFit="1" customWidth="1"/>
    <col min="14483" max="14483" width="11" style="1" customWidth="1"/>
    <col min="14484" max="14484" width="8.33203125" style="1" bestFit="1" customWidth="1"/>
    <col min="14485" max="14485" width="9.109375" style="1" bestFit="1" customWidth="1"/>
    <col min="14486" max="14486" width="7.5546875" style="1" bestFit="1" customWidth="1"/>
    <col min="14487" max="14487" width="8.33203125" style="1" bestFit="1" customWidth="1"/>
    <col min="14488" max="14488" width="4.88671875" style="1" customWidth="1"/>
    <col min="14489" max="14671" width="3.6640625" style="1" customWidth="1"/>
    <col min="14672" max="14672" width="4.109375" style="1" customWidth="1"/>
    <col min="14673" max="14673" width="4.33203125" style="1" customWidth="1"/>
    <col min="14674" max="14680" width="3.33203125" style="1" customWidth="1"/>
    <col min="14681" max="14698" width="3.88671875" style="1" bestFit="1" customWidth="1"/>
    <col min="14699" max="14720" width="3.88671875" style="1" customWidth="1"/>
    <col min="14721" max="14730" width="11.44140625" style="1"/>
    <col min="14731" max="14731" width="44.33203125" style="1" customWidth="1"/>
    <col min="14732" max="14732" width="16.109375" style="1" bestFit="1" customWidth="1"/>
    <col min="14733" max="14733" width="10.5546875" style="1" bestFit="1" customWidth="1"/>
    <col min="14734" max="14734" width="12.44140625" style="1" customWidth="1"/>
    <col min="14735" max="14735" width="11.33203125" style="1" bestFit="1" customWidth="1"/>
    <col min="14736" max="14736" width="5.88671875" style="1" bestFit="1" customWidth="1"/>
    <col min="14737" max="14737" width="11.5546875" style="1" bestFit="1" customWidth="1"/>
    <col min="14738" max="14738" width="9.109375" style="1" bestFit="1" customWidth="1"/>
    <col min="14739" max="14739" width="11" style="1" customWidth="1"/>
    <col min="14740" max="14740" width="8.33203125" style="1" bestFit="1" customWidth="1"/>
    <col min="14741" max="14741" width="9.109375" style="1" bestFit="1" customWidth="1"/>
    <col min="14742" max="14742" width="7.5546875" style="1" bestFit="1" customWidth="1"/>
    <col min="14743" max="14743" width="8.33203125" style="1" bestFit="1" customWidth="1"/>
    <col min="14744" max="14744" width="4.88671875" style="1" customWidth="1"/>
    <col min="14745" max="14927" width="3.6640625" style="1" customWidth="1"/>
    <col min="14928" max="14928" width="4.109375" style="1" customWidth="1"/>
    <col min="14929" max="14929" width="4.33203125" style="1" customWidth="1"/>
    <col min="14930" max="14936" width="3.33203125" style="1" customWidth="1"/>
    <col min="14937" max="14954" width="3.88671875" style="1" bestFit="1" customWidth="1"/>
    <col min="14955" max="14976" width="3.88671875" style="1" customWidth="1"/>
    <col min="14977" max="14986" width="11.44140625" style="1"/>
    <col min="14987" max="14987" width="44.33203125" style="1" customWidth="1"/>
    <col min="14988" max="14988" width="16.109375" style="1" bestFit="1" customWidth="1"/>
    <col min="14989" max="14989" width="10.5546875" style="1" bestFit="1" customWidth="1"/>
    <col min="14990" max="14990" width="12.44140625" style="1" customWidth="1"/>
    <col min="14991" max="14991" width="11.33203125" style="1" bestFit="1" customWidth="1"/>
    <col min="14992" max="14992" width="5.88671875" style="1" bestFit="1" customWidth="1"/>
    <col min="14993" max="14993" width="11.5546875" style="1" bestFit="1" customWidth="1"/>
    <col min="14994" max="14994" width="9.109375" style="1" bestFit="1" customWidth="1"/>
    <col min="14995" max="14995" width="11" style="1" customWidth="1"/>
    <col min="14996" max="14996" width="8.33203125" style="1" bestFit="1" customWidth="1"/>
    <col min="14997" max="14997" width="9.109375" style="1" bestFit="1" customWidth="1"/>
    <col min="14998" max="14998" width="7.5546875" style="1" bestFit="1" customWidth="1"/>
    <col min="14999" max="14999" width="8.33203125" style="1" bestFit="1" customWidth="1"/>
    <col min="15000" max="15000" width="4.88671875" style="1" customWidth="1"/>
    <col min="15001" max="15183" width="3.6640625" style="1" customWidth="1"/>
    <col min="15184" max="15184" width="4.109375" style="1" customWidth="1"/>
    <col min="15185" max="15185" width="4.33203125" style="1" customWidth="1"/>
    <col min="15186" max="15192" width="3.33203125" style="1" customWidth="1"/>
    <col min="15193" max="15210" width="3.88671875" style="1" bestFit="1" customWidth="1"/>
    <col min="15211" max="15232" width="3.88671875" style="1" customWidth="1"/>
    <col min="15233" max="15242" width="11.44140625" style="1"/>
    <col min="15243" max="15243" width="44.33203125" style="1" customWidth="1"/>
    <col min="15244" max="15244" width="16.109375" style="1" bestFit="1" customWidth="1"/>
    <col min="15245" max="15245" width="10.5546875" style="1" bestFit="1" customWidth="1"/>
    <col min="15246" max="15246" width="12.44140625" style="1" customWidth="1"/>
    <col min="15247" max="15247" width="11.33203125" style="1" bestFit="1" customWidth="1"/>
    <col min="15248" max="15248" width="5.88671875" style="1" bestFit="1" customWidth="1"/>
    <col min="15249" max="15249" width="11.5546875" style="1" bestFit="1" customWidth="1"/>
    <col min="15250" max="15250" width="9.109375" style="1" bestFit="1" customWidth="1"/>
    <col min="15251" max="15251" width="11" style="1" customWidth="1"/>
    <col min="15252" max="15252" width="8.33203125" style="1" bestFit="1" customWidth="1"/>
    <col min="15253" max="15253" width="9.109375" style="1" bestFit="1" customWidth="1"/>
    <col min="15254" max="15254" width="7.5546875" style="1" bestFit="1" customWidth="1"/>
    <col min="15255" max="15255" width="8.33203125" style="1" bestFit="1" customWidth="1"/>
    <col min="15256" max="15256" width="4.88671875" style="1" customWidth="1"/>
    <col min="15257" max="15439" width="3.6640625" style="1" customWidth="1"/>
    <col min="15440" max="15440" width="4.109375" style="1" customWidth="1"/>
    <col min="15441" max="15441" width="4.33203125" style="1" customWidth="1"/>
    <col min="15442" max="15448" width="3.33203125" style="1" customWidth="1"/>
    <col min="15449" max="15466" width="3.88671875" style="1" bestFit="1" customWidth="1"/>
    <col min="15467" max="15488" width="3.88671875" style="1" customWidth="1"/>
    <col min="15489" max="15498" width="11.44140625" style="1"/>
    <col min="15499" max="15499" width="44.33203125" style="1" customWidth="1"/>
    <col min="15500" max="15500" width="16.109375" style="1" bestFit="1" customWidth="1"/>
    <col min="15501" max="15501" width="10.5546875" style="1" bestFit="1" customWidth="1"/>
    <col min="15502" max="15502" width="12.44140625" style="1" customWidth="1"/>
    <col min="15503" max="15503" width="11.33203125" style="1" bestFit="1" customWidth="1"/>
    <col min="15504" max="15504" width="5.88671875" style="1" bestFit="1" customWidth="1"/>
    <col min="15505" max="15505" width="11.5546875" style="1" bestFit="1" customWidth="1"/>
    <col min="15506" max="15506" width="9.109375" style="1" bestFit="1" customWidth="1"/>
    <col min="15507" max="15507" width="11" style="1" customWidth="1"/>
    <col min="15508" max="15508" width="8.33203125" style="1" bestFit="1" customWidth="1"/>
    <col min="15509" max="15509" width="9.109375" style="1" bestFit="1" customWidth="1"/>
    <col min="15510" max="15510" width="7.5546875" style="1" bestFit="1" customWidth="1"/>
    <col min="15511" max="15511" width="8.33203125" style="1" bestFit="1" customWidth="1"/>
    <col min="15512" max="15512" width="4.88671875" style="1" customWidth="1"/>
    <col min="15513" max="15695" width="3.6640625" style="1" customWidth="1"/>
    <col min="15696" max="15696" width="4.109375" style="1" customWidth="1"/>
    <col min="15697" max="15697" width="4.33203125" style="1" customWidth="1"/>
    <col min="15698" max="15704" width="3.33203125" style="1" customWidth="1"/>
    <col min="15705" max="15722" width="3.88671875" style="1" bestFit="1" customWidth="1"/>
    <col min="15723" max="15744" width="3.88671875" style="1" customWidth="1"/>
    <col min="15745" max="15754" width="11.44140625" style="1"/>
    <col min="15755" max="15755" width="44.33203125" style="1" customWidth="1"/>
    <col min="15756" max="15756" width="16.109375" style="1" bestFit="1" customWidth="1"/>
    <col min="15757" max="15757" width="10.5546875" style="1" bestFit="1" customWidth="1"/>
    <col min="15758" max="15758" width="12.44140625" style="1" customWidth="1"/>
    <col min="15759" max="15759" width="11.33203125" style="1" bestFit="1" customWidth="1"/>
    <col min="15760" max="15760" width="5.88671875" style="1" bestFit="1" customWidth="1"/>
    <col min="15761" max="15761" width="11.5546875" style="1" bestFit="1" customWidth="1"/>
    <col min="15762" max="15762" width="9.109375" style="1" bestFit="1" customWidth="1"/>
    <col min="15763" max="15763" width="11" style="1" customWidth="1"/>
    <col min="15764" max="15764" width="8.33203125" style="1" bestFit="1" customWidth="1"/>
    <col min="15765" max="15765" width="9.109375" style="1" bestFit="1" customWidth="1"/>
    <col min="15766" max="15766" width="7.5546875" style="1" bestFit="1" customWidth="1"/>
    <col min="15767" max="15767" width="8.33203125" style="1" bestFit="1" customWidth="1"/>
    <col min="15768" max="15768" width="4.88671875" style="1" customWidth="1"/>
    <col min="15769" max="15951" width="3.6640625" style="1" customWidth="1"/>
    <col min="15952" max="15952" width="4.109375" style="1" customWidth="1"/>
    <col min="15953" max="15953" width="4.33203125" style="1" customWidth="1"/>
    <col min="15954" max="15960" width="3.33203125" style="1" customWidth="1"/>
    <col min="15961" max="15978" width="3.88671875" style="1" bestFit="1" customWidth="1"/>
    <col min="15979" max="16000" width="3.88671875" style="1" customWidth="1"/>
    <col min="16001" max="16010" width="11.44140625" style="1"/>
    <col min="16011" max="16011" width="44.33203125" style="1" customWidth="1"/>
    <col min="16012" max="16012" width="16.109375" style="1" bestFit="1" customWidth="1"/>
    <col min="16013" max="16013" width="10.5546875" style="1" bestFit="1" customWidth="1"/>
    <col min="16014" max="16014" width="12.44140625" style="1" customWidth="1"/>
    <col min="16015" max="16015" width="11.33203125" style="1" bestFit="1" customWidth="1"/>
    <col min="16016" max="16016" width="5.88671875" style="1" bestFit="1" customWidth="1"/>
    <col min="16017" max="16017" width="11.5546875" style="1" bestFit="1" customWidth="1"/>
    <col min="16018" max="16018" width="9.109375" style="1" bestFit="1" customWidth="1"/>
    <col min="16019" max="16019" width="11" style="1" customWidth="1"/>
    <col min="16020" max="16020" width="8.33203125" style="1" bestFit="1" customWidth="1"/>
    <col min="16021" max="16021" width="9.109375" style="1" bestFit="1" customWidth="1"/>
    <col min="16022" max="16022" width="7.5546875" style="1" bestFit="1" customWidth="1"/>
    <col min="16023" max="16023" width="8.33203125" style="1" bestFit="1" customWidth="1"/>
    <col min="16024" max="16024" width="4.88671875" style="1" customWidth="1"/>
    <col min="16025" max="16207" width="3.6640625" style="1" customWidth="1"/>
    <col min="16208" max="16208" width="4.109375" style="1" customWidth="1"/>
    <col min="16209" max="16209" width="4.33203125" style="1" customWidth="1"/>
    <col min="16210" max="16216" width="3.33203125" style="1" customWidth="1"/>
    <col min="16217" max="16234" width="3.88671875" style="1" bestFit="1" customWidth="1"/>
    <col min="16235" max="16256" width="3.88671875" style="1" customWidth="1"/>
    <col min="16257" max="16384" width="11.44140625" style="1"/>
  </cols>
  <sheetData>
    <row r="1" spans="1:1254" ht="59.25" customHeight="1" thickTop="1" thickBot="1" x14ac:dyDescent="0.35">
      <c r="B1" s="2" t="s">
        <v>0</v>
      </c>
      <c r="C1" s="207"/>
      <c r="D1" s="3">
        <f ca="1">NOW()</f>
        <v>43125.372925115742</v>
      </c>
    </row>
    <row r="2" spans="1:1254" s="6" customFormat="1" ht="32.4" thickTop="1" thickBot="1" x14ac:dyDescent="0.35">
      <c r="B2" s="7"/>
      <c r="C2" s="7"/>
      <c r="E2" s="204" t="s">
        <v>1</v>
      </c>
      <c r="F2" s="205"/>
      <c r="G2" s="205" t="s">
        <v>2</v>
      </c>
      <c r="H2" s="8" t="s">
        <v>3</v>
      </c>
      <c r="I2" s="205" t="s">
        <v>4</v>
      </c>
      <c r="J2" s="8" t="s">
        <v>5</v>
      </c>
      <c r="K2" s="9" t="s">
        <v>6</v>
      </c>
      <c r="L2" s="205" t="s">
        <v>2</v>
      </c>
      <c r="M2" s="205"/>
      <c r="N2" s="87" t="s">
        <v>55</v>
      </c>
      <c r="O2" s="205" t="s">
        <v>4</v>
      </c>
      <c r="P2" s="88" t="s">
        <v>56</v>
      </c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B2" s="11"/>
      <c r="BC2" s="12"/>
      <c r="BD2" s="12"/>
      <c r="BE2" s="12"/>
      <c r="BF2" s="12"/>
      <c r="BG2" s="12"/>
      <c r="BH2" s="12"/>
      <c r="BI2" s="12"/>
      <c r="BJ2" s="12"/>
      <c r="BK2" s="12"/>
      <c r="BL2" s="12"/>
      <c r="BM2" s="12"/>
      <c r="BN2" s="12"/>
      <c r="BO2" s="12"/>
      <c r="BP2" s="12"/>
      <c r="BQ2" s="12"/>
      <c r="BR2" s="12"/>
      <c r="BS2" s="12"/>
      <c r="BT2" s="12"/>
      <c r="BU2" s="12"/>
      <c r="BV2" s="12"/>
      <c r="BW2" s="12"/>
      <c r="BX2" s="12"/>
      <c r="BY2" s="12"/>
      <c r="BZ2" s="12"/>
      <c r="CA2" s="12"/>
      <c r="CB2" s="12"/>
      <c r="CC2" s="12"/>
      <c r="CD2" s="12"/>
      <c r="CE2" s="12"/>
      <c r="CF2" s="12"/>
      <c r="CG2" s="12"/>
      <c r="CH2" s="12"/>
      <c r="CI2" s="12"/>
      <c r="CJ2" s="12"/>
      <c r="CK2" s="12"/>
      <c r="CL2" s="12"/>
      <c r="CM2" s="12"/>
      <c r="CN2" s="12"/>
      <c r="CO2" s="12"/>
      <c r="CP2" s="12"/>
      <c r="CQ2" s="12"/>
      <c r="CR2" s="12"/>
      <c r="CS2" s="12"/>
      <c r="CT2" s="12"/>
      <c r="CU2" s="12"/>
      <c r="CV2" s="12"/>
      <c r="CW2" s="12"/>
      <c r="CX2" s="12"/>
      <c r="CY2" s="12"/>
      <c r="CZ2" s="12"/>
      <c r="DB2" s="12"/>
      <c r="DC2" s="12"/>
      <c r="DD2" s="12"/>
      <c r="DE2" s="12"/>
      <c r="DF2" s="13" t="s">
        <v>8</v>
      </c>
      <c r="DG2" s="12"/>
      <c r="DH2" s="12"/>
      <c r="DI2" s="12"/>
      <c r="DJ2" s="12"/>
      <c r="DK2" s="12"/>
      <c r="DL2" s="12"/>
      <c r="DM2" s="12"/>
      <c r="DN2" s="12"/>
      <c r="DO2" s="12"/>
      <c r="DP2" s="12"/>
      <c r="DQ2" s="12"/>
      <c r="DR2" s="12"/>
      <c r="DS2" s="12"/>
      <c r="DT2" s="12"/>
      <c r="DU2" s="12"/>
      <c r="DV2" s="12"/>
      <c r="DW2" s="12"/>
      <c r="DX2" s="12"/>
      <c r="DY2" s="12"/>
      <c r="DZ2" s="12"/>
      <c r="EA2" s="12"/>
      <c r="EB2" s="12"/>
      <c r="EC2" s="12"/>
      <c r="ED2" s="12"/>
      <c r="EE2" s="12"/>
      <c r="EF2" s="12"/>
      <c r="EG2" s="12"/>
      <c r="EH2" s="12"/>
      <c r="EI2" s="12"/>
      <c r="EJ2" s="12"/>
      <c r="EK2" s="12"/>
      <c r="EL2" s="12"/>
      <c r="EM2" s="12"/>
      <c r="EN2" s="12"/>
      <c r="EO2" s="12"/>
      <c r="EP2" s="12"/>
      <c r="EQ2" s="12"/>
      <c r="ER2" s="12"/>
      <c r="ES2" s="12"/>
      <c r="ET2" s="12"/>
      <c r="EU2" s="12"/>
      <c r="EV2" s="12"/>
      <c r="EW2" s="12"/>
      <c r="EX2" s="12"/>
      <c r="EY2" s="12"/>
      <c r="EZ2" s="12"/>
      <c r="FA2" s="12"/>
      <c r="FB2" s="12"/>
      <c r="FC2" s="12"/>
      <c r="FD2" s="12"/>
      <c r="FE2" s="12"/>
      <c r="FF2" s="12"/>
      <c r="FG2" s="12"/>
      <c r="FH2" s="12"/>
      <c r="FI2" s="12"/>
      <c r="FJ2" s="12"/>
      <c r="FK2" s="12"/>
      <c r="FL2" s="12"/>
      <c r="FM2" s="12"/>
      <c r="FN2" s="12"/>
      <c r="FO2" s="12"/>
      <c r="FP2" s="12"/>
      <c r="FQ2" s="12"/>
      <c r="FR2" s="12"/>
      <c r="FS2" s="12"/>
      <c r="FT2" s="12"/>
      <c r="FU2" s="12"/>
      <c r="FV2" s="12"/>
      <c r="FW2" s="12"/>
      <c r="FX2" s="12"/>
      <c r="FY2" s="12"/>
      <c r="FZ2" s="12"/>
      <c r="GA2" s="12"/>
      <c r="GB2" s="12"/>
      <c r="GC2" s="12"/>
      <c r="GD2" s="12"/>
      <c r="GE2" s="12"/>
      <c r="GF2" s="12"/>
      <c r="GG2" s="12"/>
      <c r="GH2" s="12"/>
      <c r="GI2" s="12"/>
      <c r="GJ2" s="12"/>
      <c r="GK2" s="12"/>
      <c r="GL2" s="12"/>
      <c r="GM2" s="12"/>
      <c r="GN2" s="12"/>
      <c r="GO2" s="12"/>
      <c r="GP2" s="12"/>
      <c r="GQ2" s="12"/>
      <c r="GR2" s="12"/>
      <c r="GS2" s="12"/>
      <c r="GT2" s="12"/>
      <c r="GU2" s="12"/>
      <c r="GV2" s="12"/>
      <c r="GW2" s="12"/>
      <c r="GX2" s="12"/>
      <c r="GY2" s="12"/>
      <c r="GZ2" s="12"/>
      <c r="HA2" s="12"/>
      <c r="HB2" s="12"/>
      <c r="HC2" s="12"/>
      <c r="HD2" s="12"/>
      <c r="HE2" s="12"/>
      <c r="HF2" s="12"/>
      <c r="HG2" s="12"/>
      <c r="HH2" s="12"/>
      <c r="HI2" s="12"/>
      <c r="HJ2" s="12"/>
      <c r="HK2" s="12"/>
      <c r="HL2" s="12"/>
      <c r="HM2" s="12"/>
      <c r="HN2" s="12"/>
      <c r="HO2" s="12"/>
      <c r="HP2" s="12"/>
      <c r="HQ2" s="12"/>
      <c r="HR2" s="12"/>
      <c r="HS2" s="12"/>
      <c r="HT2" s="12"/>
      <c r="HU2" s="12"/>
      <c r="HV2" s="12"/>
      <c r="HW2" s="7"/>
      <c r="HX2" s="12"/>
      <c r="HY2" s="12"/>
      <c r="HZ2" s="12"/>
    </row>
    <row r="3" spans="1:1254" s="14" customFormat="1" ht="32.25" customHeight="1" thickBot="1" x14ac:dyDescent="0.35">
      <c r="B3" s="7"/>
      <c r="C3" s="7"/>
      <c r="E3" s="89" t="s">
        <v>9</v>
      </c>
      <c r="F3" s="138"/>
      <c r="G3" s="90" t="s">
        <v>10</v>
      </c>
      <c r="H3" s="91" t="s">
        <v>11</v>
      </c>
      <c r="I3" s="92" t="s">
        <v>12</v>
      </c>
      <c r="J3" s="93" t="s">
        <v>13</v>
      </c>
      <c r="K3" s="15" t="s">
        <v>14</v>
      </c>
      <c r="L3" s="200" t="s">
        <v>2</v>
      </c>
      <c r="M3" s="200"/>
      <c r="N3" s="94" t="s">
        <v>15</v>
      </c>
      <c r="O3" s="200" t="s">
        <v>4</v>
      </c>
      <c r="P3" s="95" t="s">
        <v>16</v>
      </c>
      <c r="Q3" s="16"/>
      <c r="R3" s="16"/>
      <c r="S3" s="16"/>
      <c r="T3" s="16"/>
      <c r="U3" s="240">
        <v>42491</v>
      </c>
      <c r="V3" s="241"/>
      <c r="W3" s="241"/>
      <c r="X3" s="241"/>
      <c r="Y3" s="241"/>
      <c r="Z3" s="241"/>
      <c r="AA3" s="241"/>
      <c r="AB3" s="241"/>
      <c r="AC3" s="241"/>
      <c r="AD3" s="241"/>
      <c r="AE3" s="241"/>
      <c r="AF3" s="241"/>
      <c r="AG3" s="241"/>
      <c r="AH3" s="241"/>
      <c r="AI3" s="241"/>
      <c r="AJ3" s="241"/>
      <c r="AK3" s="241"/>
      <c r="AL3" s="241"/>
      <c r="AM3" s="241"/>
      <c r="AN3" s="241"/>
      <c r="AO3" s="241"/>
      <c r="AP3" s="241"/>
      <c r="AQ3" s="241"/>
      <c r="AR3" s="241"/>
      <c r="AS3" s="241"/>
      <c r="AT3" s="241"/>
      <c r="AU3" s="241"/>
      <c r="AV3" s="241"/>
      <c r="AW3" s="241"/>
      <c r="AX3" s="241"/>
      <c r="AY3" s="242"/>
      <c r="AZ3" s="240">
        <v>42522</v>
      </c>
      <c r="BA3" s="241"/>
      <c r="BB3" s="241"/>
      <c r="BC3" s="241"/>
      <c r="BD3" s="241"/>
      <c r="BE3" s="241"/>
      <c r="BF3" s="241"/>
      <c r="BG3" s="241"/>
      <c r="BH3" s="241"/>
      <c r="BI3" s="241"/>
      <c r="BJ3" s="241"/>
      <c r="BK3" s="241"/>
      <c r="BL3" s="241"/>
      <c r="BM3" s="241"/>
      <c r="BN3" s="241"/>
      <c r="BO3" s="241"/>
      <c r="BP3" s="241"/>
      <c r="BQ3" s="241"/>
      <c r="BR3" s="241"/>
      <c r="BS3" s="241"/>
      <c r="BT3" s="241"/>
      <c r="BU3" s="241"/>
      <c r="BV3" s="241"/>
      <c r="BW3" s="241"/>
      <c r="BX3" s="241"/>
      <c r="BY3" s="241"/>
      <c r="BZ3" s="241"/>
      <c r="CA3" s="241"/>
      <c r="CB3" s="241"/>
      <c r="CC3" s="242"/>
      <c r="CD3" s="232">
        <v>42552</v>
      </c>
      <c r="CE3" s="238"/>
      <c r="CF3" s="238"/>
      <c r="CG3" s="238"/>
      <c r="CH3" s="238"/>
      <c r="CI3" s="238"/>
      <c r="CJ3" s="238"/>
      <c r="CK3" s="238"/>
      <c r="CL3" s="238"/>
      <c r="CM3" s="238"/>
      <c r="CN3" s="238"/>
      <c r="CO3" s="238"/>
      <c r="CP3" s="238"/>
      <c r="CQ3" s="238"/>
      <c r="CR3" s="238"/>
      <c r="CS3" s="238"/>
      <c r="CT3" s="238"/>
      <c r="CU3" s="238"/>
      <c r="CV3" s="238"/>
      <c r="CW3" s="238"/>
      <c r="CX3" s="238"/>
      <c r="CY3" s="238"/>
      <c r="CZ3" s="238"/>
      <c r="DA3" s="238"/>
      <c r="DB3" s="238"/>
      <c r="DC3" s="238"/>
      <c r="DD3" s="238"/>
      <c r="DE3" s="238"/>
      <c r="DF3" s="238"/>
      <c r="DG3" s="238"/>
      <c r="DH3" s="239"/>
      <c r="DI3" s="240">
        <v>42583</v>
      </c>
      <c r="DJ3" s="241"/>
      <c r="DK3" s="241"/>
      <c r="DL3" s="241"/>
      <c r="DM3" s="241"/>
      <c r="DN3" s="241"/>
      <c r="DO3" s="241"/>
      <c r="DP3" s="241"/>
      <c r="DQ3" s="241"/>
      <c r="DR3" s="241"/>
      <c r="DS3" s="241"/>
      <c r="DT3" s="241"/>
      <c r="DU3" s="241"/>
      <c r="DV3" s="241"/>
      <c r="DW3" s="241"/>
      <c r="DX3" s="241"/>
      <c r="DY3" s="241"/>
      <c r="DZ3" s="241"/>
      <c r="EA3" s="241"/>
      <c r="EB3" s="241"/>
      <c r="EC3" s="241"/>
      <c r="ED3" s="241"/>
      <c r="EE3" s="241"/>
      <c r="EF3" s="241"/>
      <c r="EG3" s="241"/>
      <c r="EH3" s="241"/>
      <c r="EI3" s="241"/>
      <c r="EJ3" s="241"/>
      <c r="EK3" s="241"/>
      <c r="EL3" s="241"/>
      <c r="EM3" s="242"/>
      <c r="EN3" s="232">
        <v>42614</v>
      </c>
      <c r="EO3" s="238"/>
      <c r="EP3" s="238"/>
      <c r="EQ3" s="238"/>
      <c r="ER3" s="238"/>
      <c r="ES3" s="238"/>
      <c r="ET3" s="238"/>
      <c r="EU3" s="238"/>
      <c r="EV3" s="238"/>
      <c r="EW3" s="238"/>
      <c r="EX3" s="238"/>
      <c r="EY3" s="238"/>
      <c r="EZ3" s="238"/>
      <c r="FA3" s="238"/>
      <c r="FB3" s="238"/>
      <c r="FC3" s="238"/>
      <c r="FD3" s="238"/>
      <c r="FE3" s="238"/>
      <c r="FF3" s="238"/>
      <c r="FG3" s="238"/>
      <c r="FH3" s="238"/>
      <c r="FI3" s="238"/>
      <c r="FJ3" s="238"/>
      <c r="FK3" s="238"/>
      <c r="FL3" s="238"/>
      <c r="FM3" s="238"/>
      <c r="FN3" s="238"/>
      <c r="FO3" s="238"/>
      <c r="FP3" s="238"/>
      <c r="FQ3" s="238"/>
      <c r="FR3" s="240">
        <v>42644</v>
      </c>
      <c r="FS3" s="241"/>
      <c r="FT3" s="241"/>
      <c r="FU3" s="241"/>
      <c r="FV3" s="241"/>
      <c r="FW3" s="241"/>
      <c r="FX3" s="241"/>
      <c r="FY3" s="241"/>
      <c r="FZ3" s="241"/>
      <c r="GA3" s="241"/>
      <c r="GB3" s="241"/>
      <c r="GC3" s="241"/>
      <c r="GD3" s="241"/>
      <c r="GE3" s="241"/>
      <c r="GF3" s="241"/>
      <c r="GG3" s="241"/>
      <c r="GH3" s="241"/>
      <c r="GI3" s="241"/>
      <c r="GJ3" s="241"/>
      <c r="GK3" s="241"/>
      <c r="GL3" s="241"/>
      <c r="GM3" s="241"/>
      <c r="GN3" s="241"/>
      <c r="GO3" s="241"/>
      <c r="GP3" s="241"/>
      <c r="GQ3" s="241"/>
      <c r="GR3" s="241"/>
      <c r="GS3" s="241"/>
      <c r="GT3" s="241"/>
      <c r="GU3" s="241"/>
      <c r="GV3" s="242"/>
      <c r="GW3" s="232">
        <v>42675</v>
      </c>
      <c r="GX3" s="238"/>
      <c r="GY3" s="238"/>
      <c r="GZ3" s="238"/>
      <c r="HA3" s="238"/>
      <c r="HB3" s="238"/>
      <c r="HC3" s="238"/>
      <c r="HD3" s="238"/>
      <c r="HE3" s="238"/>
      <c r="HF3" s="238"/>
      <c r="HG3" s="238"/>
      <c r="HH3" s="238"/>
      <c r="HI3" s="238"/>
      <c r="HJ3" s="238"/>
      <c r="HK3" s="238"/>
      <c r="HL3" s="238"/>
      <c r="HM3" s="238"/>
      <c r="HN3" s="238"/>
      <c r="HO3" s="238"/>
      <c r="HP3" s="238"/>
      <c r="HQ3" s="238"/>
      <c r="HR3" s="238"/>
      <c r="HS3" s="238"/>
      <c r="HT3" s="238"/>
      <c r="HU3" s="238"/>
      <c r="HV3" s="238"/>
      <c r="HW3" s="238"/>
      <c r="HX3" s="238"/>
      <c r="HY3" s="238"/>
      <c r="HZ3" s="239"/>
      <c r="IA3" s="232">
        <v>42705</v>
      </c>
      <c r="IB3" s="238"/>
      <c r="IC3" s="238"/>
      <c r="ID3" s="238"/>
      <c r="IE3" s="238"/>
      <c r="IF3" s="238"/>
      <c r="IG3" s="238"/>
      <c r="IH3" s="238"/>
      <c r="II3" s="238"/>
      <c r="IJ3" s="238"/>
      <c r="IK3" s="238"/>
      <c r="IL3" s="238"/>
      <c r="IM3" s="238"/>
      <c r="IN3" s="238"/>
      <c r="IO3" s="238"/>
      <c r="IP3" s="238"/>
      <c r="IQ3" s="238"/>
      <c r="IR3" s="238"/>
      <c r="IS3" s="238"/>
      <c r="IT3" s="238"/>
      <c r="IU3" s="238"/>
      <c r="IV3" s="238"/>
      <c r="IW3" s="238"/>
      <c r="IX3" s="238"/>
      <c r="IY3" s="238"/>
      <c r="IZ3" s="238"/>
      <c r="JA3" s="238"/>
      <c r="JB3" s="238"/>
      <c r="JC3" s="238"/>
      <c r="JD3" s="238"/>
      <c r="JE3" s="239"/>
      <c r="JF3" s="232">
        <v>42736</v>
      </c>
      <c r="JG3" s="238"/>
      <c r="JH3" s="238"/>
      <c r="JI3" s="238"/>
      <c r="JJ3" s="238"/>
      <c r="JK3" s="238"/>
      <c r="JL3" s="238"/>
      <c r="JM3" s="238"/>
      <c r="JN3" s="238"/>
      <c r="JO3" s="238"/>
      <c r="JP3" s="238"/>
      <c r="JQ3" s="238"/>
      <c r="JR3" s="238"/>
      <c r="JS3" s="238"/>
      <c r="JT3" s="238"/>
      <c r="JU3" s="238"/>
      <c r="JV3" s="238"/>
      <c r="JW3" s="238"/>
      <c r="JX3" s="238"/>
      <c r="JY3" s="238"/>
      <c r="JZ3" s="238"/>
      <c r="KA3" s="238"/>
      <c r="KB3" s="238"/>
      <c r="KC3" s="238"/>
      <c r="KD3" s="238"/>
      <c r="KE3" s="238"/>
      <c r="KF3" s="238"/>
      <c r="KG3" s="238"/>
      <c r="KH3" s="238"/>
      <c r="KI3" s="238"/>
      <c r="KJ3" s="239"/>
      <c r="KK3" s="232">
        <v>42767</v>
      </c>
      <c r="KL3" s="238"/>
      <c r="KM3" s="238"/>
      <c r="KN3" s="238"/>
      <c r="KO3" s="238"/>
      <c r="KP3" s="238"/>
      <c r="KQ3" s="238"/>
      <c r="KR3" s="238"/>
      <c r="KS3" s="238"/>
      <c r="KT3" s="238"/>
      <c r="KU3" s="238"/>
      <c r="KV3" s="238"/>
      <c r="KW3" s="238"/>
      <c r="KX3" s="238"/>
      <c r="KY3" s="238"/>
      <c r="KZ3" s="238"/>
      <c r="LA3" s="238"/>
      <c r="LB3" s="238"/>
      <c r="LC3" s="238"/>
      <c r="LD3" s="238"/>
      <c r="LE3" s="238"/>
      <c r="LF3" s="238"/>
      <c r="LG3" s="238"/>
      <c r="LH3" s="238"/>
      <c r="LI3" s="238"/>
      <c r="LJ3" s="238"/>
      <c r="LK3" s="238"/>
      <c r="LL3" s="238"/>
      <c r="LM3" s="239"/>
      <c r="LN3" s="232">
        <v>42795</v>
      </c>
      <c r="LO3" s="238"/>
      <c r="LP3" s="238"/>
      <c r="LQ3" s="238"/>
      <c r="LR3" s="238"/>
      <c r="LS3" s="238"/>
      <c r="LT3" s="238"/>
      <c r="LU3" s="238"/>
      <c r="LV3" s="238"/>
      <c r="LW3" s="238"/>
      <c r="LX3" s="238"/>
      <c r="LY3" s="238"/>
      <c r="LZ3" s="238"/>
      <c r="MA3" s="238"/>
      <c r="MB3" s="238"/>
      <c r="MC3" s="238"/>
      <c r="MD3" s="238"/>
      <c r="ME3" s="238"/>
      <c r="MF3" s="238"/>
      <c r="MG3" s="238"/>
      <c r="MH3" s="238"/>
      <c r="MI3" s="238"/>
      <c r="MJ3" s="238"/>
      <c r="MK3" s="238"/>
      <c r="ML3" s="238"/>
      <c r="MM3" s="238"/>
      <c r="MN3" s="238"/>
      <c r="MO3" s="238"/>
      <c r="MP3" s="238"/>
      <c r="MQ3" s="238"/>
      <c r="MR3" s="239"/>
      <c r="MS3" s="232">
        <v>42826</v>
      </c>
      <c r="MT3" s="238"/>
      <c r="MU3" s="238"/>
      <c r="MV3" s="238"/>
      <c r="MW3" s="238"/>
      <c r="MX3" s="238"/>
      <c r="MY3" s="238"/>
      <c r="MZ3" s="238"/>
      <c r="NA3" s="238"/>
      <c r="NB3" s="238"/>
      <c r="NC3" s="238"/>
      <c r="ND3" s="238"/>
      <c r="NE3" s="238"/>
      <c r="NF3" s="238"/>
      <c r="NG3" s="238"/>
      <c r="NH3" s="238"/>
      <c r="NI3" s="238"/>
      <c r="NJ3" s="238"/>
      <c r="NK3" s="238"/>
      <c r="NL3" s="238"/>
      <c r="NM3" s="238"/>
      <c r="NN3" s="238"/>
      <c r="NO3" s="238"/>
      <c r="NP3" s="238"/>
      <c r="NQ3" s="238"/>
      <c r="NR3" s="238"/>
      <c r="NS3" s="238"/>
      <c r="NT3" s="238"/>
      <c r="NU3" s="238"/>
      <c r="NV3" s="239"/>
      <c r="NW3" s="232">
        <v>42856</v>
      </c>
      <c r="NX3" s="238"/>
      <c r="NY3" s="238"/>
      <c r="NZ3" s="238"/>
      <c r="OA3" s="238"/>
      <c r="OB3" s="238"/>
      <c r="OC3" s="238"/>
      <c r="OD3" s="238"/>
      <c r="OE3" s="238"/>
      <c r="OF3" s="238"/>
      <c r="OG3" s="238"/>
      <c r="OH3" s="238"/>
      <c r="OI3" s="238"/>
      <c r="OJ3" s="238"/>
      <c r="OK3" s="238"/>
      <c r="OL3" s="238"/>
      <c r="OM3" s="238"/>
      <c r="ON3" s="238"/>
      <c r="OO3" s="238"/>
      <c r="OP3" s="238"/>
      <c r="OQ3" s="238"/>
      <c r="OR3" s="238"/>
      <c r="OS3" s="238"/>
      <c r="OT3" s="238"/>
      <c r="OU3" s="238"/>
      <c r="OV3" s="238"/>
      <c r="OW3" s="238"/>
      <c r="OX3" s="238"/>
      <c r="OY3" s="238"/>
      <c r="OZ3" s="238"/>
      <c r="PA3" s="239"/>
      <c r="PB3" s="232">
        <v>42887</v>
      </c>
      <c r="PC3" s="233"/>
      <c r="PD3" s="233"/>
      <c r="PE3" s="233"/>
      <c r="PF3" s="233"/>
      <c r="PG3" s="233"/>
      <c r="PH3" s="233"/>
      <c r="PI3" s="233"/>
      <c r="PJ3" s="233"/>
      <c r="PK3" s="233"/>
      <c r="PL3" s="233"/>
      <c r="PM3" s="233"/>
      <c r="PN3" s="233"/>
      <c r="PO3" s="233"/>
      <c r="PP3" s="233"/>
      <c r="PQ3" s="233"/>
      <c r="PR3" s="233"/>
      <c r="PS3" s="233"/>
      <c r="PT3" s="233"/>
      <c r="PU3" s="233"/>
      <c r="PV3" s="233"/>
      <c r="PW3" s="233"/>
      <c r="PX3" s="233"/>
      <c r="PY3" s="233"/>
      <c r="PZ3" s="233"/>
      <c r="QA3" s="233"/>
      <c r="QB3" s="233"/>
      <c r="QC3" s="233"/>
      <c r="QD3" s="233"/>
      <c r="QE3" s="232">
        <v>42917</v>
      </c>
      <c r="QF3" s="233"/>
      <c r="QG3" s="233"/>
      <c r="QH3" s="233"/>
      <c r="QI3" s="233"/>
      <c r="QJ3" s="233"/>
      <c r="QK3" s="233"/>
      <c r="QL3" s="233"/>
      <c r="QM3" s="233"/>
      <c r="QN3" s="233"/>
      <c r="QO3" s="233"/>
      <c r="QP3" s="233"/>
      <c r="QQ3" s="233"/>
      <c r="QR3" s="233"/>
      <c r="QS3" s="233"/>
      <c r="QT3" s="233"/>
      <c r="QU3" s="233"/>
      <c r="QV3" s="233"/>
      <c r="QW3" s="233"/>
      <c r="QX3" s="233"/>
      <c r="QY3" s="233"/>
      <c r="QZ3" s="233"/>
      <c r="RA3" s="233"/>
      <c r="RB3" s="233"/>
      <c r="RC3" s="233"/>
      <c r="RD3" s="233"/>
      <c r="RE3" s="233"/>
      <c r="RF3" s="233"/>
      <c r="RG3" s="233"/>
      <c r="RH3" s="233"/>
      <c r="RI3" s="234"/>
      <c r="RJ3" s="232">
        <v>42948</v>
      </c>
      <c r="RK3" s="233"/>
      <c r="RL3" s="233"/>
      <c r="RM3" s="233"/>
      <c r="RN3" s="233"/>
      <c r="RO3" s="233"/>
      <c r="RP3" s="233"/>
      <c r="RQ3" s="233"/>
      <c r="RR3" s="233"/>
      <c r="RS3" s="233"/>
      <c r="RT3" s="233"/>
      <c r="RU3" s="233"/>
      <c r="RV3" s="233"/>
      <c r="RW3" s="233"/>
      <c r="RX3" s="233"/>
      <c r="RY3" s="233"/>
      <c r="RZ3" s="233"/>
      <c r="SA3" s="233"/>
      <c r="SB3" s="233"/>
      <c r="SC3" s="233"/>
      <c r="SD3" s="233"/>
      <c r="SE3" s="233"/>
      <c r="SF3" s="233"/>
      <c r="SG3" s="233"/>
      <c r="SH3" s="233"/>
      <c r="SI3" s="233"/>
      <c r="SJ3" s="233"/>
      <c r="SK3" s="233"/>
      <c r="SL3" s="233"/>
      <c r="SM3" s="233"/>
      <c r="SN3" s="234"/>
      <c r="SO3" s="232">
        <v>42979</v>
      </c>
      <c r="SP3" s="233"/>
      <c r="SQ3" s="233"/>
      <c r="SR3" s="233"/>
      <c r="SS3" s="233"/>
      <c r="ST3" s="233"/>
      <c r="SU3" s="233"/>
      <c r="SV3" s="233"/>
      <c r="SW3" s="233"/>
      <c r="SX3" s="233"/>
      <c r="SY3" s="233"/>
      <c r="SZ3" s="233"/>
      <c r="TA3" s="233"/>
      <c r="TB3" s="233"/>
      <c r="TC3" s="233"/>
      <c r="TD3" s="233"/>
      <c r="TE3" s="233"/>
      <c r="TF3" s="233"/>
      <c r="TG3" s="233"/>
      <c r="TH3" s="233"/>
      <c r="TI3" s="233"/>
      <c r="TJ3" s="233"/>
      <c r="TK3" s="233"/>
      <c r="TL3" s="233"/>
      <c r="TM3" s="233"/>
      <c r="TN3" s="233"/>
      <c r="TO3" s="233"/>
      <c r="TP3" s="233"/>
      <c r="TQ3" s="233"/>
      <c r="TR3" s="233"/>
      <c r="TS3" s="232">
        <v>43009</v>
      </c>
      <c r="TT3" s="233"/>
      <c r="TU3" s="233"/>
      <c r="TV3" s="233"/>
      <c r="TW3" s="233"/>
      <c r="TX3" s="233"/>
      <c r="TY3" s="233"/>
      <c r="TZ3" s="233"/>
      <c r="UA3" s="233"/>
      <c r="UB3" s="233"/>
      <c r="UC3" s="233"/>
      <c r="UD3" s="233"/>
      <c r="UE3" s="233"/>
      <c r="UF3" s="233"/>
      <c r="UG3" s="233"/>
      <c r="UH3" s="233"/>
      <c r="UI3" s="233"/>
      <c r="UJ3" s="233"/>
      <c r="UK3" s="233"/>
      <c r="UL3" s="233"/>
      <c r="UM3" s="233"/>
      <c r="UN3" s="233"/>
      <c r="UO3" s="233"/>
      <c r="UP3" s="233"/>
      <c r="UQ3" s="233"/>
      <c r="UR3" s="233"/>
      <c r="US3" s="233"/>
      <c r="UT3" s="233"/>
      <c r="UU3" s="233"/>
      <c r="UV3" s="233"/>
      <c r="UW3" s="234"/>
      <c r="UX3" s="232">
        <v>43040</v>
      </c>
      <c r="UY3" s="233"/>
      <c r="UZ3" s="233"/>
      <c r="VA3" s="233"/>
      <c r="VB3" s="233"/>
      <c r="VC3" s="233"/>
      <c r="VD3" s="233"/>
      <c r="VE3" s="233"/>
      <c r="VF3" s="233"/>
      <c r="VG3" s="233"/>
      <c r="VH3" s="233"/>
      <c r="VI3" s="233"/>
      <c r="VJ3" s="233"/>
      <c r="VK3" s="233"/>
      <c r="VL3" s="233"/>
      <c r="VM3" s="233"/>
      <c r="VN3" s="233"/>
      <c r="VO3" s="233"/>
      <c r="VP3" s="233"/>
      <c r="VQ3" s="233"/>
      <c r="VR3" s="233"/>
      <c r="VS3" s="233"/>
      <c r="VT3" s="233"/>
      <c r="VU3" s="233"/>
      <c r="VV3" s="233"/>
      <c r="VW3" s="233"/>
      <c r="VX3" s="233"/>
      <c r="VY3" s="233"/>
      <c r="VZ3" s="233"/>
      <c r="WA3" s="234"/>
      <c r="WB3" s="232">
        <v>43070</v>
      </c>
      <c r="WC3" s="233"/>
      <c r="WD3" s="233"/>
      <c r="WE3" s="233"/>
      <c r="WF3" s="233"/>
      <c r="WG3" s="233"/>
      <c r="WH3" s="233"/>
      <c r="WI3" s="233"/>
      <c r="WJ3" s="233"/>
      <c r="WK3" s="233"/>
      <c r="WL3" s="233"/>
      <c r="WM3" s="233"/>
      <c r="WN3" s="233"/>
      <c r="WO3" s="233"/>
      <c r="WP3" s="233"/>
      <c r="WQ3" s="233"/>
      <c r="WR3" s="233"/>
      <c r="WS3" s="233"/>
      <c r="WT3" s="233"/>
      <c r="WU3" s="233"/>
      <c r="WV3" s="233"/>
      <c r="WW3" s="233"/>
      <c r="WX3" s="233"/>
      <c r="WY3" s="233"/>
      <c r="WZ3" s="233"/>
      <c r="XA3" s="233"/>
      <c r="XB3" s="233"/>
      <c r="XC3" s="233"/>
      <c r="XD3" s="233"/>
      <c r="XE3" s="233"/>
      <c r="XF3" s="234"/>
      <c r="XG3" s="232">
        <v>43101</v>
      </c>
      <c r="XH3" s="233"/>
      <c r="XI3" s="233"/>
      <c r="XJ3" s="233"/>
      <c r="XK3" s="233"/>
      <c r="XL3" s="233"/>
      <c r="XM3" s="233"/>
      <c r="XN3" s="233"/>
      <c r="XO3" s="233"/>
      <c r="XP3" s="233"/>
      <c r="XQ3" s="233"/>
      <c r="XR3" s="233"/>
      <c r="XS3" s="233"/>
      <c r="XT3" s="233"/>
      <c r="XU3" s="233"/>
      <c r="XV3" s="233"/>
      <c r="XW3" s="233"/>
      <c r="XX3" s="233"/>
      <c r="XY3" s="233"/>
      <c r="XZ3" s="233"/>
      <c r="YA3" s="233"/>
      <c r="YB3" s="233"/>
      <c r="YC3" s="233"/>
      <c r="YD3" s="233"/>
      <c r="YE3" s="233"/>
      <c r="YF3" s="233"/>
      <c r="YG3" s="233"/>
      <c r="YH3" s="233"/>
      <c r="YI3" s="233"/>
      <c r="YJ3" s="233"/>
      <c r="YK3" s="234"/>
      <c r="YL3" s="232">
        <v>43132</v>
      </c>
      <c r="YM3" s="233"/>
      <c r="YN3" s="233"/>
      <c r="YO3" s="233"/>
      <c r="YP3" s="233"/>
      <c r="YQ3" s="233"/>
      <c r="YR3" s="233"/>
      <c r="YS3" s="233"/>
      <c r="YT3" s="233"/>
      <c r="YU3" s="233"/>
      <c r="YV3" s="233"/>
      <c r="YW3" s="233"/>
      <c r="YX3" s="233"/>
      <c r="YY3" s="233"/>
      <c r="YZ3" s="233"/>
      <c r="ZA3" s="233"/>
      <c r="ZB3" s="233"/>
      <c r="ZC3" s="233"/>
      <c r="ZD3" s="233"/>
      <c r="ZE3" s="233"/>
      <c r="ZF3" s="233"/>
      <c r="ZG3" s="233"/>
      <c r="ZH3" s="233"/>
      <c r="ZI3" s="233"/>
      <c r="ZJ3" s="233"/>
      <c r="ZK3" s="233"/>
      <c r="ZL3" s="233"/>
      <c r="ZM3" s="234"/>
      <c r="ZN3" s="232">
        <v>43160</v>
      </c>
      <c r="ZO3" s="233"/>
      <c r="ZP3" s="233"/>
      <c r="ZQ3" s="233"/>
      <c r="ZR3" s="233"/>
      <c r="ZS3" s="233"/>
      <c r="ZT3" s="233"/>
      <c r="ZU3" s="233"/>
      <c r="ZV3" s="233"/>
      <c r="ZW3" s="233"/>
      <c r="ZX3" s="233"/>
      <c r="ZY3" s="233"/>
      <c r="ZZ3" s="233"/>
      <c r="AAA3" s="233"/>
      <c r="AAB3" s="233"/>
      <c r="AAC3" s="233"/>
      <c r="AAD3" s="233"/>
      <c r="AAE3" s="233"/>
      <c r="AAF3" s="233"/>
      <c r="AAG3" s="233"/>
      <c r="AAH3" s="233"/>
      <c r="AAI3" s="233"/>
      <c r="AAJ3" s="233"/>
      <c r="AAK3" s="233"/>
      <c r="AAL3" s="233"/>
      <c r="AAM3" s="233"/>
      <c r="AAN3" s="233"/>
      <c r="AAO3" s="233"/>
      <c r="AAP3" s="233"/>
      <c r="AAQ3" s="233"/>
      <c r="AAR3" s="234"/>
      <c r="AAS3" s="232">
        <v>43191</v>
      </c>
      <c r="AAT3" s="233"/>
      <c r="AAU3" s="233"/>
      <c r="AAV3" s="233"/>
      <c r="AAW3" s="233"/>
      <c r="AAX3" s="233"/>
      <c r="AAY3" s="233"/>
      <c r="AAZ3" s="233"/>
      <c r="ABA3" s="233"/>
      <c r="ABB3" s="233"/>
      <c r="ABC3" s="233"/>
      <c r="ABD3" s="233"/>
      <c r="ABE3" s="233"/>
      <c r="ABF3" s="233"/>
      <c r="ABG3" s="233"/>
      <c r="ABH3" s="233"/>
      <c r="ABI3" s="233"/>
      <c r="ABJ3" s="233"/>
      <c r="ABK3" s="233"/>
      <c r="ABL3" s="233"/>
      <c r="ABM3" s="233"/>
      <c r="ABN3" s="233"/>
      <c r="ABO3" s="233"/>
      <c r="ABP3" s="233"/>
      <c r="ABQ3" s="233"/>
      <c r="ABR3" s="233"/>
      <c r="ABS3" s="233"/>
      <c r="ABT3" s="233"/>
      <c r="ABU3" s="233"/>
      <c r="ABV3" s="234"/>
      <c r="ABW3" s="232">
        <v>43221</v>
      </c>
      <c r="ABX3" s="233"/>
      <c r="ABY3" s="233"/>
      <c r="ABZ3" s="233"/>
      <c r="ACA3" s="233"/>
      <c r="ACB3" s="233"/>
      <c r="ACC3" s="233"/>
      <c r="ACD3" s="233"/>
      <c r="ACE3" s="233"/>
      <c r="ACF3" s="233"/>
      <c r="ACG3" s="233"/>
      <c r="ACH3" s="233"/>
      <c r="ACI3" s="233"/>
      <c r="ACJ3" s="233"/>
      <c r="ACK3" s="233"/>
      <c r="ACL3" s="233"/>
      <c r="ACM3" s="233"/>
      <c r="ACN3" s="233"/>
      <c r="ACO3" s="233"/>
      <c r="ACP3" s="233"/>
      <c r="ACQ3" s="233"/>
      <c r="ACR3" s="233"/>
      <c r="ACS3" s="233"/>
      <c r="ACT3" s="233"/>
      <c r="ACU3" s="233"/>
      <c r="ACV3" s="233"/>
      <c r="ACW3" s="233"/>
      <c r="ACX3" s="233"/>
      <c r="ACY3" s="233"/>
      <c r="ACZ3" s="233"/>
      <c r="ADA3" s="234"/>
      <c r="ADB3" s="232">
        <v>43252</v>
      </c>
      <c r="ADC3" s="233"/>
      <c r="ADD3" s="233"/>
      <c r="ADE3" s="233"/>
      <c r="ADF3" s="233"/>
      <c r="ADG3" s="233"/>
      <c r="ADH3" s="233"/>
      <c r="ADI3" s="233"/>
      <c r="ADJ3" s="233"/>
      <c r="ADK3" s="233"/>
      <c r="ADL3" s="233"/>
      <c r="ADM3" s="233"/>
      <c r="ADN3" s="233"/>
      <c r="ADO3" s="233"/>
      <c r="ADP3" s="233"/>
      <c r="ADQ3" s="233"/>
      <c r="ADR3" s="233"/>
      <c r="ADS3" s="233"/>
      <c r="ADT3" s="233"/>
      <c r="ADU3" s="233"/>
      <c r="ADV3" s="233"/>
      <c r="ADW3" s="233"/>
      <c r="ADX3" s="233"/>
      <c r="ADY3" s="233"/>
      <c r="ADZ3" s="233"/>
      <c r="AEA3" s="233"/>
      <c r="AEB3" s="233"/>
      <c r="AEC3" s="233"/>
      <c r="AED3" s="233"/>
      <c r="AEE3" s="234"/>
      <c r="AEF3" s="232">
        <v>43282</v>
      </c>
      <c r="AEG3" s="233"/>
      <c r="AEH3" s="233"/>
      <c r="AEI3" s="233"/>
      <c r="AEJ3" s="233"/>
      <c r="AEK3" s="233"/>
      <c r="AEL3" s="233"/>
      <c r="AEM3" s="233"/>
      <c r="AEN3" s="233"/>
      <c r="AEO3" s="233"/>
      <c r="AEP3" s="233"/>
      <c r="AEQ3" s="233"/>
      <c r="AER3" s="233"/>
      <c r="AES3" s="233"/>
      <c r="AET3" s="233"/>
      <c r="AEU3" s="233"/>
      <c r="AEV3" s="233"/>
      <c r="AEW3" s="233"/>
      <c r="AEX3" s="233"/>
      <c r="AEY3" s="233"/>
      <c r="AEZ3" s="233"/>
      <c r="AFA3" s="233"/>
      <c r="AFB3" s="233"/>
      <c r="AFC3" s="233"/>
      <c r="AFD3" s="233"/>
      <c r="AFE3" s="233"/>
      <c r="AFF3" s="233"/>
      <c r="AFG3" s="233"/>
      <c r="AFH3" s="233"/>
      <c r="AFI3" s="260"/>
      <c r="AFJ3" s="261"/>
      <c r="AFK3" s="232">
        <v>43313</v>
      </c>
      <c r="AFL3" s="233"/>
      <c r="AFM3" s="233"/>
      <c r="AFN3" s="233"/>
      <c r="AFO3" s="233"/>
      <c r="AFP3" s="233"/>
      <c r="AFQ3" s="233"/>
      <c r="AFR3" s="233"/>
      <c r="AFS3" s="233"/>
      <c r="AFT3" s="233"/>
      <c r="AFU3" s="233"/>
      <c r="AFV3" s="233"/>
      <c r="AFW3" s="233"/>
      <c r="AFX3" s="233"/>
      <c r="AFY3" s="233"/>
      <c r="AFZ3" s="233"/>
      <c r="AGA3" s="233"/>
      <c r="AGB3" s="233"/>
      <c r="AGC3" s="233"/>
      <c r="AGD3" s="233"/>
      <c r="AGE3" s="233"/>
      <c r="AGF3" s="233"/>
      <c r="AGG3" s="233"/>
      <c r="AGH3" s="233"/>
      <c r="AGI3" s="233"/>
      <c r="AGJ3" s="233"/>
      <c r="AGK3" s="233"/>
      <c r="AGL3" s="233"/>
      <c r="AGM3" s="233"/>
      <c r="AGN3" s="260"/>
      <c r="AGO3" s="261"/>
      <c r="AGP3" s="262">
        <v>43344</v>
      </c>
      <c r="AGQ3" s="263"/>
      <c r="AGR3" s="263"/>
      <c r="AGS3" s="263"/>
      <c r="AGT3" s="263"/>
      <c r="AGU3" s="263"/>
      <c r="AGV3" s="263"/>
      <c r="AGW3" s="263"/>
      <c r="AGX3" s="263"/>
      <c r="AGY3" s="263"/>
      <c r="AGZ3" s="263"/>
      <c r="AHA3" s="263"/>
      <c r="AHB3" s="263"/>
      <c r="AHC3" s="263"/>
      <c r="AHD3" s="263"/>
      <c r="AHE3" s="263"/>
      <c r="AHF3" s="263"/>
      <c r="AHG3" s="263"/>
      <c r="AHH3" s="263"/>
      <c r="AHI3" s="263"/>
      <c r="AHJ3" s="263"/>
      <c r="AHK3" s="263"/>
      <c r="AHL3" s="263"/>
      <c r="AHM3" s="263"/>
      <c r="AHN3" s="263"/>
      <c r="AHO3" s="263"/>
      <c r="AHP3" s="263"/>
      <c r="AHQ3" s="263"/>
      <c r="AHR3" s="263"/>
      <c r="AHS3" s="264"/>
      <c r="AHT3" s="262">
        <v>43374</v>
      </c>
      <c r="AHU3" s="263"/>
      <c r="AHV3" s="263"/>
      <c r="AHW3" s="263"/>
      <c r="AHX3" s="263"/>
      <c r="AHY3" s="263"/>
      <c r="AHZ3" s="263"/>
      <c r="AIA3" s="263"/>
      <c r="AIB3" s="263"/>
      <c r="AIC3" s="263"/>
      <c r="AID3" s="263"/>
      <c r="AIE3" s="263"/>
      <c r="AIF3" s="263"/>
      <c r="AIG3" s="263"/>
      <c r="AIH3" s="263"/>
      <c r="AII3" s="263"/>
      <c r="AIJ3" s="263"/>
      <c r="AIK3" s="263"/>
      <c r="AIL3" s="263"/>
      <c r="AIM3" s="263"/>
      <c r="AIN3" s="263"/>
      <c r="AIO3" s="263"/>
      <c r="AIP3" s="263"/>
      <c r="AIQ3" s="263"/>
      <c r="AIR3" s="263"/>
      <c r="AIS3" s="263"/>
      <c r="AIT3" s="263"/>
      <c r="AIU3" s="263"/>
      <c r="AIV3" s="263"/>
      <c r="AIW3" s="263"/>
      <c r="AIX3" s="264"/>
      <c r="AIY3" s="262">
        <v>43405</v>
      </c>
      <c r="AIZ3" s="263"/>
      <c r="AJA3" s="263"/>
      <c r="AJB3" s="263"/>
      <c r="AJC3" s="263"/>
      <c r="AJD3" s="263"/>
      <c r="AJE3" s="263"/>
      <c r="AJF3" s="263"/>
      <c r="AJG3" s="263"/>
      <c r="AJH3" s="263"/>
      <c r="AJI3" s="263"/>
      <c r="AJJ3" s="263"/>
      <c r="AJK3" s="263"/>
      <c r="AJL3" s="263"/>
      <c r="AJM3" s="263"/>
      <c r="AJN3" s="263"/>
      <c r="AJO3" s="263"/>
      <c r="AJP3" s="263"/>
      <c r="AJQ3" s="263"/>
      <c r="AJR3" s="263"/>
      <c r="AJS3" s="263"/>
      <c r="AJT3" s="263"/>
      <c r="AJU3" s="263"/>
      <c r="AJV3" s="263"/>
      <c r="AJW3" s="263"/>
      <c r="AJX3" s="263"/>
      <c r="AJY3" s="263"/>
      <c r="AJZ3" s="263"/>
      <c r="AKA3" s="263"/>
      <c r="AKB3" s="264"/>
      <c r="AKC3" s="262">
        <v>43435</v>
      </c>
      <c r="AKD3" s="263"/>
      <c r="AKE3" s="263"/>
      <c r="AKF3" s="263"/>
      <c r="AKG3" s="263"/>
      <c r="AKH3" s="263"/>
      <c r="AKI3" s="263"/>
      <c r="AKJ3" s="263"/>
      <c r="AKK3" s="263"/>
      <c r="AKL3" s="263"/>
      <c r="AKM3" s="263"/>
      <c r="AKN3" s="263"/>
      <c r="AKO3" s="263"/>
      <c r="AKP3" s="263"/>
      <c r="AKQ3" s="263"/>
      <c r="AKR3" s="263"/>
      <c r="AKS3" s="263"/>
      <c r="AKT3" s="263"/>
      <c r="AKU3" s="263"/>
      <c r="AKV3" s="263"/>
      <c r="AKW3" s="263"/>
      <c r="AKX3" s="263"/>
      <c r="AKY3" s="263"/>
      <c r="AKZ3" s="263"/>
      <c r="ALA3" s="263"/>
      <c r="ALB3" s="263"/>
      <c r="ALC3" s="263"/>
      <c r="ALD3" s="263"/>
      <c r="ALE3" s="263"/>
      <c r="ALF3" s="263"/>
      <c r="ALG3" s="264"/>
      <c r="ALH3" s="262">
        <v>43466</v>
      </c>
      <c r="ALI3" s="263"/>
      <c r="ALJ3" s="263"/>
      <c r="ALK3" s="263"/>
      <c r="ALL3" s="263"/>
      <c r="ALM3" s="263"/>
      <c r="ALN3" s="263"/>
      <c r="ALO3" s="263"/>
      <c r="ALP3" s="263"/>
      <c r="ALQ3" s="263"/>
      <c r="ALR3" s="263"/>
      <c r="ALS3" s="263"/>
      <c r="ALT3" s="263"/>
      <c r="ALU3" s="263"/>
      <c r="ALV3" s="263"/>
      <c r="ALW3" s="263"/>
      <c r="ALX3" s="263"/>
      <c r="ALY3" s="263"/>
      <c r="ALZ3" s="263"/>
      <c r="AMA3" s="263"/>
      <c r="AMB3" s="263"/>
      <c r="AMC3" s="263"/>
      <c r="AMD3" s="263"/>
      <c r="AME3" s="263"/>
      <c r="AMF3" s="263"/>
      <c r="AMG3" s="263"/>
      <c r="AMH3" s="263"/>
      <c r="AMI3" s="263"/>
      <c r="AMJ3" s="272"/>
      <c r="AMK3" s="272"/>
      <c r="AML3" s="273"/>
      <c r="APK3" s="185"/>
    </row>
    <row r="4" spans="1:1254" s="17" customFormat="1" ht="21" customHeight="1" thickBot="1" x14ac:dyDescent="0.35">
      <c r="B4" s="18" t="s">
        <v>17</v>
      </c>
      <c r="C4" s="199" t="s">
        <v>138</v>
      </c>
      <c r="D4" s="199"/>
      <c r="E4" s="243" t="s">
        <v>18</v>
      </c>
      <c r="F4" s="258" t="s">
        <v>19</v>
      </c>
      <c r="G4" s="245"/>
      <c r="H4" s="245"/>
      <c r="I4" s="259"/>
      <c r="J4" s="245" t="s">
        <v>140</v>
      </c>
      <c r="K4" s="246"/>
      <c r="L4" s="247"/>
      <c r="M4" s="196"/>
      <c r="N4" s="248" t="s">
        <v>1</v>
      </c>
      <c r="O4" s="249"/>
      <c r="P4" s="250"/>
      <c r="V4" s="229">
        <v>18</v>
      </c>
      <c r="W4" s="230"/>
      <c r="X4" s="230"/>
      <c r="Y4" s="230"/>
      <c r="Z4" s="230"/>
      <c r="AA4" s="230"/>
      <c r="AB4" s="231"/>
      <c r="AC4" s="229">
        <v>19</v>
      </c>
      <c r="AD4" s="230"/>
      <c r="AE4" s="230"/>
      <c r="AF4" s="230"/>
      <c r="AG4" s="230"/>
      <c r="AH4" s="230"/>
      <c r="AI4" s="231"/>
      <c r="AJ4" s="229">
        <v>20</v>
      </c>
      <c r="AK4" s="230"/>
      <c r="AL4" s="230"/>
      <c r="AM4" s="230"/>
      <c r="AN4" s="230"/>
      <c r="AO4" s="230"/>
      <c r="AP4" s="231"/>
      <c r="AQ4" s="229">
        <v>21</v>
      </c>
      <c r="AR4" s="230"/>
      <c r="AS4" s="230"/>
      <c r="AT4" s="230"/>
      <c r="AU4" s="230"/>
      <c r="AV4" s="230"/>
      <c r="AW4" s="231"/>
      <c r="AX4" s="229">
        <v>22</v>
      </c>
      <c r="AY4" s="230"/>
      <c r="AZ4" s="230"/>
      <c r="BA4" s="230"/>
      <c r="BB4" s="230"/>
      <c r="BC4" s="230"/>
      <c r="BD4" s="231"/>
      <c r="BE4" s="229">
        <v>23</v>
      </c>
      <c r="BF4" s="230"/>
      <c r="BG4" s="230"/>
      <c r="BH4" s="230"/>
      <c r="BI4" s="230"/>
      <c r="BJ4" s="230"/>
      <c r="BK4" s="231"/>
      <c r="BL4" s="229">
        <f>BE4+1</f>
        <v>24</v>
      </c>
      <c r="BM4" s="230"/>
      <c r="BN4" s="230"/>
      <c r="BO4" s="230"/>
      <c r="BP4" s="230"/>
      <c r="BQ4" s="230"/>
      <c r="BR4" s="231"/>
      <c r="BS4" s="229">
        <f>BL4+1</f>
        <v>25</v>
      </c>
      <c r="BT4" s="230"/>
      <c r="BU4" s="230"/>
      <c r="BV4" s="230"/>
      <c r="BW4" s="230"/>
      <c r="BX4" s="230"/>
      <c r="BY4" s="231"/>
      <c r="BZ4" s="229">
        <f>BS4+1</f>
        <v>26</v>
      </c>
      <c r="CA4" s="230"/>
      <c r="CB4" s="230"/>
      <c r="CC4" s="230"/>
      <c r="CD4" s="230"/>
      <c r="CE4" s="230"/>
      <c r="CF4" s="231"/>
      <c r="CG4" s="229">
        <f>BZ4+1</f>
        <v>27</v>
      </c>
      <c r="CH4" s="230"/>
      <c r="CI4" s="230"/>
      <c r="CJ4" s="230"/>
      <c r="CK4" s="230"/>
      <c r="CL4" s="230"/>
      <c r="CM4" s="231"/>
      <c r="CN4" s="229">
        <f>CG4+1</f>
        <v>28</v>
      </c>
      <c r="CO4" s="230"/>
      <c r="CP4" s="230"/>
      <c r="CQ4" s="230"/>
      <c r="CR4" s="230"/>
      <c r="CS4" s="230"/>
      <c r="CT4" s="231"/>
      <c r="CU4" s="229">
        <f>CN4+1</f>
        <v>29</v>
      </c>
      <c r="CV4" s="230"/>
      <c r="CW4" s="230"/>
      <c r="CX4" s="230"/>
      <c r="CY4" s="230"/>
      <c r="CZ4" s="230"/>
      <c r="DA4" s="231"/>
      <c r="DB4" s="229">
        <f>CU4+1</f>
        <v>30</v>
      </c>
      <c r="DC4" s="230"/>
      <c r="DD4" s="230"/>
      <c r="DE4" s="230"/>
      <c r="DF4" s="230"/>
      <c r="DG4" s="230"/>
      <c r="DH4" s="231"/>
      <c r="DI4" s="229">
        <f>DB4+1</f>
        <v>31</v>
      </c>
      <c r="DJ4" s="230"/>
      <c r="DK4" s="230"/>
      <c r="DL4" s="230"/>
      <c r="DM4" s="230"/>
      <c r="DN4" s="230"/>
      <c r="DO4" s="231"/>
      <c r="DP4" s="229">
        <f>DI4+1</f>
        <v>32</v>
      </c>
      <c r="DQ4" s="230"/>
      <c r="DR4" s="230"/>
      <c r="DS4" s="230"/>
      <c r="DT4" s="230"/>
      <c r="DU4" s="230"/>
      <c r="DV4" s="231"/>
      <c r="DW4" s="229">
        <f>DP4+1</f>
        <v>33</v>
      </c>
      <c r="DX4" s="230"/>
      <c r="DY4" s="230"/>
      <c r="DZ4" s="230"/>
      <c r="EA4" s="230"/>
      <c r="EB4" s="230"/>
      <c r="EC4" s="231"/>
      <c r="ED4" s="229">
        <f>DW4+1</f>
        <v>34</v>
      </c>
      <c r="EE4" s="230"/>
      <c r="EF4" s="230"/>
      <c r="EG4" s="230"/>
      <c r="EH4" s="230"/>
      <c r="EI4" s="230"/>
      <c r="EJ4" s="231"/>
      <c r="EK4" s="229">
        <f>ED4+1</f>
        <v>35</v>
      </c>
      <c r="EL4" s="230"/>
      <c r="EM4" s="230"/>
      <c r="EN4" s="230"/>
      <c r="EO4" s="230"/>
      <c r="EP4" s="230"/>
      <c r="EQ4" s="231"/>
      <c r="ER4" s="229">
        <f>EK4+1</f>
        <v>36</v>
      </c>
      <c r="ES4" s="230"/>
      <c r="ET4" s="230"/>
      <c r="EU4" s="230"/>
      <c r="EV4" s="230"/>
      <c r="EW4" s="230"/>
      <c r="EX4" s="231"/>
      <c r="EY4" s="229">
        <f>ER4+1</f>
        <v>37</v>
      </c>
      <c r="EZ4" s="230"/>
      <c r="FA4" s="230"/>
      <c r="FB4" s="230"/>
      <c r="FC4" s="230"/>
      <c r="FD4" s="230"/>
      <c r="FE4" s="231"/>
      <c r="FF4" s="229">
        <f>EY4+1</f>
        <v>38</v>
      </c>
      <c r="FG4" s="230"/>
      <c r="FH4" s="230"/>
      <c r="FI4" s="230"/>
      <c r="FJ4" s="230"/>
      <c r="FK4" s="230"/>
      <c r="FL4" s="231"/>
      <c r="FM4" s="229">
        <f>FF4+1</f>
        <v>39</v>
      </c>
      <c r="FN4" s="230"/>
      <c r="FO4" s="230"/>
      <c r="FP4" s="230"/>
      <c r="FQ4" s="230"/>
      <c r="FR4" s="230"/>
      <c r="FS4" s="231"/>
      <c r="FT4" s="229">
        <f>FM4+1</f>
        <v>40</v>
      </c>
      <c r="FU4" s="230"/>
      <c r="FV4" s="230"/>
      <c r="FW4" s="230"/>
      <c r="FX4" s="230"/>
      <c r="FY4" s="230"/>
      <c r="FZ4" s="231"/>
      <c r="GA4" s="229">
        <f>FT4+1</f>
        <v>41</v>
      </c>
      <c r="GB4" s="230"/>
      <c r="GC4" s="230"/>
      <c r="GD4" s="230"/>
      <c r="GE4" s="230"/>
      <c r="GF4" s="230"/>
      <c r="GG4" s="231"/>
      <c r="GH4" s="229">
        <f>GA4+1</f>
        <v>42</v>
      </c>
      <c r="GI4" s="230"/>
      <c r="GJ4" s="230"/>
      <c r="GK4" s="230"/>
      <c r="GL4" s="230"/>
      <c r="GM4" s="230"/>
      <c r="GN4" s="231"/>
      <c r="GO4" s="229">
        <f>GH4+1</f>
        <v>43</v>
      </c>
      <c r="GP4" s="230"/>
      <c r="GQ4" s="230"/>
      <c r="GR4" s="230"/>
      <c r="GS4" s="230"/>
      <c r="GT4" s="230"/>
      <c r="GU4" s="231"/>
      <c r="GV4" s="229">
        <f>GO4+1</f>
        <v>44</v>
      </c>
      <c r="GW4" s="230"/>
      <c r="GX4" s="230"/>
      <c r="GY4" s="230"/>
      <c r="GZ4" s="230"/>
      <c r="HA4" s="230"/>
      <c r="HB4" s="231"/>
      <c r="HC4" s="229">
        <f>GV4+1</f>
        <v>45</v>
      </c>
      <c r="HD4" s="230"/>
      <c r="HE4" s="230"/>
      <c r="HF4" s="230"/>
      <c r="HG4" s="230"/>
      <c r="HH4" s="230"/>
      <c r="HI4" s="231"/>
      <c r="HJ4" s="229">
        <f>HC4+1</f>
        <v>46</v>
      </c>
      <c r="HK4" s="230"/>
      <c r="HL4" s="230"/>
      <c r="HM4" s="230"/>
      <c r="HN4" s="230"/>
      <c r="HO4" s="230"/>
      <c r="HP4" s="231"/>
      <c r="HQ4" s="229">
        <f>HJ4+1</f>
        <v>47</v>
      </c>
      <c r="HR4" s="230"/>
      <c r="HS4" s="230"/>
      <c r="HT4" s="230"/>
      <c r="HU4" s="230"/>
      <c r="HV4" s="230"/>
      <c r="HW4" s="231"/>
      <c r="HX4" s="229">
        <f>HQ4+1</f>
        <v>48</v>
      </c>
      <c r="HY4" s="230"/>
      <c r="HZ4" s="230"/>
      <c r="IA4" s="230"/>
      <c r="IB4" s="230"/>
      <c r="IC4" s="230"/>
      <c r="ID4" s="231"/>
      <c r="IE4" s="229">
        <f>HX4+1</f>
        <v>49</v>
      </c>
      <c r="IF4" s="230"/>
      <c r="IG4" s="230"/>
      <c r="IH4" s="230"/>
      <c r="II4" s="230"/>
      <c r="IJ4" s="230"/>
      <c r="IK4" s="231"/>
      <c r="IL4" s="229">
        <f>IE4+1</f>
        <v>50</v>
      </c>
      <c r="IM4" s="230"/>
      <c r="IN4" s="230"/>
      <c r="IO4" s="230"/>
      <c r="IP4" s="230"/>
      <c r="IQ4" s="230"/>
      <c r="IR4" s="231"/>
      <c r="IS4" s="229">
        <f>IL4+1</f>
        <v>51</v>
      </c>
      <c r="IT4" s="230"/>
      <c r="IU4" s="230"/>
      <c r="IV4" s="230"/>
      <c r="IW4" s="230"/>
      <c r="IX4" s="230"/>
      <c r="IY4" s="231"/>
      <c r="IZ4" s="229">
        <f>IS4+1</f>
        <v>52</v>
      </c>
      <c r="JA4" s="230"/>
      <c r="JB4" s="230"/>
      <c r="JC4" s="230"/>
      <c r="JD4" s="230"/>
      <c r="JE4" s="230"/>
      <c r="JF4" s="231"/>
      <c r="JG4" s="229">
        <v>1</v>
      </c>
      <c r="JH4" s="230"/>
      <c r="JI4" s="230"/>
      <c r="JJ4" s="230"/>
      <c r="JK4" s="230"/>
      <c r="JL4" s="230"/>
      <c r="JM4" s="230"/>
      <c r="JN4" s="229">
        <f>1+JG4</f>
        <v>2</v>
      </c>
      <c r="JO4" s="230"/>
      <c r="JP4" s="230"/>
      <c r="JQ4" s="230"/>
      <c r="JR4" s="230"/>
      <c r="JS4" s="230"/>
      <c r="JT4" s="231"/>
      <c r="JU4" s="229">
        <f>1+JN4</f>
        <v>3</v>
      </c>
      <c r="JV4" s="230"/>
      <c r="JW4" s="230"/>
      <c r="JX4" s="230"/>
      <c r="JY4" s="230"/>
      <c r="JZ4" s="230"/>
      <c r="KA4" s="231"/>
      <c r="KB4" s="229">
        <f>1+JU4</f>
        <v>4</v>
      </c>
      <c r="KC4" s="230"/>
      <c r="KD4" s="230"/>
      <c r="KE4" s="230"/>
      <c r="KF4" s="230"/>
      <c r="KG4" s="230"/>
      <c r="KH4" s="231"/>
      <c r="KI4" s="229">
        <f>1+KB4</f>
        <v>5</v>
      </c>
      <c r="KJ4" s="230"/>
      <c r="KK4" s="230"/>
      <c r="KL4" s="230"/>
      <c r="KM4" s="230"/>
      <c r="KN4" s="230"/>
      <c r="KO4" s="231"/>
      <c r="KP4" s="229">
        <f>1+KI4</f>
        <v>6</v>
      </c>
      <c r="KQ4" s="230"/>
      <c r="KR4" s="230"/>
      <c r="KS4" s="230"/>
      <c r="KT4" s="230"/>
      <c r="KU4" s="230"/>
      <c r="KV4" s="231"/>
      <c r="KW4" s="229">
        <f>1+KP4</f>
        <v>7</v>
      </c>
      <c r="KX4" s="230"/>
      <c r="KY4" s="230"/>
      <c r="KZ4" s="230"/>
      <c r="LA4" s="230"/>
      <c r="LB4" s="230"/>
      <c r="LC4" s="231"/>
      <c r="LD4" s="229">
        <f>1+KW4</f>
        <v>8</v>
      </c>
      <c r="LE4" s="230"/>
      <c r="LF4" s="230"/>
      <c r="LG4" s="230"/>
      <c r="LH4" s="230"/>
      <c r="LI4" s="230"/>
      <c r="LJ4" s="231"/>
      <c r="LK4" s="229">
        <f>1+LD4</f>
        <v>9</v>
      </c>
      <c r="LL4" s="230"/>
      <c r="LM4" s="230"/>
      <c r="LN4" s="230"/>
      <c r="LO4" s="230"/>
      <c r="LP4" s="230"/>
      <c r="LQ4" s="231"/>
      <c r="LR4" s="229">
        <f>1+LK4</f>
        <v>10</v>
      </c>
      <c r="LS4" s="230"/>
      <c r="LT4" s="230"/>
      <c r="LU4" s="230"/>
      <c r="LV4" s="230"/>
      <c r="LW4" s="230"/>
      <c r="LX4" s="231"/>
      <c r="LY4" s="229">
        <f>1+LR4</f>
        <v>11</v>
      </c>
      <c r="LZ4" s="230"/>
      <c r="MA4" s="230"/>
      <c r="MB4" s="230"/>
      <c r="MC4" s="230"/>
      <c r="MD4" s="230"/>
      <c r="ME4" s="231"/>
      <c r="MF4" s="229">
        <f>1+LY4</f>
        <v>12</v>
      </c>
      <c r="MG4" s="230"/>
      <c r="MH4" s="230"/>
      <c r="MI4" s="230"/>
      <c r="MJ4" s="230"/>
      <c r="MK4" s="230"/>
      <c r="ML4" s="231"/>
      <c r="MM4" s="229">
        <f>1+MF4</f>
        <v>13</v>
      </c>
      <c r="MN4" s="230"/>
      <c r="MO4" s="230"/>
      <c r="MP4" s="230"/>
      <c r="MQ4" s="230"/>
      <c r="MR4" s="230"/>
      <c r="MS4" s="231"/>
      <c r="MT4" s="229">
        <f>1+MM4</f>
        <v>14</v>
      </c>
      <c r="MU4" s="230"/>
      <c r="MV4" s="230"/>
      <c r="MW4" s="230"/>
      <c r="MX4" s="230"/>
      <c r="MY4" s="230"/>
      <c r="MZ4" s="231"/>
      <c r="NA4" s="229">
        <f>1+MT4</f>
        <v>15</v>
      </c>
      <c r="NB4" s="230"/>
      <c r="NC4" s="230"/>
      <c r="ND4" s="230"/>
      <c r="NE4" s="230"/>
      <c r="NF4" s="230"/>
      <c r="NG4" s="231"/>
      <c r="NH4" s="229">
        <f>1+NA4</f>
        <v>16</v>
      </c>
      <c r="NI4" s="230"/>
      <c r="NJ4" s="230"/>
      <c r="NK4" s="230"/>
      <c r="NL4" s="230"/>
      <c r="NM4" s="230"/>
      <c r="NN4" s="231"/>
      <c r="NO4" s="229">
        <f>1+NH4</f>
        <v>17</v>
      </c>
      <c r="NP4" s="230"/>
      <c r="NQ4" s="230"/>
      <c r="NR4" s="230"/>
      <c r="NS4" s="230"/>
      <c r="NT4" s="230"/>
      <c r="NU4" s="231"/>
      <c r="NV4" s="229">
        <f>1+NO4</f>
        <v>18</v>
      </c>
      <c r="NW4" s="230"/>
      <c r="NX4" s="230"/>
      <c r="NY4" s="230"/>
      <c r="NZ4" s="230"/>
      <c r="OA4" s="230"/>
      <c r="OB4" s="231"/>
      <c r="OC4" s="229">
        <f>1+NV4</f>
        <v>19</v>
      </c>
      <c r="OD4" s="230"/>
      <c r="OE4" s="230"/>
      <c r="OF4" s="230"/>
      <c r="OG4" s="230"/>
      <c r="OH4" s="230"/>
      <c r="OI4" s="231"/>
      <c r="OJ4" s="229">
        <f>1+OC4</f>
        <v>20</v>
      </c>
      <c r="OK4" s="230"/>
      <c r="OL4" s="230"/>
      <c r="OM4" s="230"/>
      <c r="ON4" s="230"/>
      <c r="OO4" s="230"/>
      <c r="OP4" s="231"/>
      <c r="OQ4" s="229">
        <f>1+OJ4</f>
        <v>21</v>
      </c>
      <c r="OR4" s="230"/>
      <c r="OS4" s="230"/>
      <c r="OT4" s="230"/>
      <c r="OU4" s="230"/>
      <c r="OV4" s="230"/>
      <c r="OW4" s="231"/>
      <c r="OX4" s="229">
        <f>1+OQ4</f>
        <v>22</v>
      </c>
      <c r="OY4" s="230"/>
      <c r="OZ4" s="230"/>
      <c r="PA4" s="230"/>
      <c r="PB4" s="230"/>
      <c r="PC4" s="230"/>
      <c r="PD4" s="231"/>
      <c r="PE4" s="229">
        <f>1+OX4</f>
        <v>23</v>
      </c>
      <c r="PF4" s="230"/>
      <c r="PG4" s="230"/>
      <c r="PH4" s="230"/>
      <c r="PI4" s="230"/>
      <c r="PJ4" s="230"/>
      <c r="PK4" s="231"/>
      <c r="PL4" s="229">
        <f>1+PE4</f>
        <v>24</v>
      </c>
      <c r="PM4" s="230"/>
      <c r="PN4" s="230"/>
      <c r="PO4" s="230"/>
      <c r="PP4" s="230"/>
      <c r="PQ4" s="230"/>
      <c r="PR4" s="231"/>
      <c r="PS4" s="229">
        <f>1+PL4</f>
        <v>25</v>
      </c>
      <c r="PT4" s="230"/>
      <c r="PU4" s="230"/>
      <c r="PV4" s="230"/>
      <c r="PW4" s="230"/>
      <c r="PX4" s="230"/>
      <c r="PY4" s="231"/>
      <c r="PZ4" s="229">
        <f>1+PS4</f>
        <v>26</v>
      </c>
      <c r="QA4" s="230"/>
      <c r="QB4" s="230"/>
      <c r="QC4" s="230"/>
      <c r="QD4" s="230"/>
      <c r="QE4" s="230"/>
      <c r="QF4" s="231"/>
      <c r="QG4" s="229">
        <f>1+PZ4</f>
        <v>27</v>
      </c>
      <c r="QH4" s="230"/>
      <c r="QI4" s="230"/>
      <c r="QJ4" s="230"/>
      <c r="QK4" s="230"/>
      <c r="QL4" s="230"/>
      <c r="QM4" s="231"/>
      <c r="QN4" s="229">
        <f>1+QG4</f>
        <v>28</v>
      </c>
      <c r="QO4" s="230"/>
      <c r="QP4" s="230"/>
      <c r="QQ4" s="230"/>
      <c r="QR4" s="230"/>
      <c r="QS4" s="230"/>
      <c r="QT4" s="231"/>
      <c r="QU4" s="229">
        <f>1+QN4</f>
        <v>29</v>
      </c>
      <c r="QV4" s="230"/>
      <c r="QW4" s="230"/>
      <c r="QX4" s="230"/>
      <c r="QY4" s="230"/>
      <c r="QZ4" s="230"/>
      <c r="RA4" s="231"/>
      <c r="RB4" s="229">
        <f>1+QU4</f>
        <v>30</v>
      </c>
      <c r="RC4" s="230"/>
      <c r="RD4" s="230"/>
      <c r="RE4" s="230"/>
      <c r="RF4" s="230"/>
      <c r="RG4" s="230"/>
      <c r="RH4" s="231"/>
      <c r="RI4" s="229">
        <f>1+RB4</f>
        <v>31</v>
      </c>
      <c r="RJ4" s="230"/>
      <c r="RK4" s="230"/>
      <c r="RL4" s="230"/>
      <c r="RM4" s="230"/>
      <c r="RN4" s="230"/>
      <c r="RO4" s="231"/>
      <c r="RP4" s="229">
        <f>1+RI4</f>
        <v>32</v>
      </c>
      <c r="RQ4" s="230"/>
      <c r="RR4" s="230"/>
      <c r="RS4" s="230"/>
      <c r="RT4" s="230"/>
      <c r="RU4" s="230"/>
      <c r="RV4" s="231"/>
      <c r="RW4" s="229">
        <f>1+RP4</f>
        <v>33</v>
      </c>
      <c r="RX4" s="230"/>
      <c r="RY4" s="230"/>
      <c r="RZ4" s="230"/>
      <c r="SA4" s="230"/>
      <c r="SB4" s="230"/>
      <c r="SC4" s="231"/>
      <c r="SD4" s="229">
        <f>1+RW4</f>
        <v>34</v>
      </c>
      <c r="SE4" s="230"/>
      <c r="SF4" s="230"/>
      <c r="SG4" s="230"/>
      <c r="SH4" s="230"/>
      <c r="SI4" s="230"/>
      <c r="SJ4" s="231"/>
      <c r="SK4" s="229">
        <f>1+SD4</f>
        <v>35</v>
      </c>
      <c r="SL4" s="230"/>
      <c r="SM4" s="230"/>
      <c r="SN4" s="230"/>
      <c r="SO4" s="230"/>
      <c r="SP4" s="230"/>
      <c r="SQ4" s="231"/>
      <c r="SR4" s="229">
        <f>1+SK4</f>
        <v>36</v>
      </c>
      <c r="SS4" s="230"/>
      <c r="ST4" s="230"/>
      <c r="SU4" s="230"/>
      <c r="SV4" s="230"/>
      <c r="SW4" s="230"/>
      <c r="SX4" s="231"/>
      <c r="SY4" s="229">
        <f>1+SR4</f>
        <v>37</v>
      </c>
      <c r="SZ4" s="230"/>
      <c r="TA4" s="230"/>
      <c r="TB4" s="230"/>
      <c r="TC4" s="230"/>
      <c r="TD4" s="230"/>
      <c r="TE4" s="231"/>
      <c r="TF4" s="229">
        <f>1+SY4</f>
        <v>38</v>
      </c>
      <c r="TG4" s="230"/>
      <c r="TH4" s="230"/>
      <c r="TI4" s="230"/>
      <c r="TJ4" s="230"/>
      <c r="TK4" s="230"/>
      <c r="TL4" s="231"/>
      <c r="TM4" s="229">
        <f>1+TF4</f>
        <v>39</v>
      </c>
      <c r="TN4" s="230"/>
      <c r="TO4" s="230"/>
      <c r="TP4" s="230"/>
      <c r="TQ4" s="230"/>
      <c r="TR4" s="230"/>
      <c r="TS4" s="231"/>
      <c r="TT4" s="229">
        <f>1+TM4</f>
        <v>40</v>
      </c>
      <c r="TU4" s="230"/>
      <c r="TV4" s="230"/>
      <c r="TW4" s="230"/>
      <c r="TX4" s="230"/>
      <c r="TY4" s="230"/>
      <c r="TZ4" s="231"/>
      <c r="UA4" s="229">
        <f>1+TT4</f>
        <v>41</v>
      </c>
      <c r="UB4" s="230"/>
      <c r="UC4" s="230"/>
      <c r="UD4" s="230"/>
      <c r="UE4" s="230"/>
      <c r="UF4" s="230"/>
      <c r="UG4" s="231"/>
      <c r="UH4" s="229">
        <f>1+UA4</f>
        <v>42</v>
      </c>
      <c r="UI4" s="230"/>
      <c r="UJ4" s="230"/>
      <c r="UK4" s="230"/>
      <c r="UL4" s="230"/>
      <c r="UM4" s="230"/>
      <c r="UN4" s="231"/>
      <c r="UO4" s="229">
        <f>1+UH4</f>
        <v>43</v>
      </c>
      <c r="UP4" s="230"/>
      <c r="UQ4" s="230"/>
      <c r="UR4" s="230"/>
      <c r="US4" s="230"/>
      <c r="UT4" s="230"/>
      <c r="UU4" s="231"/>
      <c r="UV4" s="229">
        <f>1+UO4</f>
        <v>44</v>
      </c>
      <c r="UW4" s="230"/>
      <c r="UX4" s="230"/>
      <c r="UY4" s="230"/>
      <c r="UZ4" s="230"/>
      <c r="VA4" s="230"/>
      <c r="VB4" s="231"/>
      <c r="VC4" s="229">
        <f>1+UV4</f>
        <v>45</v>
      </c>
      <c r="VD4" s="230"/>
      <c r="VE4" s="230"/>
      <c r="VF4" s="230"/>
      <c r="VG4" s="230"/>
      <c r="VH4" s="230"/>
      <c r="VI4" s="231"/>
      <c r="VJ4" s="229">
        <f>1+VC4</f>
        <v>46</v>
      </c>
      <c r="VK4" s="230"/>
      <c r="VL4" s="230"/>
      <c r="VM4" s="230"/>
      <c r="VN4" s="230"/>
      <c r="VO4" s="230"/>
      <c r="VP4" s="231"/>
      <c r="VQ4" s="229">
        <f>1+VJ4</f>
        <v>47</v>
      </c>
      <c r="VR4" s="230"/>
      <c r="VS4" s="230"/>
      <c r="VT4" s="230"/>
      <c r="VU4" s="230"/>
      <c r="VV4" s="230"/>
      <c r="VW4" s="231"/>
      <c r="VX4" s="229">
        <f>1+VQ4</f>
        <v>48</v>
      </c>
      <c r="VY4" s="230"/>
      <c r="VZ4" s="230"/>
      <c r="WA4" s="230"/>
      <c r="WB4" s="230"/>
      <c r="WC4" s="230"/>
      <c r="WD4" s="231"/>
      <c r="WE4" s="229">
        <f>1+VX4</f>
        <v>49</v>
      </c>
      <c r="WF4" s="230"/>
      <c r="WG4" s="230"/>
      <c r="WH4" s="230"/>
      <c r="WI4" s="230"/>
      <c r="WJ4" s="230"/>
      <c r="WK4" s="231"/>
      <c r="WL4" s="229">
        <f>1+WE4</f>
        <v>50</v>
      </c>
      <c r="WM4" s="230"/>
      <c r="WN4" s="230"/>
      <c r="WO4" s="230"/>
      <c r="WP4" s="230"/>
      <c r="WQ4" s="230"/>
      <c r="WR4" s="231"/>
      <c r="WS4" s="229">
        <f>1+WL4</f>
        <v>51</v>
      </c>
      <c r="WT4" s="230"/>
      <c r="WU4" s="230"/>
      <c r="WV4" s="230"/>
      <c r="WW4" s="230"/>
      <c r="WX4" s="230"/>
      <c r="WY4" s="231"/>
      <c r="WZ4" s="229">
        <f>1+WS4</f>
        <v>52</v>
      </c>
      <c r="XA4" s="230"/>
      <c r="XB4" s="230"/>
      <c r="XC4" s="230"/>
      <c r="XD4" s="230"/>
      <c r="XE4" s="230"/>
      <c r="XF4" s="231"/>
      <c r="XG4" s="229">
        <v>1</v>
      </c>
      <c r="XH4" s="230"/>
      <c r="XI4" s="230"/>
      <c r="XJ4" s="230"/>
      <c r="XK4" s="230"/>
      <c r="XL4" s="230"/>
      <c r="XM4" s="231"/>
      <c r="XN4" s="229">
        <v>2</v>
      </c>
      <c r="XO4" s="230"/>
      <c r="XP4" s="230"/>
      <c r="XQ4" s="230"/>
      <c r="XR4" s="230"/>
      <c r="XS4" s="230"/>
      <c r="XT4" s="231"/>
      <c r="XU4" s="229">
        <v>3</v>
      </c>
      <c r="XV4" s="230"/>
      <c r="XW4" s="230"/>
      <c r="XX4" s="230"/>
      <c r="XY4" s="230"/>
      <c r="XZ4" s="230"/>
      <c r="YA4" s="231"/>
      <c r="YB4" s="229">
        <v>4</v>
      </c>
      <c r="YC4" s="230"/>
      <c r="YD4" s="230"/>
      <c r="YE4" s="230"/>
      <c r="YF4" s="230"/>
      <c r="YG4" s="230"/>
      <c r="YH4" s="231"/>
      <c r="YI4" s="229">
        <v>5</v>
      </c>
      <c r="YJ4" s="230"/>
      <c r="YK4" s="230"/>
      <c r="YL4" s="230"/>
      <c r="YM4" s="230"/>
      <c r="YN4" s="230"/>
      <c r="YO4" s="231"/>
      <c r="YP4" s="229">
        <v>6</v>
      </c>
      <c r="YQ4" s="230"/>
      <c r="YR4" s="230"/>
      <c r="YS4" s="230"/>
      <c r="YT4" s="230"/>
      <c r="YU4" s="230"/>
      <c r="YV4" s="231"/>
      <c r="YW4" s="229">
        <v>7</v>
      </c>
      <c r="YX4" s="230"/>
      <c r="YY4" s="230"/>
      <c r="YZ4" s="230"/>
      <c r="ZA4" s="230"/>
      <c r="ZB4" s="230"/>
      <c r="ZC4" s="231"/>
      <c r="ZD4" s="229">
        <v>8</v>
      </c>
      <c r="ZE4" s="230"/>
      <c r="ZF4" s="230"/>
      <c r="ZG4" s="230"/>
      <c r="ZH4" s="230"/>
      <c r="ZI4" s="230"/>
      <c r="ZJ4" s="231"/>
      <c r="ZK4" s="229">
        <v>9</v>
      </c>
      <c r="ZL4" s="230"/>
      <c r="ZM4" s="230"/>
      <c r="ZN4" s="230"/>
      <c r="ZO4" s="230"/>
      <c r="ZP4" s="230"/>
      <c r="ZQ4" s="231"/>
      <c r="ZR4" s="229">
        <v>10</v>
      </c>
      <c r="ZS4" s="230"/>
      <c r="ZT4" s="230"/>
      <c r="ZU4" s="230"/>
      <c r="ZV4" s="230"/>
      <c r="ZW4" s="230"/>
      <c r="ZX4" s="231"/>
      <c r="ZY4" s="229">
        <v>11</v>
      </c>
      <c r="ZZ4" s="230"/>
      <c r="AAA4" s="230"/>
      <c r="AAB4" s="230"/>
      <c r="AAC4" s="230"/>
      <c r="AAD4" s="230"/>
      <c r="AAE4" s="231"/>
      <c r="AAF4" s="229">
        <v>12</v>
      </c>
      <c r="AAG4" s="230"/>
      <c r="AAH4" s="230"/>
      <c r="AAI4" s="230"/>
      <c r="AAJ4" s="230"/>
      <c r="AAK4" s="230"/>
      <c r="AAL4" s="231"/>
      <c r="AAM4" s="229">
        <v>13</v>
      </c>
      <c r="AAN4" s="230"/>
      <c r="AAO4" s="230"/>
      <c r="AAP4" s="230"/>
      <c r="AAQ4" s="230"/>
      <c r="AAR4" s="230"/>
      <c r="AAS4" s="231"/>
      <c r="AAT4" s="229">
        <v>14</v>
      </c>
      <c r="AAU4" s="230"/>
      <c r="AAV4" s="230"/>
      <c r="AAW4" s="230"/>
      <c r="AAX4" s="230"/>
      <c r="AAY4" s="230"/>
      <c r="AAZ4" s="231"/>
      <c r="ABA4" s="229">
        <v>15</v>
      </c>
      <c r="ABB4" s="230"/>
      <c r="ABC4" s="230"/>
      <c r="ABD4" s="230"/>
      <c r="ABE4" s="230"/>
      <c r="ABF4" s="230"/>
      <c r="ABG4" s="231"/>
      <c r="ABH4" s="229">
        <v>16</v>
      </c>
      <c r="ABI4" s="230"/>
      <c r="ABJ4" s="230"/>
      <c r="ABK4" s="230"/>
      <c r="ABL4" s="230"/>
      <c r="ABM4" s="230"/>
      <c r="ABN4" s="231"/>
      <c r="ABO4" s="229">
        <v>17</v>
      </c>
      <c r="ABP4" s="230"/>
      <c r="ABQ4" s="230"/>
      <c r="ABR4" s="230"/>
      <c r="ABS4" s="230"/>
      <c r="ABT4" s="230"/>
      <c r="ABU4" s="231"/>
      <c r="ABV4" s="229">
        <v>18</v>
      </c>
      <c r="ABW4" s="230"/>
      <c r="ABX4" s="230"/>
      <c r="ABY4" s="230"/>
      <c r="ABZ4" s="230"/>
      <c r="ACA4" s="230"/>
      <c r="ACB4" s="231"/>
      <c r="ACC4" s="229">
        <v>19</v>
      </c>
      <c r="ACD4" s="230"/>
      <c r="ACE4" s="230"/>
      <c r="ACF4" s="230"/>
      <c r="ACG4" s="230"/>
      <c r="ACH4" s="230"/>
      <c r="ACI4" s="231"/>
      <c r="ACJ4" s="229">
        <v>20</v>
      </c>
      <c r="ACK4" s="230"/>
      <c r="ACL4" s="230"/>
      <c r="ACM4" s="230"/>
      <c r="ACN4" s="230"/>
      <c r="ACO4" s="230"/>
      <c r="ACP4" s="231"/>
      <c r="ACQ4" s="229">
        <v>21</v>
      </c>
      <c r="ACR4" s="230"/>
      <c r="ACS4" s="230"/>
      <c r="ACT4" s="230"/>
      <c r="ACU4" s="230"/>
      <c r="ACV4" s="230"/>
      <c r="ACW4" s="231"/>
      <c r="ACX4" s="229">
        <v>22</v>
      </c>
      <c r="ACY4" s="230"/>
      <c r="ACZ4" s="230"/>
      <c r="ADA4" s="230"/>
      <c r="ADB4" s="230"/>
      <c r="ADC4" s="230"/>
      <c r="ADD4" s="231"/>
      <c r="ADE4" s="229">
        <v>23</v>
      </c>
      <c r="ADF4" s="230"/>
      <c r="ADG4" s="230"/>
      <c r="ADH4" s="230"/>
      <c r="ADI4" s="230"/>
      <c r="ADJ4" s="230"/>
      <c r="ADK4" s="231"/>
      <c r="ADL4" s="229">
        <v>24</v>
      </c>
      <c r="ADM4" s="230"/>
      <c r="ADN4" s="230"/>
      <c r="ADO4" s="230"/>
      <c r="ADP4" s="230"/>
      <c r="ADQ4" s="230"/>
      <c r="ADR4" s="231"/>
      <c r="ADS4" s="229">
        <v>25</v>
      </c>
      <c r="ADT4" s="230"/>
      <c r="ADU4" s="230"/>
      <c r="ADV4" s="230"/>
      <c r="ADW4" s="230"/>
      <c r="ADX4" s="230"/>
      <c r="ADY4" s="231"/>
      <c r="ADZ4" s="229">
        <v>26</v>
      </c>
      <c r="AEA4" s="230"/>
      <c r="AEB4" s="230"/>
      <c r="AEC4" s="230"/>
      <c r="AED4" s="230"/>
      <c r="AEE4" s="230"/>
      <c r="AEF4" s="271"/>
      <c r="AEG4" s="265">
        <v>27</v>
      </c>
      <c r="AEH4" s="266"/>
      <c r="AEI4" s="266"/>
      <c r="AEJ4" s="266"/>
      <c r="AEK4" s="266"/>
      <c r="AEL4" s="266"/>
      <c r="AEM4" s="267"/>
      <c r="AEN4" s="265">
        <v>28</v>
      </c>
      <c r="AEO4" s="266"/>
      <c r="AEP4" s="266"/>
      <c r="AEQ4" s="266"/>
      <c r="AER4" s="266"/>
      <c r="AES4" s="266"/>
      <c r="AET4" s="267"/>
      <c r="AEU4" s="268">
        <v>29</v>
      </c>
      <c r="AEV4" s="269"/>
      <c r="AEW4" s="269"/>
      <c r="AEX4" s="269"/>
      <c r="AEY4" s="269"/>
      <c r="AEZ4" s="269"/>
      <c r="AFA4" s="270"/>
      <c r="AFB4" s="265">
        <v>30</v>
      </c>
      <c r="AFC4" s="266"/>
      <c r="AFD4" s="266"/>
      <c r="AFE4" s="266"/>
      <c r="AFF4" s="266"/>
      <c r="AFG4" s="266"/>
      <c r="AFH4" s="267"/>
      <c r="AFI4" s="265">
        <v>31</v>
      </c>
      <c r="AFJ4" s="266"/>
      <c r="AFK4" s="266"/>
      <c r="AFL4" s="266"/>
      <c r="AFM4" s="266"/>
      <c r="AFN4" s="266"/>
      <c r="AFO4" s="267"/>
      <c r="AFP4" s="265">
        <v>32</v>
      </c>
      <c r="AFQ4" s="266"/>
      <c r="AFR4" s="266"/>
      <c r="AFS4" s="266"/>
      <c r="AFT4" s="266"/>
      <c r="AFU4" s="266"/>
      <c r="AFV4" s="267"/>
      <c r="AFW4" s="265">
        <v>33</v>
      </c>
      <c r="AFX4" s="266"/>
      <c r="AFY4" s="266"/>
      <c r="AFZ4" s="266"/>
      <c r="AGA4" s="266"/>
      <c r="AGB4" s="266"/>
      <c r="AGC4" s="267"/>
      <c r="AGD4" s="265">
        <v>34</v>
      </c>
      <c r="AGE4" s="266"/>
      <c r="AGF4" s="266"/>
      <c r="AGG4" s="266"/>
      <c r="AGH4" s="266"/>
      <c r="AGI4" s="266"/>
      <c r="AGJ4" s="267"/>
      <c r="AGK4" s="265">
        <v>35</v>
      </c>
      <c r="AGL4" s="266"/>
      <c r="AGM4" s="266"/>
      <c r="AGN4" s="266"/>
      <c r="AGO4" s="266"/>
      <c r="AGP4" s="266"/>
      <c r="AGQ4" s="267"/>
      <c r="AGR4" s="265">
        <v>36</v>
      </c>
      <c r="AGS4" s="266"/>
      <c r="AGT4" s="266"/>
      <c r="AGU4" s="266"/>
      <c r="AGV4" s="266"/>
      <c r="AGW4" s="266"/>
      <c r="AGX4" s="267"/>
      <c r="AGY4" s="265">
        <v>37</v>
      </c>
      <c r="AGZ4" s="266"/>
      <c r="AHA4" s="266"/>
      <c r="AHB4" s="266"/>
      <c r="AHC4" s="266"/>
      <c r="AHD4" s="267"/>
      <c r="AHE4" s="265">
        <v>38</v>
      </c>
      <c r="AHF4" s="266"/>
      <c r="AHG4" s="266"/>
      <c r="AHH4" s="266"/>
      <c r="AHI4" s="266"/>
      <c r="AHJ4" s="266"/>
      <c r="AHK4" s="266"/>
      <c r="AHL4" s="267"/>
      <c r="AHM4" s="265">
        <v>39</v>
      </c>
      <c r="AHN4" s="266"/>
      <c r="AHO4" s="266"/>
      <c r="AHP4" s="266"/>
      <c r="AHQ4" s="266"/>
      <c r="AHR4" s="266"/>
      <c r="AHS4" s="267"/>
      <c r="AHT4" s="277">
        <v>40</v>
      </c>
      <c r="AHU4" s="278"/>
      <c r="AHV4" s="278"/>
      <c r="AHW4" s="278"/>
      <c r="AHX4" s="278"/>
      <c r="AHY4" s="278"/>
      <c r="AHZ4" s="279"/>
      <c r="AIA4" s="265">
        <v>41</v>
      </c>
      <c r="AIB4" s="266"/>
      <c r="AIC4" s="266"/>
      <c r="AID4" s="266"/>
      <c r="AIE4" s="266"/>
      <c r="AIF4" s="266"/>
      <c r="AIG4" s="266"/>
      <c r="AIH4" s="265">
        <v>42</v>
      </c>
      <c r="AII4" s="266"/>
      <c r="AIJ4" s="266"/>
      <c r="AIK4" s="266"/>
      <c r="AIL4" s="266"/>
      <c r="AIM4" s="266"/>
      <c r="AIN4" s="267"/>
      <c r="AIO4" s="265">
        <v>43</v>
      </c>
      <c r="AIP4" s="266"/>
      <c r="AIQ4" s="266"/>
      <c r="AIR4" s="266"/>
      <c r="AIS4" s="266"/>
      <c r="AIT4" s="266"/>
      <c r="AIU4" s="267"/>
      <c r="AIV4" s="265">
        <v>44</v>
      </c>
      <c r="AIW4" s="266"/>
      <c r="AIX4" s="266"/>
      <c r="AIY4" s="266"/>
      <c r="AIZ4" s="266"/>
      <c r="AJA4" s="266"/>
      <c r="AJB4" s="266"/>
      <c r="AJC4" s="265">
        <v>45</v>
      </c>
      <c r="AJD4" s="266"/>
      <c r="AJE4" s="266"/>
      <c r="AJF4" s="266"/>
      <c r="AJG4" s="266"/>
      <c r="AJH4" s="266"/>
      <c r="AJI4" s="267"/>
      <c r="AJJ4" s="265">
        <v>46</v>
      </c>
      <c r="AJK4" s="266"/>
      <c r="AJL4" s="266"/>
      <c r="AJM4" s="266"/>
      <c r="AJN4" s="266"/>
      <c r="AJO4" s="266"/>
      <c r="AJP4" s="267"/>
      <c r="AJQ4" s="265">
        <v>47</v>
      </c>
      <c r="AJR4" s="266"/>
      <c r="AJS4" s="266"/>
      <c r="AJT4" s="266"/>
      <c r="AJU4" s="266"/>
      <c r="AJV4" s="266"/>
      <c r="AJW4" s="267"/>
      <c r="AJX4" s="265">
        <v>48</v>
      </c>
      <c r="AJY4" s="266"/>
      <c r="AJZ4" s="266"/>
      <c r="AKA4" s="266"/>
      <c r="AKB4" s="266"/>
      <c r="AKC4" s="266"/>
      <c r="AKD4" s="266"/>
      <c r="AKE4" s="265">
        <v>49</v>
      </c>
      <c r="AKF4" s="266"/>
      <c r="AKG4" s="266"/>
      <c r="AKH4" s="266"/>
      <c r="AKI4" s="266"/>
      <c r="AKJ4" s="266"/>
      <c r="AKK4" s="267"/>
      <c r="AKL4" s="265">
        <v>50</v>
      </c>
      <c r="AKM4" s="266"/>
      <c r="AKN4" s="266"/>
      <c r="AKO4" s="266"/>
      <c r="AKP4" s="266"/>
      <c r="AKQ4" s="266"/>
      <c r="AKR4" s="267"/>
      <c r="AKS4" s="265">
        <v>51</v>
      </c>
      <c r="AKT4" s="266"/>
      <c r="AKU4" s="266"/>
      <c r="AKV4" s="266"/>
      <c r="AKW4" s="266"/>
      <c r="AKX4" s="266"/>
      <c r="AKY4" s="267"/>
      <c r="AKZ4" s="265">
        <v>52</v>
      </c>
      <c r="ALA4" s="266"/>
      <c r="ALB4" s="266"/>
      <c r="ALC4" s="266"/>
      <c r="ALD4" s="266"/>
      <c r="ALE4" s="266"/>
      <c r="ALF4" s="266"/>
      <c r="ALG4" s="265">
        <v>1</v>
      </c>
      <c r="ALH4" s="266"/>
      <c r="ALI4" s="266"/>
      <c r="ALJ4" s="266"/>
      <c r="ALK4" s="266"/>
      <c r="ALL4" s="266"/>
      <c r="ALM4" s="267"/>
      <c r="ALN4" s="265">
        <v>2</v>
      </c>
      <c r="ALO4" s="266"/>
      <c r="ALP4" s="266"/>
      <c r="ALQ4" s="266"/>
      <c r="ALR4" s="266"/>
      <c r="ALS4" s="266"/>
      <c r="ALT4" s="266"/>
      <c r="ALU4" s="265">
        <v>3</v>
      </c>
      <c r="ALV4" s="266"/>
      <c r="ALW4" s="266"/>
      <c r="ALX4" s="266"/>
      <c r="ALY4" s="266"/>
      <c r="ALZ4" s="266"/>
      <c r="AMA4" s="267"/>
      <c r="AMB4" s="265">
        <v>4</v>
      </c>
      <c r="AMC4" s="266"/>
      <c r="AMD4" s="266"/>
      <c r="AME4" s="266"/>
      <c r="AMF4" s="266"/>
      <c r="AMG4" s="266"/>
      <c r="AMH4" s="266"/>
      <c r="AMI4" s="265">
        <v>5</v>
      </c>
      <c r="AMJ4" s="266"/>
      <c r="AMK4" s="266"/>
      <c r="AML4" s="266"/>
      <c r="AMM4" s="266"/>
      <c r="AMN4" s="266"/>
      <c r="AMO4" s="267"/>
      <c r="AMP4" s="265">
        <v>6</v>
      </c>
      <c r="AMQ4" s="266"/>
      <c r="AMR4" s="266"/>
      <c r="AMS4" s="266"/>
      <c r="AMT4" s="266"/>
      <c r="AMU4" s="266"/>
      <c r="AMV4" s="267"/>
      <c r="AMW4" s="265">
        <v>7</v>
      </c>
      <c r="AMX4" s="266"/>
      <c r="AMY4" s="266"/>
      <c r="AMZ4" s="266"/>
      <c r="ANA4" s="266"/>
      <c r="ANB4" s="266"/>
      <c r="ANC4" s="267"/>
      <c r="AND4" s="265">
        <v>8</v>
      </c>
      <c r="ANE4" s="266"/>
      <c r="ANF4" s="266"/>
      <c r="ANG4" s="266"/>
      <c r="ANH4" s="266"/>
      <c r="ANI4" s="266"/>
      <c r="ANJ4" s="267"/>
      <c r="ANK4" s="265">
        <v>9</v>
      </c>
      <c r="ANL4" s="266"/>
      <c r="ANM4" s="266"/>
      <c r="ANN4" s="266"/>
      <c r="ANO4" s="266"/>
      <c r="ANP4" s="266"/>
      <c r="ANQ4" s="267"/>
      <c r="ANR4" s="265">
        <v>10</v>
      </c>
      <c r="ANS4" s="266"/>
      <c r="ANT4" s="266"/>
      <c r="ANU4" s="266"/>
      <c r="ANV4" s="266"/>
      <c r="ANW4" s="266"/>
      <c r="ANX4" s="266"/>
      <c r="ANY4" s="265">
        <v>11</v>
      </c>
      <c r="ANZ4" s="266"/>
      <c r="AOA4" s="266"/>
      <c r="AOB4" s="266"/>
      <c r="AOC4" s="266"/>
      <c r="AOD4" s="266"/>
      <c r="AOE4" s="267"/>
      <c r="AOF4" s="265">
        <v>12</v>
      </c>
      <c r="AOG4" s="266"/>
      <c r="AOH4" s="266"/>
      <c r="AOI4" s="266"/>
      <c r="AOJ4" s="266"/>
      <c r="AOK4" s="266"/>
      <c r="AOL4" s="267"/>
      <c r="AOM4" s="265">
        <v>13</v>
      </c>
      <c r="AON4" s="266"/>
      <c r="AOO4" s="266"/>
      <c r="AOP4" s="266"/>
      <c r="AOQ4" s="266"/>
      <c r="AOR4" s="266"/>
      <c r="AOS4" s="267"/>
      <c r="AOT4" s="265">
        <v>14</v>
      </c>
      <c r="AOU4" s="266"/>
      <c r="AOV4" s="266"/>
      <c r="AOW4" s="266"/>
      <c r="AOX4" s="266"/>
      <c r="AOY4" s="266"/>
      <c r="AOZ4" s="267"/>
      <c r="APA4" s="265">
        <v>15</v>
      </c>
      <c r="APB4" s="266"/>
      <c r="APC4" s="266"/>
      <c r="APD4" s="266"/>
      <c r="APE4" s="266"/>
      <c r="APF4" s="266"/>
      <c r="APG4" s="267"/>
      <c r="APH4" s="265">
        <v>16</v>
      </c>
      <c r="API4" s="266"/>
      <c r="APJ4" s="266"/>
      <c r="APK4" s="266"/>
      <c r="APL4" s="266"/>
      <c r="APM4" s="266"/>
      <c r="APN4" s="267"/>
      <c r="APO4" s="265">
        <v>17</v>
      </c>
      <c r="APP4" s="266"/>
      <c r="APQ4" s="266"/>
      <c r="APR4" s="266"/>
      <c r="APS4" s="266"/>
      <c r="APT4" s="266"/>
      <c r="APU4" s="267"/>
      <c r="APV4" s="265">
        <v>18</v>
      </c>
      <c r="APW4" s="266"/>
      <c r="APX4" s="266"/>
      <c r="APY4" s="266"/>
      <c r="APZ4" s="266"/>
      <c r="AQA4" s="266"/>
      <c r="AQB4" s="267"/>
      <c r="AQC4" s="265">
        <v>19</v>
      </c>
      <c r="AQD4" s="266"/>
      <c r="AQE4" s="266"/>
      <c r="AQF4" s="266"/>
      <c r="AQG4" s="266"/>
      <c r="AQH4" s="266"/>
      <c r="AQI4" s="267"/>
      <c r="AQJ4" s="265">
        <v>20</v>
      </c>
      <c r="AQK4" s="266"/>
      <c r="AQL4" s="266"/>
      <c r="AQM4" s="266"/>
      <c r="AQN4" s="266"/>
      <c r="AQO4" s="266"/>
      <c r="AQP4" s="267"/>
      <c r="AQQ4" s="265">
        <v>21</v>
      </c>
      <c r="AQR4" s="266"/>
      <c r="AQS4" s="266"/>
      <c r="AQT4" s="266"/>
      <c r="AQU4" s="266"/>
      <c r="AQV4" s="266"/>
      <c r="AQW4" s="267"/>
      <c r="AQX4" s="265">
        <v>22</v>
      </c>
      <c r="AQY4" s="266"/>
      <c r="AQZ4" s="266"/>
      <c r="ARA4" s="266"/>
      <c r="ARB4" s="266"/>
      <c r="ARC4" s="266"/>
      <c r="ARD4" s="267"/>
      <c r="ARE4" s="265">
        <v>23</v>
      </c>
      <c r="ARF4" s="266"/>
      <c r="ARG4" s="266"/>
      <c r="ARH4" s="266"/>
      <c r="ARI4" s="266"/>
      <c r="ARJ4" s="266"/>
      <c r="ARK4" s="267"/>
      <c r="ARL4" s="265">
        <v>24</v>
      </c>
      <c r="ARM4" s="266"/>
      <c r="ARN4" s="266"/>
      <c r="ARO4" s="266"/>
      <c r="ARP4" s="266"/>
      <c r="ARQ4" s="266"/>
      <c r="ARR4" s="267"/>
      <c r="ARS4" s="265">
        <v>25</v>
      </c>
      <c r="ART4" s="266"/>
      <c r="ARU4" s="266"/>
      <c r="ARV4" s="266"/>
      <c r="ARW4" s="266"/>
      <c r="ARX4" s="266"/>
      <c r="ARY4" s="267"/>
      <c r="ARZ4" s="265">
        <v>26</v>
      </c>
      <c r="ASA4" s="266"/>
      <c r="ASB4" s="266"/>
      <c r="ASC4" s="266"/>
      <c r="ASD4" s="266"/>
      <c r="ASE4" s="266"/>
      <c r="ASF4" s="267"/>
      <c r="ASG4" s="265">
        <v>27</v>
      </c>
      <c r="ASH4" s="266"/>
      <c r="ASI4" s="266"/>
      <c r="ASJ4" s="266"/>
      <c r="ASK4" s="266"/>
      <c r="ASL4" s="266"/>
      <c r="ASM4" s="267"/>
      <c r="ASN4" s="265">
        <v>28</v>
      </c>
      <c r="ASO4" s="266"/>
      <c r="ASP4" s="266"/>
      <c r="ASQ4" s="266"/>
      <c r="ASR4" s="266"/>
      <c r="ASS4" s="266"/>
      <c r="AST4" s="267"/>
      <c r="ASU4" s="265">
        <v>29</v>
      </c>
      <c r="ASV4" s="266"/>
      <c r="ASW4" s="266"/>
      <c r="ASX4" s="266"/>
      <c r="ASY4" s="266"/>
      <c r="ASZ4" s="266"/>
      <c r="ATA4" s="267"/>
      <c r="ATB4" s="265">
        <v>30</v>
      </c>
      <c r="ATC4" s="266"/>
      <c r="ATD4" s="266"/>
      <c r="ATE4" s="266"/>
      <c r="ATF4" s="266"/>
      <c r="ATG4" s="266"/>
      <c r="ATH4" s="267"/>
      <c r="ATI4" s="265">
        <v>31</v>
      </c>
      <c r="ATJ4" s="266"/>
      <c r="ATK4" s="266"/>
      <c r="ATL4" s="266"/>
      <c r="ATM4" s="266"/>
      <c r="ATN4" s="266"/>
      <c r="ATO4" s="267"/>
      <c r="ATP4" s="265">
        <v>32</v>
      </c>
      <c r="ATQ4" s="266"/>
      <c r="ATR4" s="266"/>
      <c r="ATS4" s="266"/>
      <c r="ATT4" s="266"/>
      <c r="ATU4" s="266"/>
      <c r="ATV4" s="267"/>
      <c r="ATW4" s="265">
        <v>33</v>
      </c>
      <c r="ATX4" s="266"/>
      <c r="ATY4" s="266"/>
      <c r="ATZ4" s="266"/>
      <c r="AUA4" s="266"/>
      <c r="AUB4" s="266"/>
      <c r="AUC4" s="267"/>
      <c r="AUD4" s="265">
        <v>34</v>
      </c>
      <c r="AUE4" s="266"/>
      <c r="AUF4" s="266"/>
      <c r="AUG4" s="266"/>
      <c r="AUH4" s="266"/>
      <c r="AUI4" s="266"/>
      <c r="AUJ4" s="267"/>
      <c r="AUK4" s="265">
        <v>35</v>
      </c>
      <c r="AUL4" s="266"/>
      <c r="AUM4" s="266"/>
      <c r="AUN4" s="266"/>
      <c r="AUO4" s="266"/>
      <c r="AUP4" s="266"/>
      <c r="AUQ4" s="267"/>
      <c r="AUR4" s="265">
        <v>36</v>
      </c>
      <c r="AUS4" s="266"/>
      <c r="AUT4" s="266"/>
      <c r="AUU4" s="266"/>
      <c r="AUV4" s="266"/>
      <c r="AUW4" s="266"/>
      <c r="AUX4" s="267"/>
      <c r="AUY4" s="265">
        <v>37</v>
      </c>
      <c r="AUZ4" s="266"/>
      <c r="AVA4" s="266"/>
      <c r="AVB4" s="266"/>
      <c r="AVC4" s="266"/>
      <c r="AVD4" s="266"/>
      <c r="AVE4" s="267"/>
      <c r="AVF4" s="194"/>
    </row>
    <row r="5" spans="1:1254" s="17" customFormat="1" ht="16.2" thickBot="1" x14ac:dyDescent="0.35">
      <c r="B5" s="19"/>
      <c r="C5" s="197"/>
      <c r="D5" s="199"/>
      <c r="E5" s="244"/>
      <c r="F5" s="139"/>
      <c r="G5" s="254"/>
      <c r="H5" s="254"/>
      <c r="I5" s="255"/>
      <c r="J5" s="254"/>
      <c r="K5" s="256"/>
      <c r="L5" s="257"/>
      <c r="M5" s="198"/>
      <c r="N5" s="251"/>
      <c r="O5" s="252"/>
      <c r="P5" s="253"/>
      <c r="Q5" s="20" t="s">
        <v>21</v>
      </c>
      <c r="R5" s="21" t="s">
        <v>22</v>
      </c>
      <c r="S5" s="21"/>
      <c r="T5" s="21"/>
      <c r="U5" s="22" t="s">
        <v>13</v>
      </c>
      <c r="V5" s="20" t="s">
        <v>21</v>
      </c>
      <c r="W5" s="21" t="s">
        <v>22</v>
      </c>
      <c r="X5" s="21" t="s">
        <v>22</v>
      </c>
      <c r="Y5" s="21" t="s">
        <v>23</v>
      </c>
      <c r="Z5" s="21" t="s">
        <v>24</v>
      </c>
      <c r="AA5" s="22" t="s">
        <v>7</v>
      </c>
      <c r="AB5" s="22" t="s">
        <v>13</v>
      </c>
      <c r="AC5" s="20" t="s">
        <v>21</v>
      </c>
      <c r="AD5" s="21" t="s">
        <v>22</v>
      </c>
      <c r="AE5" s="21" t="s">
        <v>22</v>
      </c>
      <c r="AF5" s="21" t="s">
        <v>23</v>
      </c>
      <c r="AG5" s="21" t="s">
        <v>24</v>
      </c>
      <c r="AH5" s="22" t="s">
        <v>7</v>
      </c>
      <c r="AI5" s="22" t="s">
        <v>13</v>
      </c>
      <c r="AJ5" s="20" t="s">
        <v>21</v>
      </c>
      <c r="AK5" s="21" t="s">
        <v>22</v>
      </c>
      <c r="AL5" s="21" t="s">
        <v>22</v>
      </c>
      <c r="AM5" s="21" t="s">
        <v>23</v>
      </c>
      <c r="AN5" s="21" t="s">
        <v>24</v>
      </c>
      <c r="AO5" s="22" t="s">
        <v>7</v>
      </c>
      <c r="AP5" s="22" t="s">
        <v>13</v>
      </c>
      <c r="AQ5" s="20" t="s">
        <v>21</v>
      </c>
      <c r="AR5" s="21" t="s">
        <v>22</v>
      </c>
      <c r="AS5" s="21" t="s">
        <v>22</v>
      </c>
      <c r="AT5" s="21" t="s">
        <v>23</v>
      </c>
      <c r="AU5" s="21" t="s">
        <v>24</v>
      </c>
      <c r="AV5" s="22" t="s">
        <v>7</v>
      </c>
      <c r="AW5" s="22" t="s">
        <v>13</v>
      </c>
      <c r="AX5" s="20" t="s">
        <v>21</v>
      </c>
      <c r="AY5" s="21" t="s">
        <v>22</v>
      </c>
      <c r="AZ5" s="21" t="s">
        <v>22</v>
      </c>
      <c r="BA5" s="21" t="s">
        <v>23</v>
      </c>
      <c r="BB5" s="21" t="s">
        <v>24</v>
      </c>
      <c r="BC5" s="22" t="s">
        <v>7</v>
      </c>
      <c r="BD5" s="22" t="s">
        <v>13</v>
      </c>
      <c r="BE5" s="20" t="s">
        <v>21</v>
      </c>
      <c r="BF5" s="21" t="s">
        <v>22</v>
      </c>
      <c r="BG5" s="21" t="s">
        <v>22</v>
      </c>
      <c r="BH5" s="21" t="s">
        <v>23</v>
      </c>
      <c r="BI5" s="21" t="s">
        <v>24</v>
      </c>
      <c r="BJ5" s="22" t="s">
        <v>7</v>
      </c>
      <c r="BK5" s="22" t="s">
        <v>13</v>
      </c>
      <c r="BL5" s="20" t="s">
        <v>21</v>
      </c>
      <c r="BM5" s="21" t="s">
        <v>22</v>
      </c>
      <c r="BN5" s="21" t="s">
        <v>22</v>
      </c>
      <c r="BO5" s="21" t="s">
        <v>23</v>
      </c>
      <c r="BP5" s="21" t="s">
        <v>24</v>
      </c>
      <c r="BQ5" s="22" t="s">
        <v>7</v>
      </c>
      <c r="BR5" s="22" t="s">
        <v>13</v>
      </c>
      <c r="BS5" s="20" t="s">
        <v>21</v>
      </c>
      <c r="BT5" s="21" t="s">
        <v>22</v>
      </c>
      <c r="BU5" s="21" t="s">
        <v>22</v>
      </c>
      <c r="BV5" s="21" t="s">
        <v>23</v>
      </c>
      <c r="BW5" s="21" t="s">
        <v>24</v>
      </c>
      <c r="BX5" s="22" t="s">
        <v>7</v>
      </c>
      <c r="BY5" s="22" t="s">
        <v>13</v>
      </c>
      <c r="BZ5" s="20" t="s">
        <v>21</v>
      </c>
      <c r="CA5" s="21" t="s">
        <v>22</v>
      </c>
      <c r="CB5" s="21" t="s">
        <v>22</v>
      </c>
      <c r="CC5" s="21" t="s">
        <v>23</v>
      </c>
      <c r="CD5" s="21" t="s">
        <v>24</v>
      </c>
      <c r="CE5" s="22" t="s">
        <v>7</v>
      </c>
      <c r="CF5" s="22" t="s">
        <v>13</v>
      </c>
      <c r="CG5" s="20" t="s">
        <v>21</v>
      </c>
      <c r="CH5" s="21" t="s">
        <v>22</v>
      </c>
      <c r="CI5" s="21" t="s">
        <v>22</v>
      </c>
      <c r="CJ5" s="21" t="s">
        <v>23</v>
      </c>
      <c r="CK5" s="21" t="s">
        <v>24</v>
      </c>
      <c r="CL5" s="22" t="s">
        <v>7</v>
      </c>
      <c r="CM5" s="22" t="s">
        <v>13</v>
      </c>
      <c r="CN5" s="20" t="s">
        <v>21</v>
      </c>
      <c r="CO5" s="21" t="s">
        <v>22</v>
      </c>
      <c r="CP5" s="21" t="s">
        <v>22</v>
      </c>
      <c r="CQ5" s="21" t="s">
        <v>23</v>
      </c>
      <c r="CR5" s="21" t="s">
        <v>24</v>
      </c>
      <c r="CS5" s="22" t="s">
        <v>7</v>
      </c>
      <c r="CT5" s="22" t="s">
        <v>13</v>
      </c>
      <c r="CU5" s="20" t="s">
        <v>21</v>
      </c>
      <c r="CV5" s="21" t="s">
        <v>22</v>
      </c>
      <c r="CW5" s="21" t="s">
        <v>22</v>
      </c>
      <c r="CX5" s="21" t="s">
        <v>23</v>
      </c>
      <c r="CY5" s="21" t="s">
        <v>24</v>
      </c>
      <c r="CZ5" s="22" t="s">
        <v>7</v>
      </c>
      <c r="DA5" s="22" t="s">
        <v>13</v>
      </c>
      <c r="DB5" s="20" t="s">
        <v>21</v>
      </c>
      <c r="DC5" s="21" t="s">
        <v>22</v>
      </c>
      <c r="DD5" s="21" t="s">
        <v>22</v>
      </c>
      <c r="DE5" s="21" t="s">
        <v>23</v>
      </c>
      <c r="DF5" s="21" t="s">
        <v>24</v>
      </c>
      <c r="DG5" s="22" t="s">
        <v>7</v>
      </c>
      <c r="DH5" s="22" t="s">
        <v>13</v>
      </c>
      <c r="DI5" s="20" t="s">
        <v>21</v>
      </c>
      <c r="DJ5" s="21" t="s">
        <v>22</v>
      </c>
      <c r="DK5" s="21" t="s">
        <v>22</v>
      </c>
      <c r="DL5" s="21" t="s">
        <v>23</v>
      </c>
      <c r="DM5" s="21" t="s">
        <v>24</v>
      </c>
      <c r="DN5" s="22" t="s">
        <v>7</v>
      </c>
      <c r="DO5" s="22" t="s">
        <v>13</v>
      </c>
      <c r="DP5" s="20" t="s">
        <v>21</v>
      </c>
      <c r="DQ5" s="21" t="s">
        <v>22</v>
      </c>
      <c r="DR5" s="21" t="s">
        <v>22</v>
      </c>
      <c r="DS5" s="21" t="s">
        <v>23</v>
      </c>
      <c r="DT5" s="21" t="s">
        <v>24</v>
      </c>
      <c r="DU5" s="22" t="s">
        <v>7</v>
      </c>
      <c r="DV5" s="22" t="s">
        <v>13</v>
      </c>
      <c r="DW5" s="20" t="s">
        <v>21</v>
      </c>
      <c r="DX5" s="21" t="s">
        <v>22</v>
      </c>
      <c r="DY5" s="21" t="s">
        <v>22</v>
      </c>
      <c r="DZ5" s="21" t="s">
        <v>23</v>
      </c>
      <c r="EA5" s="21" t="s">
        <v>24</v>
      </c>
      <c r="EB5" s="22" t="s">
        <v>7</v>
      </c>
      <c r="EC5" s="22" t="s">
        <v>13</v>
      </c>
      <c r="ED5" s="20" t="s">
        <v>21</v>
      </c>
      <c r="EE5" s="21" t="s">
        <v>22</v>
      </c>
      <c r="EF5" s="21" t="s">
        <v>22</v>
      </c>
      <c r="EG5" s="21" t="s">
        <v>23</v>
      </c>
      <c r="EH5" s="21" t="s">
        <v>24</v>
      </c>
      <c r="EI5" s="22" t="s">
        <v>7</v>
      </c>
      <c r="EJ5" s="22" t="s">
        <v>13</v>
      </c>
      <c r="EK5" s="20" t="s">
        <v>21</v>
      </c>
      <c r="EL5" s="21" t="s">
        <v>22</v>
      </c>
      <c r="EM5" s="21" t="s">
        <v>22</v>
      </c>
      <c r="EN5" s="21" t="s">
        <v>23</v>
      </c>
      <c r="EO5" s="21" t="s">
        <v>24</v>
      </c>
      <c r="EP5" s="22" t="s">
        <v>7</v>
      </c>
      <c r="EQ5" s="22" t="s">
        <v>13</v>
      </c>
      <c r="ER5" s="20" t="s">
        <v>21</v>
      </c>
      <c r="ES5" s="21" t="s">
        <v>22</v>
      </c>
      <c r="ET5" s="21" t="s">
        <v>22</v>
      </c>
      <c r="EU5" s="21" t="s">
        <v>23</v>
      </c>
      <c r="EV5" s="21" t="s">
        <v>24</v>
      </c>
      <c r="EW5" s="22" t="s">
        <v>7</v>
      </c>
      <c r="EX5" s="22" t="s">
        <v>13</v>
      </c>
      <c r="EY5" s="20" t="s">
        <v>21</v>
      </c>
      <c r="EZ5" s="21" t="s">
        <v>22</v>
      </c>
      <c r="FA5" s="21" t="s">
        <v>22</v>
      </c>
      <c r="FB5" s="21" t="s">
        <v>23</v>
      </c>
      <c r="FC5" s="21" t="s">
        <v>24</v>
      </c>
      <c r="FD5" s="22" t="s">
        <v>7</v>
      </c>
      <c r="FE5" s="22" t="s">
        <v>13</v>
      </c>
      <c r="FF5" s="20" t="s">
        <v>21</v>
      </c>
      <c r="FG5" s="21" t="s">
        <v>22</v>
      </c>
      <c r="FH5" s="21" t="s">
        <v>22</v>
      </c>
      <c r="FI5" s="21" t="s">
        <v>23</v>
      </c>
      <c r="FJ5" s="21" t="s">
        <v>24</v>
      </c>
      <c r="FK5" s="22" t="s">
        <v>7</v>
      </c>
      <c r="FL5" s="22" t="s">
        <v>13</v>
      </c>
      <c r="FM5" s="20" t="s">
        <v>21</v>
      </c>
      <c r="FN5" s="21" t="s">
        <v>22</v>
      </c>
      <c r="FO5" s="21" t="s">
        <v>22</v>
      </c>
      <c r="FP5" s="21" t="s">
        <v>23</v>
      </c>
      <c r="FQ5" s="21" t="s">
        <v>24</v>
      </c>
      <c r="FR5" s="22" t="s">
        <v>7</v>
      </c>
      <c r="FS5" s="22" t="s">
        <v>13</v>
      </c>
      <c r="FT5" s="20" t="s">
        <v>21</v>
      </c>
      <c r="FU5" s="21" t="s">
        <v>22</v>
      </c>
      <c r="FV5" s="21" t="s">
        <v>22</v>
      </c>
      <c r="FW5" s="21" t="s">
        <v>23</v>
      </c>
      <c r="FX5" s="21" t="s">
        <v>24</v>
      </c>
      <c r="FY5" s="22" t="s">
        <v>7</v>
      </c>
      <c r="FZ5" s="22" t="s">
        <v>13</v>
      </c>
      <c r="GA5" s="20" t="s">
        <v>21</v>
      </c>
      <c r="GB5" s="21" t="s">
        <v>22</v>
      </c>
      <c r="GC5" s="21" t="s">
        <v>22</v>
      </c>
      <c r="GD5" s="21" t="s">
        <v>23</v>
      </c>
      <c r="GE5" s="21" t="s">
        <v>24</v>
      </c>
      <c r="GF5" s="22" t="s">
        <v>7</v>
      </c>
      <c r="GG5" s="22" t="s">
        <v>13</v>
      </c>
      <c r="GH5" s="20" t="s">
        <v>21</v>
      </c>
      <c r="GI5" s="21" t="s">
        <v>22</v>
      </c>
      <c r="GJ5" s="21" t="s">
        <v>22</v>
      </c>
      <c r="GK5" s="21" t="s">
        <v>23</v>
      </c>
      <c r="GL5" s="21" t="s">
        <v>24</v>
      </c>
      <c r="GM5" s="22" t="s">
        <v>7</v>
      </c>
      <c r="GN5" s="22" t="s">
        <v>13</v>
      </c>
      <c r="GO5" s="20" t="s">
        <v>21</v>
      </c>
      <c r="GP5" s="21" t="s">
        <v>22</v>
      </c>
      <c r="GQ5" s="21" t="s">
        <v>22</v>
      </c>
      <c r="GR5" s="21" t="s">
        <v>23</v>
      </c>
      <c r="GS5" s="21" t="s">
        <v>24</v>
      </c>
      <c r="GT5" s="22" t="s">
        <v>7</v>
      </c>
      <c r="GU5" s="22" t="s">
        <v>13</v>
      </c>
      <c r="GV5" s="20" t="s">
        <v>21</v>
      </c>
      <c r="GW5" s="21" t="s">
        <v>22</v>
      </c>
      <c r="GX5" s="21" t="s">
        <v>22</v>
      </c>
      <c r="GY5" s="21" t="s">
        <v>23</v>
      </c>
      <c r="GZ5" s="21" t="s">
        <v>24</v>
      </c>
      <c r="HA5" s="22" t="s">
        <v>7</v>
      </c>
      <c r="HB5" s="22" t="s">
        <v>13</v>
      </c>
      <c r="HC5" s="20" t="s">
        <v>21</v>
      </c>
      <c r="HD5" s="21" t="s">
        <v>22</v>
      </c>
      <c r="HE5" s="21" t="s">
        <v>22</v>
      </c>
      <c r="HF5" s="21" t="s">
        <v>23</v>
      </c>
      <c r="HG5" s="21" t="s">
        <v>24</v>
      </c>
      <c r="HH5" s="22" t="s">
        <v>7</v>
      </c>
      <c r="HI5" s="22" t="s">
        <v>13</v>
      </c>
      <c r="HJ5" s="20" t="s">
        <v>21</v>
      </c>
      <c r="HK5" s="21" t="s">
        <v>22</v>
      </c>
      <c r="HL5" s="21" t="s">
        <v>22</v>
      </c>
      <c r="HM5" s="21" t="s">
        <v>23</v>
      </c>
      <c r="HN5" s="21" t="s">
        <v>24</v>
      </c>
      <c r="HO5" s="22" t="s">
        <v>7</v>
      </c>
      <c r="HP5" s="22" t="s">
        <v>13</v>
      </c>
      <c r="HQ5" s="20" t="s">
        <v>21</v>
      </c>
      <c r="HR5" s="21" t="s">
        <v>22</v>
      </c>
      <c r="HS5" s="21" t="s">
        <v>22</v>
      </c>
      <c r="HT5" s="21" t="s">
        <v>23</v>
      </c>
      <c r="HU5" s="21" t="s">
        <v>24</v>
      </c>
      <c r="HV5" s="22" t="s">
        <v>7</v>
      </c>
      <c r="HW5" s="22" t="s">
        <v>13</v>
      </c>
      <c r="HX5" s="20" t="s">
        <v>21</v>
      </c>
      <c r="HY5" s="21" t="s">
        <v>22</v>
      </c>
      <c r="HZ5" s="21" t="s">
        <v>22</v>
      </c>
      <c r="IA5" s="21" t="s">
        <v>23</v>
      </c>
      <c r="IB5" s="21" t="s">
        <v>24</v>
      </c>
      <c r="IC5" s="22" t="s">
        <v>7</v>
      </c>
      <c r="ID5" s="22" t="s">
        <v>13</v>
      </c>
      <c r="IE5" s="20" t="s">
        <v>21</v>
      </c>
      <c r="IF5" s="21" t="s">
        <v>22</v>
      </c>
      <c r="IG5" s="21" t="s">
        <v>22</v>
      </c>
      <c r="IH5" s="21" t="s">
        <v>23</v>
      </c>
      <c r="II5" s="21" t="s">
        <v>24</v>
      </c>
      <c r="IJ5" s="22" t="s">
        <v>7</v>
      </c>
      <c r="IK5" s="22" t="s">
        <v>13</v>
      </c>
      <c r="IL5" s="20" t="s">
        <v>21</v>
      </c>
      <c r="IM5" s="21" t="s">
        <v>22</v>
      </c>
      <c r="IN5" s="21" t="s">
        <v>22</v>
      </c>
      <c r="IO5" s="21" t="s">
        <v>23</v>
      </c>
      <c r="IP5" s="21" t="s">
        <v>24</v>
      </c>
      <c r="IQ5" s="22" t="s">
        <v>7</v>
      </c>
      <c r="IR5" s="22" t="s">
        <v>13</v>
      </c>
      <c r="IS5" s="20" t="s">
        <v>21</v>
      </c>
      <c r="IT5" s="21" t="s">
        <v>22</v>
      </c>
      <c r="IU5" s="21" t="s">
        <v>22</v>
      </c>
      <c r="IV5" s="21" t="s">
        <v>23</v>
      </c>
      <c r="IW5" s="21" t="s">
        <v>24</v>
      </c>
      <c r="IX5" s="22" t="s">
        <v>7</v>
      </c>
      <c r="IY5" s="22" t="s">
        <v>13</v>
      </c>
      <c r="IZ5" s="20" t="s">
        <v>21</v>
      </c>
      <c r="JA5" s="21" t="s">
        <v>22</v>
      </c>
      <c r="JB5" s="21" t="s">
        <v>22</v>
      </c>
      <c r="JC5" s="21" t="s">
        <v>23</v>
      </c>
      <c r="JD5" s="21" t="s">
        <v>24</v>
      </c>
      <c r="JE5" s="22" t="s">
        <v>7</v>
      </c>
      <c r="JF5" s="22" t="s">
        <v>13</v>
      </c>
      <c r="JG5" s="20" t="s">
        <v>21</v>
      </c>
      <c r="JH5" s="21" t="s">
        <v>22</v>
      </c>
      <c r="JI5" s="21" t="s">
        <v>22</v>
      </c>
      <c r="JJ5" s="21" t="s">
        <v>23</v>
      </c>
      <c r="JK5" s="21" t="s">
        <v>24</v>
      </c>
      <c r="JL5" s="22" t="s">
        <v>7</v>
      </c>
      <c r="JM5" s="22" t="s">
        <v>13</v>
      </c>
      <c r="JN5" s="20" t="s">
        <v>21</v>
      </c>
      <c r="JO5" s="21" t="s">
        <v>22</v>
      </c>
      <c r="JP5" s="21" t="s">
        <v>22</v>
      </c>
      <c r="JQ5" s="21" t="s">
        <v>23</v>
      </c>
      <c r="JR5" s="21" t="s">
        <v>24</v>
      </c>
      <c r="JS5" s="22" t="s">
        <v>7</v>
      </c>
      <c r="JT5" s="22" t="s">
        <v>13</v>
      </c>
      <c r="JU5" s="20" t="s">
        <v>21</v>
      </c>
      <c r="JV5" s="21" t="s">
        <v>22</v>
      </c>
      <c r="JW5" s="21" t="s">
        <v>22</v>
      </c>
      <c r="JX5" s="21" t="s">
        <v>23</v>
      </c>
      <c r="JY5" s="21" t="s">
        <v>24</v>
      </c>
      <c r="JZ5" s="22" t="s">
        <v>7</v>
      </c>
      <c r="KA5" s="22" t="s">
        <v>13</v>
      </c>
      <c r="KB5" s="20" t="s">
        <v>21</v>
      </c>
      <c r="KC5" s="21" t="s">
        <v>22</v>
      </c>
      <c r="KD5" s="21" t="s">
        <v>22</v>
      </c>
      <c r="KE5" s="21" t="s">
        <v>23</v>
      </c>
      <c r="KF5" s="21" t="s">
        <v>24</v>
      </c>
      <c r="KG5" s="22" t="s">
        <v>7</v>
      </c>
      <c r="KH5" s="22" t="s">
        <v>13</v>
      </c>
      <c r="KI5" s="20" t="s">
        <v>21</v>
      </c>
      <c r="KJ5" s="21" t="s">
        <v>22</v>
      </c>
      <c r="KK5" s="21" t="s">
        <v>22</v>
      </c>
      <c r="KL5" s="21" t="s">
        <v>23</v>
      </c>
      <c r="KM5" s="21" t="s">
        <v>24</v>
      </c>
      <c r="KN5" s="22" t="s">
        <v>7</v>
      </c>
      <c r="KO5" s="22" t="s">
        <v>13</v>
      </c>
      <c r="KP5" s="20" t="s">
        <v>21</v>
      </c>
      <c r="KQ5" s="21" t="s">
        <v>22</v>
      </c>
      <c r="KR5" s="21" t="s">
        <v>22</v>
      </c>
      <c r="KS5" s="21" t="s">
        <v>23</v>
      </c>
      <c r="KT5" s="21" t="s">
        <v>24</v>
      </c>
      <c r="KU5" s="22" t="s">
        <v>7</v>
      </c>
      <c r="KV5" s="22" t="s">
        <v>13</v>
      </c>
      <c r="KW5" s="20" t="s">
        <v>21</v>
      </c>
      <c r="KX5" s="21" t="s">
        <v>22</v>
      </c>
      <c r="KY5" s="21" t="s">
        <v>22</v>
      </c>
      <c r="KZ5" s="21" t="s">
        <v>23</v>
      </c>
      <c r="LA5" s="21" t="s">
        <v>24</v>
      </c>
      <c r="LB5" s="22" t="s">
        <v>7</v>
      </c>
      <c r="LC5" s="22" t="s">
        <v>13</v>
      </c>
      <c r="LD5" s="20" t="s">
        <v>21</v>
      </c>
      <c r="LE5" s="21" t="s">
        <v>22</v>
      </c>
      <c r="LF5" s="21" t="s">
        <v>22</v>
      </c>
      <c r="LG5" s="21" t="s">
        <v>23</v>
      </c>
      <c r="LH5" s="21" t="s">
        <v>24</v>
      </c>
      <c r="LI5" s="22" t="s">
        <v>7</v>
      </c>
      <c r="LJ5" s="22" t="s">
        <v>13</v>
      </c>
      <c r="LK5" s="20" t="s">
        <v>21</v>
      </c>
      <c r="LL5" s="21" t="s">
        <v>22</v>
      </c>
      <c r="LM5" s="21" t="s">
        <v>22</v>
      </c>
      <c r="LN5" s="21" t="s">
        <v>23</v>
      </c>
      <c r="LO5" s="21" t="s">
        <v>24</v>
      </c>
      <c r="LP5" s="22" t="s">
        <v>7</v>
      </c>
      <c r="LQ5" s="22" t="s">
        <v>13</v>
      </c>
      <c r="LR5" s="20" t="s">
        <v>21</v>
      </c>
      <c r="LS5" s="21" t="s">
        <v>22</v>
      </c>
      <c r="LT5" s="21" t="s">
        <v>22</v>
      </c>
      <c r="LU5" s="21" t="s">
        <v>23</v>
      </c>
      <c r="LV5" s="21" t="s">
        <v>24</v>
      </c>
      <c r="LW5" s="22" t="s">
        <v>7</v>
      </c>
      <c r="LX5" s="22" t="s">
        <v>13</v>
      </c>
      <c r="LY5" s="20" t="s">
        <v>21</v>
      </c>
      <c r="LZ5" s="21" t="s">
        <v>22</v>
      </c>
      <c r="MA5" s="21" t="s">
        <v>22</v>
      </c>
      <c r="MB5" s="21" t="s">
        <v>23</v>
      </c>
      <c r="MC5" s="21" t="s">
        <v>24</v>
      </c>
      <c r="MD5" s="22" t="s">
        <v>7</v>
      </c>
      <c r="ME5" s="22" t="s">
        <v>13</v>
      </c>
      <c r="MF5" s="20" t="s">
        <v>21</v>
      </c>
      <c r="MG5" s="21" t="s">
        <v>22</v>
      </c>
      <c r="MH5" s="21" t="s">
        <v>22</v>
      </c>
      <c r="MI5" s="21" t="s">
        <v>23</v>
      </c>
      <c r="MJ5" s="21" t="s">
        <v>24</v>
      </c>
      <c r="MK5" s="22" t="s">
        <v>7</v>
      </c>
      <c r="ML5" s="22" t="s">
        <v>13</v>
      </c>
      <c r="MM5" s="20" t="s">
        <v>21</v>
      </c>
      <c r="MN5" s="21" t="s">
        <v>22</v>
      </c>
      <c r="MO5" s="21" t="s">
        <v>22</v>
      </c>
      <c r="MP5" s="21" t="s">
        <v>23</v>
      </c>
      <c r="MQ5" s="21" t="s">
        <v>24</v>
      </c>
      <c r="MR5" s="22" t="s">
        <v>7</v>
      </c>
      <c r="MS5" s="22" t="s">
        <v>13</v>
      </c>
      <c r="MT5" s="20" t="s">
        <v>21</v>
      </c>
      <c r="MU5" s="21" t="s">
        <v>22</v>
      </c>
      <c r="MV5" s="21" t="s">
        <v>22</v>
      </c>
      <c r="MW5" s="21" t="s">
        <v>23</v>
      </c>
      <c r="MX5" s="21" t="s">
        <v>24</v>
      </c>
      <c r="MY5" s="22" t="s">
        <v>7</v>
      </c>
      <c r="MZ5" s="22" t="s">
        <v>13</v>
      </c>
      <c r="NA5" s="20" t="s">
        <v>21</v>
      </c>
      <c r="NB5" s="21" t="s">
        <v>22</v>
      </c>
      <c r="NC5" s="21" t="s">
        <v>22</v>
      </c>
      <c r="ND5" s="21" t="s">
        <v>23</v>
      </c>
      <c r="NE5" s="21" t="s">
        <v>24</v>
      </c>
      <c r="NF5" s="22" t="s">
        <v>7</v>
      </c>
      <c r="NG5" s="22" t="s">
        <v>13</v>
      </c>
      <c r="NH5" s="20" t="s">
        <v>21</v>
      </c>
      <c r="NI5" s="21" t="s">
        <v>22</v>
      </c>
      <c r="NJ5" s="21" t="s">
        <v>22</v>
      </c>
      <c r="NK5" s="21" t="s">
        <v>23</v>
      </c>
      <c r="NL5" s="21" t="s">
        <v>24</v>
      </c>
      <c r="NM5" s="22" t="s">
        <v>7</v>
      </c>
      <c r="NN5" s="22" t="s">
        <v>13</v>
      </c>
      <c r="NO5" s="20" t="s">
        <v>21</v>
      </c>
      <c r="NP5" s="21" t="s">
        <v>22</v>
      </c>
      <c r="NQ5" s="21" t="s">
        <v>22</v>
      </c>
      <c r="NR5" s="21" t="s">
        <v>23</v>
      </c>
      <c r="NS5" s="21" t="s">
        <v>24</v>
      </c>
      <c r="NT5" s="22" t="s">
        <v>7</v>
      </c>
      <c r="NU5" s="22" t="s">
        <v>13</v>
      </c>
      <c r="NV5" s="20" t="s">
        <v>21</v>
      </c>
      <c r="NW5" s="21" t="s">
        <v>22</v>
      </c>
      <c r="NX5" s="21" t="s">
        <v>22</v>
      </c>
      <c r="NY5" s="21" t="s">
        <v>23</v>
      </c>
      <c r="NZ5" s="21" t="s">
        <v>24</v>
      </c>
      <c r="OA5" s="22" t="s">
        <v>7</v>
      </c>
      <c r="OB5" s="22" t="s">
        <v>13</v>
      </c>
      <c r="OC5" s="20" t="s">
        <v>21</v>
      </c>
      <c r="OD5" s="21" t="s">
        <v>22</v>
      </c>
      <c r="OE5" s="21" t="s">
        <v>22</v>
      </c>
      <c r="OF5" s="21" t="s">
        <v>23</v>
      </c>
      <c r="OG5" s="21" t="s">
        <v>24</v>
      </c>
      <c r="OH5" s="22" t="s">
        <v>7</v>
      </c>
      <c r="OI5" s="22" t="s">
        <v>13</v>
      </c>
      <c r="OJ5" s="20" t="s">
        <v>21</v>
      </c>
      <c r="OK5" s="21" t="s">
        <v>22</v>
      </c>
      <c r="OL5" s="21" t="s">
        <v>22</v>
      </c>
      <c r="OM5" s="21" t="s">
        <v>23</v>
      </c>
      <c r="ON5" s="21" t="s">
        <v>24</v>
      </c>
      <c r="OO5" s="22" t="s">
        <v>7</v>
      </c>
      <c r="OP5" s="22" t="s">
        <v>13</v>
      </c>
      <c r="OQ5" s="20" t="s">
        <v>21</v>
      </c>
      <c r="OR5" s="21" t="s">
        <v>22</v>
      </c>
      <c r="OS5" s="21" t="s">
        <v>22</v>
      </c>
      <c r="OT5" s="21" t="s">
        <v>23</v>
      </c>
      <c r="OU5" s="21" t="s">
        <v>24</v>
      </c>
      <c r="OV5" s="22" t="s">
        <v>7</v>
      </c>
      <c r="OW5" s="22" t="s">
        <v>13</v>
      </c>
      <c r="OX5" s="20" t="s">
        <v>21</v>
      </c>
      <c r="OY5" s="21" t="s">
        <v>22</v>
      </c>
      <c r="OZ5" s="21" t="s">
        <v>22</v>
      </c>
      <c r="PA5" s="21" t="s">
        <v>23</v>
      </c>
      <c r="PB5" s="21" t="s">
        <v>24</v>
      </c>
      <c r="PC5" s="22" t="s">
        <v>7</v>
      </c>
      <c r="PD5" s="22" t="s">
        <v>13</v>
      </c>
      <c r="PE5" s="20" t="s">
        <v>21</v>
      </c>
      <c r="PF5" s="21" t="s">
        <v>22</v>
      </c>
      <c r="PG5" s="21" t="s">
        <v>22</v>
      </c>
      <c r="PH5" s="21" t="s">
        <v>23</v>
      </c>
      <c r="PI5" s="21" t="s">
        <v>24</v>
      </c>
      <c r="PJ5" s="22" t="s">
        <v>7</v>
      </c>
      <c r="PK5" s="22" t="s">
        <v>13</v>
      </c>
      <c r="PL5" s="20" t="s">
        <v>21</v>
      </c>
      <c r="PM5" s="21" t="s">
        <v>22</v>
      </c>
      <c r="PN5" s="21" t="s">
        <v>22</v>
      </c>
      <c r="PO5" s="21" t="s">
        <v>23</v>
      </c>
      <c r="PP5" s="21" t="s">
        <v>24</v>
      </c>
      <c r="PQ5" s="22" t="s">
        <v>7</v>
      </c>
      <c r="PR5" s="22" t="s">
        <v>13</v>
      </c>
      <c r="PS5" s="20" t="s">
        <v>21</v>
      </c>
      <c r="PT5" s="21" t="s">
        <v>22</v>
      </c>
      <c r="PU5" s="21" t="s">
        <v>22</v>
      </c>
      <c r="PV5" s="21" t="s">
        <v>23</v>
      </c>
      <c r="PW5" s="21" t="s">
        <v>24</v>
      </c>
      <c r="PX5" s="22" t="s">
        <v>7</v>
      </c>
      <c r="PY5" s="22" t="s">
        <v>13</v>
      </c>
      <c r="PZ5" s="20" t="s">
        <v>21</v>
      </c>
      <c r="QA5" s="21" t="s">
        <v>22</v>
      </c>
      <c r="QB5" s="21" t="s">
        <v>22</v>
      </c>
      <c r="QC5" s="21" t="s">
        <v>23</v>
      </c>
      <c r="QD5" s="21" t="s">
        <v>24</v>
      </c>
      <c r="QE5" s="22" t="s">
        <v>7</v>
      </c>
      <c r="QF5" s="22" t="s">
        <v>13</v>
      </c>
      <c r="QG5" s="20" t="s">
        <v>21</v>
      </c>
      <c r="QH5" s="21" t="s">
        <v>22</v>
      </c>
      <c r="QI5" s="21" t="s">
        <v>22</v>
      </c>
      <c r="QJ5" s="21" t="s">
        <v>23</v>
      </c>
      <c r="QK5" s="21" t="s">
        <v>24</v>
      </c>
      <c r="QL5" s="22" t="s">
        <v>7</v>
      </c>
      <c r="QM5" s="22" t="s">
        <v>13</v>
      </c>
      <c r="QN5" s="20" t="s">
        <v>21</v>
      </c>
      <c r="QO5" s="21" t="s">
        <v>22</v>
      </c>
      <c r="QP5" s="21" t="s">
        <v>22</v>
      </c>
      <c r="QQ5" s="21" t="s">
        <v>23</v>
      </c>
      <c r="QR5" s="21" t="s">
        <v>24</v>
      </c>
      <c r="QS5" s="22" t="s">
        <v>7</v>
      </c>
      <c r="QT5" s="22" t="s">
        <v>13</v>
      </c>
      <c r="QU5" s="20" t="s">
        <v>21</v>
      </c>
      <c r="QV5" s="21" t="s">
        <v>22</v>
      </c>
      <c r="QW5" s="21" t="s">
        <v>22</v>
      </c>
      <c r="QX5" s="21" t="s">
        <v>23</v>
      </c>
      <c r="QY5" s="21" t="s">
        <v>24</v>
      </c>
      <c r="QZ5" s="22" t="s">
        <v>7</v>
      </c>
      <c r="RA5" s="22" t="s">
        <v>13</v>
      </c>
      <c r="RB5" s="20" t="s">
        <v>21</v>
      </c>
      <c r="RC5" s="21" t="s">
        <v>22</v>
      </c>
      <c r="RD5" s="21" t="s">
        <v>22</v>
      </c>
      <c r="RE5" s="21" t="s">
        <v>23</v>
      </c>
      <c r="RF5" s="21" t="s">
        <v>24</v>
      </c>
      <c r="RG5" s="22" t="s">
        <v>7</v>
      </c>
      <c r="RH5" s="22" t="s">
        <v>13</v>
      </c>
      <c r="RI5" s="20" t="s">
        <v>21</v>
      </c>
      <c r="RJ5" s="21" t="s">
        <v>22</v>
      </c>
      <c r="RK5" s="21" t="s">
        <v>22</v>
      </c>
      <c r="RL5" s="21" t="s">
        <v>23</v>
      </c>
      <c r="RM5" s="21" t="s">
        <v>24</v>
      </c>
      <c r="RN5" s="22" t="s">
        <v>7</v>
      </c>
      <c r="RO5" s="22" t="s">
        <v>13</v>
      </c>
      <c r="RP5" s="20" t="s">
        <v>21</v>
      </c>
      <c r="RQ5" s="21" t="s">
        <v>22</v>
      </c>
      <c r="RR5" s="21" t="s">
        <v>22</v>
      </c>
      <c r="RS5" s="21" t="s">
        <v>23</v>
      </c>
      <c r="RT5" s="21" t="s">
        <v>24</v>
      </c>
      <c r="RU5" s="22" t="s">
        <v>7</v>
      </c>
      <c r="RV5" s="22" t="s">
        <v>13</v>
      </c>
      <c r="RW5" s="20" t="s">
        <v>21</v>
      </c>
      <c r="RX5" s="21" t="s">
        <v>22</v>
      </c>
      <c r="RY5" s="21" t="s">
        <v>22</v>
      </c>
      <c r="RZ5" s="21" t="s">
        <v>23</v>
      </c>
      <c r="SA5" s="21" t="s">
        <v>24</v>
      </c>
      <c r="SB5" s="22" t="s">
        <v>7</v>
      </c>
      <c r="SC5" s="22" t="s">
        <v>13</v>
      </c>
      <c r="SD5" s="20" t="s">
        <v>21</v>
      </c>
      <c r="SE5" s="21" t="s">
        <v>22</v>
      </c>
      <c r="SF5" s="21" t="s">
        <v>22</v>
      </c>
      <c r="SG5" s="21" t="s">
        <v>23</v>
      </c>
      <c r="SH5" s="21" t="s">
        <v>24</v>
      </c>
      <c r="SI5" s="22" t="s">
        <v>7</v>
      </c>
      <c r="SJ5" s="22" t="s">
        <v>13</v>
      </c>
      <c r="SK5" s="20" t="s">
        <v>21</v>
      </c>
      <c r="SL5" s="21" t="s">
        <v>22</v>
      </c>
      <c r="SM5" s="21" t="s">
        <v>22</v>
      </c>
      <c r="SN5" s="21" t="s">
        <v>23</v>
      </c>
      <c r="SO5" s="21" t="s">
        <v>24</v>
      </c>
      <c r="SP5" s="22" t="s">
        <v>7</v>
      </c>
      <c r="SQ5" s="22" t="s">
        <v>13</v>
      </c>
      <c r="SR5" s="20" t="s">
        <v>21</v>
      </c>
      <c r="SS5" s="21" t="s">
        <v>22</v>
      </c>
      <c r="ST5" s="21" t="s">
        <v>22</v>
      </c>
      <c r="SU5" s="21" t="s">
        <v>23</v>
      </c>
      <c r="SV5" s="21" t="s">
        <v>24</v>
      </c>
      <c r="SW5" s="22" t="s">
        <v>7</v>
      </c>
      <c r="SX5" s="22" t="s">
        <v>13</v>
      </c>
      <c r="SY5" s="20" t="s">
        <v>21</v>
      </c>
      <c r="SZ5" s="21" t="s">
        <v>22</v>
      </c>
      <c r="TA5" s="21" t="s">
        <v>22</v>
      </c>
      <c r="TB5" s="21" t="s">
        <v>23</v>
      </c>
      <c r="TC5" s="21" t="s">
        <v>24</v>
      </c>
      <c r="TD5" s="22" t="s">
        <v>7</v>
      </c>
      <c r="TE5" s="22" t="s">
        <v>13</v>
      </c>
      <c r="TF5" s="20" t="s">
        <v>21</v>
      </c>
      <c r="TG5" s="21" t="s">
        <v>22</v>
      </c>
      <c r="TH5" s="21" t="s">
        <v>22</v>
      </c>
      <c r="TI5" s="21" t="s">
        <v>23</v>
      </c>
      <c r="TJ5" s="21" t="s">
        <v>24</v>
      </c>
      <c r="TK5" s="22" t="s">
        <v>7</v>
      </c>
      <c r="TL5" s="22" t="s">
        <v>13</v>
      </c>
      <c r="TM5" s="20" t="s">
        <v>21</v>
      </c>
      <c r="TN5" s="21" t="s">
        <v>22</v>
      </c>
      <c r="TO5" s="21" t="s">
        <v>22</v>
      </c>
      <c r="TP5" s="21" t="s">
        <v>23</v>
      </c>
      <c r="TQ5" s="21" t="s">
        <v>24</v>
      </c>
      <c r="TR5" s="22" t="s">
        <v>7</v>
      </c>
      <c r="TS5" s="22" t="s">
        <v>13</v>
      </c>
      <c r="TT5" s="20" t="s">
        <v>21</v>
      </c>
      <c r="TU5" s="21" t="s">
        <v>22</v>
      </c>
      <c r="TV5" s="21" t="s">
        <v>22</v>
      </c>
      <c r="TW5" s="21" t="s">
        <v>23</v>
      </c>
      <c r="TX5" s="21" t="s">
        <v>24</v>
      </c>
      <c r="TY5" s="22" t="s">
        <v>7</v>
      </c>
      <c r="TZ5" s="22" t="s">
        <v>13</v>
      </c>
      <c r="UA5" s="20" t="s">
        <v>21</v>
      </c>
      <c r="UB5" s="21" t="s">
        <v>22</v>
      </c>
      <c r="UC5" s="21" t="s">
        <v>22</v>
      </c>
      <c r="UD5" s="21" t="s">
        <v>23</v>
      </c>
      <c r="UE5" s="21" t="s">
        <v>24</v>
      </c>
      <c r="UF5" s="22" t="s">
        <v>7</v>
      </c>
      <c r="UG5" s="22" t="s">
        <v>13</v>
      </c>
      <c r="UH5" s="20" t="s">
        <v>21</v>
      </c>
      <c r="UI5" s="21" t="s">
        <v>22</v>
      </c>
      <c r="UJ5" s="21" t="s">
        <v>22</v>
      </c>
      <c r="UK5" s="21" t="s">
        <v>23</v>
      </c>
      <c r="UL5" s="21" t="s">
        <v>24</v>
      </c>
      <c r="UM5" s="22" t="s">
        <v>7</v>
      </c>
      <c r="UN5" s="22" t="s">
        <v>13</v>
      </c>
      <c r="UO5" s="20" t="s">
        <v>21</v>
      </c>
      <c r="UP5" s="21" t="s">
        <v>22</v>
      </c>
      <c r="UQ5" s="21" t="s">
        <v>22</v>
      </c>
      <c r="UR5" s="21" t="s">
        <v>23</v>
      </c>
      <c r="US5" s="21" t="s">
        <v>24</v>
      </c>
      <c r="UT5" s="22" t="s">
        <v>7</v>
      </c>
      <c r="UU5" s="22" t="s">
        <v>13</v>
      </c>
      <c r="UV5" s="20" t="s">
        <v>21</v>
      </c>
      <c r="UW5" s="21" t="s">
        <v>22</v>
      </c>
      <c r="UX5" s="21" t="s">
        <v>22</v>
      </c>
      <c r="UY5" s="21" t="s">
        <v>23</v>
      </c>
      <c r="UZ5" s="21" t="s">
        <v>24</v>
      </c>
      <c r="VA5" s="22" t="s">
        <v>7</v>
      </c>
      <c r="VB5" s="22" t="s">
        <v>13</v>
      </c>
      <c r="VC5" s="20" t="s">
        <v>21</v>
      </c>
      <c r="VD5" s="21" t="s">
        <v>22</v>
      </c>
      <c r="VE5" s="21" t="s">
        <v>22</v>
      </c>
      <c r="VF5" s="21" t="s">
        <v>23</v>
      </c>
      <c r="VG5" s="21" t="s">
        <v>24</v>
      </c>
      <c r="VH5" s="22" t="s">
        <v>7</v>
      </c>
      <c r="VI5" s="22" t="s">
        <v>13</v>
      </c>
      <c r="VJ5" s="20" t="s">
        <v>21</v>
      </c>
      <c r="VK5" s="21" t="s">
        <v>22</v>
      </c>
      <c r="VL5" s="21" t="s">
        <v>22</v>
      </c>
      <c r="VM5" s="21" t="s">
        <v>23</v>
      </c>
      <c r="VN5" s="21" t="s">
        <v>24</v>
      </c>
      <c r="VO5" s="22" t="s">
        <v>7</v>
      </c>
      <c r="VP5" s="22" t="s">
        <v>13</v>
      </c>
      <c r="VQ5" s="20" t="s">
        <v>21</v>
      </c>
      <c r="VR5" s="21" t="s">
        <v>22</v>
      </c>
      <c r="VS5" s="21" t="s">
        <v>22</v>
      </c>
      <c r="VT5" s="21" t="s">
        <v>23</v>
      </c>
      <c r="VU5" s="21" t="s">
        <v>24</v>
      </c>
      <c r="VV5" s="22" t="s">
        <v>7</v>
      </c>
      <c r="VW5" s="22" t="s">
        <v>13</v>
      </c>
      <c r="VX5" s="20" t="s">
        <v>21</v>
      </c>
      <c r="VY5" s="21" t="s">
        <v>22</v>
      </c>
      <c r="VZ5" s="21" t="s">
        <v>22</v>
      </c>
      <c r="WA5" s="21" t="s">
        <v>23</v>
      </c>
      <c r="WB5" s="21" t="s">
        <v>24</v>
      </c>
      <c r="WC5" s="22" t="s">
        <v>7</v>
      </c>
      <c r="WD5" s="22" t="s">
        <v>13</v>
      </c>
      <c r="WE5" s="20" t="s">
        <v>21</v>
      </c>
      <c r="WF5" s="21" t="s">
        <v>22</v>
      </c>
      <c r="WG5" s="21" t="s">
        <v>22</v>
      </c>
      <c r="WH5" s="21" t="s">
        <v>23</v>
      </c>
      <c r="WI5" s="21" t="s">
        <v>24</v>
      </c>
      <c r="WJ5" s="22" t="s">
        <v>7</v>
      </c>
      <c r="WK5" s="22" t="s">
        <v>13</v>
      </c>
      <c r="WL5" s="20" t="s">
        <v>21</v>
      </c>
      <c r="WM5" s="21" t="s">
        <v>22</v>
      </c>
      <c r="WN5" s="21" t="s">
        <v>22</v>
      </c>
      <c r="WO5" s="21" t="s">
        <v>23</v>
      </c>
      <c r="WP5" s="21" t="s">
        <v>24</v>
      </c>
      <c r="WQ5" s="22" t="s">
        <v>7</v>
      </c>
      <c r="WR5" s="22" t="s">
        <v>13</v>
      </c>
      <c r="WS5" s="20" t="s">
        <v>21</v>
      </c>
      <c r="WT5" s="21" t="s">
        <v>22</v>
      </c>
      <c r="WU5" s="21" t="s">
        <v>22</v>
      </c>
      <c r="WV5" s="21" t="s">
        <v>23</v>
      </c>
      <c r="WW5" s="21" t="s">
        <v>24</v>
      </c>
      <c r="WX5" s="22" t="s">
        <v>7</v>
      </c>
      <c r="WY5" s="22" t="s">
        <v>13</v>
      </c>
      <c r="WZ5" s="20" t="s">
        <v>21</v>
      </c>
      <c r="XA5" s="21" t="s">
        <v>22</v>
      </c>
      <c r="XB5" s="21" t="s">
        <v>22</v>
      </c>
      <c r="XC5" s="21" t="s">
        <v>23</v>
      </c>
      <c r="XD5" s="21" t="s">
        <v>24</v>
      </c>
      <c r="XE5" s="22" t="s">
        <v>7</v>
      </c>
      <c r="XF5" s="22" t="s">
        <v>13</v>
      </c>
      <c r="XG5" s="20" t="s">
        <v>21</v>
      </c>
      <c r="XH5" s="21" t="s">
        <v>22</v>
      </c>
      <c r="XI5" s="21" t="s">
        <v>22</v>
      </c>
      <c r="XJ5" s="21" t="s">
        <v>23</v>
      </c>
      <c r="XK5" s="21" t="s">
        <v>24</v>
      </c>
      <c r="XL5" s="22" t="s">
        <v>7</v>
      </c>
      <c r="XM5" s="22" t="s">
        <v>13</v>
      </c>
      <c r="XN5" s="20" t="s">
        <v>21</v>
      </c>
      <c r="XO5" s="21" t="s">
        <v>22</v>
      </c>
      <c r="XP5" s="21" t="s">
        <v>22</v>
      </c>
      <c r="XQ5" s="21" t="s">
        <v>23</v>
      </c>
      <c r="XR5" s="21" t="s">
        <v>24</v>
      </c>
      <c r="XS5" s="22" t="s">
        <v>7</v>
      </c>
      <c r="XT5" s="22" t="s">
        <v>13</v>
      </c>
      <c r="XU5" s="20" t="s">
        <v>21</v>
      </c>
      <c r="XV5" s="21" t="s">
        <v>22</v>
      </c>
      <c r="XW5" s="21" t="s">
        <v>22</v>
      </c>
      <c r="XX5" s="21" t="s">
        <v>23</v>
      </c>
      <c r="XY5" s="21" t="s">
        <v>24</v>
      </c>
      <c r="XZ5" s="22" t="s">
        <v>7</v>
      </c>
      <c r="YA5" s="22" t="s">
        <v>13</v>
      </c>
      <c r="YB5" s="20" t="s">
        <v>21</v>
      </c>
      <c r="YC5" s="21" t="s">
        <v>22</v>
      </c>
      <c r="YD5" s="21" t="s">
        <v>22</v>
      </c>
      <c r="YE5" s="21" t="s">
        <v>23</v>
      </c>
      <c r="YF5" s="21" t="s">
        <v>24</v>
      </c>
      <c r="YG5" s="22" t="s">
        <v>7</v>
      </c>
      <c r="YH5" s="22" t="s">
        <v>13</v>
      </c>
      <c r="YI5" s="20" t="s">
        <v>21</v>
      </c>
      <c r="YJ5" s="21" t="s">
        <v>22</v>
      </c>
      <c r="YK5" s="21" t="s">
        <v>22</v>
      </c>
      <c r="YL5" s="21" t="s">
        <v>23</v>
      </c>
      <c r="YM5" s="21" t="s">
        <v>24</v>
      </c>
      <c r="YN5" s="22" t="s">
        <v>7</v>
      </c>
      <c r="YO5" s="22" t="s">
        <v>13</v>
      </c>
      <c r="YP5" s="20" t="s">
        <v>21</v>
      </c>
      <c r="YQ5" s="21" t="s">
        <v>22</v>
      </c>
      <c r="YR5" s="21" t="s">
        <v>22</v>
      </c>
      <c r="YS5" s="21" t="s">
        <v>23</v>
      </c>
      <c r="YT5" s="21" t="s">
        <v>24</v>
      </c>
      <c r="YU5" s="22" t="s">
        <v>7</v>
      </c>
      <c r="YV5" s="22" t="s">
        <v>13</v>
      </c>
      <c r="YW5" s="20" t="s">
        <v>21</v>
      </c>
      <c r="YX5" s="21" t="s">
        <v>22</v>
      </c>
      <c r="YY5" s="21" t="s">
        <v>22</v>
      </c>
      <c r="YZ5" s="21" t="s">
        <v>23</v>
      </c>
      <c r="ZA5" s="21" t="s">
        <v>24</v>
      </c>
      <c r="ZB5" s="22" t="s">
        <v>7</v>
      </c>
      <c r="ZC5" s="22" t="s">
        <v>13</v>
      </c>
      <c r="ZD5" s="20" t="s">
        <v>21</v>
      </c>
      <c r="ZE5" s="21" t="s">
        <v>22</v>
      </c>
      <c r="ZF5" s="21" t="s">
        <v>22</v>
      </c>
      <c r="ZG5" s="21" t="s">
        <v>23</v>
      </c>
      <c r="ZH5" s="21" t="s">
        <v>24</v>
      </c>
      <c r="ZI5" s="22" t="s">
        <v>7</v>
      </c>
      <c r="ZJ5" s="22" t="s">
        <v>13</v>
      </c>
      <c r="ZK5" s="20" t="s">
        <v>21</v>
      </c>
      <c r="ZL5" s="21" t="s">
        <v>22</v>
      </c>
      <c r="ZM5" s="21" t="s">
        <v>22</v>
      </c>
      <c r="ZN5" s="21" t="s">
        <v>23</v>
      </c>
      <c r="ZO5" s="21" t="s">
        <v>24</v>
      </c>
      <c r="ZP5" s="22" t="s">
        <v>7</v>
      </c>
      <c r="ZQ5" s="22" t="s">
        <v>13</v>
      </c>
      <c r="ZR5" s="20" t="s">
        <v>21</v>
      </c>
      <c r="ZS5" s="21" t="s">
        <v>22</v>
      </c>
      <c r="ZT5" s="21" t="s">
        <v>22</v>
      </c>
      <c r="ZU5" s="21" t="s">
        <v>23</v>
      </c>
      <c r="ZV5" s="21" t="s">
        <v>24</v>
      </c>
      <c r="ZW5" s="22" t="s">
        <v>7</v>
      </c>
      <c r="ZX5" s="22" t="s">
        <v>13</v>
      </c>
      <c r="ZY5" s="20" t="s">
        <v>21</v>
      </c>
      <c r="ZZ5" s="21" t="s">
        <v>22</v>
      </c>
      <c r="AAA5" s="21" t="s">
        <v>22</v>
      </c>
      <c r="AAB5" s="21" t="s">
        <v>23</v>
      </c>
      <c r="AAC5" s="21" t="s">
        <v>24</v>
      </c>
      <c r="AAD5" s="22" t="s">
        <v>7</v>
      </c>
      <c r="AAE5" s="22" t="s">
        <v>13</v>
      </c>
      <c r="AAF5" s="20" t="s">
        <v>21</v>
      </c>
      <c r="AAG5" s="21" t="s">
        <v>22</v>
      </c>
      <c r="AAH5" s="21" t="s">
        <v>22</v>
      </c>
      <c r="AAI5" s="21" t="s">
        <v>23</v>
      </c>
      <c r="AAJ5" s="21" t="s">
        <v>24</v>
      </c>
      <c r="AAK5" s="22" t="s">
        <v>7</v>
      </c>
      <c r="AAL5" s="22" t="s">
        <v>13</v>
      </c>
      <c r="AAM5" s="20" t="s">
        <v>21</v>
      </c>
      <c r="AAN5" s="21" t="s">
        <v>22</v>
      </c>
      <c r="AAO5" s="21" t="s">
        <v>22</v>
      </c>
      <c r="AAP5" s="21" t="s">
        <v>23</v>
      </c>
      <c r="AAQ5" s="21" t="s">
        <v>24</v>
      </c>
      <c r="AAR5" s="22" t="s">
        <v>7</v>
      </c>
      <c r="AAS5" s="22" t="s">
        <v>13</v>
      </c>
      <c r="AAT5" s="20" t="s">
        <v>21</v>
      </c>
      <c r="AAU5" s="21" t="s">
        <v>22</v>
      </c>
      <c r="AAV5" s="21" t="s">
        <v>22</v>
      </c>
      <c r="AAW5" s="21" t="s">
        <v>23</v>
      </c>
      <c r="AAX5" s="21" t="s">
        <v>24</v>
      </c>
      <c r="AAY5" s="22" t="s">
        <v>7</v>
      </c>
      <c r="AAZ5" s="22" t="s">
        <v>13</v>
      </c>
      <c r="ABA5" s="20" t="s">
        <v>21</v>
      </c>
      <c r="ABB5" s="21" t="s">
        <v>22</v>
      </c>
      <c r="ABC5" s="21" t="s">
        <v>22</v>
      </c>
      <c r="ABD5" s="21" t="s">
        <v>23</v>
      </c>
      <c r="ABE5" s="21" t="s">
        <v>24</v>
      </c>
      <c r="ABF5" s="22" t="s">
        <v>7</v>
      </c>
      <c r="ABG5" s="22" t="s">
        <v>13</v>
      </c>
      <c r="ABH5" s="20" t="s">
        <v>21</v>
      </c>
      <c r="ABI5" s="21" t="s">
        <v>22</v>
      </c>
      <c r="ABJ5" s="21" t="s">
        <v>22</v>
      </c>
      <c r="ABK5" s="21" t="s">
        <v>23</v>
      </c>
      <c r="ABL5" s="21" t="s">
        <v>24</v>
      </c>
      <c r="ABM5" s="22" t="s">
        <v>7</v>
      </c>
      <c r="ABN5" s="22" t="s">
        <v>13</v>
      </c>
      <c r="ABO5" s="20" t="s">
        <v>21</v>
      </c>
      <c r="ABP5" s="21" t="s">
        <v>22</v>
      </c>
      <c r="ABQ5" s="21" t="s">
        <v>22</v>
      </c>
      <c r="ABR5" s="21" t="s">
        <v>23</v>
      </c>
      <c r="ABS5" s="21" t="s">
        <v>24</v>
      </c>
      <c r="ABT5" s="22" t="s">
        <v>7</v>
      </c>
      <c r="ABU5" s="22" t="s">
        <v>13</v>
      </c>
      <c r="ABV5" s="20" t="s">
        <v>21</v>
      </c>
      <c r="ABW5" s="21" t="s">
        <v>22</v>
      </c>
      <c r="ABX5" s="21" t="s">
        <v>22</v>
      </c>
      <c r="ABY5" s="21" t="s">
        <v>23</v>
      </c>
      <c r="ABZ5" s="21" t="s">
        <v>24</v>
      </c>
      <c r="ACA5" s="22" t="s">
        <v>7</v>
      </c>
      <c r="ACB5" s="22" t="s">
        <v>13</v>
      </c>
      <c r="ACC5" s="20" t="s">
        <v>21</v>
      </c>
      <c r="ACD5" s="21" t="s">
        <v>22</v>
      </c>
      <c r="ACE5" s="21" t="s">
        <v>22</v>
      </c>
      <c r="ACF5" s="21" t="s">
        <v>23</v>
      </c>
      <c r="ACG5" s="21" t="s">
        <v>24</v>
      </c>
      <c r="ACH5" s="22" t="s">
        <v>7</v>
      </c>
      <c r="ACI5" s="22" t="s">
        <v>13</v>
      </c>
      <c r="ACJ5" s="20" t="s">
        <v>21</v>
      </c>
      <c r="ACK5" s="21" t="s">
        <v>22</v>
      </c>
      <c r="ACL5" s="21" t="s">
        <v>22</v>
      </c>
      <c r="ACM5" s="21" t="s">
        <v>23</v>
      </c>
      <c r="ACN5" s="21" t="s">
        <v>24</v>
      </c>
      <c r="ACO5" s="22" t="s">
        <v>7</v>
      </c>
      <c r="ACP5" s="22" t="s">
        <v>13</v>
      </c>
      <c r="ACQ5" s="20" t="s">
        <v>21</v>
      </c>
      <c r="ACR5" s="21" t="s">
        <v>22</v>
      </c>
      <c r="ACS5" s="21" t="s">
        <v>22</v>
      </c>
      <c r="ACT5" s="21" t="s">
        <v>23</v>
      </c>
      <c r="ACU5" s="21" t="s">
        <v>24</v>
      </c>
      <c r="ACV5" s="22" t="s">
        <v>7</v>
      </c>
      <c r="ACW5" s="22" t="s">
        <v>13</v>
      </c>
      <c r="ACX5" s="20" t="s">
        <v>21</v>
      </c>
      <c r="ACY5" s="21" t="s">
        <v>22</v>
      </c>
      <c r="ACZ5" s="21" t="s">
        <v>22</v>
      </c>
      <c r="ADA5" s="21" t="s">
        <v>23</v>
      </c>
      <c r="ADB5" s="21" t="s">
        <v>24</v>
      </c>
      <c r="ADC5" s="22" t="s">
        <v>7</v>
      </c>
      <c r="ADD5" s="22" t="s">
        <v>13</v>
      </c>
      <c r="ADE5" s="20" t="s">
        <v>21</v>
      </c>
      <c r="ADF5" s="21" t="s">
        <v>22</v>
      </c>
      <c r="ADG5" s="21" t="s">
        <v>22</v>
      </c>
      <c r="ADH5" s="21" t="s">
        <v>23</v>
      </c>
      <c r="ADI5" s="21" t="s">
        <v>24</v>
      </c>
      <c r="ADJ5" s="22" t="s">
        <v>7</v>
      </c>
      <c r="ADK5" s="22" t="s">
        <v>13</v>
      </c>
      <c r="ADL5" s="20" t="s">
        <v>21</v>
      </c>
      <c r="ADM5" s="21" t="s">
        <v>22</v>
      </c>
      <c r="ADN5" s="21" t="s">
        <v>22</v>
      </c>
      <c r="ADO5" s="21" t="s">
        <v>23</v>
      </c>
      <c r="ADP5" s="21" t="s">
        <v>24</v>
      </c>
      <c r="ADQ5" s="22" t="s">
        <v>7</v>
      </c>
      <c r="ADR5" s="22" t="s">
        <v>13</v>
      </c>
      <c r="ADS5" s="20" t="s">
        <v>21</v>
      </c>
      <c r="ADT5" s="21" t="s">
        <v>22</v>
      </c>
      <c r="ADU5" s="21" t="s">
        <v>22</v>
      </c>
      <c r="ADV5" s="21" t="s">
        <v>23</v>
      </c>
      <c r="ADW5" s="21" t="s">
        <v>24</v>
      </c>
      <c r="ADX5" s="22" t="s">
        <v>7</v>
      </c>
      <c r="ADY5" s="22" t="s">
        <v>13</v>
      </c>
      <c r="ADZ5" s="20" t="s">
        <v>21</v>
      </c>
      <c r="AEA5" s="21" t="s">
        <v>22</v>
      </c>
      <c r="AEB5" s="21" t="s">
        <v>22</v>
      </c>
      <c r="AEC5" s="21" t="s">
        <v>23</v>
      </c>
      <c r="AED5" s="21" t="s">
        <v>24</v>
      </c>
      <c r="AEE5" s="153" t="s">
        <v>7</v>
      </c>
      <c r="AEF5" s="163" t="s">
        <v>13</v>
      </c>
      <c r="AEG5" s="164" t="s">
        <v>21</v>
      </c>
      <c r="AEH5" s="160" t="s">
        <v>22</v>
      </c>
      <c r="AEI5" s="160" t="s">
        <v>22</v>
      </c>
      <c r="AEJ5" s="160" t="s">
        <v>23</v>
      </c>
      <c r="AEK5" s="160" t="s">
        <v>24</v>
      </c>
      <c r="AEL5" s="161" t="s">
        <v>7</v>
      </c>
      <c r="AEM5" s="168" t="s">
        <v>13</v>
      </c>
      <c r="AEN5" s="167" t="s">
        <v>21</v>
      </c>
      <c r="AEO5" s="160" t="s">
        <v>22</v>
      </c>
      <c r="AEP5" s="160" t="s">
        <v>22</v>
      </c>
      <c r="AEQ5" s="160" t="s">
        <v>23</v>
      </c>
      <c r="AER5" s="160" t="s">
        <v>24</v>
      </c>
      <c r="AES5" s="161" t="s">
        <v>7</v>
      </c>
      <c r="AET5" s="168" t="s">
        <v>13</v>
      </c>
      <c r="AEU5" s="169" t="s">
        <v>21</v>
      </c>
      <c r="AEV5" s="154" t="s">
        <v>22</v>
      </c>
      <c r="AEW5" s="154" t="s">
        <v>22</v>
      </c>
      <c r="AEX5" s="154" t="s">
        <v>23</v>
      </c>
      <c r="AEY5" s="154" t="s">
        <v>24</v>
      </c>
      <c r="AEZ5" s="155" t="s">
        <v>7</v>
      </c>
      <c r="AFA5" s="170" t="s">
        <v>13</v>
      </c>
      <c r="AFB5" s="167" t="s">
        <v>21</v>
      </c>
      <c r="AFC5" s="160" t="s">
        <v>22</v>
      </c>
      <c r="AFD5" s="160" t="s">
        <v>22</v>
      </c>
      <c r="AFE5" s="160" t="s">
        <v>23</v>
      </c>
      <c r="AFF5" s="160" t="s">
        <v>24</v>
      </c>
      <c r="AFG5" s="161" t="s">
        <v>7</v>
      </c>
      <c r="AFH5" s="168" t="s">
        <v>13</v>
      </c>
      <c r="AFI5" s="167" t="s">
        <v>21</v>
      </c>
      <c r="AFJ5" s="160" t="s">
        <v>22</v>
      </c>
      <c r="AFK5" s="160" t="s">
        <v>22</v>
      </c>
      <c r="AFL5" s="160" t="s">
        <v>23</v>
      </c>
      <c r="AFM5" s="160" t="s">
        <v>24</v>
      </c>
      <c r="AFN5" s="161" t="s">
        <v>7</v>
      </c>
      <c r="AFO5" s="168" t="s">
        <v>13</v>
      </c>
      <c r="AFP5" s="167" t="s">
        <v>21</v>
      </c>
      <c r="AFQ5" s="160" t="s">
        <v>22</v>
      </c>
      <c r="AFR5" s="160" t="s">
        <v>22</v>
      </c>
      <c r="AFS5" s="160" t="s">
        <v>23</v>
      </c>
      <c r="AFT5" s="160" t="s">
        <v>24</v>
      </c>
      <c r="AFU5" s="161" t="s">
        <v>7</v>
      </c>
      <c r="AFV5" s="168" t="s">
        <v>13</v>
      </c>
      <c r="AFW5" s="167" t="s">
        <v>21</v>
      </c>
      <c r="AFX5" s="160" t="s">
        <v>22</v>
      </c>
      <c r="AFY5" s="160" t="s">
        <v>22</v>
      </c>
      <c r="AFZ5" s="160" t="s">
        <v>23</v>
      </c>
      <c r="AGA5" s="160" t="s">
        <v>24</v>
      </c>
      <c r="AGB5" s="161" t="s">
        <v>7</v>
      </c>
      <c r="AGC5" s="168" t="s">
        <v>13</v>
      </c>
      <c r="AGD5" s="167" t="s">
        <v>21</v>
      </c>
      <c r="AGE5" s="160" t="s">
        <v>22</v>
      </c>
      <c r="AGF5" s="160" t="s">
        <v>22</v>
      </c>
      <c r="AGG5" s="160" t="s">
        <v>23</v>
      </c>
      <c r="AGH5" s="160" t="s">
        <v>24</v>
      </c>
      <c r="AGI5" s="161" t="s">
        <v>7</v>
      </c>
      <c r="AGJ5" s="168" t="s">
        <v>13</v>
      </c>
      <c r="AGK5" s="167" t="s">
        <v>21</v>
      </c>
      <c r="AGL5" s="160" t="s">
        <v>22</v>
      </c>
      <c r="AGM5" s="160" t="s">
        <v>22</v>
      </c>
      <c r="AGN5" s="160" t="s">
        <v>23</v>
      </c>
      <c r="AGO5" s="160" t="s">
        <v>24</v>
      </c>
      <c r="AGP5" s="161" t="s">
        <v>7</v>
      </c>
      <c r="AGQ5" s="168" t="s">
        <v>13</v>
      </c>
      <c r="AGR5" s="167" t="s">
        <v>21</v>
      </c>
      <c r="AGS5" s="160" t="s">
        <v>22</v>
      </c>
      <c r="AGT5" s="160" t="s">
        <v>22</v>
      </c>
      <c r="AGU5" s="160" t="s">
        <v>23</v>
      </c>
      <c r="AGV5" s="160" t="s">
        <v>24</v>
      </c>
      <c r="AGW5" s="161" t="s">
        <v>7</v>
      </c>
      <c r="AGX5" s="168" t="s">
        <v>13</v>
      </c>
      <c r="AGY5" s="167" t="s">
        <v>21</v>
      </c>
      <c r="AGZ5" s="160" t="s">
        <v>22</v>
      </c>
      <c r="AHA5" s="160" t="s">
        <v>22</v>
      </c>
      <c r="AHB5" s="160" t="s">
        <v>23</v>
      </c>
      <c r="AHC5" s="160" t="s">
        <v>24</v>
      </c>
      <c r="AHD5" s="161" t="s">
        <v>7</v>
      </c>
      <c r="AHE5" s="168" t="s">
        <v>13</v>
      </c>
      <c r="AHF5" s="167" t="s">
        <v>21</v>
      </c>
      <c r="AHG5" s="160" t="s">
        <v>22</v>
      </c>
      <c r="AHH5" s="160" t="s">
        <v>22</v>
      </c>
      <c r="AHI5" s="160" t="s">
        <v>23</v>
      </c>
      <c r="AHJ5" s="160" t="s">
        <v>24</v>
      </c>
      <c r="AHK5" s="161" t="s">
        <v>7</v>
      </c>
      <c r="AHL5" s="168" t="s">
        <v>13</v>
      </c>
      <c r="AHM5" s="167" t="s">
        <v>21</v>
      </c>
      <c r="AHN5" s="160" t="s">
        <v>22</v>
      </c>
      <c r="AHO5" s="160" t="s">
        <v>22</v>
      </c>
      <c r="AHP5" s="160" t="s">
        <v>23</v>
      </c>
      <c r="AHQ5" s="160" t="s">
        <v>24</v>
      </c>
      <c r="AHR5" s="161" t="s">
        <v>7</v>
      </c>
      <c r="AHS5" s="168" t="s">
        <v>13</v>
      </c>
      <c r="AHT5" s="167" t="s">
        <v>21</v>
      </c>
      <c r="AHU5" s="160" t="s">
        <v>22</v>
      </c>
      <c r="AHV5" s="160" t="s">
        <v>22</v>
      </c>
      <c r="AHW5" s="160" t="s">
        <v>23</v>
      </c>
      <c r="AHX5" s="160" t="s">
        <v>24</v>
      </c>
      <c r="AHY5" s="161" t="s">
        <v>7</v>
      </c>
      <c r="AHZ5" s="174" t="s">
        <v>13</v>
      </c>
      <c r="AIA5" s="164" t="s">
        <v>21</v>
      </c>
      <c r="AIB5" s="160" t="s">
        <v>22</v>
      </c>
      <c r="AIC5" s="160" t="s">
        <v>22</v>
      </c>
      <c r="AID5" s="160" t="s">
        <v>23</v>
      </c>
      <c r="AIE5" s="160" t="s">
        <v>24</v>
      </c>
      <c r="AIF5" s="161" t="s">
        <v>7</v>
      </c>
      <c r="AIG5" s="168" t="s">
        <v>13</v>
      </c>
      <c r="AIH5" s="167" t="s">
        <v>21</v>
      </c>
      <c r="AII5" s="160" t="s">
        <v>22</v>
      </c>
      <c r="AIJ5" s="160" t="s">
        <v>22</v>
      </c>
      <c r="AIK5" s="160" t="s">
        <v>23</v>
      </c>
      <c r="AIL5" s="160" t="s">
        <v>24</v>
      </c>
      <c r="AIM5" s="161" t="s">
        <v>7</v>
      </c>
      <c r="AIN5" s="178" t="s">
        <v>13</v>
      </c>
      <c r="AIO5" s="167" t="s">
        <v>21</v>
      </c>
      <c r="AIP5" s="160" t="s">
        <v>22</v>
      </c>
      <c r="AIQ5" s="160" t="s">
        <v>22</v>
      </c>
      <c r="AIR5" s="160" t="s">
        <v>23</v>
      </c>
      <c r="AIS5" s="160" t="s">
        <v>24</v>
      </c>
      <c r="AIT5" s="161" t="s">
        <v>7</v>
      </c>
      <c r="AIU5" s="178" t="s">
        <v>13</v>
      </c>
      <c r="AIV5" s="167" t="s">
        <v>21</v>
      </c>
      <c r="AIW5" s="160" t="s">
        <v>22</v>
      </c>
      <c r="AIX5" s="160" t="s">
        <v>22</v>
      </c>
      <c r="AIY5" s="160" t="s">
        <v>23</v>
      </c>
      <c r="AIZ5" s="160" t="s">
        <v>24</v>
      </c>
      <c r="AJA5" s="161" t="s">
        <v>7</v>
      </c>
      <c r="AJB5" s="178" t="s">
        <v>13</v>
      </c>
      <c r="AJC5" s="167" t="s">
        <v>21</v>
      </c>
      <c r="AJD5" s="160" t="s">
        <v>22</v>
      </c>
      <c r="AJE5" s="160" t="s">
        <v>22</v>
      </c>
      <c r="AJF5" s="160" t="s">
        <v>23</v>
      </c>
      <c r="AJG5" s="160" t="s">
        <v>24</v>
      </c>
      <c r="AJH5" s="161" t="s">
        <v>7</v>
      </c>
      <c r="AJI5" s="178" t="s">
        <v>13</v>
      </c>
      <c r="AJJ5" s="167" t="s">
        <v>21</v>
      </c>
      <c r="AJK5" s="160" t="s">
        <v>22</v>
      </c>
      <c r="AJL5" s="160" t="s">
        <v>22</v>
      </c>
      <c r="AJM5" s="160" t="s">
        <v>23</v>
      </c>
      <c r="AJN5" s="160" t="s">
        <v>24</v>
      </c>
      <c r="AJO5" s="161" t="s">
        <v>7</v>
      </c>
      <c r="AJP5" s="178" t="s">
        <v>13</v>
      </c>
      <c r="AJQ5" s="167" t="s">
        <v>21</v>
      </c>
      <c r="AJR5" s="160" t="s">
        <v>22</v>
      </c>
      <c r="AJS5" s="160" t="s">
        <v>22</v>
      </c>
      <c r="AJT5" s="160" t="s">
        <v>23</v>
      </c>
      <c r="AJU5" s="160" t="s">
        <v>24</v>
      </c>
      <c r="AJV5" s="161" t="s">
        <v>7</v>
      </c>
      <c r="AJW5" s="178" t="s">
        <v>13</v>
      </c>
      <c r="AJX5" s="167" t="s">
        <v>21</v>
      </c>
      <c r="AJY5" s="160" t="s">
        <v>22</v>
      </c>
      <c r="AJZ5" s="160" t="s">
        <v>22</v>
      </c>
      <c r="AKA5" s="160" t="s">
        <v>23</v>
      </c>
      <c r="AKB5" s="160" t="s">
        <v>24</v>
      </c>
      <c r="AKC5" s="161" t="s">
        <v>7</v>
      </c>
      <c r="AKD5" s="178" t="s">
        <v>13</v>
      </c>
      <c r="AKE5" s="167" t="s">
        <v>21</v>
      </c>
      <c r="AKF5" s="160" t="s">
        <v>22</v>
      </c>
      <c r="AKG5" s="160" t="s">
        <v>22</v>
      </c>
      <c r="AKH5" s="160" t="s">
        <v>23</v>
      </c>
      <c r="AKI5" s="160" t="s">
        <v>24</v>
      </c>
      <c r="AKJ5" s="178" t="s">
        <v>7</v>
      </c>
      <c r="AKK5" s="178" t="s">
        <v>13</v>
      </c>
      <c r="AKL5" s="167" t="s">
        <v>21</v>
      </c>
      <c r="AKM5" s="160" t="s">
        <v>22</v>
      </c>
      <c r="AKN5" s="160" t="s">
        <v>22</v>
      </c>
      <c r="AKO5" s="160" t="s">
        <v>23</v>
      </c>
      <c r="AKP5" s="160" t="s">
        <v>24</v>
      </c>
      <c r="AKQ5" s="178" t="s">
        <v>7</v>
      </c>
      <c r="AKR5" s="178" t="s">
        <v>13</v>
      </c>
      <c r="AKS5" s="167" t="s">
        <v>21</v>
      </c>
      <c r="AKT5" s="160" t="s">
        <v>22</v>
      </c>
      <c r="AKU5" s="160" t="s">
        <v>22</v>
      </c>
      <c r="AKV5" s="160" t="s">
        <v>23</v>
      </c>
      <c r="AKW5" s="160" t="s">
        <v>24</v>
      </c>
      <c r="AKX5" s="178" t="s">
        <v>7</v>
      </c>
      <c r="AKY5" s="178" t="s">
        <v>13</v>
      </c>
      <c r="AKZ5" s="167" t="s">
        <v>21</v>
      </c>
      <c r="ALA5" s="160" t="s">
        <v>22</v>
      </c>
      <c r="ALB5" s="160" t="s">
        <v>22</v>
      </c>
      <c r="ALC5" s="160" t="s">
        <v>23</v>
      </c>
      <c r="ALD5" s="160" t="s">
        <v>24</v>
      </c>
      <c r="ALE5" s="178" t="s">
        <v>7</v>
      </c>
      <c r="ALF5" s="168" t="s">
        <v>13</v>
      </c>
      <c r="ALG5" s="167" t="s">
        <v>21</v>
      </c>
      <c r="ALH5" s="160" t="s">
        <v>22</v>
      </c>
      <c r="ALI5" s="160" t="s">
        <v>22</v>
      </c>
      <c r="ALJ5" s="160" t="s">
        <v>23</v>
      </c>
      <c r="ALK5" s="160" t="s">
        <v>24</v>
      </c>
      <c r="ALL5" s="161" t="s">
        <v>7</v>
      </c>
      <c r="ALM5" s="178" t="s">
        <v>13</v>
      </c>
      <c r="ALN5" s="167" t="s">
        <v>21</v>
      </c>
      <c r="ALO5" s="160" t="s">
        <v>22</v>
      </c>
      <c r="ALP5" s="160" t="s">
        <v>22</v>
      </c>
      <c r="ALQ5" s="160" t="s">
        <v>23</v>
      </c>
      <c r="ALR5" s="160" t="s">
        <v>24</v>
      </c>
      <c r="ALS5" s="161" t="s">
        <v>7</v>
      </c>
      <c r="ALT5" s="178" t="s">
        <v>13</v>
      </c>
      <c r="ALU5" s="167" t="s">
        <v>21</v>
      </c>
      <c r="ALV5" s="160" t="s">
        <v>22</v>
      </c>
      <c r="ALW5" s="160" t="s">
        <v>22</v>
      </c>
      <c r="ALX5" s="160" t="s">
        <v>23</v>
      </c>
      <c r="ALY5" s="160" t="s">
        <v>24</v>
      </c>
      <c r="ALZ5" s="161" t="s">
        <v>7</v>
      </c>
      <c r="AMA5" s="178" t="s">
        <v>13</v>
      </c>
      <c r="AMB5" s="167" t="s">
        <v>21</v>
      </c>
      <c r="AMC5" s="160" t="s">
        <v>22</v>
      </c>
      <c r="AMD5" s="160" t="s">
        <v>22</v>
      </c>
      <c r="AME5" s="160" t="s">
        <v>23</v>
      </c>
      <c r="AMF5" s="160" t="s">
        <v>24</v>
      </c>
      <c r="AMG5" s="161" t="s">
        <v>7</v>
      </c>
      <c r="AMH5" s="178" t="s">
        <v>13</v>
      </c>
      <c r="AMI5" s="167" t="s">
        <v>21</v>
      </c>
      <c r="AMJ5" s="160" t="s">
        <v>22</v>
      </c>
      <c r="AMK5" s="160" t="s">
        <v>22</v>
      </c>
      <c r="AML5" s="160" t="s">
        <v>23</v>
      </c>
      <c r="AMM5" s="160" t="s">
        <v>24</v>
      </c>
      <c r="AMN5" s="161" t="s">
        <v>7</v>
      </c>
      <c r="AMO5" s="178" t="s">
        <v>13</v>
      </c>
      <c r="AMP5" s="167" t="s">
        <v>21</v>
      </c>
      <c r="AMQ5" s="160" t="s">
        <v>22</v>
      </c>
      <c r="AMR5" s="160" t="s">
        <v>22</v>
      </c>
      <c r="AMS5" s="160" t="s">
        <v>23</v>
      </c>
      <c r="AMT5" s="160" t="s">
        <v>24</v>
      </c>
      <c r="AMU5" s="161" t="s">
        <v>7</v>
      </c>
      <c r="AMV5" s="178" t="s">
        <v>13</v>
      </c>
      <c r="AMW5" s="167" t="s">
        <v>21</v>
      </c>
      <c r="AMX5" s="160" t="s">
        <v>22</v>
      </c>
      <c r="AMY5" s="160" t="s">
        <v>22</v>
      </c>
      <c r="AMZ5" s="160" t="s">
        <v>23</v>
      </c>
      <c r="ANA5" s="160" t="s">
        <v>24</v>
      </c>
      <c r="ANB5" s="161" t="s">
        <v>7</v>
      </c>
      <c r="ANC5" s="178" t="s">
        <v>13</v>
      </c>
      <c r="AND5" s="167" t="s">
        <v>21</v>
      </c>
      <c r="ANE5" s="160" t="s">
        <v>22</v>
      </c>
      <c r="ANF5" s="160" t="s">
        <v>22</v>
      </c>
      <c r="ANG5" s="160" t="s">
        <v>23</v>
      </c>
      <c r="ANH5" s="160" t="s">
        <v>24</v>
      </c>
      <c r="ANI5" s="161" t="s">
        <v>7</v>
      </c>
      <c r="ANJ5" s="178" t="s">
        <v>13</v>
      </c>
      <c r="ANK5" s="167" t="s">
        <v>21</v>
      </c>
      <c r="ANL5" s="160" t="s">
        <v>22</v>
      </c>
      <c r="ANM5" s="160" t="s">
        <v>22</v>
      </c>
      <c r="ANN5" s="160" t="s">
        <v>23</v>
      </c>
      <c r="ANO5" s="160" t="s">
        <v>24</v>
      </c>
      <c r="ANP5" s="178" t="s">
        <v>7</v>
      </c>
      <c r="ANQ5" s="178" t="s">
        <v>13</v>
      </c>
      <c r="ANR5" s="167" t="s">
        <v>21</v>
      </c>
      <c r="ANS5" s="160" t="s">
        <v>22</v>
      </c>
      <c r="ANT5" s="160" t="s">
        <v>22</v>
      </c>
      <c r="ANU5" s="160" t="s">
        <v>23</v>
      </c>
      <c r="ANV5" s="160" t="s">
        <v>24</v>
      </c>
      <c r="ANW5" s="178" t="s">
        <v>7</v>
      </c>
      <c r="ANX5" s="178" t="s">
        <v>13</v>
      </c>
      <c r="ANY5" s="167" t="s">
        <v>21</v>
      </c>
      <c r="ANZ5" s="160" t="s">
        <v>22</v>
      </c>
      <c r="AOA5" s="160" t="s">
        <v>22</v>
      </c>
      <c r="AOB5" s="160" t="s">
        <v>23</v>
      </c>
      <c r="AOC5" s="160" t="s">
        <v>24</v>
      </c>
      <c r="AOD5" s="178" t="s">
        <v>7</v>
      </c>
      <c r="AOE5" s="178" t="s">
        <v>13</v>
      </c>
      <c r="AOF5" s="167" t="s">
        <v>21</v>
      </c>
      <c r="AOG5" s="160" t="s">
        <v>22</v>
      </c>
      <c r="AOH5" s="160" t="s">
        <v>22</v>
      </c>
      <c r="AOI5" s="160" t="s">
        <v>23</v>
      </c>
      <c r="AOJ5" s="160" t="s">
        <v>24</v>
      </c>
      <c r="AOK5" s="178" t="s">
        <v>7</v>
      </c>
      <c r="AOL5" s="178" t="s">
        <v>13</v>
      </c>
      <c r="AOM5" s="167" t="s">
        <v>21</v>
      </c>
      <c r="AON5" s="160" t="s">
        <v>22</v>
      </c>
      <c r="AOO5" s="160" t="s">
        <v>22</v>
      </c>
      <c r="AOP5" s="160" t="s">
        <v>23</v>
      </c>
      <c r="AOQ5" s="160" t="s">
        <v>24</v>
      </c>
      <c r="AOR5" s="161" t="s">
        <v>7</v>
      </c>
      <c r="AOS5" s="178" t="s">
        <v>13</v>
      </c>
      <c r="AOT5" s="167" t="s">
        <v>21</v>
      </c>
      <c r="AOU5" s="160" t="s">
        <v>22</v>
      </c>
      <c r="AOV5" s="160" t="s">
        <v>22</v>
      </c>
      <c r="AOW5" s="160" t="s">
        <v>23</v>
      </c>
      <c r="AOX5" s="160" t="s">
        <v>24</v>
      </c>
      <c r="AOY5" s="161" t="s">
        <v>7</v>
      </c>
      <c r="AOZ5" s="178" t="s">
        <v>13</v>
      </c>
      <c r="APA5" s="167" t="s">
        <v>21</v>
      </c>
      <c r="APB5" s="160" t="s">
        <v>22</v>
      </c>
      <c r="APC5" s="160" t="s">
        <v>22</v>
      </c>
      <c r="APD5" s="160" t="s">
        <v>23</v>
      </c>
      <c r="APE5" s="160" t="s">
        <v>24</v>
      </c>
      <c r="APF5" s="161" t="s">
        <v>7</v>
      </c>
      <c r="APG5" s="178" t="s">
        <v>13</v>
      </c>
      <c r="APH5" s="167" t="s">
        <v>21</v>
      </c>
      <c r="API5" s="160" t="s">
        <v>22</v>
      </c>
      <c r="APJ5" s="160" t="s">
        <v>22</v>
      </c>
      <c r="APK5" s="160" t="s">
        <v>23</v>
      </c>
      <c r="APL5" s="160" t="s">
        <v>24</v>
      </c>
      <c r="APM5" s="161" t="s">
        <v>7</v>
      </c>
      <c r="APN5" s="178" t="s">
        <v>13</v>
      </c>
      <c r="APO5" s="167" t="s">
        <v>21</v>
      </c>
      <c r="APP5" s="160" t="s">
        <v>22</v>
      </c>
      <c r="APQ5" s="160" t="s">
        <v>22</v>
      </c>
      <c r="APR5" s="160" t="s">
        <v>23</v>
      </c>
      <c r="APS5" s="160" t="s">
        <v>24</v>
      </c>
      <c r="APT5" s="178" t="s">
        <v>7</v>
      </c>
      <c r="APU5" s="178" t="s">
        <v>13</v>
      </c>
      <c r="APV5" s="167" t="s">
        <v>21</v>
      </c>
      <c r="APW5" s="160" t="s">
        <v>22</v>
      </c>
      <c r="APX5" s="160" t="s">
        <v>22</v>
      </c>
      <c r="APY5" s="160" t="s">
        <v>23</v>
      </c>
      <c r="APZ5" s="160" t="s">
        <v>24</v>
      </c>
      <c r="AQA5" s="178" t="s">
        <v>7</v>
      </c>
      <c r="AQB5" s="178" t="s">
        <v>13</v>
      </c>
      <c r="AQC5" s="167" t="s">
        <v>21</v>
      </c>
      <c r="AQD5" s="160" t="s">
        <v>22</v>
      </c>
      <c r="AQE5" s="160" t="s">
        <v>22</v>
      </c>
      <c r="AQF5" s="160" t="s">
        <v>23</v>
      </c>
      <c r="AQG5" s="160" t="s">
        <v>24</v>
      </c>
      <c r="AQH5" s="178" t="s">
        <v>7</v>
      </c>
      <c r="AQI5" s="178" t="s">
        <v>13</v>
      </c>
      <c r="AQJ5" s="167" t="s">
        <v>21</v>
      </c>
      <c r="AQK5" s="160" t="s">
        <v>22</v>
      </c>
      <c r="AQL5" s="160" t="s">
        <v>22</v>
      </c>
      <c r="AQM5" s="160" t="s">
        <v>23</v>
      </c>
      <c r="AQN5" s="160" t="s">
        <v>24</v>
      </c>
      <c r="AQO5" s="178" t="s">
        <v>7</v>
      </c>
      <c r="AQP5" s="178" t="s">
        <v>13</v>
      </c>
      <c r="AQQ5" s="167" t="s">
        <v>21</v>
      </c>
      <c r="AQR5" s="160" t="s">
        <v>22</v>
      </c>
      <c r="AQS5" s="160" t="s">
        <v>22</v>
      </c>
      <c r="AQT5" s="160" t="s">
        <v>23</v>
      </c>
      <c r="AQU5" s="160" t="s">
        <v>24</v>
      </c>
      <c r="AQV5" s="178" t="s">
        <v>7</v>
      </c>
      <c r="AQW5" s="178" t="s">
        <v>13</v>
      </c>
      <c r="AQX5" s="167" t="s">
        <v>21</v>
      </c>
      <c r="AQY5" s="160" t="s">
        <v>22</v>
      </c>
      <c r="AQZ5" s="160" t="s">
        <v>22</v>
      </c>
      <c r="ARA5" s="160" t="s">
        <v>23</v>
      </c>
      <c r="ARB5" s="160" t="s">
        <v>24</v>
      </c>
      <c r="ARC5" s="178" t="s">
        <v>7</v>
      </c>
      <c r="ARD5" s="178" t="s">
        <v>13</v>
      </c>
      <c r="ARE5" s="167" t="s">
        <v>21</v>
      </c>
      <c r="ARF5" s="160" t="s">
        <v>22</v>
      </c>
      <c r="ARG5" s="160" t="s">
        <v>22</v>
      </c>
      <c r="ARH5" s="160" t="s">
        <v>23</v>
      </c>
      <c r="ARI5" s="160" t="s">
        <v>24</v>
      </c>
      <c r="ARJ5" s="178" t="s">
        <v>7</v>
      </c>
      <c r="ARK5" s="178" t="s">
        <v>13</v>
      </c>
      <c r="ARL5" s="167" t="s">
        <v>21</v>
      </c>
      <c r="ARM5" s="160" t="s">
        <v>22</v>
      </c>
      <c r="ARN5" s="160" t="s">
        <v>22</v>
      </c>
      <c r="ARO5" s="160" t="s">
        <v>23</v>
      </c>
      <c r="ARP5" s="160" t="s">
        <v>24</v>
      </c>
      <c r="ARQ5" s="178" t="s">
        <v>7</v>
      </c>
      <c r="ARR5" s="178" t="s">
        <v>13</v>
      </c>
      <c r="ARS5" s="167" t="s">
        <v>21</v>
      </c>
      <c r="ART5" s="160" t="s">
        <v>22</v>
      </c>
      <c r="ARU5" s="160" t="s">
        <v>22</v>
      </c>
      <c r="ARV5" s="160" t="s">
        <v>23</v>
      </c>
      <c r="ARW5" s="160" t="s">
        <v>24</v>
      </c>
      <c r="ARX5" s="178" t="s">
        <v>7</v>
      </c>
      <c r="ARY5" s="178" t="s">
        <v>13</v>
      </c>
      <c r="ARZ5" s="167" t="s">
        <v>21</v>
      </c>
      <c r="ASA5" s="160" t="s">
        <v>22</v>
      </c>
      <c r="ASB5" s="160" t="s">
        <v>22</v>
      </c>
      <c r="ASC5" s="160" t="s">
        <v>23</v>
      </c>
      <c r="ASD5" s="160" t="s">
        <v>24</v>
      </c>
      <c r="ASE5" s="161" t="s">
        <v>7</v>
      </c>
      <c r="ASF5" s="178" t="s">
        <v>13</v>
      </c>
      <c r="ASG5" s="167" t="s">
        <v>21</v>
      </c>
      <c r="ASH5" s="160" t="s">
        <v>22</v>
      </c>
      <c r="ASI5" s="160" t="s">
        <v>22</v>
      </c>
      <c r="ASJ5" s="160" t="s">
        <v>23</v>
      </c>
      <c r="ASK5" s="160" t="s">
        <v>24</v>
      </c>
      <c r="ASL5" s="161" t="s">
        <v>7</v>
      </c>
      <c r="ASM5" s="178" t="s">
        <v>13</v>
      </c>
      <c r="ASN5" s="167" t="s">
        <v>21</v>
      </c>
      <c r="ASO5" s="160" t="s">
        <v>22</v>
      </c>
      <c r="ASP5" s="160" t="s">
        <v>22</v>
      </c>
      <c r="ASQ5" s="160" t="s">
        <v>23</v>
      </c>
      <c r="ASR5" s="160" t="s">
        <v>24</v>
      </c>
      <c r="ASS5" s="161" t="s">
        <v>7</v>
      </c>
      <c r="AST5" s="178" t="s">
        <v>13</v>
      </c>
      <c r="ASU5" s="167" t="s">
        <v>21</v>
      </c>
      <c r="ASV5" s="160" t="s">
        <v>22</v>
      </c>
      <c r="ASW5" s="160" t="s">
        <v>22</v>
      </c>
      <c r="ASX5" s="160" t="s">
        <v>23</v>
      </c>
      <c r="ASY5" s="160" t="s">
        <v>24</v>
      </c>
      <c r="ASZ5" s="178" t="s">
        <v>7</v>
      </c>
      <c r="ATA5" s="178" t="s">
        <v>13</v>
      </c>
      <c r="ATB5" s="167" t="s">
        <v>21</v>
      </c>
      <c r="ATC5" s="160" t="s">
        <v>22</v>
      </c>
      <c r="ATD5" s="160" t="s">
        <v>22</v>
      </c>
      <c r="ATE5" s="160" t="s">
        <v>23</v>
      </c>
      <c r="ATF5" s="160" t="s">
        <v>24</v>
      </c>
      <c r="ATG5" s="161" t="s">
        <v>7</v>
      </c>
      <c r="ATH5" s="178" t="s">
        <v>13</v>
      </c>
      <c r="ATI5" s="167" t="s">
        <v>21</v>
      </c>
      <c r="ATJ5" s="160" t="s">
        <v>22</v>
      </c>
      <c r="ATK5" s="160" t="s">
        <v>22</v>
      </c>
      <c r="ATL5" s="160" t="s">
        <v>23</v>
      </c>
      <c r="ATM5" s="160" t="s">
        <v>24</v>
      </c>
      <c r="ATN5" s="161" t="s">
        <v>7</v>
      </c>
      <c r="ATO5" s="178" t="s">
        <v>13</v>
      </c>
      <c r="ATP5" s="167" t="s">
        <v>21</v>
      </c>
      <c r="ATQ5" s="160" t="s">
        <v>22</v>
      </c>
      <c r="ATR5" s="160" t="s">
        <v>22</v>
      </c>
      <c r="ATS5" s="160" t="s">
        <v>23</v>
      </c>
      <c r="ATT5" s="160" t="s">
        <v>24</v>
      </c>
      <c r="ATU5" s="161" t="s">
        <v>7</v>
      </c>
      <c r="ATV5" s="178" t="s">
        <v>13</v>
      </c>
      <c r="ATW5" s="167" t="s">
        <v>21</v>
      </c>
      <c r="ATX5" s="160" t="s">
        <v>22</v>
      </c>
      <c r="ATY5" s="160" t="s">
        <v>22</v>
      </c>
      <c r="ATZ5" s="160" t="s">
        <v>23</v>
      </c>
      <c r="AUA5" s="160" t="s">
        <v>24</v>
      </c>
      <c r="AUB5" s="178" t="s">
        <v>7</v>
      </c>
      <c r="AUC5" s="178" t="s">
        <v>13</v>
      </c>
      <c r="AUD5" s="167" t="s">
        <v>21</v>
      </c>
      <c r="AUE5" s="160" t="s">
        <v>22</v>
      </c>
      <c r="AUF5" s="160" t="s">
        <v>22</v>
      </c>
      <c r="AUG5" s="160" t="s">
        <v>23</v>
      </c>
      <c r="AUH5" s="160" t="s">
        <v>24</v>
      </c>
      <c r="AUI5" s="161" t="s">
        <v>7</v>
      </c>
      <c r="AUJ5" s="178" t="s">
        <v>13</v>
      </c>
      <c r="AUK5" s="167" t="s">
        <v>21</v>
      </c>
      <c r="AUL5" s="160" t="s">
        <v>22</v>
      </c>
      <c r="AUM5" s="160" t="s">
        <v>22</v>
      </c>
      <c r="AUN5" s="160" t="s">
        <v>23</v>
      </c>
      <c r="AUO5" s="160" t="s">
        <v>24</v>
      </c>
      <c r="AUP5" s="161" t="s">
        <v>7</v>
      </c>
      <c r="AUQ5" s="178" t="s">
        <v>13</v>
      </c>
      <c r="AUR5" s="167" t="s">
        <v>21</v>
      </c>
      <c r="AUS5" s="160" t="s">
        <v>22</v>
      </c>
      <c r="AUT5" s="160" t="s">
        <v>22</v>
      </c>
      <c r="AUU5" s="160" t="s">
        <v>23</v>
      </c>
      <c r="AUV5" s="160" t="s">
        <v>24</v>
      </c>
      <c r="AUW5" s="161" t="s">
        <v>7</v>
      </c>
      <c r="AUX5" s="178" t="s">
        <v>13</v>
      </c>
      <c r="AUY5" s="167" t="s">
        <v>21</v>
      </c>
      <c r="AUZ5" s="160" t="s">
        <v>22</v>
      </c>
      <c r="AVA5" s="160" t="s">
        <v>22</v>
      </c>
      <c r="AVB5" s="160" t="s">
        <v>23</v>
      </c>
      <c r="AVC5" s="160" t="s">
        <v>24</v>
      </c>
      <c r="AVD5" s="178" t="s">
        <v>7</v>
      </c>
      <c r="AVE5" s="178" t="s">
        <v>13</v>
      </c>
    </row>
    <row r="6" spans="1:1254" s="4" customFormat="1" ht="16.2" thickBot="1" x14ac:dyDescent="0.35">
      <c r="B6" s="23"/>
      <c r="C6" s="23"/>
      <c r="D6" s="23" t="s">
        <v>25</v>
      </c>
      <c r="E6" s="244"/>
      <c r="F6" s="24" t="s">
        <v>141</v>
      </c>
      <c r="G6" s="24" t="s">
        <v>26</v>
      </c>
      <c r="H6" s="25" t="s">
        <v>27</v>
      </c>
      <c r="I6" s="26" t="s">
        <v>20</v>
      </c>
      <c r="J6" s="24" t="s">
        <v>26</v>
      </c>
      <c r="K6" s="25" t="s">
        <v>27</v>
      </c>
      <c r="L6" s="26" t="s">
        <v>20</v>
      </c>
      <c r="M6" s="24" t="s">
        <v>141</v>
      </c>
      <c r="N6" s="24" t="s">
        <v>26</v>
      </c>
      <c r="O6" s="25" t="s">
        <v>27</v>
      </c>
      <c r="P6" s="26" t="s">
        <v>20</v>
      </c>
      <c r="Q6" s="27"/>
      <c r="R6" s="28"/>
      <c r="S6" s="28"/>
      <c r="T6" s="28"/>
      <c r="U6" s="29">
        <f t="shared" ref="U6:AY6" si="0">T6+1</f>
        <v>1</v>
      </c>
      <c r="V6" s="27">
        <f t="shared" si="0"/>
        <v>2</v>
      </c>
      <c r="W6" s="28">
        <f t="shared" si="0"/>
        <v>3</v>
      </c>
      <c r="X6" s="28">
        <f t="shared" si="0"/>
        <v>4</v>
      </c>
      <c r="Y6" s="28">
        <f t="shared" si="0"/>
        <v>5</v>
      </c>
      <c r="Z6" s="28">
        <f t="shared" si="0"/>
        <v>6</v>
      </c>
      <c r="AA6" s="29">
        <f t="shared" si="0"/>
        <v>7</v>
      </c>
      <c r="AB6" s="29">
        <f t="shared" si="0"/>
        <v>8</v>
      </c>
      <c r="AC6" s="27">
        <f t="shared" si="0"/>
        <v>9</v>
      </c>
      <c r="AD6" s="28">
        <f t="shared" si="0"/>
        <v>10</v>
      </c>
      <c r="AE6" s="28">
        <f t="shared" si="0"/>
        <v>11</v>
      </c>
      <c r="AF6" s="28">
        <f t="shared" si="0"/>
        <v>12</v>
      </c>
      <c r="AG6" s="28">
        <f t="shared" si="0"/>
        <v>13</v>
      </c>
      <c r="AH6" s="29">
        <f t="shared" si="0"/>
        <v>14</v>
      </c>
      <c r="AI6" s="29">
        <f t="shared" si="0"/>
        <v>15</v>
      </c>
      <c r="AJ6" s="27">
        <f t="shared" si="0"/>
        <v>16</v>
      </c>
      <c r="AK6" s="28">
        <f t="shared" si="0"/>
        <v>17</v>
      </c>
      <c r="AL6" s="28">
        <f t="shared" si="0"/>
        <v>18</v>
      </c>
      <c r="AM6" s="28">
        <f t="shared" si="0"/>
        <v>19</v>
      </c>
      <c r="AN6" s="28">
        <f t="shared" si="0"/>
        <v>20</v>
      </c>
      <c r="AO6" s="29">
        <f t="shared" si="0"/>
        <v>21</v>
      </c>
      <c r="AP6" s="29">
        <f t="shared" si="0"/>
        <v>22</v>
      </c>
      <c r="AQ6" s="27">
        <f t="shared" si="0"/>
        <v>23</v>
      </c>
      <c r="AR6" s="28">
        <f t="shared" si="0"/>
        <v>24</v>
      </c>
      <c r="AS6" s="28">
        <f t="shared" si="0"/>
        <v>25</v>
      </c>
      <c r="AT6" s="28">
        <f t="shared" si="0"/>
        <v>26</v>
      </c>
      <c r="AU6" s="28">
        <f t="shared" si="0"/>
        <v>27</v>
      </c>
      <c r="AV6" s="29">
        <f t="shared" si="0"/>
        <v>28</v>
      </c>
      <c r="AW6" s="29">
        <f t="shared" si="0"/>
        <v>29</v>
      </c>
      <c r="AX6" s="28">
        <f t="shared" si="0"/>
        <v>30</v>
      </c>
      <c r="AY6" s="28">
        <f t="shared" si="0"/>
        <v>31</v>
      </c>
      <c r="AZ6" s="28">
        <v>1</v>
      </c>
      <c r="BA6" s="28">
        <f t="shared" ref="BA6:CC6" si="1">AZ6+1</f>
        <v>2</v>
      </c>
      <c r="BB6" s="28">
        <f t="shared" si="1"/>
        <v>3</v>
      </c>
      <c r="BC6" s="29">
        <f t="shared" si="1"/>
        <v>4</v>
      </c>
      <c r="BD6" s="29">
        <f t="shared" si="1"/>
        <v>5</v>
      </c>
      <c r="BE6" s="27">
        <f t="shared" si="1"/>
        <v>6</v>
      </c>
      <c r="BF6" s="28">
        <f t="shared" si="1"/>
        <v>7</v>
      </c>
      <c r="BG6" s="28">
        <f t="shared" si="1"/>
        <v>8</v>
      </c>
      <c r="BH6" s="28">
        <f t="shared" si="1"/>
        <v>9</v>
      </c>
      <c r="BI6" s="28">
        <f t="shared" si="1"/>
        <v>10</v>
      </c>
      <c r="BJ6" s="29">
        <f t="shared" si="1"/>
        <v>11</v>
      </c>
      <c r="BK6" s="29">
        <f t="shared" si="1"/>
        <v>12</v>
      </c>
      <c r="BL6" s="27">
        <f t="shared" si="1"/>
        <v>13</v>
      </c>
      <c r="BM6" s="28">
        <f t="shared" si="1"/>
        <v>14</v>
      </c>
      <c r="BN6" s="28">
        <f t="shared" si="1"/>
        <v>15</v>
      </c>
      <c r="BO6" s="28">
        <f t="shared" si="1"/>
        <v>16</v>
      </c>
      <c r="BP6" s="28">
        <f t="shared" si="1"/>
        <v>17</v>
      </c>
      <c r="BQ6" s="29">
        <f t="shared" si="1"/>
        <v>18</v>
      </c>
      <c r="BR6" s="29">
        <f t="shared" si="1"/>
        <v>19</v>
      </c>
      <c r="BS6" s="27">
        <f t="shared" si="1"/>
        <v>20</v>
      </c>
      <c r="BT6" s="28">
        <f t="shared" si="1"/>
        <v>21</v>
      </c>
      <c r="BU6" s="28">
        <f t="shared" si="1"/>
        <v>22</v>
      </c>
      <c r="BV6" s="28">
        <f t="shared" si="1"/>
        <v>23</v>
      </c>
      <c r="BW6" s="28">
        <f t="shared" si="1"/>
        <v>24</v>
      </c>
      <c r="BX6" s="29">
        <f t="shared" si="1"/>
        <v>25</v>
      </c>
      <c r="BY6" s="29">
        <f t="shared" si="1"/>
        <v>26</v>
      </c>
      <c r="BZ6" s="27">
        <f t="shared" si="1"/>
        <v>27</v>
      </c>
      <c r="CA6" s="28">
        <f t="shared" si="1"/>
        <v>28</v>
      </c>
      <c r="CB6" s="28">
        <f t="shared" si="1"/>
        <v>29</v>
      </c>
      <c r="CC6" s="28">
        <f t="shared" si="1"/>
        <v>30</v>
      </c>
      <c r="CD6" s="28">
        <v>1</v>
      </c>
      <c r="CE6" s="29">
        <f t="shared" ref="CE6:DH6" si="2">CD6+1</f>
        <v>2</v>
      </c>
      <c r="CF6" s="29">
        <f t="shared" si="2"/>
        <v>3</v>
      </c>
      <c r="CG6" s="27">
        <f t="shared" si="2"/>
        <v>4</v>
      </c>
      <c r="CH6" s="28">
        <f t="shared" si="2"/>
        <v>5</v>
      </c>
      <c r="CI6" s="28">
        <f t="shared" si="2"/>
        <v>6</v>
      </c>
      <c r="CJ6" s="28">
        <f t="shared" si="2"/>
        <v>7</v>
      </c>
      <c r="CK6" s="28">
        <f t="shared" si="2"/>
        <v>8</v>
      </c>
      <c r="CL6" s="29">
        <f t="shared" si="2"/>
        <v>9</v>
      </c>
      <c r="CM6" s="29">
        <f t="shared" si="2"/>
        <v>10</v>
      </c>
      <c r="CN6" s="27">
        <f t="shared" si="2"/>
        <v>11</v>
      </c>
      <c r="CO6" s="28">
        <f t="shared" si="2"/>
        <v>12</v>
      </c>
      <c r="CP6" s="28">
        <f t="shared" si="2"/>
        <v>13</v>
      </c>
      <c r="CQ6" s="28">
        <f t="shared" si="2"/>
        <v>14</v>
      </c>
      <c r="CR6" s="28">
        <f t="shared" si="2"/>
        <v>15</v>
      </c>
      <c r="CS6" s="29">
        <f t="shared" si="2"/>
        <v>16</v>
      </c>
      <c r="CT6" s="29">
        <f t="shared" si="2"/>
        <v>17</v>
      </c>
      <c r="CU6" s="27">
        <f t="shared" si="2"/>
        <v>18</v>
      </c>
      <c r="CV6" s="28">
        <f t="shared" si="2"/>
        <v>19</v>
      </c>
      <c r="CW6" s="28">
        <f t="shared" si="2"/>
        <v>20</v>
      </c>
      <c r="CX6" s="28">
        <f t="shared" si="2"/>
        <v>21</v>
      </c>
      <c r="CY6" s="28">
        <f t="shared" si="2"/>
        <v>22</v>
      </c>
      <c r="CZ6" s="29">
        <f t="shared" si="2"/>
        <v>23</v>
      </c>
      <c r="DA6" s="29">
        <f t="shared" si="2"/>
        <v>24</v>
      </c>
      <c r="DB6" s="27">
        <f t="shared" si="2"/>
        <v>25</v>
      </c>
      <c r="DC6" s="28">
        <f t="shared" si="2"/>
        <v>26</v>
      </c>
      <c r="DD6" s="28">
        <f t="shared" si="2"/>
        <v>27</v>
      </c>
      <c r="DE6" s="28">
        <f t="shared" si="2"/>
        <v>28</v>
      </c>
      <c r="DF6" s="28">
        <f t="shared" si="2"/>
        <v>29</v>
      </c>
      <c r="DG6" s="29">
        <f t="shared" si="2"/>
        <v>30</v>
      </c>
      <c r="DH6" s="29">
        <f t="shared" si="2"/>
        <v>31</v>
      </c>
      <c r="DI6" s="27">
        <v>1</v>
      </c>
      <c r="DJ6" s="28">
        <f t="shared" ref="DJ6:EM6" si="3">DI6+1</f>
        <v>2</v>
      </c>
      <c r="DK6" s="28">
        <f t="shared" si="3"/>
        <v>3</v>
      </c>
      <c r="DL6" s="28">
        <f t="shared" si="3"/>
        <v>4</v>
      </c>
      <c r="DM6" s="28">
        <f t="shared" si="3"/>
        <v>5</v>
      </c>
      <c r="DN6" s="29">
        <f t="shared" si="3"/>
        <v>6</v>
      </c>
      <c r="DO6" s="29">
        <f t="shared" si="3"/>
        <v>7</v>
      </c>
      <c r="DP6" s="27">
        <f t="shared" si="3"/>
        <v>8</v>
      </c>
      <c r="DQ6" s="28">
        <f t="shared" si="3"/>
        <v>9</v>
      </c>
      <c r="DR6" s="28">
        <f t="shared" si="3"/>
        <v>10</v>
      </c>
      <c r="DS6" s="28">
        <f t="shared" si="3"/>
        <v>11</v>
      </c>
      <c r="DT6" s="28">
        <f t="shared" si="3"/>
        <v>12</v>
      </c>
      <c r="DU6" s="29">
        <f t="shared" si="3"/>
        <v>13</v>
      </c>
      <c r="DV6" s="29">
        <f t="shared" si="3"/>
        <v>14</v>
      </c>
      <c r="DW6" s="27">
        <f t="shared" si="3"/>
        <v>15</v>
      </c>
      <c r="DX6" s="28">
        <f t="shared" si="3"/>
        <v>16</v>
      </c>
      <c r="DY6" s="28">
        <f t="shared" si="3"/>
        <v>17</v>
      </c>
      <c r="DZ6" s="28">
        <f t="shared" si="3"/>
        <v>18</v>
      </c>
      <c r="EA6" s="28">
        <f t="shared" si="3"/>
        <v>19</v>
      </c>
      <c r="EB6" s="29">
        <f t="shared" si="3"/>
        <v>20</v>
      </c>
      <c r="EC6" s="29">
        <f t="shared" si="3"/>
        <v>21</v>
      </c>
      <c r="ED6" s="27">
        <f t="shared" si="3"/>
        <v>22</v>
      </c>
      <c r="EE6" s="28">
        <f t="shared" si="3"/>
        <v>23</v>
      </c>
      <c r="EF6" s="28">
        <f t="shared" si="3"/>
        <v>24</v>
      </c>
      <c r="EG6" s="28">
        <f t="shared" si="3"/>
        <v>25</v>
      </c>
      <c r="EH6" s="28">
        <f t="shared" si="3"/>
        <v>26</v>
      </c>
      <c r="EI6" s="29">
        <f t="shared" si="3"/>
        <v>27</v>
      </c>
      <c r="EJ6" s="29">
        <f t="shared" si="3"/>
        <v>28</v>
      </c>
      <c r="EK6" s="27">
        <f t="shared" si="3"/>
        <v>29</v>
      </c>
      <c r="EL6" s="27">
        <f t="shared" si="3"/>
        <v>30</v>
      </c>
      <c r="EM6" s="27">
        <f t="shared" si="3"/>
        <v>31</v>
      </c>
      <c r="EN6" s="28">
        <v>1</v>
      </c>
      <c r="EO6" s="28">
        <f t="shared" ref="EO6:FQ6" si="4">EN6+1</f>
        <v>2</v>
      </c>
      <c r="EP6" s="29">
        <f t="shared" si="4"/>
        <v>3</v>
      </c>
      <c r="EQ6" s="29">
        <f t="shared" si="4"/>
        <v>4</v>
      </c>
      <c r="ER6" s="27">
        <f t="shared" si="4"/>
        <v>5</v>
      </c>
      <c r="ES6" s="28">
        <f t="shared" si="4"/>
        <v>6</v>
      </c>
      <c r="ET6" s="28">
        <f t="shared" si="4"/>
        <v>7</v>
      </c>
      <c r="EU6" s="28">
        <f t="shared" si="4"/>
        <v>8</v>
      </c>
      <c r="EV6" s="28">
        <f t="shared" si="4"/>
        <v>9</v>
      </c>
      <c r="EW6" s="29">
        <f t="shared" si="4"/>
        <v>10</v>
      </c>
      <c r="EX6" s="29">
        <f t="shared" si="4"/>
        <v>11</v>
      </c>
      <c r="EY6" s="27">
        <f t="shared" si="4"/>
        <v>12</v>
      </c>
      <c r="EZ6" s="28">
        <f t="shared" si="4"/>
        <v>13</v>
      </c>
      <c r="FA6" s="28">
        <f t="shared" si="4"/>
        <v>14</v>
      </c>
      <c r="FB6" s="28">
        <f t="shared" si="4"/>
        <v>15</v>
      </c>
      <c r="FC6" s="28">
        <f t="shared" si="4"/>
        <v>16</v>
      </c>
      <c r="FD6" s="29">
        <f t="shared" si="4"/>
        <v>17</v>
      </c>
      <c r="FE6" s="29">
        <f t="shared" si="4"/>
        <v>18</v>
      </c>
      <c r="FF6" s="27">
        <f t="shared" si="4"/>
        <v>19</v>
      </c>
      <c r="FG6" s="28">
        <f t="shared" si="4"/>
        <v>20</v>
      </c>
      <c r="FH6" s="28">
        <f t="shared" si="4"/>
        <v>21</v>
      </c>
      <c r="FI6" s="28">
        <f t="shared" si="4"/>
        <v>22</v>
      </c>
      <c r="FJ6" s="28">
        <f t="shared" si="4"/>
        <v>23</v>
      </c>
      <c r="FK6" s="29">
        <f t="shared" si="4"/>
        <v>24</v>
      </c>
      <c r="FL6" s="29">
        <f t="shared" si="4"/>
        <v>25</v>
      </c>
      <c r="FM6" s="27">
        <f t="shared" si="4"/>
        <v>26</v>
      </c>
      <c r="FN6" s="28">
        <f t="shared" si="4"/>
        <v>27</v>
      </c>
      <c r="FO6" s="28">
        <f t="shared" si="4"/>
        <v>28</v>
      </c>
      <c r="FP6" s="28">
        <f t="shared" si="4"/>
        <v>29</v>
      </c>
      <c r="FQ6" s="28">
        <f t="shared" si="4"/>
        <v>30</v>
      </c>
      <c r="FR6" s="29">
        <v>1</v>
      </c>
      <c r="FS6" s="29">
        <f t="shared" ref="FS6:GV6" si="5">FR6+1</f>
        <v>2</v>
      </c>
      <c r="FT6" s="27">
        <f t="shared" si="5"/>
        <v>3</v>
      </c>
      <c r="FU6" s="28">
        <f t="shared" si="5"/>
        <v>4</v>
      </c>
      <c r="FV6" s="28">
        <f t="shared" si="5"/>
        <v>5</v>
      </c>
      <c r="FW6" s="28">
        <f t="shared" si="5"/>
        <v>6</v>
      </c>
      <c r="FX6" s="28">
        <f t="shared" si="5"/>
        <v>7</v>
      </c>
      <c r="FY6" s="29">
        <f t="shared" si="5"/>
        <v>8</v>
      </c>
      <c r="FZ6" s="29">
        <f t="shared" si="5"/>
        <v>9</v>
      </c>
      <c r="GA6" s="27">
        <f t="shared" si="5"/>
        <v>10</v>
      </c>
      <c r="GB6" s="28">
        <f t="shared" si="5"/>
        <v>11</v>
      </c>
      <c r="GC6" s="28">
        <f t="shared" si="5"/>
        <v>12</v>
      </c>
      <c r="GD6" s="28">
        <f t="shared" si="5"/>
        <v>13</v>
      </c>
      <c r="GE6" s="28">
        <f t="shared" si="5"/>
        <v>14</v>
      </c>
      <c r="GF6" s="29">
        <f t="shared" si="5"/>
        <v>15</v>
      </c>
      <c r="GG6" s="29">
        <f t="shared" si="5"/>
        <v>16</v>
      </c>
      <c r="GH6" s="27">
        <f t="shared" si="5"/>
        <v>17</v>
      </c>
      <c r="GI6" s="28">
        <f t="shared" si="5"/>
        <v>18</v>
      </c>
      <c r="GJ6" s="28">
        <f t="shared" si="5"/>
        <v>19</v>
      </c>
      <c r="GK6" s="28">
        <f t="shared" si="5"/>
        <v>20</v>
      </c>
      <c r="GL6" s="28">
        <f t="shared" si="5"/>
        <v>21</v>
      </c>
      <c r="GM6" s="29">
        <f t="shared" si="5"/>
        <v>22</v>
      </c>
      <c r="GN6" s="29">
        <f t="shared" si="5"/>
        <v>23</v>
      </c>
      <c r="GO6" s="27">
        <f t="shared" si="5"/>
        <v>24</v>
      </c>
      <c r="GP6" s="28">
        <f t="shared" si="5"/>
        <v>25</v>
      </c>
      <c r="GQ6" s="28">
        <f t="shared" si="5"/>
        <v>26</v>
      </c>
      <c r="GR6" s="28">
        <f t="shared" si="5"/>
        <v>27</v>
      </c>
      <c r="GS6" s="28">
        <f t="shared" si="5"/>
        <v>28</v>
      </c>
      <c r="GT6" s="29">
        <f t="shared" si="5"/>
        <v>29</v>
      </c>
      <c r="GU6" s="29">
        <f t="shared" si="5"/>
        <v>30</v>
      </c>
      <c r="GV6" s="27">
        <f t="shared" si="5"/>
        <v>31</v>
      </c>
      <c r="GW6" s="28">
        <v>1</v>
      </c>
      <c r="GX6" s="28">
        <f t="shared" ref="GX6:HZ6" si="6">GW6+1</f>
        <v>2</v>
      </c>
      <c r="GY6" s="28">
        <f t="shared" si="6"/>
        <v>3</v>
      </c>
      <c r="GZ6" s="28">
        <f t="shared" si="6"/>
        <v>4</v>
      </c>
      <c r="HA6" s="29">
        <f t="shared" si="6"/>
        <v>5</v>
      </c>
      <c r="HB6" s="29">
        <f t="shared" si="6"/>
        <v>6</v>
      </c>
      <c r="HC6" s="27">
        <f t="shared" si="6"/>
        <v>7</v>
      </c>
      <c r="HD6" s="28">
        <f t="shared" si="6"/>
        <v>8</v>
      </c>
      <c r="HE6" s="28">
        <f t="shared" si="6"/>
        <v>9</v>
      </c>
      <c r="HF6" s="28">
        <f t="shared" si="6"/>
        <v>10</v>
      </c>
      <c r="HG6" s="28">
        <f t="shared" si="6"/>
        <v>11</v>
      </c>
      <c r="HH6" s="29">
        <f t="shared" si="6"/>
        <v>12</v>
      </c>
      <c r="HI6" s="29">
        <f t="shared" si="6"/>
        <v>13</v>
      </c>
      <c r="HJ6" s="27">
        <f t="shared" si="6"/>
        <v>14</v>
      </c>
      <c r="HK6" s="28">
        <f t="shared" si="6"/>
        <v>15</v>
      </c>
      <c r="HL6" s="28">
        <f t="shared" si="6"/>
        <v>16</v>
      </c>
      <c r="HM6" s="28">
        <f t="shared" si="6"/>
        <v>17</v>
      </c>
      <c r="HN6" s="28">
        <f t="shared" si="6"/>
        <v>18</v>
      </c>
      <c r="HO6" s="29">
        <f t="shared" si="6"/>
        <v>19</v>
      </c>
      <c r="HP6" s="29">
        <f t="shared" si="6"/>
        <v>20</v>
      </c>
      <c r="HQ6" s="27">
        <f t="shared" si="6"/>
        <v>21</v>
      </c>
      <c r="HR6" s="28">
        <f t="shared" si="6"/>
        <v>22</v>
      </c>
      <c r="HS6" s="28">
        <f t="shared" si="6"/>
        <v>23</v>
      </c>
      <c r="HT6" s="28">
        <f t="shared" si="6"/>
        <v>24</v>
      </c>
      <c r="HU6" s="28">
        <f t="shared" si="6"/>
        <v>25</v>
      </c>
      <c r="HV6" s="29">
        <f t="shared" si="6"/>
        <v>26</v>
      </c>
      <c r="HW6" s="29">
        <f t="shared" si="6"/>
        <v>27</v>
      </c>
      <c r="HX6" s="27">
        <f t="shared" si="6"/>
        <v>28</v>
      </c>
      <c r="HY6" s="27">
        <f t="shared" si="6"/>
        <v>29</v>
      </c>
      <c r="HZ6" s="27">
        <f t="shared" si="6"/>
        <v>30</v>
      </c>
      <c r="IA6" s="28">
        <v>1</v>
      </c>
      <c r="IB6" s="28">
        <f t="shared" ref="IB6:JE6" si="7">IA6+1</f>
        <v>2</v>
      </c>
      <c r="IC6" s="29">
        <f t="shared" si="7"/>
        <v>3</v>
      </c>
      <c r="ID6" s="29">
        <f t="shared" si="7"/>
        <v>4</v>
      </c>
      <c r="IE6" s="27">
        <f t="shared" si="7"/>
        <v>5</v>
      </c>
      <c r="IF6" s="28">
        <f t="shared" si="7"/>
        <v>6</v>
      </c>
      <c r="IG6" s="28">
        <f t="shared" si="7"/>
        <v>7</v>
      </c>
      <c r="IH6" s="28">
        <f t="shared" si="7"/>
        <v>8</v>
      </c>
      <c r="II6" s="28">
        <f t="shared" si="7"/>
        <v>9</v>
      </c>
      <c r="IJ6" s="29">
        <f t="shared" si="7"/>
        <v>10</v>
      </c>
      <c r="IK6" s="29">
        <f t="shared" si="7"/>
        <v>11</v>
      </c>
      <c r="IL6" s="27">
        <f t="shared" si="7"/>
        <v>12</v>
      </c>
      <c r="IM6" s="28">
        <f t="shared" si="7"/>
        <v>13</v>
      </c>
      <c r="IN6" s="28">
        <f t="shared" si="7"/>
        <v>14</v>
      </c>
      <c r="IO6" s="28">
        <f t="shared" si="7"/>
        <v>15</v>
      </c>
      <c r="IP6" s="28">
        <f t="shared" si="7"/>
        <v>16</v>
      </c>
      <c r="IQ6" s="29">
        <f t="shared" si="7"/>
        <v>17</v>
      </c>
      <c r="IR6" s="29">
        <f t="shared" si="7"/>
        <v>18</v>
      </c>
      <c r="IS6" s="27">
        <f t="shared" si="7"/>
        <v>19</v>
      </c>
      <c r="IT6" s="28">
        <f t="shared" si="7"/>
        <v>20</v>
      </c>
      <c r="IU6" s="28">
        <f t="shared" si="7"/>
        <v>21</v>
      </c>
      <c r="IV6" s="28">
        <f t="shared" si="7"/>
        <v>22</v>
      </c>
      <c r="IW6" s="28">
        <f t="shared" si="7"/>
        <v>23</v>
      </c>
      <c r="IX6" s="29">
        <f t="shared" si="7"/>
        <v>24</v>
      </c>
      <c r="IY6" s="29">
        <f t="shared" si="7"/>
        <v>25</v>
      </c>
      <c r="IZ6" s="27">
        <f t="shared" si="7"/>
        <v>26</v>
      </c>
      <c r="JA6" s="28">
        <f t="shared" si="7"/>
        <v>27</v>
      </c>
      <c r="JB6" s="28">
        <f t="shared" si="7"/>
        <v>28</v>
      </c>
      <c r="JC6" s="28">
        <f t="shared" si="7"/>
        <v>29</v>
      </c>
      <c r="JD6" s="28">
        <f t="shared" si="7"/>
        <v>30</v>
      </c>
      <c r="JE6" s="29">
        <f t="shared" si="7"/>
        <v>31</v>
      </c>
      <c r="JF6" s="29">
        <v>1</v>
      </c>
      <c r="JG6" s="27">
        <f t="shared" ref="JG6:KJ6" si="8">JF6+1</f>
        <v>2</v>
      </c>
      <c r="JH6" s="28">
        <f t="shared" si="8"/>
        <v>3</v>
      </c>
      <c r="JI6" s="28">
        <f t="shared" si="8"/>
        <v>4</v>
      </c>
      <c r="JJ6" s="28">
        <f t="shared" si="8"/>
        <v>5</v>
      </c>
      <c r="JK6" s="28">
        <f t="shared" si="8"/>
        <v>6</v>
      </c>
      <c r="JL6" s="29">
        <f t="shared" si="8"/>
        <v>7</v>
      </c>
      <c r="JM6" s="29">
        <f t="shared" si="8"/>
        <v>8</v>
      </c>
      <c r="JN6" s="27">
        <f t="shared" si="8"/>
        <v>9</v>
      </c>
      <c r="JO6" s="28">
        <f t="shared" si="8"/>
        <v>10</v>
      </c>
      <c r="JP6" s="28">
        <f t="shared" si="8"/>
        <v>11</v>
      </c>
      <c r="JQ6" s="28">
        <f t="shared" si="8"/>
        <v>12</v>
      </c>
      <c r="JR6" s="28">
        <f t="shared" si="8"/>
        <v>13</v>
      </c>
      <c r="JS6" s="29">
        <f t="shared" si="8"/>
        <v>14</v>
      </c>
      <c r="JT6" s="29">
        <f t="shared" si="8"/>
        <v>15</v>
      </c>
      <c r="JU6" s="27">
        <f t="shared" si="8"/>
        <v>16</v>
      </c>
      <c r="JV6" s="28">
        <f t="shared" si="8"/>
        <v>17</v>
      </c>
      <c r="JW6" s="28">
        <f t="shared" si="8"/>
        <v>18</v>
      </c>
      <c r="JX6" s="28">
        <f t="shared" si="8"/>
        <v>19</v>
      </c>
      <c r="JY6" s="28">
        <f t="shared" si="8"/>
        <v>20</v>
      </c>
      <c r="JZ6" s="29">
        <f t="shared" si="8"/>
        <v>21</v>
      </c>
      <c r="KA6" s="29">
        <f t="shared" si="8"/>
        <v>22</v>
      </c>
      <c r="KB6" s="27">
        <f t="shared" si="8"/>
        <v>23</v>
      </c>
      <c r="KC6" s="28">
        <f t="shared" si="8"/>
        <v>24</v>
      </c>
      <c r="KD6" s="28">
        <f t="shared" si="8"/>
        <v>25</v>
      </c>
      <c r="KE6" s="28">
        <f t="shared" si="8"/>
        <v>26</v>
      </c>
      <c r="KF6" s="28">
        <f t="shared" si="8"/>
        <v>27</v>
      </c>
      <c r="KG6" s="29">
        <f t="shared" si="8"/>
        <v>28</v>
      </c>
      <c r="KH6" s="29">
        <f t="shared" si="8"/>
        <v>29</v>
      </c>
      <c r="KI6" s="28">
        <f t="shared" si="8"/>
        <v>30</v>
      </c>
      <c r="KJ6" s="28">
        <f t="shared" si="8"/>
        <v>31</v>
      </c>
      <c r="KK6" s="28">
        <v>1</v>
      </c>
      <c r="KL6" s="28">
        <f t="shared" ref="KL6:LL6" si="9">KK6+1</f>
        <v>2</v>
      </c>
      <c r="KM6" s="28">
        <f t="shared" si="9"/>
        <v>3</v>
      </c>
      <c r="KN6" s="29">
        <f t="shared" si="9"/>
        <v>4</v>
      </c>
      <c r="KO6" s="29">
        <f t="shared" si="9"/>
        <v>5</v>
      </c>
      <c r="KP6" s="27">
        <f t="shared" si="9"/>
        <v>6</v>
      </c>
      <c r="KQ6" s="28">
        <f t="shared" si="9"/>
        <v>7</v>
      </c>
      <c r="KR6" s="28">
        <f t="shared" si="9"/>
        <v>8</v>
      </c>
      <c r="KS6" s="28">
        <f t="shared" si="9"/>
        <v>9</v>
      </c>
      <c r="KT6" s="28">
        <f t="shared" si="9"/>
        <v>10</v>
      </c>
      <c r="KU6" s="29">
        <f t="shared" si="9"/>
        <v>11</v>
      </c>
      <c r="KV6" s="29">
        <f t="shared" si="9"/>
        <v>12</v>
      </c>
      <c r="KW6" s="27">
        <f t="shared" si="9"/>
        <v>13</v>
      </c>
      <c r="KX6" s="28">
        <f t="shared" si="9"/>
        <v>14</v>
      </c>
      <c r="KY6" s="28">
        <f t="shared" si="9"/>
        <v>15</v>
      </c>
      <c r="KZ6" s="28">
        <f t="shared" si="9"/>
        <v>16</v>
      </c>
      <c r="LA6" s="28">
        <f t="shared" si="9"/>
        <v>17</v>
      </c>
      <c r="LB6" s="29">
        <f t="shared" si="9"/>
        <v>18</v>
      </c>
      <c r="LC6" s="29">
        <f t="shared" si="9"/>
        <v>19</v>
      </c>
      <c r="LD6" s="27">
        <f t="shared" si="9"/>
        <v>20</v>
      </c>
      <c r="LE6" s="28">
        <f t="shared" si="9"/>
        <v>21</v>
      </c>
      <c r="LF6" s="28">
        <f t="shared" si="9"/>
        <v>22</v>
      </c>
      <c r="LG6" s="28">
        <f t="shared" si="9"/>
        <v>23</v>
      </c>
      <c r="LH6" s="28">
        <f t="shared" si="9"/>
        <v>24</v>
      </c>
      <c r="LI6" s="29">
        <f t="shared" si="9"/>
        <v>25</v>
      </c>
      <c r="LJ6" s="29">
        <f t="shared" si="9"/>
        <v>26</v>
      </c>
      <c r="LK6" s="27">
        <f t="shared" si="9"/>
        <v>27</v>
      </c>
      <c r="LL6" s="27">
        <f t="shared" si="9"/>
        <v>28</v>
      </c>
      <c r="LM6" s="28">
        <v>1</v>
      </c>
      <c r="LN6" s="28">
        <f t="shared" ref="LN6:MQ6" si="10">LM6+1</f>
        <v>2</v>
      </c>
      <c r="LO6" s="28">
        <f t="shared" si="10"/>
        <v>3</v>
      </c>
      <c r="LP6" s="29">
        <f t="shared" si="10"/>
        <v>4</v>
      </c>
      <c r="LQ6" s="29">
        <f t="shared" si="10"/>
        <v>5</v>
      </c>
      <c r="LR6" s="27">
        <f t="shared" si="10"/>
        <v>6</v>
      </c>
      <c r="LS6" s="28">
        <f t="shared" si="10"/>
        <v>7</v>
      </c>
      <c r="LT6" s="28">
        <f t="shared" si="10"/>
        <v>8</v>
      </c>
      <c r="LU6" s="28">
        <f t="shared" si="10"/>
        <v>9</v>
      </c>
      <c r="LV6" s="28">
        <f t="shared" si="10"/>
        <v>10</v>
      </c>
      <c r="LW6" s="29">
        <f t="shared" si="10"/>
        <v>11</v>
      </c>
      <c r="LX6" s="29">
        <f t="shared" si="10"/>
        <v>12</v>
      </c>
      <c r="LY6" s="27">
        <f t="shared" si="10"/>
        <v>13</v>
      </c>
      <c r="LZ6" s="28">
        <f t="shared" si="10"/>
        <v>14</v>
      </c>
      <c r="MA6" s="28">
        <f t="shared" si="10"/>
        <v>15</v>
      </c>
      <c r="MB6" s="28">
        <f t="shared" si="10"/>
        <v>16</v>
      </c>
      <c r="MC6" s="28">
        <f t="shared" si="10"/>
        <v>17</v>
      </c>
      <c r="MD6" s="29">
        <f t="shared" si="10"/>
        <v>18</v>
      </c>
      <c r="ME6" s="29">
        <f t="shared" si="10"/>
        <v>19</v>
      </c>
      <c r="MF6" s="27">
        <f t="shared" si="10"/>
        <v>20</v>
      </c>
      <c r="MG6" s="28">
        <f t="shared" si="10"/>
        <v>21</v>
      </c>
      <c r="MH6" s="28">
        <f t="shared" si="10"/>
        <v>22</v>
      </c>
      <c r="MI6" s="28">
        <f t="shared" si="10"/>
        <v>23</v>
      </c>
      <c r="MJ6" s="28">
        <f t="shared" si="10"/>
        <v>24</v>
      </c>
      <c r="MK6" s="29">
        <f t="shared" si="10"/>
        <v>25</v>
      </c>
      <c r="ML6" s="29">
        <f t="shared" si="10"/>
        <v>26</v>
      </c>
      <c r="MM6" s="27">
        <f t="shared" si="10"/>
        <v>27</v>
      </c>
      <c r="MN6" s="28">
        <f t="shared" si="10"/>
        <v>28</v>
      </c>
      <c r="MO6" s="28">
        <f t="shared" si="10"/>
        <v>29</v>
      </c>
      <c r="MP6" s="28">
        <f t="shared" si="10"/>
        <v>30</v>
      </c>
      <c r="MQ6" s="28">
        <f t="shared" si="10"/>
        <v>31</v>
      </c>
      <c r="MR6" s="29">
        <v>1</v>
      </c>
      <c r="MS6" s="29">
        <f t="shared" ref="MS6:NU6" si="11">MR6+1</f>
        <v>2</v>
      </c>
      <c r="MT6" s="27">
        <f t="shared" si="11"/>
        <v>3</v>
      </c>
      <c r="MU6" s="28">
        <f t="shared" si="11"/>
        <v>4</v>
      </c>
      <c r="MV6" s="28">
        <f t="shared" si="11"/>
        <v>5</v>
      </c>
      <c r="MW6" s="28">
        <f t="shared" si="11"/>
        <v>6</v>
      </c>
      <c r="MX6" s="28">
        <f t="shared" si="11"/>
        <v>7</v>
      </c>
      <c r="MY6" s="29">
        <f t="shared" si="11"/>
        <v>8</v>
      </c>
      <c r="MZ6" s="29">
        <f t="shared" si="11"/>
        <v>9</v>
      </c>
      <c r="NA6" s="27">
        <f t="shared" si="11"/>
        <v>10</v>
      </c>
      <c r="NB6" s="28">
        <f t="shared" si="11"/>
        <v>11</v>
      </c>
      <c r="NC6" s="28">
        <f t="shared" si="11"/>
        <v>12</v>
      </c>
      <c r="ND6" s="28">
        <f t="shared" si="11"/>
        <v>13</v>
      </c>
      <c r="NE6" s="28">
        <f t="shared" si="11"/>
        <v>14</v>
      </c>
      <c r="NF6" s="29">
        <f t="shared" si="11"/>
        <v>15</v>
      </c>
      <c r="NG6" s="29">
        <f t="shared" si="11"/>
        <v>16</v>
      </c>
      <c r="NH6" s="27">
        <f t="shared" si="11"/>
        <v>17</v>
      </c>
      <c r="NI6" s="28">
        <f t="shared" si="11"/>
        <v>18</v>
      </c>
      <c r="NJ6" s="28">
        <f t="shared" si="11"/>
        <v>19</v>
      </c>
      <c r="NK6" s="28">
        <f t="shared" si="11"/>
        <v>20</v>
      </c>
      <c r="NL6" s="28">
        <f t="shared" si="11"/>
        <v>21</v>
      </c>
      <c r="NM6" s="29">
        <f t="shared" si="11"/>
        <v>22</v>
      </c>
      <c r="NN6" s="29">
        <f t="shared" si="11"/>
        <v>23</v>
      </c>
      <c r="NO6" s="27">
        <f t="shared" si="11"/>
        <v>24</v>
      </c>
      <c r="NP6" s="28">
        <f t="shared" si="11"/>
        <v>25</v>
      </c>
      <c r="NQ6" s="28">
        <f t="shared" si="11"/>
        <v>26</v>
      </c>
      <c r="NR6" s="28">
        <f t="shared" si="11"/>
        <v>27</v>
      </c>
      <c r="NS6" s="28">
        <f t="shared" si="11"/>
        <v>28</v>
      </c>
      <c r="NT6" s="29">
        <f t="shared" si="11"/>
        <v>29</v>
      </c>
      <c r="NU6" s="29">
        <f t="shared" si="11"/>
        <v>30</v>
      </c>
      <c r="NV6" s="27">
        <v>1</v>
      </c>
      <c r="NW6" s="28">
        <f t="shared" ref="NW6:OY6" si="12">NV6+1</f>
        <v>2</v>
      </c>
      <c r="NX6" s="28">
        <f t="shared" si="12"/>
        <v>3</v>
      </c>
      <c r="NY6" s="28">
        <f t="shared" si="12"/>
        <v>4</v>
      </c>
      <c r="NZ6" s="28">
        <f t="shared" si="12"/>
        <v>5</v>
      </c>
      <c r="OA6" s="29">
        <f t="shared" si="12"/>
        <v>6</v>
      </c>
      <c r="OB6" s="29">
        <f t="shared" si="12"/>
        <v>7</v>
      </c>
      <c r="OC6" s="27">
        <f t="shared" si="12"/>
        <v>8</v>
      </c>
      <c r="OD6" s="28">
        <f t="shared" si="12"/>
        <v>9</v>
      </c>
      <c r="OE6" s="28">
        <f t="shared" si="12"/>
        <v>10</v>
      </c>
      <c r="OF6" s="28">
        <f t="shared" si="12"/>
        <v>11</v>
      </c>
      <c r="OG6" s="28">
        <f t="shared" si="12"/>
        <v>12</v>
      </c>
      <c r="OH6" s="29">
        <f t="shared" si="12"/>
        <v>13</v>
      </c>
      <c r="OI6" s="29">
        <f t="shared" si="12"/>
        <v>14</v>
      </c>
      <c r="OJ6" s="27">
        <f t="shared" si="12"/>
        <v>15</v>
      </c>
      <c r="OK6" s="28">
        <f t="shared" si="12"/>
        <v>16</v>
      </c>
      <c r="OL6" s="28">
        <f t="shared" si="12"/>
        <v>17</v>
      </c>
      <c r="OM6" s="28">
        <f t="shared" si="12"/>
        <v>18</v>
      </c>
      <c r="ON6" s="28">
        <f t="shared" si="12"/>
        <v>19</v>
      </c>
      <c r="OO6" s="29">
        <f t="shared" si="12"/>
        <v>20</v>
      </c>
      <c r="OP6" s="29">
        <f t="shared" si="12"/>
        <v>21</v>
      </c>
      <c r="OQ6" s="27">
        <f t="shared" si="12"/>
        <v>22</v>
      </c>
      <c r="OR6" s="28">
        <f t="shared" si="12"/>
        <v>23</v>
      </c>
      <c r="OS6" s="28">
        <f t="shared" si="12"/>
        <v>24</v>
      </c>
      <c r="OT6" s="28">
        <f t="shared" si="12"/>
        <v>25</v>
      </c>
      <c r="OU6" s="28">
        <f t="shared" si="12"/>
        <v>26</v>
      </c>
      <c r="OV6" s="29">
        <f t="shared" si="12"/>
        <v>27</v>
      </c>
      <c r="OW6" s="29">
        <f t="shared" si="12"/>
        <v>28</v>
      </c>
      <c r="OX6" s="27">
        <f t="shared" si="12"/>
        <v>29</v>
      </c>
      <c r="OY6" s="28">
        <f t="shared" si="12"/>
        <v>30</v>
      </c>
      <c r="OZ6" s="28">
        <v>31</v>
      </c>
      <c r="PA6" s="28">
        <v>1</v>
      </c>
      <c r="PB6" s="28">
        <v>2</v>
      </c>
      <c r="PC6" s="29">
        <v>3</v>
      </c>
      <c r="PD6" s="29">
        <v>4</v>
      </c>
      <c r="PE6" s="27">
        <v>5</v>
      </c>
      <c r="PF6" s="28">
        <v>6</v>
      </c>
      <c r="PG6" s="28">
        <f t="shared" ref="PG6:QD6" si="13">PF6+1</f>
        <v>7</v>
      </c>
      <c r="PH6" s="28">
        <f t="shared" si="13"/>
        <v>8</v>
      </c>
      <c r="PI6" s="28">
        <f t="shared" si="13"/>
        <v>9</v>
      </c>
      <c r="PJ6" s="29">
        <f t="shared" si="13"/>
        <v>10</v>
      </c>
      <c r="PK6" s="29">
        <f t="shared" si="13"/>
        <v>11</v>
      </c>
      <c r="PL6" s="28">
        <f t="shared" si="13"/>
        <v>12</v>
      </c>
      <c r="PM6" s="28">
        <f t="shared" si="13"/>
        <v>13</v>
      </c>
      <c r="PN6" s="28">
        <f t="shared" si="13"/>
        <v>14</v>
      </c>
      <c r="PO6" s="28">
        <f t="shared" si="13"/>
        <v>15</v>
      </c>
      <c r="PP6" s="28">
        <f t="shared" si="13"/>
        <v>16</v>
      </c>
      <c r="PQ6" s="29">
        <f t="shared" si="13"/>
        <v>17</v>
      </c>
      <c r="PR6" s="29">
        <f t="shared" si="13"/>
        <v>18</v>
      </c>
      <c r="PS6" s="28">
        <f t="shared" si="13"/>
        <v>19</v>
      </c>
      <c r="PT6" s="28">
        <f t="shared" si="13"/>
        <v>20</v>
      </c>
      <c r="PU6" s="28">
        <f t="shared" si="13"/>
        <v>21</v>
      </c>
      <c r="PV6" s="28">
        <f t="shared" si="13"/>
        <v>22</v>
      </c>
      <c r="PW6" s="28">
        <f t="shared" si="13"/>
        <v>23</v>
      </c>
      <c r="PX6" s="29">
        <f t="shared" si="13"/>
        <v>24</v>
      </c>
      <c r="PY6" s="29">
        <f t="shared" si="13"/>
        <v>25</v>
      </c>
      <c r="PZ6" s="28">
        <f t="shared" si="13"/>
        <v>26</v>
      </c>
      <c r="QA6" s="28">
        <f t="shared" si="13"/>
        <v>27</v>
      </c>
      <c r="QB6" s="28">
        <f t="shared" si="13"/>
        <v>28</v>
      </c>
      <c r="QC6" s="28">
        <f t="shared" si="13"/>
        <v>29</v>
      </c>
      <c r="QD6" s="28">
        <f t="shared" si="13"/>
        <v>30</v>
      </c>
      <c r="QE6" s="29">
        <v>1</v>
      </c>
      <c r="QF6" s="29">
        <f t="shared" ref="QF6:RI6" si="14">QE6+1</f>
        <v>2</v>
      </c>
      <c r="QG6" s="28">
        <f t="shared" si="14"/>
        <v>3</v>
      </c>
      <c r="QH6" s="28">
        <f t="shared" si="14"/>
        <v>4</v>
      </c>
      <c r="QI6" s="28">
        <f t="shared" si="14"/>
        <v>5</v>
      </c>
      <c r="QJ6" s="28">
        <f t="shared" si="14"/>
        <v>6</v>
      </c>
      <c r="QK6" s="28">
        <f t="shared" si="14"/>
        <v>7</v>
      </c>
      <c r="QL6" s="29">
        <f t="shared" si="14"/>
        <v>8</v>
      </c>
      <c r="QM6" s="29">
        <f t="shared" si="14"/>
        <v>9</v>
      </c>
      <c r="QN6" s="28">
        <f t="shared" si="14"/>
        <v>10</v>
      </c>
      <c r="QO6" s="28">
        <f t="shared" si="14"/>
        <v>11</v>
      </c>
      <c r="QP6" s="28">
        <f t="shared" si="14"/>
        <v>12</v>
      </c>
      <c r="QQ6" s="28">
        <f t="shared" si="14"/>
        <v>13</v>
      </c>
      <c r="QR6" s="28">
        <f t="shared" si="14"/>
        <v>14</v>
      </c>
      <c r="QS6" s="29">
        <f t="shared" si="14"/>
        <v>15</v>
      </c>
      <c r="QT6" s="29">
        <f t="shared" si="14"/>
        <v>16</v>
      </c>
      <c r="QU6" s="28">
        <f t="shared" si="14"/>
        <v>17</v>
      </c>
      <c r="QV6" s="28">
        <f t="shared" si="14"/>
        <v>18</v>
      </c>
      <c r="QW6" s="28">
        <f t="shared" si="14"/>
        <v>19</v>
      </c>
      <c r="QX6" s="28">
        <f t="shared" si="14"/>
        <v>20</v>
      </c>
      <c r="QY6" s="28">
        <f t="shared" si="14"/>
        <v>21</v>
      </c>
      <c r="QZ6" s="29">
        <f t="shared" si="14"/>
        <v>22</v>
      </c>
      <c r="RA6" s="29">
        <f t="shared" si="14"/>
        <v>23</v>
      </c>
      <c r="RB6" s="28">
        <f t="shared" si="14"/>
        <v>24</v>
      </c>
      <c r="RC6" s="28">
        <f t="shared" si="14"/>
        <v>25</v>
      </c>
      <c r="RD6" s="28">
        <f t="shared" si="14"/>
        <v>26</v>
      </c>
      <c r="RE6" s="28">
        <f t="shared" si="14"/>
        <v>27</v>
      </c>
      <c r="RF6" s="28">
        <f t="shared" si="14"/>
        <v>28</v>
      </c>
      <c r="RG6" s="29">
        <f t="shared" si="14"/>
        <v>29</v>
      </c>
      <c r="RH6" s="29">
        <f t="shared" si="14"/>
        <v>30</v>
      </c>
      <c r="RI6" s="28">
        <f t="shared" si="14"/>
        <v>31</v>
      </c>
      <c r="RJ6" s="28">
        <v>1</v>
      </c>
      <c r="RK6" s="28">
        <f t="shared" ref="RK6:SN6" si="15">RJ6+1</f>
        <v>2</v>
      </c>
      <c r="RL6" s="28">
        <f t="shared" si="15"/>
        <v>3</v>
      </c>
      <c r="RM6" s="28">
        <f t="shared" si="15"/>
        <v>4</v>
      </c>
      <c r="RN6" s="29">
        <f t="shared" si="15"/>
        <v>5</v>
      </c>
      <c r="RO6" s="29">
        <f t="shared" si="15"/>
        <v>6</v>
      </c>
      <c r="RP6" s="28">
        <f t="shared" si="15"/>
        <v>7</v>
      </c>
      <c r="RQ6" s="28">
        <f t="shared" si="15"/>
        <v>8</v>
      </c>
      <c r="RR6" s="28">
        <f t="shared" si="15"/>
        <v>9</v>
      </c>
      <c r="RS6" s="28">
        <f t="shared" si="15"/>
        <v>10</v>
      </c>
      <c r="RT6" s="28">
        <f t="shared" si="15"/>
        <v>11</v>
      </c>
      <c r="RU6" s="29">
        <f t="shared" si="15"/>
        <v>12</v>
      </c>
      <c r="RV6" s="29">
        <f t="shared" si="15"/>
        <v>13</v>
      </c>
      <c r="RW6" s="28">
        <f t="shared" si="15"/>
        <v>14</v>
      </c>
      <c r="RX6" s="28">
        <f t="shared" si="15"/>
        <v>15</v>
      </c>
      <c r="RY6" s="28">
        <f t="shared" si="15"/>
        <v>16</v>
      </c>
      <c r="RZ6" s="28">
        <f t="shared" si="15"/>
        <v>17</v>
      </c>
      <c r="SA6" s="28">
        <f t="shared" si="15"/>
        <v>18</v>
      </c>
      <c r="SB6" s="29">
        <f t="shared" si="15"/>
        <v>19</v>
      </c>
      <c r="SC6" s="29">
        <f t="shared" si="15"/>
        <v>20</v>
      </c>
      <c r="SD6" s="28">
        <f t="shared" si="15"/>
        <v>21</v>
      </c>
      <c r="SE6" s="28">
        <f t="shared" si="15"/>
        <v>22</v>
      </c>
      <c r="SF6" s="28">
        <f t="shared" si="15"/>
        <v>23</v>
      </c>
      <c r="SG6" s="28">
        <f t="shared" si="15"/>
        <v>24</v>
      </c>
      <c r="SH6" s="28">
        <f t="shared" si="15"/>
        <v>25</v>
      </c>
      <c r="SI6" s="29">
        <f t="shared" si="15"/>
        <v>26</v>
      </c>
      <c r="SJ6" s="29">
        <f t="shared" si="15"/>
        <v>27</v>
      </c>
      <c r="SK6" s="28">
        <f t="shared" si="15"/>
        <v>28</v>
      </c>
      <c r="SL6" s="28">
        <f t="shared" si="15"/>
        <v>29</v>
      </c>
      <c r="SM6" s="28">
        <f t="shared" si="15"/>
        <v>30</v>
      </c>
      <c r="SN6" s="28">
        <f t="shared" si="15"/>
        <v>31</v>
      </c>
      <c r="SO6" s="28">
        <v>1</v>
      </c>
      <c r="SP6" s="29">
        <f t="shared" ref="SP6:TR6" si="16">SO6+1</f>
        <v>2</v>
      </c>
      <c r="SQ6" s="29">
        <f t="shared" si="16"/>
        <v>3</v>
      </c>
      <c r="SR6" s="28">
        <f t="shared" si="16"/>
        <v>4</v>
      </c>
      <c r="SS6" s="28">
        <f t="shared" si="16"/>
        <v>5</v>
      </c>
      <c r="ST6" s="28">
        <f t="shared" si="16"/>
        <v>6</v>
      </c>
      <c r="SU6" s="28">
        <f t="shared" si="16"/>
        <v>7</v>
      </c>
      <c r="SV6" s="28">
        <f t="shared" si="16"/>
        <v>8</v>
      </c>
      <c r="SW6" s="28">
        <f t="shared" si="16"/>
        <v>9</v>
      </c>
      <c r="SX6" s="28">
        <f t="shared" si="16"/>
        <v>10</v>
      </c>
      <c r="SY6" s="28">
        <f t="shared" si="16"/>
        <v>11</v>
      </c>
      <c r="SZ6" s="28">
        <f t="shared" si="16"/>
        <v>12</v>
      </c>
      <c r="TA6" s="28">
        <f t="shared" si="16"/>
        <v>13</v>
      </c>
      <c r="TB6" s="28">
        <f t="shared" si="16"/>
        <v>14</v>
      </c>
      <c r="TC6" s="28">
        <f t="shared" si="16"/>
        <v>15</v>
      </c>
      <c r="TD6" s="28">
        <f t="shared" si="16"/>
        <v>16</v>
      </c>
      <c r="TE6" s="28">
        <f t="shared" si="16"/>
        <v>17</v>
      </c>
      <c r="TF6" s="28">
        <f t="shared" si="16"/>
        <v>18</v>
      </c>
      <c r="TG6" s="28">
        <f t="shared" si="16"/>
        <v>19</v>
      </c>
      <c r="TH6" s="28">
        <f t="shared" si="16"/>
        <v>20</v>
      </c>
      <c r="TI6" s="28">
        <f t="shared" si="16"/>
        <v>21</v>
      </c>
      <c r="TJ6" s="28">
        <f t="shared" si="16"/>
        <v>22</v>
      </c>
      <c r="TK6" s="28">
        <f t="shared" si="16"/>
        <v>23</v>
      </c>
      <c r="TL6" s="28">
        <f t="shared" si="16"/>
        <v>24</v>
      </c>
      <c r="TM6" s="28">
        <f t="shared" si="16"/>
        <v>25</v>
      </c>
      <c r="TN6" s="28">
        <f t="shared" si="16"/>
        <v>26</v>
      </c>
      <c r="TO6" s="28">
        <f t="shared" si="16"/>
        <v>27</v>
      </c>
      <c r="TP6" s="28">
        <f t="shared" si="16"/>
        <v>28</v>
      </c>
      <c r="TQ6" s="28">
        <f t="shared" si="16"/>
        <v>29</v>
      </c>
      <c r="TR6" s="28">
        <f t="shared" si="16"/>
        <v>30</v>
      </c>
      <c r="TS6" s="28">
        <v>1</v>
      </c>
      <c r="TT6" s="28">
        <f t="shared" ref="TT6:UW6" si="17">TS6+1</f>
        <v>2</v>
      </c>
      <c r="TU6" s="28">
        <f t="shared" si="17"/>
        <v>3</v>
      </c>
      <c r="TV6" s="28">
        <f t="shared" si="17"/>
        <v>4</v>
      </c>
      <c r="TW6" s="28">
        <f t="shared" si="17"/>
        <v>5</v>
      </c>
      <c r="TX6" s="28">
        <f t="shared" si="17"/>
        <v>6</v>
      </c>
      <c r="TY6" s="28">
        <f t="shared" si="17"/>
        <v>7</v>
      </c>
      <c r="TZ6" s="28">
        <f t="shared" si="17"/>
        <v>8</v>
      </c>
      <c r="UA6" s="28">
        <f t="shared" si="17"/>
        <v>9</v>
      </c>
      <c r="UB6" s="28">
        <f t="shared" si="17"/>
        <v>10</v>
      </c>
      <c r="UC6" s="28">
        <f t="shared" si="17"/>
        <v>11</v>
      </c>
      <c r="UD6" s="28">
        <f t="shared" si="17"/>
        <v>12</v>
      </c>
      <c r="UE6" s="28">
        <f t="shared" si="17"/>
        <v>13</v>
      </c>
      <c r="UF6" s="28">
        <f t="shared" si="17"/>
        <v>14</v>
      </c>
      <c r="UG6" s="28">
        <f t="shared" si="17"/>
        <v>15</v>
      </c>
      <c r="UH6" s="28">
        <f t="shared" si="17"/>
        <v>16</v>
      </c>
      <c r="UI6" s="28">
        <f t="shared" si="17"/>
        <v>17</v>
      </c>
      <c r="UJ6" s="28">
        <f t="shared" si="17"/>
        <v>18</v>
      </c>
      <c r="UK6" s="28">
        <f t="shared" si="17"/>
        <v>19</v>
      </c>
      <c r="UL6" s="28">
        <f t="shared" si="17"/>
        <v>20</v>
      </c>
      <c r="UM6" s="28">
        <f t="shared" si="17"/>
        <v>21</v>
      </c>
      <c r="UN6" s="28">
        <f t="shared" si="17"/>
        <v>22</v>
      </c>
      <c r="UO6" s="28">
        <f t="shared" si="17"/>
        <v>23</v>
      </c>
      <c r="UP6" s="28">
        <f t="shared" si="17"/>
        <v>24</v>
      </c>
      <c r="UQ6" s="28">
        <f t="shared" si="17"/>
        <v>25</v>
      </c>
      <c r="UR6" s="28">
        <f t="shared" si="17"/>
        <v>26</v>
      </c>
      <c r="US6" s="28">
        <f t="shared" si="17"/>
        <v>27</v>
      </c>
      <c r="UT6" s="28">
        <f t="shared" si="17"/>
        <v>28</v>
      </c>
      <c r="UU6" s="28">
        <f t="shared" si="17"/>
        <v>29</v>
      </c>
      <c r="UV6" s="28">
        <f t="shared" si="17"/>
        <v>30</v>
      </c>
      <c r="UW6" s="28">
        <f t="shared" si="17"/>
        <v>31</v>
      </c>
      <c r="UX6" s="28">
        <v>1</v>
      </c>
      <c r="UY6" s="28">
        <f t="shared" ref="UY6:WA6" si="18">UX6+1</f>
        <v>2</v>
      </c>
      <c r="UZ6" s="28">
        <f t="shared" si="18"/>
        <v>3</v>
      </c>
      <c r="VA6" s="28">
        <f t="shared" si="18"/>
        <v>4</v>
      </c>
      <c r="VB6" s="28">
        <f t="shared" si="18"/>
        <v>5</v>
      </c>
      <c r="VC6" s="28">
        <f t="shared" si="18"/>
        <v>6</v>
      </c>
      <c r="VD6" s="28">
        <f t="shared" si="18"/>
        <v>7</v>
      </c>
      <c r="VE6" s="28">
        <f t="shared" si="18"/>
        <v>8</v>
      </c>
      <c r="VF6" s="28">
        <f t="shared" si="18"/>
        <v>9</v>
      </c>
      <c r="VG6" s="28">
        <f t="shared" si="18"/>
        <v>10</v>
      </c>
      <c r="VH6" s="28">
        <f t="shared" si="18"/>
        <v>11</v>
      </c>
      <c r="VI6" s="28">
        <f t="shared" si="18"/>
        <v>12</v>
      </c>
      <c r="VJ6" s="28">
        <f t="shared" si="18"/>
        <v>13</v>
      </c>
      <c r="VK6" s="28">
        <f t="shared" si="18"/>
        <v>14</v>
      </c>
      <c r="VL6" s="28">
        <f t="shared" si="18"/>
        <v>15</v>
      </c>
      <c r="VM6" s="28">
        <f t="shared" si="18"/>
        <v>16</v>
      </c>
      <c r="VN6" s="28">
        <f t="shared" si="18"/>
        <v>17</v>
      </c>
      <c r="VO6" s="28">
        <f t="shared" si="18"/>
        <v>18</v>
      </c>
      <c r="VP6" s="28">
        <f t="shared" si="18"/>
        <v>19</v>
      </c>
      <c r="VQ6" s="28">
        <f t="shared" si="18"/>
        <v>20</v>
      </c>
      <c r="VR6" s="28">
        <f t="shared" si="18"/>
        <v>21</v>
      </c>
      <c r="VS6" s="28">
        <f t="shared" si="18"/>
        <v>22</v>
      </c>
      <c r="VT6" s="28">
        <f t="shared" si="18"/>
        <v>23</v>
      </c>
      <c r="VU6" s="28">
        <f t="shared" si="18"/>
        <v>24</v>
      </c>
      <c r="VV6" s="28">
        <f t="shared" si="18"/>
        <v>25</v>
      </c>
      <c r="VW6" s="28">
        <f t="shared" si="18"/>
        <v>26</v>
      </c>
      <c r="VX6" s="28">
        <f t="shared" si="18"/>
        <v>27</v>
      </c>
      <c r="VY6" s="28">
        <f t="shared" si="18"/>
        <v>28</v>
      </c>
      <c r="VZ6" s="28">
        <f t="shared" si="18"/>
        <v>29</v>
      </c>
      <c r="WA6" s="28">
        <f t="shared" si="18"/>
        <v>30</v>
      </c>
      <c r="WB6" s="28">
        <v>1</v>
      </c>
      <c r="WC6" s="28">
        <f t="shared" ref="WC6:XF6" si="19">WB6+1</f>
        <v>2</v>
      </c>
      <c r="WD6" s="28">
        <f t="shared" si="19"/>
        <v>3</v>
      </c>
      <c r="WE6" s="28">
        <f t="shared" si="19"/>
        <v>4</v>
      </c>
      <c r="WF6" s="28">
        <f t="shared" si="19"/>
        <v>5</v>
      </c>
      <c r="WG6" s="28">
        <f t="shared" si="19"/>
        <v>6</v>
      </c>
      <c r="WH6" s="28">
        <f t="shared" si="19"/>
        <v>7</v>
      </c>
      <c r="WI6" s="28">
        <f t="shared" si="19"/>
        <v>8</v>
      </c>
      <c r="WJ6" s="28">
        <f t="shared" si="19"/>
        <v>9</v>
      </c>
      <c r="WK6" s="28">
        <f t="shared" si="19"/>
        <v>10</v>
      </c>
      <c r="WL6" s="28">
        <f t="shared" si="19"/>
        <v>11</v>
      </c>
      <c r="WM6" s="28">
        <f t="shared" si="19"/>
        <v>12</v>
      </c>
      <c r="WN6" s="28">
        <f t="shared" si="19"/>
        <v>13</v>
      </c>
      <c r="WO6" s="28">
        <f t="shared" si="19"/>
        <v>14</v>
      </c>
      <c r="WP6" s="28">
        <f t="shared" si="19"/>
        <v>15</v>
      </c>
      <c r="WQ6" s="28">
        <f t="shared" si="19"/>
        <v>16</v>
      </c>
      <c r="WR6" s="28">
        <f t="shared" si="19"/>
        <v>17</v>
      </c>
      <c r="WS6" s="28">
        <f t="shared" si="19"/>
        <v>18</v>
      </c>
      <c r="WT6" s="28">
        <f t="shared" si="19"/>
        <v>19</v>
      </c>
      <c r="WU6" s="28">
        <f t="shared" si="19"/>
        <v>20</v>
      </c>
      <c r="WV6" s="28">
        <f t="shared" si="19"/>
        <v>21</v>
      </c>
      <c r="WW6" s="28">
        <f t="shared" si="19"/>
        <v>22</v>
      </c>
      <c r="WX6" s="28">
        <f t="shared" si="19"/>
        <v>23</v>
      </c>
      <c r="WY6" s="28">
        <f t="shared" si="19"/>
        <v>24</v>
      </c>
      <c r="WZ6" s="28">
        <f t="shared" si="19"/>
        <v>25</v>
      </c>
      <c r="XA6" s="28">
        <f t="shared" si="19"/>
        <v>26</v>
      </c>
      <c r="XB6" s="28">
        <f t="shared" si="19"/>
        <v>27</v>
      </c>
      <c r="XC6" s="28">
        <f t="shared" si="19"/>
        <v>28</v>
      </c>
      <c r="XD6" s="28">
        <f t="shared" si="19"/>
        <v>29</v>
      </c>
      <c r="XE6" s="28">
        <f t="shared" si="19"/>
        <v>30</v>
      </c>
      <c r="XF6" s="28">
        <f t="shared" si="19"/>
        <v>31</v>
      </c>
      <c r="XG6" s="28">
        <v>1</v>
      </c>
      <c r="XH6" s="206">
        <v>43102</v>
      </c>
      <c r="XI6" s="206">
        <v>43103</v>
      </c>
      <c r="XJ6" s="206">
        <v>43104</v>
      </c>
      <c r="XK6" s="206">
        <v>43105</v>
      </c>
      <c r="XL6" s="206">
        <v>43106</v>
      </c>
      <c r="XM6" s="206">
        <v>43107</v>
      </c>
      <c r="XN6" s="206">
        <v>43108</v>
      </c>
      <c r="XO6" s="206">
        <v>43109</v>
      </c>
      <c r="XP6" s="206">
        <v>43110</v>
      </c>
      <c r="XQ6" s="206">
        <v>43111</v>
      </c>
      <c r="XR6" s="206">
        <v>43112</v>
      </c>
      <c r="XS6" s="206">
        <v>43113</v>
      </c>
      <c r="XT6" s="206">
        <v>43114</v>
      </c>
      <c r="XU6" s="206">
        <v>43115</v>
      </c>
      <c r="XV6" s="206">
        <v>43116</v>
      </c>
      <c r="XW6" s="206">
        <v>43117</v>
      </c>
      <c r="XX6" s="206">
        <v>43118</v>
      </c>
      <c r="XY6" s="206">
        <v>43119</v>
      </c>
      <c r="XZ6" s="206">
        <v>43120</v>
      </c>
      <c r="YA6" s="206">
        <v>43121</v>
      </c>
      <c r="YB6" s="206">
        <v>43122</v>
      </c>
      <c r="YC6" s="206">
        <v>43123</v>
      </c>
      <c r="YD6" s="206">
        <v>43124</v>
      </c>
      <c r="YE6" s="206">
        <v>43125</v>
      </c>
      <c r="YF6" s="206">
        <v>43126</v>
      </c>
      <c r="YG6" s="206">
        <v>43127</v>
      </c>
      <c r="YH6" s="206">
        <v>43128</v>
      </c>
      <c r="YI6" s="206">
        <v>43129</v>
      </c>
      <c r="YJ6" s="206">
        <v>43130</v>
      </c>
      <c r="YK6" s="206">
        <v>43131</v>
      </c>
      <c r="YL6" s="206">
        <v>43132</v>
      </c>
      <c r="YM6" s="206">
        <v>43133</v>
      </c>
      <c r="YN6" s="206">
        <v>43134</v>
      </c>
      <c r="YO6" s="206">
        <v>43135</v>
      </c>
      <c r="YP6" s="206">
        <v>43136</v>
      </c>
      <c r="YQ6" s="206">
        <v>43137</v>
      </c>
      <c r="YR6" s="206">
        <v>43138</v>
      </c>
      <c r="YS6" s="206">
        <v>43139</v>
      </c>
      <c r="YT6" s="206">
        <v>43140</v>
      </c>
      <c r="YU6" s="206">
        <v>43141</v>
      </c>
      <c r="YV6" s="206">
        <v>43142</v>
      </c>
      <c r="YW6" s="206">
        <v>43143</v>
      </c>
      <c r="YX6" s="206">
        <v>43144</v>
      </c>
      <c r="YY6" s="206">
        <v>43145</v>
      </c>
      <c r="YZ6" s="206">
        <v>43146</v>
      </c>
      <c r="ZA6" s="206">
        <v>43147</v>
      </c>
      <c r="ZB6" s="206">
        <v>43148</v>
      </c>
      <c r="ZC6" s="206">
        <v>43149</v>
      </c>
      <c r="ZD6" s="206">
        <v>43150</v>
      </c>
      <c r="ZE6" s="206">
        <v>43151</v>
      </c>
      <c r="ZF6" s="206">
        <v>43152</v>
      </c>
      <c r="ZG6" s="206">
        <v>43153</v>
      </c>
      <c r="ZH6" s="206">
        <v>43154</v>
      </c>
      <c r="ZI6" s="206">
        <v>43155</v>
      </c>
      <c r="ZJ6" s="206">
        <v>43156</v>
      </c>
      <c r="ZK6" s="206">
        <v>43157</v>
      </c>
      <c r="ZL6" s="206">
        <v>43158</v>
      </c>
      <c r="ZM6" s="206">
        <v>43159</v>
      </c>
      <c r="ZN6" s="206">
        <v>43160</v>
      </c>
      <c r="ZO6" s="206">
        <v>43161</v>
      </c>
      <c r="ZP6" s="206">
        <v>43162</v>
      </c>
      <c r="ZQ6" s="206">
        <v>43163</v>
      </c>
      <c r="ZR6" s="206">
        <v>43164</v>
      </c>
      <c r="ZS6" s="206">
        <v>43165</v>
      </c>
      <c r="ZT6" s="206">
        <v>43166</v>
      </c>
      <c r="ZU6" s="206">
        <v>43167</v>
      </c>
      <c r="ZV6" s="206">
        <v>43168</v>
      </c>
      <c r="ZW6" s="206">
        <v>43169</v>
      </c>
      <c r="ZX6" s="206">
        <v>43170</v>
      </c>
      <c r="ZY6" s="206">
        <v>43171</v>
      </c>
      <c r="ZZ6" s="206">
        <v>43172</v>
      </c>
      <c r="AAA6" s="206">
        <v>43173</v>
      </c>
      <c r="AAB6" s="206">
        <v>43174</v>
      </c>
      <c r="AAC6" s="206">
        <v>43175</v>
      </c>
      <c r="AAD6" s="206">
        <v>43176</v>
      </c>
      <c r="AAE6" s="206">
        <v>43177</v>
      </c>
      <c r="AAF6" s="206">
        <v>43178</v>
      </c>
      <c r="AAG6" s="206">
        <v>43179</v>
      </c>
      <c r="AAH6" s="206">
        <v>43180</v>
      </c>
      <c r="AAI6" s="206">
        <v>43181</v>
      </c>
      <c r="AAJ6" s="206">
        <v>43182</v>
      </c>
      <c r="AAK6" s="206">
        <v>43183</v>
      </c>
      <c r="AAL6" s="206">
        <v>43184</v>
      </c>
      <c r="AAM6" s="206">
        <v>43185</v>
      </c>
      <c r="AAN6" s="206">
        <v>43186</v>
      </c>
      <c r="AAO6" s="206">
        <v>43187</v>
      </c>
      <c r="AAP6" s="206">
        <v>43188</v>
      </c>
      <c r="AAQ6" s="206">
        <v>43189</v>
      </c>
      <c r="AAR6" s="206">
        <v>43190</v>
      </c>
      <c r="AAS6" s="206">
        <v>43191</v>
      </c>
      <c r="AAT6" s="206">
        <v>43192</v>
      </c>
      <c r="AAU6" s="206">
        <v>43193</v>
      </c>
      <c r="AAV6" s="206">
        <v>43194</v>
      </c>
      <c r="AAW6" s="206">
        <v>43195</v>
      </c>
      <c r="AAX6" s="206">
        <v>43196</v>
      </c>
      <c r="AAY6" s="206">
        <v>43197</v>
      </c>
      <c r="AAZ6" s="206">
        <v>43198</v>
      </c>
      <c r="ABA6" s="206">
        <v>43199</v>
      </c>
      <c r="ABB6" s="206">
        <v>43200</v>
      </c>
      <c r="ABC6" s="206">
        <v>43201</v>
      </c>
      <c r="ABD6" s="206">
        <v>43202</v>
      </c>
      <c r="ABE6" s="206">
        <v>43203</v>
      </c>
      <c r="ABF6" s="206">
        <v>43204</v>
      </c>
      <c r="ABG6" s="206">
        <v>43205</v>
      </c>
      <c r="ABH6" s="206">
        <v>43206</v>
      </c>
      <c r="ABI6" s="206">
        <v>43207</v>
      </c>
      <c r="ABJ6" s="206">
        <v>43208</v>
      </c>
      <c r="ABK6" s="206">
        <v>43209</v>
      </c>
      <c r="ABL6" s="206">
        <v>43210</v>
      </c>
      <c r="ABM6" s="206">
        <v>43211</v>
      </c>
      <c r="ABN6" s="206">
        <v>43212</v>
      </c>
      <c r="ABO6" s="206">
        <v>43213</v>
      </c>
      <c r="ABP6" s="206">
        <v>43214</v>
      </c>
      <c r="ABQ6" s="206">
        <v>43215</v>
      </c>
      <c r="ABR6" s="206">
        <v>43216</v>
      </c>
      <c r="ABS6" s="206">
        <v>43217</v>
      </c>
      <c r="ABT6" s="206">
        <v>43218</v>
      </c>
      <c r="ABU6" s="206">
        <v>43219</v>
      </c>
      <c r="ABV6" s="206">
        <v>43220</v>
      </c>
      <c r="ABW6" s="206">
        <v>43221</v>
      </c>
      <c r="ABX6" s="206">
        <v>43222</v>
      </c>
      <c r="ABY6" s="206">
        <v>43223</v>
      </c>
      <c r="ABZ6" s="206">
        <v>43224</v>
      </c>
      <c r="ACA6" s="206">
        <v>43225</v>
      </c>
      <c r="ACB6" s="206">
        <v>43226</v>
      </c>
      <c r="ACC6" s="206">
        <v>43227</v>
      </c>
      <c r="ACD6" s="206">
        <v>43228</v>
      </c>
      <c r="ACE6" s="206">
        <v>43229</v>
      </c>
      <c r="ACF6" s="206">
        <v>43230</v>
      </c>
      <c r="ACG6" s="206">
        <v>43231</v>
      </c>
      <c r="ACH6" s="206">
        <v>43232</v>
      </c>
      <c r="ACI6" s="206">
        <v>43233</v>
      </c>
      <c r="ACJ6" s="206">
        <v>43234</v>
      </c>
      <c r="ACK6" s="206">
        <v>43235</v>
      </c>
      <c r="ACL6" s="206">
        <v>43236</v>
      </c>
      <c r="ACM6" s="206">
        <v>43237</v>
      </c>
      <c r="ACN6" s="206">
        <v>43238</v>
      </c>
      <c r="ACO6" s="206">
        <v>43239</v>
      </c>
      <c r="ACP6" s="206">
        <v>43240</v>
      </c>
      <c r="ACQ6" s="206">
        <v>43241</v>
      </c>
      <c r="ACR6" s="206">
        <v>43242</v>
      </c>
      <c r="ACS6" s="206">
        <v>43243</v>
      </c>
      <c r="ACT6" s="206">
        <v>43244</v>
      </c>
      <c r="ACU6" s="206">
        <v>43245</v>
      </c>
      <c r="ACV6" s="206">
        <v>43246</v>
      </c>
      <c r="ACW6" s="206">
        <v>43247</v>
      </c>
      <c r="ACX6" s="206">
        <v>43248</v>
      </c>
      <c r="ACY6" s="206">
        <v>43249</v>
      </c>
      <c r="ACZ6" s="206">
        <v>43250</v>
      </c>
      <c r="ADA6" s="206">
        <v>43251</v>
      </c>
      <c r="ADB6" s="206">
        <v>43252</v>
      </c>
      <c r="ADC6" s="206">
        <v>43253</v>
      </c>
      <c r="ADD6" s="206">
        <v>43254</v>
      </c>
      <c r="ADE6" s="206">
        <v>43255</v>
      </c>
      <c r="ADF6" s="206">
        <v>43256</v>
      </c>
      <c r="ADG6" s="206">
        <v>43257</v>
      </c>
      <c r="ADH6" s="206">
        <v>43258</v>
      </c>
      <c r="ADI6" s="206">
        <v>43259</v>
      </c>
      <c r="ADJ6" s="206">
        <v>43260</v>
      </c>
      <c r="ADK6" s="206">
        <v>43261</v>
      </c>
      <c r="ADL6" s="206">
        <v>43262</v>
      </c>
      <c r="ADM6" s="206">
        <v>43263</v>
      </c>
      <c r="ADN6" s="206">
        <v>43264</v>
      </c>
      <c r="ADO6" s="206">
        <v>43265</v>
      </c>
      <c r="ADP6" s="206">
        <v>43266</v>
      </c>
      <c r="ADQ6" s="206">
        <v>43267</v>
      </c>
      <c r="ADR6" s="206">
        <v>43268</v>
      </c>
      <c r="ADS6" s="206">
        <v>43269</v>
      </c>
      <c r="ADT6" s="206">
        <v>43270</v>
      </c>
      <c r="ADU6" s="206">
        <v>43271</v>
      </c>
      <c r="ADV6" s="206">
        <v>43272</v>
      </c>
      <c r="ADW6" s="206">
        <v>43273</v>
      </c>
      <c r="ADX6" s="206">
        <v>43274</v>
      </c>
      <c r="ADY6" s="206">
        <v>43275</v>
      </c>
      <c r="ADZ6" s="206">
        <v>43276</v>
      </c>
      <c r="AEA6" s="206">
        <v>43277</v>
      </c>
      <c r="AEB6" s="206">
        <v>43278</v>
      </c>
      <c r="AEC6" s="206">
        <v>43279</v>
      </c>
      <c r="AED6" s="206">
        <v>43280</v>
      </c>
      <c r="AEE6" s="206">
        <v>43281</v>
      </c>
      <c r="AEF6" s="206">
        <v>43282</v>
      </c>
      <c r="AEG6" s="206">
        <v>43283</v>
      </c>
      <c r="AEH6" s="206">
        <v>43284</v>
      </c>
      <c r="AEI6" s="206">
        <v>43285</v>
      </c>
      <c r="AEJ6" s="206">
        <v>43286</v>
      </c>
      <c r="AEK6" s="206">
        <v>43287</v>
      </c>
      <c r="AEL6" s="206">
        <v>43288</v>
      </c>
      <c r="AEM6" s="206">
        <v>43289</v>
      </c>
      <c r="AEN6" s="206">
        <v>43290</v>
      </c>
      <c r="AEO6" s="206">
        <v>43291</v>
      </c>
      <c r="AEP6" s="206">
        <v>43292</v>
      </c>
      <c r="AEQ6" s="206">
        <v>43293</v>
      </c>
      <c r="AER6" s="206">
        <v>43294</v>
      </c>
      <c r="AES6" s="206">
        <v>43295</v>
      </c>
      <c r="AET6" s="206">
        <v>43296</v>
      </c>
      <c r="AEU6" s="206">
        <v>43297</v>
      </c>
      <c r="AEV6" s="206">
        <v>43298</v>
      </c>
      <c r="AEW6" s="206">
        <v>43299</v>
      </c>
      <c r="AEX6" s="206">
        <v>43300</v>
      </c>
      <c r="AEY6" s="206">
        <v>43301</v>
      </c>
      <c r="AEZ6" s="206">
        <v>43302</v>
      </c>
      <c r="AFA6" s="206">
        <v>43303</v>
      </c>
      <c r="AFB6" s="206">
        <v>43304</v>
      </c>
      <c r="AFC6" s="206">
        <v>43305</v>
      </c>
      <c r="AFD6" s="206">
        <v>43306</v>
      </c>
      <c r="AFE6" s="206">
        <v>43307</v>
      </c>
      <c r="AFF6" s="206">
        <v>43308</v>
      </c>
      <c r="AFG6" s="206">
        <v>43309</v>
      </c>
      <c r="AFH6" s="206">
        <v>43310</v>
      </c>
      <c r="AFI6" s="206">
        <v>43311</v>
      </c>
      <c r="AFJ6" s="206">
        <v>43312</v>
      </c>
      <c r="AFK6" s="206">
        <v>43313</v>
      </c>
      <c r="AFL6" s="206">
        <v>43314</v>
      </c>
      <c r="AFM6" s="206">
        <v>43315</v>
      </c>
      <c r="AFN6" s="206">
        <v>43316</v>
      </c>
      <c r="AFO6" s="206">
        <v>43317</v>
      </c>
      <c r="AFP6" s="206">
        <v>43318</v>
      </c>
      <c r="AFQ6" s="206">
        <v>43319</v>
      </c>
      <c r="AFR6" s="206">
        <v>43320</v>
      </c>
      <c r="AFS6" s="206">
        <v>43321</v>
      </c>
      <c r="AFT6" s="206">
        <v>43322</v>
      </c>
      <c r="AFU6" s="206">
        <v>43323</v>
      </c>
      <c r="AFV6" s="206">
        <v>43324</v>
      </c>
      <c r="AFW6" s="206">
        <v>43325</v>
      </c>
      <c r="AFX6" s="206">
        <v>43326</v>
      </c>
      <c r="AFY6" s="206">
        <v>43327</v>
      </c>
      <c r="AFZ6" s="206">
        <v>43328</v>
      </c>
      <c r="AGA6" s="206">
        <v>43329</v>
      </c>
      <c r="AGB6" s="206">
        <v>43330</v>
      </c>
      <c r="AGC6" s="206">
        <v>43331</v>
      </c>
      <c r="AGD6" s="206">
        <v>43332</v>
      </c>
      <c r="AGE6" s="206">
        <v>43333</v>
      </c>
      <c r="AGF6" s="206">
        <v>43334</v>
      </c>
      <c r="AGG6" s="206">
        <v>43335</v>
      </c>
      <c r="AGH6" s="206">
        <v>43336</v>
      </c>
      <c r="AGI6" s="206">
        <v>43337</v>
      </c>
      <c r="AGJ6" s="206">
        <v>43338</v>
      </c>
      <c r="AGK6" s="206">
        <v>43339</v>
      </c>
      <c r="AGL6" s="206">
        <v>43340</v>
      </c>
      <c r="AGM6" s="206">
        <v>43341</v>
      </c>
      <c r="AGN6" s="206">
        <v>43342</v>
      </c>
      <c r="AGO6" s="206">
        <v>43343</v>
      </c>
      <c r="AGP6" s="206">
        <v>43344</v>
      </c>
      <c r="AGQ6" s="206">
        <v>43345</v>
      </c>
      <c r="AGR6" s="206">
        <v>43346</v>
      </c>
      <c r="AGS6" s="206">
        <v>43347</v>
      </c>
      <c r="AGT6" s="206">
        <v>43348</v>
      </c>
      <c r="AGU6" s="206">
        <v>43349</v>
      </c>
      <c r="AGV6" s="206">
        <v>43350</v>
      </c>
      <c r="AGW6" s="206">
        <v>43351</v>
      </c>
      <c r="AGX6" s="206">
        <v>43352</v>
      </c>
      <c r="AGY6" s="206">
        <v>43353</v>
      </c>
      <c r="AGZ6" s="206">
        <v>43354</v>
      </c>
      <c r="AHA6" s="206">
        <v>43355</v>
      </c>
      <c r="AHB6" s="206">
        <v>43356</v>
      </c>
      <c r="AHC6" s="206">
        <v>43357</v>
      </c>
      <c r="AHD6" s="206">
        <v>43358</v>
      </c>
      <c r="AHE6" s="206">
        <v>43359</v>
      </c>
      <c r="AHF6" s="206">
        <v>43360</v>
      </c>
      <c r="AHG6" s="206">
        <v>43361</v>
      </c>
      <c r="AHH6" s="206">
        <v>43362</v>
      </c>
      <c r="AHI6" s="206">
        <v>43363</v>
      </c>
      <c r="AHJ6" s="206">
        <v>43364</v>
      </c>
      <c r="AHK6" s="206">
        <v>43365</v>
      </c>
      <c r="AHL6" s="206">
        <v>43366</v>
      </c>
      <c r="AHM6" s="206">
        <v>43367</v>
      </c>
      <c r="AHN6" s="206">
        <v>43368</v>
      </c>
      <c r="AHO6" s="206">
        <v>43369</v>
      </c>
      <c r="AHP6" s="206">
        <v>43370</v>
      </c>
      <c r="AHQ6" s="206">
        <v>43371</v>
      </c>
      <c r="AHR6" s="206">
        <v>43372</v>
      </c>
      <c r="AHS6" s="206">
        <v>43373</v>
      </c>
      <c r="AHT6" s="206">
        <v>43374</v>
      </c>
      <c r="AHU6" s="206">
        <v>43375</v>
      </c>
      <c r="AHV6" s="206">
        <v>43376</v>
      </c>
      <c r="AHW6" s="206">
        <v>43377</v>
      </c>
      <c r="AHX6" s="206">
        <v>43378</v>
      </c>
      <c r="AHY6" s="206">
        <v>43379</v>
      </c>
      <c r="AHZ6" s="206">
        <v>43380</v>
      </c>
      <c r="AIA6" s="206">
        <v>43381</v>
      </c>
      <c r="AIB6" s="206">
        <v>43382</v>
      </c>
      <c r="AIC6" s="206">
        <v>43383</v>
      </c>
      <c r="AID6" s="206">
        <v>43384</v>
      </c>
      <c r="AIE6" s="206">
        <v>43385</v>
      </c>
      <c r="AIF6" s="206">
        <v>43386</v>
      </c>
      <c r="AIG6" s="206">
        <v>43387</v>
      </c>
      <c r="AIH6" s="206">
        <v>43388</v>
      </c>
      <c r="AII6" s="206">
        <v>43389</v>
      </c>
      <c r="AIJ6" s="206">
        <v>43390</v>
      </c>
      <c r="AIK6" s="206">
        <v>43391</v>
      </c>
      <c r="AIL6" s="206">
        <v>43392</v>
      </c>
      <c r="AIM6" s="206">
        <v>43393</v>
      </c>
      <c r="AIN6" s="206">
        <v>43394</v>
      </c>
      <c r="AIO6" s="206">
        <v>43395</v>
      </c>
      <c r="AIP6" s="206">
        <v>43396</v>
      </c>
      <c r="AIQ6" s="206">
        <v>43397</v>
      </c>
      <c r="AIR6" s="206">
        <v>43398</v>
      </c>
      <c r="AIS6" s="206">
        <v>43399</v>
      </c>
      <c r="AIT6" s="206">
        <v>43400</v>
      </c>
      <c r="AIU6" s="206">
        <v>43401</v>
      </c>
      <c r="AIV6" s="206">
        <v>43402</v>
      </c>
      <c r="AIW6" s="206">
        <v>43403</v>
      </c>
      <c r="AIX6" s="206">
        <v>43404</v>
      </c>
      <c r="AIY6" s="206">
        <v>43405</v>
      </c>
      <c r="AIZ6" s="206">
        <v>43406</v>
      </c>
      <c r="AJA6" s="206">
        <v>43407</v>
      </c>
      <c r="AJB6" s="206">
        <v>43408</v>
      </c>
      <c r="AJC6" s="206">
        <v>43409</v>
      </c>
      <c r="AJD6" s="206">
        <v>43410</v>
      </c>
      <c r="AJE6" s="206">
        <v>43411</v>
      </c>
      <c r="AJF6" s="206">
        <v>43412</v>
      </c>
      <c r="AJG6" s="206">
        <v>43413</v>
      </c>
      <c r="AJH6" s="206">
        <v>43414</v>
      </c>
      <c r="AJI6" s="206">
        <v>43415</v>
      </c>
      <c r="AJJ6" s="206">
        <v>43416</v>
      </c>
      <c r="AJK6" s="206">
        <v>43417</v>
      </c>
      <c r="AJL6" s="206">
        <v>43418</v>
      </c>
      <c r="AJM6" s="206">
        <v>43419</v>
      </c>
      <c r="AJN6" s="206">
        <v>43420</v>
      </c>
      <c r="AJO6" s="206">
        <v>43421</v>
      </c>
      <c r="AJP6" s="206">
        <v>43422</v>
      </c>
      <c r="AJQ6" s="206">
        <v>43423</v>
      </c>
      <c r="AJR6" s="206">
        <v>43424</v>
      </c>
      <c r="AJS6" s="206">
        <v>43425</v>
      </c>
      <c r="AJT6" s="206">
        <v>43426</v>
      </c>
      <c r="AJU6" s="206">
        <v>43427</v>
      </c>
      <c r="AJV6" s="206">
        <v>43428</v>
      </c>
      <c r="AJW6" s="206">
        <v>43429</v>
      </c>
      <c r="AJX6" s="206">
        <v>43430</v>
      </c>
      <c r="AJY6" s="206">
        <v>43431</v>
      </c>
      <c r="AJZ6" s="206">
        <v>43432</v>
      </c>
      <c r="AKA6" s="206">
        <v>43433</v>
      </c>
      <c r="AKB6" s="206">
        <v>43434</v>
      </c>
      <c r="AKC6" s="206">
        <v>43435</v>
      </c>
      <c r="AKD6" s="206">
        <v>43436</v>
      </c>
      <c r="AKE6" s="206">
        <v>43437</v>
      </c>
      <c r="AKF6" s="206">
        <v>43438</v>
      </c>
      <c r="AKG6" s="206">
        <v>43439</v>
      </c>
      <c r="AKH6" s="206">
        <v>43440</v>
      </c>
      <c r="AKI6" s="206">
        <v>43441</v>
      </c>
      <c r="AKJ6" s="206">
        <v>43442</v>
      </c>
      <c r="AKK6" s="206">
        <v>43443</v>
      </c>
      <c r="AKL6" s="206">
        <v>43444</v>
      </c>
      <c r="AKM6" s="206">
        <v>43445</v>
      </c>
      <c r="AKN6" s="206">
        <v>43446</v>
      </c>
      <c r="AKO6" s="206">
        <v>43447</v>
      </c>
      <c r="AKP6" s="206">
        <v>43448</v>
      </c>
      <c r="AKQ6" s="206">
        <v>43449</v>
      </c>
      <c r="AKR6" s="206">
        <v>43450</v>
      </c>
      <c r="AKS6" s="206">
        <v>43451</v>
      </c>
      <c r="AKT6" s="206">
        <v>43452</v>
      </c>
      <c r="AKU6" s="206">
        <v>43453</v>
      </c>
      <c r="AKV6" s="206">
        <v>43454</v>
      </c>
      <c r="AKW6" s="206">
        <v>43455</v>
      </c>
      <c r="AKX6" s="206">
        <v>43456</v>
      </c>
      <c r="AKY6" s="206">
        <v>43457</v>
      </c>
      <c r="AKZ6" s="206">
        <v>43458</v>
      </c>
      <c r="ALA6" s="206">
        <v>43459</v>
      </c>
      <c r="ALB6" s="206">
        <v>43460</v>
      </c>
      <c r="ALC6" s="206">
        <v>43461</v>
      </c>
      <c r="ALD6" s="206">
        <v>43462</v>
      </c>
      <c r="ALE6" s="206">
        <v>43463</v>
      </c>
      <c r="ALF6" s="206">
        <v>43464</v>
      </c>
      <c r="ALG6" s="206">
        <v>43465</v>
      </c>
      <c r="ALH6" s="206">
        <v>43466</v>
      </c>
      <c r="ALI6" s="206">
        <v>43467</v>
      </c>
      <c r="ALJ6" s="206">
        <v>43468</v>
      </c>
      <c r="ALK6" s="206">
        <v>43469</v>
      </c>
      <c r="ALL6" s="206">
        <v>43470</v>
      </c>
      <c r="ALM6" s="206">
        <v>43471</v>
      </c>
      <c r="ALN6" s="206">
        <v>43472</v>
      </c>
      <c r="ALO6" s="206">
        <v>43473</v>
      </c>
      <c r="ALP6" s="206">
        <v>43474</v>
      </c>
      <c r="ALQ6" s="206">
        <v>43475</v>
      </c>
      <c r="ALR6" s="206">
        <v>43476</v>
      </c>
      <c r="ALS6" s="206">
        <v>43477</v>
      </c>
      <c r="ALT6" s="206">
        <v>43478</v>
      </c>
      <c r="ALU6" s="206">
        <v>43479</v>
      </c>
      <c r="ALV6" s="206">
        <v>43480</v>
      </c>
      <c r="ALW6" s="206">
        <v>43481</v>
      </c>
      <c r="ALX6" s="206">
        <v>43482</v>
      </c>
      <c r="ALY6" s="206">
        <v>43483</v>
      </c>
      <c r="ALZ6" s="206">
        <v>43484</v>
      </c>
      <c r="AMA6" s="206">
        <v>43485</v>
      </c>
      <c r="AMB6" s="206">
        <v>43486</v>
      </c>
      <c r="AMC6" s="206">
        <v>43487</v>
      </c>
      <c r="AMD6" s="206">
        <v>43488</v>
      </c>
      <c r="AME6" s="206">
        <v>43489</v>
      </c>
      <c r="AMF6" s="206">
        <v>43490</v>
      </c>
      <c r="AMG6" s="206">
        <v>43491</v>
      </c>
      <c r="AMH6" s="206">
        <v>43492</v>
      </c>
      <c r="AMI6" s="206">
        <v>43493</v>
      </c>
      <c r="AMJ6" s="206">
        <v>43494</v>
      </c>
      <c r="AMK6" s="206">
        <v>43495</v>
      </c>
      <c r="AML6" s="206">
        <v>43496</v>
      </c>
      <c r="AMM6" s="156"/>
      <c r="AMN6" s="156"/>
      <c r="AMO6" s="156"/>
      <c r="AMP6" s="156"/>
      <c r="AMQ6" s="156"/>
      <c r="AMR6" s="156"/>
      <c r="AMS6" s="156"/>
      <c r="AMT6" s="156"/>
      <c r="AMU6" s="156"/>
      <c r="AMV6" s="156"/>
      <c r="AMW6" s="156"/>
      <c r="AMX6" s="156"/>
      <c r="AMY6" s="156"/>
      <c r="AMZ6" s="156"/>
      <c r="ANA6" s="156"/>
      <c r="ANB6" s="156"/>
      <c r="ANC6" s="156"/>
      <c r="AND6" s="156"/>
      <c r="ANE6" s="156"/>
      <c r="ANF6" s="156"/>
      <c r="ANG6" s="156"/>
      <c r="ANH6" s="156"/>
      <c r="ANI6" s="156"/>
      <c r="ANJ6" s="156"/>
      <c r="ANK6" s="156"/>
      <c r="ANL6" s="156"/>
      <c r="ANM6" s="156"/>
      <c r="ANN6" s="156"/>
      <c r="ANO6" s="156"/>
      <c r="ANP6" s="156"/>
      <c r="ANQ6" s="156"/>
      <c r="ANR6" s="156"/>
      <c r="ANS6" s="156"/>
      <c r="ANT6" s="156"/>
      <c r="ANU6" s="156"/>
      <c r="ANV6" s="156"/>
      <c r="ANW6" s="156"/>
      <c r="ANX6" s="156"/>
      <c r="ANY6" s="156"/>
      <c r="ANZ6" s="156"/>
      <c r="AOA6" s="156"/>
      <c r="AOB6" s="156"/>
      <c r="AOC6" s="156"/>
      <c r="AOD6" s="156"/>
      <c r="AOE6" s="156"/>
      <c r="AOF6" s="156"/>
      <c r="AOG6" s="156"/>
      <c r="AOH6" s="156"/>
      <c r="AOI6" s="156"/>
      <c r="AOJ6" s="156"/>
      <c r="AOK6" s="156"/>
      <c r="AOL6" s="156"/>
      <c r="AOM6" s="156"/>
      <c r="AON6" s="156"/>
      <c r="AOO6" s="156"/>
      <c r="AOP6" s="156"/>
      <c r="AOQ6" s="156"/>
      <c r="AOR6" s="156"/>
      <c r="AOS6" s="156"/>
      <c r="AOT6" s="156"/>
      <c r="AOU6" s="156"/>
      <c r="AOV6" s="156"/>
      <c r="AOW6" s="156"/>
      <c r="AOX6" s="156"/>
      <c r="AOY6" s="156"/>
      <c r="AOZ6" s="156"/>
      <c r="APA6" s="156"/>
      <c r="APB6" s="156"/>
      <c r="APC6" s="156"/>
      <c r="APD6" s="156"/>
      <c r="APE6" s="156"/>
      <c r="APF6" s="156"/>
      <c r="APG6" s="156"/>
      <c r="APH6" s="156"/>
      <c r="API6" s="156"/>
      <c r="APJ6" s="156"/>
      <c r="APK6" s="156"/>
      <c r="APL6" s="156"/>
      <c r="APM6" s="156"/>
      <c r="APN6" s="156"/>
      <c r="APO6" s="156"/>
      <c r="APP6" s="156"/>
      <c r="APQ6" s="156"/>
      <c r="APR6" s="156"/>
      <c r="APS6" s="156"/>
      <c r="APT6" s="156"/>
      <c r="APU6" s="156"/>
      <c r="APV6" s="156"/>
      <c r="APW6" s="156"/>
      <c r="APX6" s="156"/>
      <c r="APY6" s="156"/>
      <c r="APZ6" s="156"/>
      <c r="AQA6" s="156"/>
      <c r="AQB6" s="156"/>
      <c r="AQC6" s="156"/>
      <c r="AQD6" s="156"/>
      <c r="AQE6" s="156"/>
      <c r="AQF6" s="156"/>
      <c r="AQG6" s="156"/>
      <c r="AQH6" s="156"/>
      <c r="AQI6" s="156"/>
      <c r="AQJ6" s="156"/>
      <c r="AQK6" s="156"/>
      <c r="AQL6" s="156"/>
      <c r="AQM6" s="156"/>
      <c r="AQN6" s="156"/>
      <c r="AQO6" s="156"/>
      <c r="AQP6" s="156"/>
      <c r="AQQ6" s="156"/>
      <c r="AQR6" s="156"/>
      <c r="AQS6" s="156"/>
      <c r="AQT6" s="156"/>
      <c r="AQU6" s="156"/>
      <c r="AQV6" s="156"/>
      <c r="AQW6" s="156"/>
      <c r="AQX6" s="156"/>
      <c r="AQY6" s="156"/>
      <c r="AQZ6" s="156"/>
      <c r="ARA6" s="156"/>
      <c r="ARB6" s="156"/>
      <c r="ARC6" s="156"/>
      <c r="ARD6" s="156"/>
      <c r="ARE6" s="156"/>
      <c r="ARF6" s="156"/>
      <c r="ARG6" s="156"/>
      <c r="ARH6" s="156"/>
      <c r="ARI6" s="156"/>
      <c r="ARJ6" s="156"/>
      <c r="ARK6" s="156"/>
      <c r="ARL6" s="156"/>
      <c r="ARM6" s="156"/>
      <c r="ARN6" s="156"/>
      <c r="ARO6" s="156"/>
      <c r="ARP6" s="156"/>
      <c r="ARQ6" s="156"/>
      <c r="ARR6" s="156"/>
      <c r="ARS6" s="156"/>
      <c r="ART6" s="156"/>
      <c r="ARU6" s="156"/>
      <c r="ARV6" s="156"/>
      <c r="ARW6" s="156"/>
      <c r="ARX6" s="156"/>
      <c r="ARY6" s="156"/>
      <c r="ARZ6" s="156"/>
      <c r="ASA6" s="156"/>
      <c r="ASB6" s="156"/>
      <c r="ASC6" s="156"/>
      <c r="ASD6" s="156"/>
      <c r="ASE6" s="156"/>
      <c r="ASF6" s="156"/>
      <c r="ASG6" s="156"/>
      <c r="ASH6" s="156"/>
      <c r="ASI6" s="156"/>
      <c r="ASJ6" s="156"/>
      <c r="ASK6" s="156"/>
      <c r="ASL6" s="156"/>
      <c r="ASM6" s="156"/>
      <c r="ASN6" s="156"/>
      <c r="ASO6" s="156"/>
      <c r="ASP6" s="156"/>
      <c r="ASQ6" s="156"/>
      <c r="ASR6" s="156"/>
      <c r="ASS6" s="156"/>
      <c r="AST6" s="156"/>
      <c r="ASU6" s="156"/>
      <c r="ASV6" s="156"/>
      <c r="ASW6" s="156"/>
      <c r="ASX6" s="156"/>
      <c r="ASY6" s="156"/>
      <c r="ASZ6" s="156"/>
      <c r="ATA6" s="156"/>
      <c r="ATB6" s="156"/>
      <c r="ATC6" s="156"/>
      <c r="ATD6" s="156"/>
      <c r="ATE6" s="156"/>
      <c r="ATF6" s="156"/>
      <c r="ATG6" s="156"/>
      <c r="ATH6" s="156"/>
      <c r="ATI6" s="156"/>
      <c r="ATJ6" s="156"/>
      <c r="ATK6" s="156"/>
      <c r="ATL6" s="156"/>
      <c r="ATM6" s="156"/>
      <c r="ATN6" s="156"/>
      <c r="ATO6" s="156"/>
      <c r="ATP6" s="156"/>
      <c r="ATQ6" s="156"/>
      <c r="ATR6" s="156"/>
      <c r="ATS6" s="156"/>
      <c r="ATT6" s="156"/>
      <c r="ATU6" s="156"/>
      <c r="ATV6" s="156"/>
      <c r="ATW6" s="156"/>
      <c r="ATX6" s="156"/>
      <c r="ATY6" s="156"/>
      <c r="ATZ6" s="156"/>
      <c r="AUA6" s="156"/>
      <c r="AUB6" s="156"/>
      <c r="AUC6" s="156"/>
      <c r="AUD6" s="156"/>
      <c r="AUE6" s="156"/>
      <c r="AUF6" s="156"/>
      <c r="AUG6" s="156"/>
      <c r="AUH6" s="156"/>
      <c r="AUI6" s="156"/>
      <c r="AUJ6" s="156"/>
      <c r="AUK6" s="156"/>
      <c r="AUL6" s="156"/>
      <c r="AUM6" s="156"/>
      <c r="AUN6" s="156"/>
      <c r="AUO6" s="156"/>
      <c r="AUP6" s="156"/>
      <c r="AUQ6" s="156"/>
      <c r="AUR6" s="177"/>
      <c r="AUS6" s="156"/>
      <c r="AUT6" s="156"/>
      <c r="AUU6" s="156"/>
      <c r="AUV6" s="156"/>
      <c r="AUW6" s="156"/>
      <c r="AUX6" s="156"/>
      <c r="AUY6" s="177"/>
      <c r="AUZ6" s="156"/>
      <c r="AVA6" s="156"/>
      <c r="AVB6" s="156"/>
      <c r="AVC6" s="156"/>
      <c r="AVD6" s="156"/>
      <c r="AVE6" s="175"/>
      <c r="AVF6" s="193"/>
    </row>
    <row r="7" spans="1:1254" s="6" customFormat="1" ht="23.1" customHeight="1" x14ac:dyDescent="0.3">
      <c r="A7" s="30" t="s">
        <v>28</v>
      </c>
      <c r="B7" s="31" t="s">
        <v>29</v>
      </c>
      <c r="C7" s="213"/>
      <c r="D7" s="202">
        <f>G7+N7</f>
        <v>37</v>
      </c>
      <c r="E7" s="143">
        <f>I7+P7</f>
        <v>2</v>
      </c>
      <c r="F7" s="140">
        <v>0</v>
      </c>
      <c r="G7" s="33">
        <v>9</v>
      </c>
      <c r="H7" s="142">
        <f>SUMIF(JG7:ALG7,"R",$JG$52:$ALG$52)+0.5*SUMIF(JG7:XF7,"R/2",$JG$52:$XF$52)</f>
        <v>9</v>
      </c>
      <c r="I7" s="98">
        <f>F7+G7-H7</f>
        <v>0</v>
      </c>
      <c r="J7" s="309">
        <f ca="1">G7/12*(MONTH($D$1)-1)</f>
        <v>0</v>
      </c>
      <c r="K7" s="34">
        <f t="shared" ref="K7:K21" si="20">SUMIF(AZ7:IB7,$J$3,$AZ$52:$IB$52)</f>
        <v>0</v>
      </c>
      <c r="L7" s="35">
        <f t="shared" ref="L7:L21" ca="1" si="21">J7-K7</f>
        <v>0</v>
      </c>
      <c r="M7" s="140">
        <v>0</v>
      </c>
      <c r="N7" s="33">
        <v>28</v>
      </c>
      <c r="O7" s="34">
        <f>SUMIF(PA7:AEE7,$H$2,$PA$52:$AEE$52)+0.5*SUMIF(PA7:AEE7,$J$2,$PA$7:$AEE$7)</f>
        <v>26</v>
      </c>
      <c r="P7" s="35">
        <f>M7+N7-O7</f>
        <v>2</v>
      </c>
      <c r="Q7" s="36"/>
      <c r="R7" s="37"/>
      <c r="S7" s="37"/>
      <c r="T7" s="37"/>
      <c r="U7" s="39"/>
      <c r="V7" s="36"/>
      <c r="W7" s="37"/>
      <c r="X7" s="37"/>
      <c r="Y7" s="37"/>
      <c r="Z7" s="37"/>
      <c r="AA7" s="38"/>
      <c r="AB7" s="39"/>
      <c r="AC7" s="36"/>
      <c r="AD7" s="37"/>
      <c r="AE7" s="37"/>
      <c r="AF7" s="37"/>
      <c r="AG7" s="37"/>
      <c r="AH7" s="38"/>
      <c r="AI7" s="39"/>
      <c r="AJ7" s="101" t="s">
        <v>55</v>
      </c>
      <c r="AK7" s="37"/>
      <c r="AL7" s="37"/>
      <c r="AM7" s="37"/>
      <c r="AN7" s="37"/>
      <c r="AO7" s="38"/>
      <c r="AP7" s="39"/>
      <c r="AQ7" s="36"/>
      <c r="AR7" s="37"/>
      <c r="AS7" s="37"/>
      <c r="AT7" s="37"/>
      <c r="AU7" s="37"/>
      <c r="AV7" s="38"/>
      <c r="AW7" s="39"/>
      <c r="AX7" s="36"/>
      <c r="AY7" s="37"/>
      <c r="AZ7" s="37"/>
      <c r="BA7" s="37"/>
      <c r="BB7" s="37"/>
      <c r="BC7" s="38"/>
      <c r="BD7" s="39"/>
      <c r="BE7" s="36"/>
      <c r="BF7" s="37"/>
      <c r="BG7" s="37"/>
      <c r="BH7" s="37"/>
      <c r="BI7" s="37"/>
      <c r="BJ7" s="38"/>
      <c r="BK7" s="39"/>
      <c r="BL7" s="36"/>
      <c r="BM7" s="37"/>
      <c r="BN7" s="37"/>
      <c r="BO7" s="37"/>
      <c r="BP7" s="37"/>
      <c r="BQ7" s="38"/>
      <c r="BR7" s="39"/>
      <c r="BS7" s="36"/>
      <c r="BT7" s="37"/>
      <c r="BU7" s="37"/>
      <c r="BV7" s="37"/>
      <c r="BW7" s="37"/>
      <c r="BX7" s="38"/>
      <c r="BY7" s="39"/>
      <c r="BZ7" s="36"/>
      <c r="CA7" s="37"/>
      <c r="CB7" s="37"/>
      <c r="CC7" s="37"/>
      <c r="CD7" s="37"/>
      <c r="CE7" s="38"/>
      <c r="CF7" s="39"/>
      <c r="CG7" s="36"/>
      <c r="CH7" s="37"/>
      <c r="CI7" s="37"/>
      <c r="CJ7" s="37"/>
      <c r="CK7" s="37"/>
      <c r="CL7" s="38"/>
      <c r="CM7" s="39"/>
      <c r="CN7" s="36"/>
      <c r="CO7" s="37"/>
      <c r="CP7" s="37"/>
      <c r="CQ7" s="75"/>
      <c r="CR7" s="37"/>
      <c r="CS7" s="38"/>
      <c r="CT7" s="39"/>
      <c r="CU7" s="36"/>
      <c r="CV7" s="37"/>
      <c r="CW7" s="37"/>
      <c r="CX7" s="37"/>
      <c r="CY7" s="37"/>
      <c r="CZ7" s="38"/>
      <c r="DA7" s="39"/>
      <c r="DB7" s="36"/>
      <c r="DC7" s="37"/>
      <c r="DD7" s="37"/>
      <c r="DE7" s="37"/>
      <c r="DF7" s="37"/>
      <c r="DG7" s="38"/>
      <c r="DH7" s="39"/>
      <c r="DI7" s="36"/>
      <c r="DJ7" s="37"/>
      <c r="DK7" s="37"/>
      <c r="DL7" s="37"/>
      <c r="DM7" s="37"/>
      <c r="DN7" s="38"/>
      <c r="DO7" s="39"/>
      <c r="DP7" s="36"/>
      <c r="DQ7" s="37"/>
      <c r="DR7" s="37"/>
      <c r="DS7" s="37"/>
      <c r="DT7" s="37"/>
      <c r="DU7" s="38"/>
      <c r="DV7" s="39"/>
      <c r="DW7" s="75"/>
      <c r="DX7" s="37"/>
      <c r="DY7" s="37"/>
      <c r="DZ7" s="37"/>
      <c r="EA7" s="37"/>
      <c r="EB7" s="38"/>
      <c r="EC7" s="39"/>
      <c r="ED7" s="36"/>
      <c r="EE7" s="37"/>
      <c r="EF7" s="37"/>
      <c r="EG7" s="37"/>
      <c r="EH7" s="113" t="s">
        <v>15</v>
      </c>
      <c r="EI7" s="38"/>
      <c r="EJ7" s="39"/>
      <c r="EK7" s="36"/>
      <c r="EL7" s="37"/>
      <c r="EM7" s="37"/>
      <c r="EN7" s="37"/>
      <c r="EO7" s="37"/>
      <c r="EP7" s="38"/>
      <c r="EQ7" s="39"/>
      <c r="ER7" s="36"/>
      <c r="ES7" s="37"/>
      <c r="ET7" s="37"/>
      <c r="EU7" s="37"/>
      <c r="EV7" s="37"/>
      <c r="EW7" s="38"/>
      <c r="EX7" s="39"/>
      <c r="EY7" s="36"/>
      <c r="EZ7" s="37"/>
      <c r="FA7" s="37"/>
      <c r="FB7" s="37"/>
      <c r="FC7" s="37"/>
      <c r="FD7" s="38"/>
      <c r="FE7" s="39"/>
      <c r="FF7" s="36"/>
      <c r="FG7" s="37"/>
      <c r="FH7" s="37"/>
      <c r="FI7" s="37"/>
      <c r="FJ7" s="37"/>
      <c r="FK7" s="38"/>
      <c r="FL7" s="39"/>
      <c r="FM7" s="107" t="s">
        <v>55</v>
      </c>
      <c r="FN7" s="106" t="s">
        <v>55</v>
      </c>
      <c r="FO7" s="106" t="s">
        <v>55</v>
      </c>
      <c r="FP7" s="106" t="s">
        <v>55</v>
      </c>
      <c r="FQ7" s="106" t="s">
        <v>3</v>
      </c>
      <c r="FR7" s="38"/>
      <c r="FS7" s="39"/>
      <c r="FT7" s="107" t="s">
        <v>3</v>
      </c>
      <c r="FU7" s="106" t="s">
        <v>3</v>
      </c>
      <c r="FV7" s="106" t="s">
        <v>3</v>
      </c>
      <c r="FW7" s="106" t="s">
        <v>3</v>
      </c>
      <c r="FX7" s="106" t="s">
        <v>3</v>
      </c>
      <c r="FY7" s="38"/>
      <c r="FZ7" s="39"/>
      <c r="GA7" s="36"/>
      <c r="GB7" s="37"/>
      <c r="GC7" s="37"/>
      <c r="GD7" s="37"/>
      <c r="GE7" s="37"/>
      <c r="GF7" s="38"/>
      <c r="GG7" s="39"/>
      <c r="GH7" s="36"/>
      <c r="GI7" s="37"/>
      <c r="GJ7" s="37"/>
      <c r="GK7" s="37"/>
      <c r="GL7" s="37"/>
      <c r="GM7" s="38"/>
      <c r="GN7" s="39"/>
      <c r="GO7" s="36"/>
      <c r="GP7" s="37"/>
      <c r="GQ7" s="37"/>
      <c r="GR7" s="37"/>
      <c r="GS7" s="37"/>
      <c r="GT7" s="38"/>
      <c r="GU7" s="39"/>
      <c r="GV7" s="106" t="s">
        <v>3</v>
      </c>
      <c r="GW7" s="75"/>
      <c r="GX7" s="37"/>
      <c r="GY7" s="37"/>
      <c r="GZ7" s="37"/>
      <c r="HA7" s="38"/>
      <c r="HB7" s="39"/>
      <c r="HC7" s="36"/>
      <c r="HD7" s="37"/>
      <c r="HE7" s="37"/>
      <c r="HF7" s="37"/>
      <c r="HG7" s="75"/>
      <c r="HH7" s="38"/>
      <c r="HI7" s="39"/>
      <c r="HJ7" s="36"/>
      <c r="HK7" s="37"/>
      <c r="HL7" s="37"/>
      <c r="HM7" s="37"/>
      <c r="HN7" s="37"/>
      <c r="HO7" s="38"/>
      <c r="HP7" s="39"/>
      <c r="HQ7" s="36"/>
      <c r="HR7" s="37"/>
      <c r="HS7" s="37"/>
      <c r="HT7" s="37"/>
      <c r="HU7" s="37"/>
      <c r="HV7" s="38"/>
      <c r="HW7" s="39"/>
      <c r="HX7" s="36"/>
      <c r="HY7" s="37"/>
      <c r="HZ7" s="37"/>
      <c r="IA7" s="37"/>
      <c r="IB7" s="37"/>
      <c r="IC7" s="38"/>
      <c r="ID7" s="39"/>
      <c r="IE7" s="36"/>
      <c r="IF7" s="37"/>
      <c r="IG7" s="37"/>
      <c r="IH7" s="37"/>
      <c r="II7" s="37"/>
      <c r="IJ7" s="38"/>
      <c r="IK7" s="39"/>
      <c r="IL7" s="36"/>
      <c r="IM7" s="37"/>
      <c r="IN7" s="37"/>
      <c r="IO7" s="37"/>
      <c r="IP7" s="37"/>
      <c r="IQ7" s="38"/>
      <c r="IR7" s="39"/>
      <c r="IS7" s="36"/>
      <c r="IT7" s="37"/>
      <c r="IU7" s="37"/>
      <c r="IV7" s="37"/>
      <c r="IW7" s="103"/>
      <c r="IX7" s="38"/>
      <c r="IY7" s="39"/>
      <c r="IZ7" s="128"/>
      <c r="JA7" s="129"/>
      <c r="JB7" s="106" t="s">
        <v>55</v>
      </c>
      <c r="JC7" s="106" t="s">
        <v>55</v>
      </c>
      <c r="JD7" s="121" t="s">
        <v>15</v>
      </c>
      <c r="JE7" s="38"/>
      <c r="JF7" s="39"/>
      <c r="JG7" s="106" t="s">
        <v>3</v>
      </c>
      <c r="JH7" s="37"/>
      <c r="JI7" s="37"/>
      <c r="JJ7" s="37"/>
      <c r="JK7" s="37"/>
      <c r="JL7" s="38"/>
      <c r="JM7" s="39"/>
      <c r="JN7" s="101"/>
      <c r="JO7" s="37"/>
      <c r="JP7" s="37"/>
      <c r="JQ7" s="37"/>
      <c r="JR7" s="37"/>
      <c r="JS7" s="38"/>
      <c r="JT7" s="39"/>
      <c r="JU7" s="101"/>
      <c r="JV7" s="37"/>
      <c r="JW7" s="37"/>
      <c r="JX7" s="37"/>
      <c r="JY7" s="37"/>
      <c r="JZ7" s="38"/>
      <c r="KA7" s="39"/>
      <c r="KB7" s="36"/>
      <c r="KC7" s="37"/>
      <c r="KD7" s="37"/>
      <c r="KE7" s="37"/>
      <c r="KF7" s="37"/>
      <c r="KG7" s="38"/>
      <c r="KH7" s="39"/>
      <c r="KI7" s="36"/>
      <c r="KJ7" s="37"/>
      <c r="KK7" s="37"/>
      <c r="KL7" s="37"/>
      <c r="KM7" s="37"/>
      <c r="KN7" s="38"/>
      <c r="KO7" s="39"/>
      <c r="KP7" s="101"/>
      <c r="KQ7" s="37"/>
      <c r="KR7" s="37"/>
      <c r="KS7" s="37"/>
      <c r="KT7" s="37"/>
      <c r="KU7" s="38"/>
      <c r="KV7" s="39"/>
      <c r="KW7" s="36"/>
      <c r="KX7" s="37"/>
      <c r="KY7" s="37"/>
      <c r="KZ7" s="37"/>
      <c r="LA7" s="37"/>
      <c r="LB7" s="38"/>
      <c r="LC7" s="39"/>
      <c r="LD7" s="36"/>
      <c r="LE7" s="37"/>
      <c r="LF7" s="37"/>
      <c r="LG7" s="37"/>
      <c r="LH7" s="37"/>
      <c r="LI7" s="38"/>
      <c r="LJ7" s="39"/>
      <c r="LK7" s="36"/>
      <c r="LL7" s="37"/>
      <c r="LM7" s="37"/>
      <c r="LN7" s="37"/>
      <c r="LO7" s="106" t="s">
        <v>3</v>
      </c>
      <c r="LP7" s="38"/>
      <c r="LQ7" s="39"/>
      <c r="LR7" s="36"/>
      <c r="LS7" s="37"/>
      <c r="LT7" s="37"/>
      <c r="LU7" s="37"/>
      <c r="LV7" s="37"/>
      <c r="LW7" s="38"/>
      <c r="LX7" s="39"/>
      <c r="LY7" s="36"/>
      <c r="LZ7" s="37"/>
      <c r="MA7" s="37"/>
      <c r="MB7" s="37"/>
      <c r="MC7" s="37"/>
      <c r="MD7" s="38"/>
      <c r="ME7" s="39"/>
      <c r="MF7" s="36"/>
      <c r="MG7" s="37"/>
      <c r="MH7" s="37"/>
      <c r="MI7" s="37"/>
      <c r="MJ7" s="37"/>
      <c r="MK7" s="38"/>
      <c r="ML7" s="39"/>
      <c r="MM7" s="37"/>
      <c r="MN7" s="37"/>
      <c r="MO7" s="37"/>
      <c r="MP7" s="37"/>
      <c r="MQ7" s="37"/>
      <c r="MR7" s="38"/>
      <c r="MS7" s="39"/>
      <c r="MT7" s="36"/>
      <c r="MU7" s="37"/>
      <c r="MV7" s="37"/>
      <c r="MW7" s="37"/>
      <c r="MX7" s="37"/>
      <c r="MY7" s="38"/>
      <c r="MZ7" s="39"/>
      <c r="NA7" s="36"/>
      <c r="NB7" s="37"/>
      <c r="NC7" s="37"/>
      <c r="ND7" s="37"/>
      <c r="NE7" s="37"/>
      <c r="NF7" s="38"/>
      <c r="NG7" s="39"/>
      <c r="NH7" s="101"/>
      <c r="NI7" s="106" t="s">
        <v>3</v>
      </c>
      <c r="NJ7" s="106" t="s">
        <v>3</v>
      </c>
      <c r="NK7" s="106" t="s">
        <v>3</v>
      </c>
      <c r="NL7" s="106" t="s">
        <v>3</v>
      </c>
      <c r="NM7" s="38"/>
      <c r="NN7" s="39"/>
      <c r="NO7" s="144" t="s">
        <v>3</v>
      </c>
      <c r="NP7" s="144" t="s">
        <v>3</v>
      </c>
      <c r="NQ7" s="144" t="s">
        <v>3</v>
      </c>
      <c r="NR7" s="144" t="s">
        <v>3</v>
      </c>
      <c r="NS7" s="144" t="s">
        <v>3</v>
      </c>
      <c r="NT7" s="38"/>
      <c r="NU7" s="39"/>
      <c r="NV7" s="102"/>
      <c r="NW7" s="37"/>
      <c r="NX7" s="37"/>
      <c r="NY7" s="37"/>
      <c r="NZ7" s="37"/>
      <c r="OA7" s="38"/>
      <c r="OB7" s="39"/>
      <c r="OC7" s="102"/>
      <c r="OD7" s="37"/>
      <c r="OE7" s="37"/>
      <c r="OF7" s="37"/>
      <c r="OG7" s="37"/>
      <c r="OH7" s="38"/>
      <c r="OI7" s="39"/>
      <c r="OJ7" s="37"/>
      <c r="OK7" s="37"/>
      <c r="OL7" s="37"/>
      <c r="OM7" s="37"/>
      <c r="ON7" s="106" t="s">
        <v>3</v>
      </c>
      <c r="OO7" s="38"/>
      <c r="OP7" s="39"/>
      <c r="OQ7" s="107" t="s">
        <v>3</v>
      </c>
      <c r="OR7" s="106" t="s">
        <v>3</v>
      </c>
      <c r="OS7" s="106" t="s">
        <v>3</v>
      </c>
      <c r="OT7" s="102"/>
      <c r="OU7" s="106" t="s">
        <v>3</v>
      </c>
      <c r="OV7" s="38"/>
      <c r="OW7" s="39"/>
      <c r="OX7" s="107" t="s">
        <v>3</v>
      </c>
      <c r="OY7" s="107" t="s">
        <v>3</v>
      </c>
      <c r="OZ7" s="106" t="s">
        <v>3</v>
      </c>
      <c r="PA7" s="106" t="s">
        <v>3</v>
      </c>
      <c r="PB7" s="106" t="s">
        <v>3</v>
      </c>
      <c r="PC7" s="38"/>
      <c r="PD7" s="39"/>
      <c r="PE7" s="101" t="s">
        <v>55</v>
      </c>
      <c r="PF7" s="37"/>
      <c r="PG7" s="37"/>
      <c r="PH7" s="106" t="s">
        <v>3</v>
      </c>
      <c r="PI7" s="37"/>
      <c r="PJ7" s="38"/>
      <c r="PK7" s="39"/>
      <c r="PL7" s="36"/>
      <c r="PM7" s="37"/>
      <c r="PN7" s="37"/>
      <c r="PO7" s="37"/>
      <c r="PP7" s="37"/>
      <c r="PQ7" s="38"/>
      <c r="PR7" s="39"/>
      <c r="PS7" s="36"/>
      <c r="PT7" s="37"/>
      <c r="PU7" s="37"/>
      <c r="PV7" s="37"/>
      <c r="PW7" s="37"/>
      <c r="PX7" s="38"/>
      <c r="PY7" s="39"/>
      <c r="PZ7" s="36"/>
      <c r="QA7" s="37"/>
      <c r="QB7" s="37"/>
      <c r="QC7" s="37"/>
      <c r="QD7" s="37"/>
      <c r="QE7" s="38"/>
      <c r="QF7" s="39"/>
      <c r="QG7" s="36"/>
      <c r="QH7" s="37"/>
      <c r="QI7" s="37"/>
      <c r="QJ7" s="37"/>
      <c r="QK7" s="37"/>
      <c r="QL7" s="38"/>
      <c r="QM7" s="39"/>
      <c r="QN7" s="36"/>
      <c r="QO7" s="37"/>
      <c r="QP7" s="37"/>
      <c r="QQ7" s="37"/>
      <c r="QR7" s="114"/>
      <c r="QS7" s="38"/>
      <c r="QT7" s="39"/>
      <c r="QU7" s="36"/>
      <c r="QV7" s="37"/>
      <c r="QW7" s="37"/>
      <c r="QX7" s="37"/>
      <c r="QY7" s="37"/>
      <c r="QZ7" s="38"/>
      <c r="RA7" s="39"/>
      <c r="RB7" s="36"/>
      <c r="RC7" s="37"/>
      <c r="RD7" s="37"/>
      <c r="RE7" s="37"/>
      <c r="RF7" s="37"/>
      <c r="RG7" s="38"/>
      <c r="RH7" s="39"/>
      <c r="RI7" s="36"/>
      <c r="RJ7" s="37"/>
      <c r="RK7" s="37"/>
      <c r="RL7" s="37"/>
      <c r="RM7" s="37"/>
      <c r="RN7" s="38"/>
      <c r="RO7" s="39"/>
      <c r="RP7" s="36"/>
      <c r="RQ7" s="37"/>
      <c r="RR7" s="37"/>
      <c r="RS7" s="37"/>
      <c r="RT7" s="37"/>
      <c r="RU7" s="38"/>
      <c r="RV7" s="39"/>
      <c r="RW7" s="36"/>
      <c r="RX7" s="114"/>
      <c r="RY7" s="37"/>
      <c r="RZ7" s="37"/>
      <c r="SA7" s="37"/>
      <c r="SB7" s="38"/>
      <c r="SC7" s="39"/>
      <c r="SD7" s="36"/>
      <c r="SE7" s="37"/>
      <c r="SF7" s="37"/>
      <c r="SG7" s="37"/>
      <c r="SH7" s="37"/>
      <c r="SI7" s="38"/>
      <c r="SJ7" s="39"/>
      <c r="SK7" s="107" t="s">
        <v>3</v>
      </c>
      <c r="SL7" s="106" t="s">
        <v>3</v>
      </c>
      <c r="SM7" s="106" t="s">
        <v>3</v>
      </c>
      <c r="SN7" s="106" t="s">
        <v>3</v>
      </c>
      <c r="SO7" s="106" t="s">
        <v>3</v>
      </c>
      <c r="SP7" s="38"/>
      <c r="SQ7" s="39"/>
      <c r="SR7" s="36"/>
      <c r="SS7" s="37"/>
      <c r="ST7" s="37"/>
      <c r="SU7" s="37"/>
      <c r="SV7" s="37"/>
      <c r="SW7" s="38"/>
      <c r="SX7" s="39"/>
      <c r="SY7" s="36"/>
      <c r="SZ7" s="37"/>
      <c r="TA7" s="37"/>
      <c r="TB7" s="37"/>
      <c r="TC7" s="37"/>
      <c r="TD7" s="38"/>
      <c r="TE7" s="39"/>
      <c r="TF7" s="36"/>
      <c r="TG7" s="37"/>
      <c r="TH7" s="37"/>
      <c r="TI7" s="37"/>
      <c r="TJ7" s="37"/>
      <c r="TK7" s="38"/>
      <c r="TL7" s="39"/>
      <c r="TM7" s="107" t="s">
        <v>3</v>
      </c>
      <c r="TN7" s="106" t="s">
        <v>3</v>
      </c>
      <c r="TO7" s="106" t="s">
        <v>3</v>
      </c>
      <c r="TP7" s="106" t="s">
        <v>3</v>
      </c>
      <c r="TQ7" s="106" t="s">
        <v>3</v>
      </c>
      <c r="TR7" s="38"/>
      <c r="TS7" s="39"/>
      <c r="TT7" s="36"/>
      <c r="TU7" s="37"/>
      <c r="TV7" s="37"/>
      <c r="TW7" s="37"/>
      <c r="TX7" s="37"/>
      <c r="TY7" s="38"/>
      <c r="TZ7" s="39"/>
      <c r="UA7" s="36"/>
      <c r="UB7" s="37"/>
      <c r="UC7" s="37"/>
      <c r="UD7" s="37"/>
      <c r="UE7" s="37"/>
      <c r="UF7" s="38"/>
      <c r="UG7" s="39"/>
      <c r="UH7" s="36"/>
      <c r="UI7" s="37"/>
      <c r="UJ7" s="37"/>
      <c r="UK7" s="37"/>
      <c r="UL7" s="37"/>
      <c r="UM7" s="38"/>
      <c r="UN7" s="39"/>
      <c r="UO7" s="36"/>
      <c r="UP7" s="37"/>
      <c r="UQ7" s="37"/>
      <c r="UR7" s="102"/>
      <c r="US7" s="37"/>
      <c r="UT7" s="38"/>
      <c r="UU7" s="39"/>
      <c r="UV7" s="107" t="s">
        <v>55</v>
      </c>
      <c r="UW7" s="106" t="s">
        <v>55</v>
      </c>
      <c r="UX7" s="114"/>
      <c r="UY7" s="106" t="s">
        <v>55</v>
      </c>
      <c r="UZ7" s="106" t="s">
        <v>55</v>
      </c>
      <c r="VA7" s="38"/>
      <c r="VB7" s="39"/>
      <c r="VC7" s="36"/>
      <c r="VD7" s="37"/>
      <c r="VE7" s="37"/>
      <c r="VF7" s="37"/>
      <c r="VG7" s="37"/>
      <c r="VH7" s="38"/>
      <c r="VI7" s="39"/>
      <c r="VJ7" s="36"/>
      <c r="VK7" s="37"/>
      <c r="VL7" s="37"/>
      <c r="VM7" s="37"/>
      <c r="VN7" s="37"/>
      <c r="VO7" s="38"/>
      <c r="VP7" s="39"/>
      <c r="VQ7" s="36"/>
      <c r="VR7" s="37"/>
      <c r="VS7" s="37"/>
      <c r="VT7" s="37"/>
      <c r="VU7" s="37"/>
      <c r="VV7" s="38"/>
      <c r="VW7" s="39"/>
      <c r="VX7" s="36"/>
      <c r="VY7" s="37"/>
      <c r="VZ7" s="37"/>
      <c r="WA7" s="37"/>
      <c r="WB7" s="37"/>
      <c r="WC7" s="38"/>
      <c r="WD7" s="39"/>
      <c r="WE7" s="36"/>
      <c r="WF7" s="37"/>
      <c r="WG7" s="37"/>
      <c r="WH7" s="37"/>
      <c r="WI7" s="37"/>
      <c r="WJ7" s="38"/>
      <c r="WK7" s="39"/>
      <c r="WL7" s="101"/>
      <c r="WM7" s="102"/>
      <c r="WN7" s="102"/>
      <c r="WO7" s="102"/>
      <c r="WP7" s="102"/>
      <c r="WQ7" s="38"/>
      <c r="WR7" s="39"/>
      <c r="WS7" s="36"/>
      <c r="WT7" s="37"/>
      <c r="WU7" s="37"/>
      <c r="WV7" s="37"/>
      <c r="WW7" s="37"/>
      <c r="WX7" s="38"/>
      <c r="WY7" s="39"/>
      <c r="WZ7" s="126"/>
      <c r="XA7" s="37" t="s">
        <v>55</v>
      </c>
      <c r="XB7" s="37" t="s">
        <v>55</v>
      </c>
      <c r="XC7" s="37" t="s">
        <v>55</v>
      </c>
      <c r="XD7" s="37" t="s">
        <v>55</v>
      </c>
      <c r="XE7" s="38"/>
      <c r="XF7" s="39"/>
      <c r="XG7" s="126"/>
      <c r="XH7" s="37" t="s">
        <v>3</v>
      </c>
      <c r="XI7" s="37" t="s">
        <v>3</v>
      </c>
      <c r="XJ7" s="37" t="s">
        <v>3</v>
      </c>
      <c r="XK7" s="37" t="s">
        <v>3</v>
      </c>
      <c r="XL7" s="38"/>
      <c r="XM7" s="39"/>
      <c r="XN7" s="36" t="str">
        <f>IF($C7="","J",IF(MOD(INT((XN$6-date0)/7),2),IF($C7="A","AM","M"),IF($C7="A","M","AM")))</f>
        <v>J</v>
      </c>
      <c r="XO7" s="36" t="str">
        <f t="shared" ref="XO7:XR7" si="22">IF($C7="","J",IF(MOD(INT((XO$6-date0)/7),2),IF($C7="A","AM","M"),IF($C7="A","M","AM")))</f>
        <v>J</v>
      </c>
      <c r="XP7" s="36" t="str">
        <f t="shared" si="22"/>
        <v>J</v>
      </c>
      <c r="XQ7" s="36" t="str">
        <f t="shared" si="22"/>
        <v>J</v>
      </c>
      <c r="XR7" s="36" t="str">
        <f t="shared" si="22"/>
        <v>J</v>
      </c>
      <c r="XS7" s="38"/>
      <c r="XT7" s="39"/>
      <c r="XU7" s="36" t="str">
        <f>IF($C7="","J",IF(MOD(INT((XN$6-date0)/7),2),IF($C7="A","AM","M"),IF($C7="A","M","AM")))</f>
        <v>J</v>
      </c>
      <c r="XV7" s="36" t="str">
        <f t="shared" ref="XV7:XX7" si="23">IF($C7="","J",IF(MOD(INT((XO$6-date0)/7),2),IF($C7="A","AM","M"),IF($C7="A","M","AM")))</f>
        <v>J</v>
      </c>
      <c r="XW7" s="36" t="str">
        <f t="shared" si="23"/>
        <v>J</v>
      </c>
      <c r="XX7" s="36" t="str">
        <f t="shared" si="23"/>
        <v>J</v>
      </c>
      <c r="XY7" s="36" t="str">
        <f>IF($C7="","J",IF(MOD(INT((XR$6-date0)/7),2),IF($C7="A","AM","M"),IF($C7="A","M","AM")))</f>
        <v>J</v>
      </c>
      <c r="XZ7" s="38"/>
      <c r="YA7" s="39"/>
      <c r="YB7" s="36" t="str">
        <f>IF($C7="","J",IF(MOD(INT((YB$6-date0)/7),2),IF($C7="A","AM","M"),IF($C7="A","M","AM")))</f>
        <v>J</v>
      </c>
      <c r="YC7" s="36" t="str">
        <f>IF($C7="","J",IF(MOD(INT((YC$6-date0)/7),2),IF($C7="A","AM","M"),IF($C7="A","M","AM")))</f>
        <v>J</v>
      </c>
      <c r="YD7" s="36" t="str">
        <f t="shared" ref="YC7:YF9" si="24">IF($C7="","J",IF(MOD(INT((YD$6-date0)/7),2),IF($C7="A","AM","M"),IF($C7="A","M","AM")))</f>
        <v>J</v>
      </c>
      <c r="YE7" s="36" t="str">
        <f t="shared" si="24"/>
        <v>J</v>
      </c>
      <c r="YF7" s="36" t="str">
        <f>IF($C7="","J",IF(MOD(INT((YF$6-date0)/7),2),IF($C7="A","AM","M"),IF($C7="A","M","AM")))</f>
        <v>J</v>
      </c>
      <c r="YG7" s="38"/>
      <c r="YH7" s="39"/>
      <c r="YI7" s="36" t="str">
        <f>IF($C7="","J",IF(MOD(INT((YI$6-date0)/7),2),IF($C7="A","AM","M"),IF($C7="A","M","AM")))</f>
        <v>J</v>
      </c>
      <c r="YJ7" s="36" t="str">
        <f t="shared" ref="YJ7:YL7" si="25">IF($C7="","J",IF(MOD(INT((YJ$6-date0)/7),2),IF($C7="A","AM","M"),IF($C7="A","M","AM")))</f>
        <v>J</v>
      </c>
      <c r="YK7" s="36" t="str">
        <f t="shared" si="25"/>
        <v>J</v>
      </c>
      <c r="YL7" s="36" t="str">
        <f t="shared" si="25"/>
        <v>J</v>
      </c>
      <c r="YM7" s="36" t="str">
        <f>IF($C7="","J",IF(MOD(INT((YM$6-date0)/7),2),IF($C7="A","AM","M"),IF($C7="A","M","AM")))</f>
        <v>J</v>
      </c>
      <c r="YN7" s="38"/>
      <c r="YO7" s="39"/>
      <c r="YP7" s="36" t="str">
        <f>IF($C7="","J",IF(MOD(INT((YP$6-date0)/7),2),IF($C7="A","AM","M"),IF($C7="A","M","AM")))</f>
        <v>J</v>
      </c>
      <c r="YQ7" s="36" t="str">
        <f t="shared" ref="YQ7:YR7" si="26">IF($C7="","J",IF(MOD(INT((YQ$6-date0)/7),2),IF($C7="A","AM","M"),IF($C7="A","M","AM")))</f>
        <v>J</v>
      </c>
      <c r="YR7" s="36" t="str">
        <f t="shared" si="26"/>
        <v>J</v>
      </c>
      <c r="YS7" s="36" t="str">
        <f t="shared" ref="YS7:YT10" si="27">IF($C7="","J",IF(MOD(INT((YS$6-date0)/7),2),IF($C7="A","AM","M"),IF($C7="A","M","AM")))</f>
        <v>J</v>
      </c>
      <c r="YT7" s="36" t="str">
        <f t="shared" si="27"/>
        <v>J</v>
      </c>
      <c r="YU7" s="38"/>
      <c r="YV7" s="39"/>
      <c r="YW7" s="36" t="str">
        <f>IF($C7="","J",IF(MOD(INT((YW$6-date0)/7),2),IF($C7="A","AM","M"),IF($C7="A","M","AM")))</f>
        <v>J</v>
      </c>
      <c r="YX7" s="36" t="str">
        <f t="shared" ref="YX7:YZ7" si="28">IF($C7="","J",IF(MOD(INT((YX$6-date0)/7),2),IF($C7="A","AM","M"),IF($C7="A","M","AM")))</f>
        <v>J</v>
      </c>
      <c r="YY7" s="36" t="str">
        <f t="shared" si="28"/>
        <v>J</v>
      </c>
      <c r="YZ7" s="36" t="str">
        <f t="shared" si="28"/>
        <v>J</v>
      </c>
      <c r="ZA7" s="36" t="str">
        <f>IF($C7="","J",IF(MOD(INT((ZA$6-date0)/7),2),IF($C7="A","AM","M"),IF($C7="A","M","AM")))</f>
        <v>J</v>
      </c>
      <c r="ZB7" s="38"/>
      <c r="ZC7" s="39"/>
      <c r="ZD7" s="36" t="str">
        <f>IF($C7="","J",IF(MOD(INT((ZD$6-date0)/7),2),IF($C7="A","AM","M"),IF($C7="A","M","AM")))</f>
        <v>J</v>
      </c>
      <c r="ZE7" s="36" t="str">
        <f t="shared" ref="ZE7:ZG7" si="29">IF($C7="","J",IF(MOD(INT((ZE$6-date0)/7),2),IF($C7="A","AM","M"),IF($C7="A","M","AM")))</f>
        <v>J</v>
      </c>
      <c r="ZF7" s="36" t="str">
        <f t="shared" si="29"/>
        <v>J</v>
      </c>
      <c r="ZG7" s="36" t="str">
        <f t="shared" si="29"/>
        <v>J</v>
      </c>
      <c r="ZH7" s="36" t="str">
        <f>IF($C7="","J",IF(MOD(INT((ZH$6-date0)/7),2),IF($C7="A","AM","M"),IF($C7="A","M","AM")))</f>
        <v>J</v>
      </c>
      <c r="ZI7" s="38"/>
      <c r="ZJ7" s="39"/>
      <c r="ZK7" s="36" t="str">
        <f>IF($C7="","J",IF(MOD(INT((ZK$6-date0)/7),2),IF($C7="A","AM","M"),IF($C7="A","M","AM")))</f>
        <v>J</v>
      </c>
      <c r="ZL7" s="36" t="str">
        <f t="shared" ref="ZL7:ZO22" si="30">IF($C7="","J",IF(MOD(INT((ZL$6-date0)/7),2),IF($C7="A","AM","M"),IF($C7="A","M","AM")))</f>
        <v>J</v>
      </c>
      <c r="ZM7" s="36" t="str">
        <f t="shared" si="30"/>
        <v>J</v>
      </c>
      <c r="ZN7" s="36" t="str">
        <f t="shared" si="30"/>
        <v>J</v>
      </c>
      <c r="ZO7" s="36" t="str">
        <f>IF($C7="","J",IF(MOD(INT((ZO$6-date0)/7),2),IF($C7="A","AM","M"),IF($C7="A","M","AM")))</f>
        <v>J</v>
      </c>
      <c r="ZP7" s="38"/>
      <c r="ZQ7" s="39"/>
      <c r="ZR7" s="36" t="str">
        <f>IF($C7="","J",IF(MOD(INT((ZR$6-date0)/7),2),IF($C7="A","AM","M"),IF($C7="A","M","AM")))</f>
        <v>J</v>
      </c>
      <c r="ZS7" s="36" t="str">
        <f t="shared" ref="ZS7:ZV22" si="31">IF($C7="","J",IF(MOD(INT((ZS$6-date0)/7),2),IF($C7="A","AM","M"),IF($C7="A","M","AM")))</f>
        <v>J</v>
      </c>
      <c r="ZT7" s="36" t="str">
        <f t="shared" si="31"/>
        <v>J</v>
      </c>
      <c r="ZU7" s="36" t="str">
        <f t="shared" si="31"/>
        <v>J</v>
      </c>
      <c r="ZV7" s="36" t="str">
        <f>IF($C7="","J",IF(MOD(INT((ZV$6-date0)/7),2),IF($C7="A","AM","M"),IF($C7="A","M","AM")))</f>
        <v>J</v>
      </c>
      <c r="ZW7" s="38"/>
      <c r="ZX7" s="39"/>
      <c r="ZY7" s="36" t="str">
        <f>IF($C7="","J",IF(MOD(INT((ZY$6-date0)/7),2),IF($C7="A","AM","M"),IF($C7="A","M","AM")))</f>
        <v>J</v>
      </c>
      <c r="ZZ7" s="36" t="str">
        <f t="shared" ref="ZZ7:AAC22" si="32">IF($C7="","J",IF(MOD(INT((ZZ$6-date0)/7),2),IF($C7="A","AM","M"),IF($C7="A","M","AM")))</f>
        <v>J</v>
      </c>
      <c r="AAA7" s="36" t="str">
        <f t="shared" si="32"/>
        <v>J</v>
      </c>
      <c r="AAB7" s="36" t="str">
        <f t="shared" si="32"/>
        <v>J</v>
      </c>
      <c r="AAC7" s="36" t="str">
        <f>IF($C7="","J",IF(MOD(INT((AAC$6-date0)/7),2),IF($C7="A","AM","M"),IF($C7="A","M","AM")))</f>
        <v>J</v>
      </c>
      <c r="AAD7" s="43"/>
      <c r="AAE7" s="39"/>
      <c r="AAF7" s="36" t="str">
        <f>IF($C7="","J",IF(MOD(INT((AAF$6-date0)/7),2),IF($C7="A","AM","M"),IF($C7="A","M","AM")))</f>
        <v>J</v>
      </c>
      <c r="AAG7" s="36" t="str">
        <f t="shared" ref="AAG7:AAJ23" si="33">IF($C7="","J",IF(MOD(INT((AAG$6-date0)/7),2),IF($C7="A","AM","M"),IF($C7="A","M","AM")))</f>
        <v>J</v>
      </c>
      <c r="AAH7" s="36" t="str">
        <f t="shared" si="33"/>
        <v>J</v>
      </c>
      <c r="AAI7" s="36" t="str">
        <f t="shared" si="33"/>
        <v>J</v>
      </c>
      <c r="AAJ7" s="36" t="str">
        <f>IF($C7="","J",IF(MOD(INT((AAJ$6-date0)/7),2),IF($C7="A","AM","M"),IF($C7="A","M","AM")))</f>
        <v>J</v>
      </c>
      <c r="AAK7" s="38"/>
      <c r="AAL7" s="38"/>
      <c r="AAM7" s="36" t="str">
        <f>IF($C7="","J",IF(MOD(INT((AAM$6-date0)/7),2),IF($C7="A","AM","M"),IF($C7="A","M","AM")))</f>
        <v>J</v>
      </c>
      <c r="AAN7" s="36" t="str">
        <f t="shared" ref="AAN7:AAQ22" si="34">IF($C7="","J",IF(MOD(INT((AAN$6-date0)/7),2),IF($C7="A","AM","M"),IF($C7="A","M","AM")))</f>
        <v>J</v>
      </c>
      <c r="AAO7" s="36" t="str">
        <f t="shared" si="34"/>
        <v>J</v>
      </c>
      <c r="AAP7" s="36" t="str">
        <f t="shared" si="34"/>
        <v>J</v>
      </c>
      <c r="AAQ7" s="36" t="str">
        <f>IF($C7="","J",IF(MOD(INT((AAQ$6-date0)/7),2),IF($C7="A","AM","M"),IF($C7="A","M","AM")))</f>
        <v>J</v>
      </c>
      <c r="AAR7" s="38"/>
      <c r="AAS7" s="39"/>
      <c r="AAT7" s="126"/>
      <c r="AAU7" s="37" t="s">
        <v>3</v>
      </c>
      <c r="AAV7" s="37" t="s">
        <v>3</v>
      </c>
      <c r="AAW7" s="37" t="s">
        <v>3</v>
      </c>
      <c r="AAX7" s="37" t="s">
        <v>3</v>
      </c>
      <c r="AAY7" s="38"/>
      <c r="AAZ7" s="39"/>
      <c r="ABA7" s="36" t="s">
        <v>3</v>
      </c>
      <c r="ABB7" s="37" t="s">
        <v>3</v>
      </c>
      <c r="ABC7" s="37" t="s">
        <v>3</v>
      </c>
      <c r="ABD7" s="37" t="s">
        <v>3</v>
      </c>
      <c r="ABE7" s="37" t="s">
        <v>3</v>
      </c>
      <c r="ABF7" s="38"/>
      <c r="ABG7" s="39"/>
      <c r="ABH7" s="36" t="str">
        <f>IF($C7="","J",IF(MOD(INT((ABH$6-date0)/7),2),IF($C7="A","AM","M"),IF($C7="A","M","AM")))</f>
        <v>J</v>
      </c>
      <c r="ABI7" s="36" t="str">
        <f t="shared" ref="ABI7:ABL15" si="35">IF($C7="","J",IF(MOD(INT((ABI$6-date0)/7),2),IF($C7="A","AM","M"),IF($C7="A","M","AM")))</f>
        <v>J</v>
      </c>
      <c r="ABJ7" s="36" t="str">
        <f t="shared" si="35"/>
        <v>J</v>
      </c>
      <c r="ABK7" s="36" t="str">
        <f t="shared" si="35"/>
        <v>J</v>
      </c>
      <c r="ABL7" s="36" t="str">
        <f>IF($C7="","J",IF(MOD(INT((ABL$6-date0)/7),2),IF($C7="A","AM","M"),IF($C7="A","M","AM")))</f>
        <v>J</v>
      </c>
      <c r="ABM7" s="38"/>
      <c r="ABN7" s="39"/>
      <c r="ABO7" s="36" t="str">
        <f>IF($C7="","J",IF(MOD(INT((ABO$6-date0)/7),2),IF($C7="A","AM","M"),IF($C7="A","M","AM")))</f>
        <v>J</v>
      </c>
      <c r="ABP7" s="36" t="str">
        <f t="shared" ref="ABP7:ABS23" si="36">IF($C7="","J",IF(MOD(INT((ABP$6-date0)/7),2),IF($C7="A","AM","M"),IF($C7="A","M","AM")))</f>
        <v>J</v>
      </c>
      <c r="ABQ7" s="36" t="str">
        <f t="shared" si="36"/>
        <v>J</v>
      </c>
      <c r="ABR7" s="36" t="str">
        <f t="shared" si="36"/>
        <v>J</v>
      </c>
      <c r="ABS7" s="36" t="str">
        <f>IF($C7="","J",IF(MOD(INT((ABS$6-date0)/7),2),IF($C7="A","AM","M"),IF($C7="A","M","AM")))</f>
        <v>J</v>
      </c>
      <c r="ABT7" s="38"/>
      <c r="ABU7" s="39"/>
      <c r="ABV7" s="36" t="str">
        <f>IF($C7="","J",IF(MOD(INT((ABV$6-date0)/7),2),IF($C7="A","AM","M"),IF($C7="A","M","AM")))</f>
        <v>J</v>
      </c>
      <c r="ABW7" s="114"/>
      <c r="ABX7" s="37" t="str">
        <f>IF($C7="","J",IF(MOD(INT((ABV$6-date0)/7),2),IF($C7="A","AM","M"),IF($C7="A","M","AM")))</f>
        <v>J</v>
      </c>
      <c r="ABY7" s="37" t="str">
        <f t="shared" ref="ABY7:ABZ13" si="37">IF($C7="","J",IF(MOD(INT((ABW$6-date0)/7),2),IF($C7="A","AM","M"),IF($C7="A","M","AM")))</f>
        <v>J</v>
      </c>
      <c r="ABZ7" s="37" t="str">
        <f>IF($C7="","J",IF(MOD(INT((ABX$6-date0)/7),2),IF($C7="A","AM","M"),IF($C7="A","M","AM")))</f>
        <v>J</v>
      </c>
      <c r="ACA7" s="38"/>
      <c r="ACB7" s="39"/>
      <c r="ACC7" s="36" t="str">
        <f>IF($C7="","J",IF(MOD(INT((ACC$6-date0)/7),2),IF($C7="A","AM","M"),IF($C7="A","M","AM")))</f>
        <v>J</v>
      </c>
      <c r="ACD7" s="114"/>
      <c r="ACE7" s="37" t="str">
        <f>IF($C7="","J",IF(MOD(INT((ACE$6-date0)/7),2),IF($C7="A","AM","M"),IF($C7="A","M","AM")))</f>
        <v>J</v>
      </c>
      <c r="ACF7" s="37" t="str">
        <f t="shared" ref="ACF7" si="38">IF($C7="","J",IF(MOD(INT((ACF$6-date0)/7),2),IF($C7="A","AM","M"),IF($C7="A","M","AM")))</f>
        <v>J</v>
      </c>
      <c r="ACG7" s="37" t="str">
        <f>IF($C7="","J",IF(MOD(INT((ACG$6-date0)/7),2),IF($C7="A","AM","M"),IF($C7="A","M","AM")))</f>
        <v>J</v>
      </c>
      <c r="ACH7" s="38"/>
      <c r="ACI7" s="39"/>
      <c r="ACJ7" s="36" t="str">
        <f>IF($C7="","J",IF(MOD(INT((ACJ$6-date0)/7),2),IF($C7="A","AM","M"),IF($C7="A","M","AM")))</f>
        <v>J</v>
      </c>
      <c r="ACK7" s="36" t="str">
        <f t="shared" ref="ACK7:ACM7" si="39">IF($C7="","J",IF(MOD(INT((ACK$6-date0)/7),2),IF($C7="A","AM","M"),IF($C7="A","M","AM")))</f>
        <v>J</v>
      </c>
      <c r="ACL7" s="36" t="str">
        <f t="shared" si="39"/>
        <v>J</v>
      </c>
      <c r="ACM7" s="36" t="str">
        <f t="shared" si="39"/>
        <v>J</v>
      </c>
      <c r="ACN7" s="36" t="str">
        <f>IF($C7="","J",IF(MOD(INT((ACN$6-date0)/7),2),IF($C7="A","AM","M"),IF($C7="A","M","AM")))</f>
        <v>J</v>
      </c>
      <c r="ACO7" s="38"/>
      <c r="ACP7" s="39"/>
      <c r="ACQ7" s="126"/>
      <c r="ACR7" s="37" t="str">
        <f>IF($C7="","J",IF(MOD(INT((ACR$6-date0)/7),2),IF($C7="A","AM","M"),IF($C7="A","M","AM")))</f>
        <v>J</v>
      </c>
      <c r="ACS7" s="37" t="str">
        <f t="shared" ref="ACS7:ACU19" si="40">IF($C7="","J",IF(MOD(INT((ACS$6-date0)/7),2),IF($C7="A","AM","M"),IF($C7="A","M","AM")))</f>
        <v>J</v>
      </c>
      <c r="ACT7" s="37" t="str">
        <f t="shared" si="40"/>
        <v>J</v>
      </c>
      <c r="ACU7" s="37" t="str">
        <f>IF($C7="","J",IF(MOD(INT((ACU$6-date0)/7),2),IF($C7="A","AM","M"),IF($C7="A","M","AM")))</f>
        <v>J</v>
      </c>
      <c r="ACV7" s="38"/>
      <c r="ACW7" s="39"/>
      <c r="ACX7" s="36" t="str">
        <f>IF($C7="","J",IF(MOD(INT((ACX$6-date0)/7),2),IF($C7="A","AM","M"),IF($C7="A","M","AM")))</f>
        <v>J</v>
      </c>
      <c r="ACY7" s="36" t="str">
        <f t="shared" ref="ACY7:ADB19" si="41">IF($C7="","J",IF(MOD(INT((ACY$6-date0)/7),2),IF($C7="A","AM","M"),IF($C7="A","M","AM")))</f>
        <v>J</v>
      </c>
      <c r="ACZ7" s="36" t="str">
        <f t="shared" si="41"/>
        <v>J</v>
      </c>
      <c r="ADA7" s="36" t="str">
        <f t="shared" si="41"/>
        <v>J</v>
      </c>
      <c r="ADB7" s="36" t="str">
        <f>IF($C7="","J",IF(MOD(INT((ADB$6-date0)/7),2),IF($C7="A","AM","M"),IF($C7="A","M","AM")))</f>
        <v>J</v>
      </c>
      <c r="ADC7" s="38"/>
      <c r="ADD7" s="39"/>
      <c r="ADE7" s="36" t="str">
        <f>IF($C7="","J",IF(MOD(INT((ADE$6-date0)/7),2),IF($C7="A","AM","M"),IF($C7="A","M","AM")))</f>
        <v>J</v>
      </c>
      <c r="ADF7" s="36" t="str">
        <f t="shared" ref="ADF7:ADI22" si="42">IF($C7="","J",IF(MOD(INT((ADF$6-date0)/7),2),IF($C7="A","AM","M"),IF($C7="A","M","AM")))</f>
        <v>J</v>
      </c>
      <c r="ADG7" s="36" t="str">
        <f t="shared" si="42"/>
        <v>J</v>
      </c>
      <c r="ADH7" s="36" t="str">
        <f t="shared" si="42"/>
        <v>J</v>
      </c>
      <c r="ADI7" s="36" t="str">
        <f>IF($C7="","J",IF(MOD(INT((ADI$6-date0)/7),2),IF($C7="A","AM","M"),IF($C7="A","M","AM")))</f>
        <v>J</v>
      </c>
      <c r="ADJ7" s="38"/>
      <c r="ADK7" s="39"/>
      <c r="ADL7" s="36" t="str">
        <f>IF($C7="","J",IF(MOD(INT((ADL$6-date0)/7),2),IF($C7="A","AM","M"),IF($C7="A","M","AM")))</f>
        <v>J</v>
      </c>
      <c r="ADM7" s="36" t="str">
        <f t="shared" ref="ADM7:ADP22" si="43">IF($C7="","J",IF(MOD(INT((ADM$6-date0)/7),2),IF($C7="A","AM","M"),IF($C7="A","M","AM")))</f>
        <v>J</v>
      </c>
      <c r="ADN7" s="36" t="str">
        <f t="shared" si="43"/>
        <v>J</v>
      </c>
      <c r="ADO7" s="36" t="str">
        <f t="shared" si="43"/>
        <v>J</v>
      </c>
      <c r="ADP7" s="36" t="str">
        <f t="shared" si="43"/>
        <v>J</v>
      </c>
      <c r="ADQ7" s="38"/>
      <c r="ADR7" s="39"/>
      <c r="ADS7" s="36" t="str">
        <f>IF($C7="","J",IF(MOD(INT((ADS$6-date0)/7),2),IF($C7="A","AM","M"),IF($C7="A","M","AM")))</f>
        <v>J</v>
      </c>
      <c r="ADT7" s="36" t="str">
        <f t="shared" ref="ADT7:ADW22" si="44">IF($C7="","J",IF(MOD(INT((ADT$6-date0)/7),2),IF($C7="A","AM","M"),IF($C7="A","M","AM")))</f>
        <v>J</v>
      </c>
      <c r="ADU7" s="36" t="str">
        <f t="shared" si="44"/>
        <v>J</v>
      </c>
      <c r="ADV7" s="36" t="str">
        <f t="shared" si="44"/>
        <v>J</v>
      </c>
      <c r="ADW7" s="36" t="str">
        <f t="shared" si="44"/>
        <v>J</v>
      </c>
      <c r="ADX7" s="38"/>
      <c r="ADY7" s="39"/>
      <c r="ADZ7" s="36" t="str">
        <f>IF($C7="","J",IF(MOD(INT((ADZ$6-date0)/7),2),IF($C7="A","AM","M"),IF($C7="A","M","AM")))</f>
        <v>J</v>
      </c>
      <c r="AEA7" s="36" t="str">
        <f t="shared" ref="AEA7:AEC7" si="45">IF($C7="","J",IF(MOD(INT((AEA$6-date0)/7),2),IF($C7="A","AM","M"),IF($C7="A","M","AM")))</f>
        <v>J</v>
      </c>
      <c r="AEB7" s="36" t="str">
        <f t="shared" si="45"/>
        <v>J</v>
      </c>
      <c r="AEC7" s="36" t="str">
        <f t="shared" si="45"/>
        <v>J</v>
      </c>
      <c r="AED7" s="36" t="str">
        <f>IF($C7="","J",IF(MOD(INT((AED$6-date0)/7),2),IF($C7="A","AM","M"),IF($C7="A","M","AM")))</f>
        <v>J</v>
      </c>
      <c r="AEE7" s="38"/>
      <c r="AEF7" s="39"/>
      <c r="AEG7" s="217" t="str">
        <f>IF($C7="","J",IF(MOD(INT((AEG$6-date0)/7),2),IF($C7="A","AM","M"),IF($C7="A","M","AM")))</f>
        <v>J</v>
      </c>
      <c r="AEH7" s="217" t="str">
        <f t="shared" ref="AEH7:AEJ7" si="46">IF($C7="","J",IF(MOD(INT((AEH$6-date0)/7),2),IF($C7="A","AM","M"),IF($C7="A","M","AM")))</f>
        <v>J</v>
      </c>
      <c r="AEI7" s="217" t="str">
        <f t="shared" si="46"/>
        <v>J</v>
      </c>
      <c r="AEJ7" s="217" t="str">
        <f t="shared" si="46"/>
        <v>J</v>
      </c>
      <c r="AEK7" s="217" t="str">
        <f>IF($C7="","J",IF(MOD(INT((AEK$6-date0)/7),2),IF($C7="A","AM","M"),IF($C7="A","M","AM")))</f>
        <v>J</v>
      </c>
      <c r="AEL7" s="158"/>
      <c r="AEM7" s="166"/>
      <c r="AEN7" s="217" t="str">
        <f>IF($C7="","J",IF(MOD(INT((AEN$6-date0)/7),2),IF($C7="A","AM","M"),IF($C7="A","M","AM")))</f>
        <v>J</v>
      </c>
      <c r="AEO7" s="217" t="str">
        <f t="shared" ref="AEO7:AEQ7" si="47">IF($C7="","J",IF(MOD(INT((AEO$6-date0)/7),2),IF($C7="A","AM","M"),IF($C7="A","M","AM")))</f>
        <v>J</v>
      </c>
      <c r="AEP7" s="217" t="str">
        <f t="shared" si="47"/>
        <v>J</v>
      </c>
      <c r="AEQ7" s="217" t="str">
        <f t="shared" si="47"/>
        <v>J</v>
      </c>
      <c r="AER7" s="217" t="str">
        <f>IF($C7="","J",IF(MOD(INT((AER$6-date0)/7),2),IF($C7="A","AM","M"),IF($C7="A","M","AM")))</f>
        <v>J</v>
      </c>
      <c r="AES7" s="189"/>
      <c r="AET7" s="166"/>
      <c r="AEU7" s="217" t="str">
        <f>IF($C7="","J",IF(MOD(INT((AEU$6-date0)/7),2),IF($C7="A","AM","M"),IF($C7="A","M","AM")))</f>
        <v>J</v>
      </c>
      <c r="AEV7" s="217" t="str">
        <f t="shared" ref="AEV7:AEX7" si="48">IF($C7="","J",IF(MOD(INT((AEV$6-date0)/7),2),IF($C7="A","AM","M"),IF($C7="A","M","AM")))</f>
        <v>J</v>
      </c>
      <c r="AEW7" s="217" t="str">
        <f t="shared" si="48"/>
        <v>J</v>
      </c>
      <c r="AEX7" s="217" t="str">
        <f t="shared" si="48"/>
        <v>J</v>
      </c>
      <c r="AEY7" s="217" t="str">
        <f>IF($C7="","J",IF(MOD(INT((AEY$6-date0)/7),2),IF($C7="A","AM","M"),IF($C7="A","M","AM")))</f>
        <v>J</v>
      </c>
      <c r="AEZ7" s="158"/>
      <c r="AFA7" s="166"/>
      <c r="AFB7" s="217" t="str">
        <f>IF($C7="","J",IF(MOD(INT((AEB$6-date0)/7),2),IF($C7="A","AM","M"),IF($C7="A","M","AM")))</f>
        <v>J</v>
      </c>
      <c r="AFC7" s="217" t="str">
        <f t="shared" ref="AFC7:AFF22" si="49">IF($C7="","J",IF(MOD(INT((AEC$6-date0)/7),2),IF($C7="A","AM","M"),IF($C7="A","M","AM")))</f>
        <v>J</v>
      </c>
      <c r="AFD7" s="217" t="str">
        <f t="shared" si="49"/>
        <v>J</v>
      </c>
      <c r="AFE7" s="217" t="str">
        <f t="shared" si="49"/>
        <v>J</v>
      </c>
      <c r="AFF7" s="217" t="str">
        <f>IF($C7="","J",IF(MOD(INT((AEF$6-date0)/7),2),IF($C7="A","AM","M"),IF($C7="A","M","AM")))</f>
        <v>J</v>
      </c>
      <c r="AFG7" s="158"/>
      <c r="AFH7" s="166"/>
      <c r="AFI7" s="217" t="str">
        <f>IF($C7="","J",IF(MOD(INT((AFI$6-date0)/7),2),IF($C7="A","AM","M"),IF($C7="A","M","AM")))</f>
        <v>J</v>
      </c>
      <c r="AFJ7" s="217" t="str">
        <f t="shared" ref="AFJ7:AFM22" si="50">IF($C7="","J",IF(MOD(INT((AFJ$6-date0)/7),2),IF($C7="A","AM","M"),IF($C7="A","M","AM")))</f>
        <v>J</v>
      </c>
      <c r="AFK7" s="217" t="str">
        <f t="shared" si="50"/>
        <v>J</v>
      </c>
      <c r="AFL7" s="217" t="str">
        <f t="shared" si="50"/>
        <v>J</v>
      </c>
      <c r="AFM7" s="217" t="str">
        <f>IF($C7="","J",IF(MOD(INT((AFM$6-date0)/7),2),IF($C7="A","AM","M"),IF($C7="A","M","AM")))</f>
        <v>J</v>
      </c>
      <c r="AFN7" s="158"/>
      <c r="AFO7" s="166"/>
      <c r="AFP7" s="217" t="str">
        <f>IF($C7="","J",IF(MOD(INT((AFP$6-date0)/7),2),IF($C7="A","AM","M"),IF($C7="A","M","AM")))</f>
        <v>J</v>
      </c>
      <c r="AFQ7" s="217" t="str">
        <f t="shared" ref="AFQ7:AFT22" si="51">IF($C7="","J",IF(MOD(INT((AFQ$6-date0)/7),2),IF($C7="A","AM","M"),IF($C7="A","M","AM")))</f>
        <v>J</v>
      </c>
      <c r="AFR7" s="217" t="str">
        <f t="shared" si="51"/>
        <v>J</v>
      </c>
      <c r="AFS7" s="217" t="str">
        <f t="shared" si="51"/>
        <v>J</v>
      </c>
      <c r="AFT7" s="217" t="str">
        <f>IF($C7="","J",IF(MOD(INT((AFT$6-date0)/7),2),IF($C7="A","AM","M"),IF($C7="A","M","AM")))</f>
        <v>J</v>
      </c>
      <c r="AFU7" s="158"/>
      <c r="AFV7" s="173"/>
      <c r="AFW7" s="217" t="str">
        <f>IF($C7="","J",IF(MOD(INT((AFW$6-date0)/7),2),IF($C7="A","AM","M"),IF($C7="A","M","AM")))</f>
        <v>J</v>
      </c>
      <c r="AFX7" s="217" t="str">
        <f>IF($C7="","J",IF(MOD(INT((AFX$6-date0)/7),2),IF($C7="A","AM","M"),IF($C7="A","M","AM")))</f>
        <v>J</v>
      </c>
      <c r="AFY7" s="189"/>
      <c r="AFZ7" s="60" t="str">
        <f>IF($C7="","J",IF(MOD(INT((AFZ$6-date0)/7),2),IF($C7="A","AM","M"),IF($C7="A","M","AM")))</f>
        <v>J</v>
      </c>
      <c r="AGA7" s="60" t="str">
        <f>IF($C7="","J",IF(MOD(INT((AGA$6-date0)/7),2),IF($C7="A","AM","M"),IF($C7="A","M","AM")))</f>
        <v>J</v>
      </c>
      <c r="AGB7" s="158"/>
      <c r="AGC7" s="166"/>
      <c r="AGD7" s="217" t="str">
        <f>IF($C7="","J",IF(MOD(INT((AGD$6-date0)/7),2),IF($C7="A","AM","M"),IF($C7="A","M","AM")))</f>
        <v>J</v>
      </c>
      <c r="AGE7" s="217" t="str">
        <f t="shared" ref="AGE7:AGH22" si="52">IF($C7="","J",IF(MOD(INT((AGE$6-date0)/7),2),IF($C7="A","AM","M"),IF($C7="A","M","AM")))</f>
        <v>J</v>
      </c>
      <c r="AGF7" s="217" t="str">
        <f t="shared" si="52"/>
        <v>J</v>
      </c>
      <c r="AGG7" s="217" t="str">
        <f t="shared" si="52"/>
        <v>J</v>
      </c>
      <c r="AGH7" s="217" t="str">
        <f>IF($C7="","J",IF(MOD(INT((AGH$6-date0)/7),2),IF($C7="A","AM","M"),IF($C7="A","M","AM")))</f>
        <v>J</v>
      </c>
      <c r="AGI7" s="158" t="s">
        <v>57</v>
      </c>
      <c r="AGJ7" s="173"/>
      <c r="AGK7" s="217" t="str">
        <f>IF($C7="","J",IF(MOD(INT((AGK$6-date0)/7),2),IF($C7="A","AM","M"),IF($C7="A","M","AM")))</f>
        <v>J</v>
      </c>
      <c r="AGL7" s="217" t="str">
        <f t="shared" ref="AGL7:AGO22" si="53">IF($C7="","J",IF(MOD(INT((AGL$6-date0)/7),2),IF($C7="A","AM","M"),IF($C7="A","M","AM")))</f>
        <v>J</v>
      </c>
      <c r="AGM7" s="217" t="str">
        <f t="shared" si="53"/>
        <v>J</v>
      </c>
      <c r="AGN7" s="217" t="str">
        <f t="shared" si="53"/>
        <v>J</v>
      </c>
      <c r="AGO7" s="217" t="str">
        <f>IF($C7="","J",IF(MOD(INT((AGO$6-date0)/7),2),IF($C7="A","AM","M"),IF($C7="A","M","AM")))</f>
        <v>J</v>
      </c>
      <c r="AGP7" s="158"/>
      <c r="AGQ7" s="166"/>
      <c r="AGR7" s="217" t="str">
        <f>IF($C7="","J",IF(MOD(INT((AGR$6-date0)/7),2),IF($C7="A","AM","M"),IF($C7="A","M","AM")))</f>
        <v>J</v>
      </c>
      <c r="AGS7" s="217" t="str">
        <f t="shared" ref="AGS7:AGV22" si="54">IF($C7="","J",IF(MOD(INT((AGS$6-date0)/7),2),IF($C7="A","AM","M"),IF($C7="A","M","AM")))</f>
        <v>J</v>
      </c>
      <c r="AGT7" s="217" t="str">
        <f t="shared" si="54"/>
        <v>J</v>
      </c>
      <c r="AGU7" s="217" t="str">
        <f t="shared" si="54"/>
        <v>J</v>
      </c>
      <c r="AGV7" s="217" t="str">
        <f>IF($C7="","J",IF(MOD(INT((AGV$6-date0)/7),2),IF($C7="A","AM","M"),IF($C7="A","M","AM")))</f>
        <v>J</v>
      </c>
      <c r="AGW7" s="158"/>
      <c r="AGX7" s="166"/>
      <c r="AGY7" s="217" t="str">
        <f>IF($C7="","J",IF(MOD(INT((AGY$6-date0)/7),2),IF($C7="A","AM","M"),IF($C7="A","M","AM")))</f>
        <v>J</v>
      </c>
      <c r="AGZ7" s="217" t="str">
        <f t="shared" ref="AGZ7:AHC22" si="55">IF($C7="","J",IF(MOD(INT((AGZ$6-date0)/7),2),IF($C7="A","AM","M"),IF($C7="A","M","AM")))</f>
        <v>J</v>
      </c>
      <c r="AHA7" s="217" t="str">
        <f t="shared" si="55"/>
        <v>J</v>
      </c>
      <c r="AHB7" s="217" t="str">
        <f t="shared" si="55"/>
        <v>J</v>
      </c>
      <c r="AHC7" s="217" t="str">
        <f>IF($C7="","J",IF(MOD(INT((AHC$6-date0)/7),2),IF($C7="A","AM","M"),IF($C7="A","M","AM")))</f>
        <v>J</v>
      </c>
      <c r="AHD7" s="158"/>
      <c r="AHE7" s="166"/>
      <c r="AHF7" s="217" t="str">
        <f>IF($C7="","J",IF(MOD(INT((AHF$6-date0)/7),2),IF($C7="A","AM","M"),IF($C7="A","M","AM")))</f>
        <v>J</v>
      </c>
      <c r="AHG7" s="217" t="str">
        <f t="shared" ref="AHG7:AHJ22" si="56">IF($C7="","J",IF(MOD(INT((AHG$6-date0)/7),2),IF($C7="A","AM","M"),IF($C7="A","M","AM")))</f>
        <v>J</v>
      </c>
      <c r="AHH7" s="217" t="str">
        <f t="shared" si="56"/>
        <v>J</v>
      </c>
      <c r="AHI7" s="217" t="str">
        <f t="shared" si="56"/>
        <v>J</v>
      </c>
      <c r="AHJ7" s="217" t="str">
        <f>IF($C7="","J",IF(MOD(INT((AHJ$6-date0)/7),2),IF($C7="A","AM","M"),IF($C7="A","M","AM")))</f>
        <v>J</v>
      </c>
      <c r="AHK7" s="158"/>
      <c r="AHL7" s="166"/>
      <c r="AHM7" s="217" t="str">
        <f>IF($C7="","J",IF(MOD(INT((AHM$6-date0)/7),2),IF($C7="A","AM","M"),IF($C7="A","M","AM")))</f>
        <v>J</v>
      </c>
      <c r="AHN7" s="217" t="str">
        <f t="shared" ref="AHN7:AHQ22" si="57">IF($C7="","J",IF(MOD(INT((AHN$6-date0)/7),2),IF($C7="A","AM","M"),IF($C7="A","M","AM")))</f>
        <v>J</v>
      </c>
      <c r="AHO7" s="217" t="str">
        <f t="shared" si="57"/>
        <v>J</v>
      </c>
      <c r="AHP7" s="217" t="str">
        <f t="shared" si="57"/>
        <v>J</v>
      </c>
      <c r="AHQ7" s="217" t="str">
        <f>IF($C7="","J",IF(MOD(INT((AHQ$6-date0)/7),2),IF($C7="A","AM","M"),IF($C7="A","M","AM")))</f>
        <v>J</v>
      </c>
      <c r="AHR7" s="158"/>
      <c r="AHS7" s="166"/>
      <c r="AHT7" s="218" t="str">
        <f>IF($C7="","J",IF(MOD(INT((AHT$6-date0)/7),2),IF($C7="A","AM","M"),IF($C7="A","M","AM")))</f>
        <v>J</v>
      </c>
      <c r="AHU7" s="218" t="str">
        <f t="shared" ref="AHU7:AHX22" si="58">IF($C7="","J",IF(MOD(INT((AHU$6-date0)/7),2),IF($C7="A","AM","M"),IF($C7="A","M","AM")))</f>
        <v>J</v>
      </c>
      <c r="AHV7" s="218" t="str">
        <f t="shared" si="58"/>
        <v>J</v>
      </c>
      <c r="AHW7" s="218" t="str">
        <f t="shared" si="58"/>
        <v>J</v>
      </c>
      <c r="AHX7" s="218" t="str">
        <f>IF($C7="","J",IF(MOD(INT((AHX$6-date0)/7),2),IF($C7="A","AM","M"),IF($C7="A","M","AM")))</f>
        <v>J</v>
      </c>
      <c r="AHY7" s="158"/>
      <c r="AHZ7" s="173"/>
      <c r="AIA7" s="217" t="str">
        <f>IF($C7="","J",IF(MOD(INT((AIA$6-date0)/7),2),IF($C7="A","AM","M"),IF($C7="A","M","AM")))</f>
        <v>J</v>
      </c>
      <c r="AIB7" s="217" t="str">
        <f t="shared" ref="AIB7:AIE22" si="59">IF($C7="","J",IF(MOD(INT((AIB$6-date0)/7),2),IF($C7="A","AM","M"),IF($C7="A","M","AM")))</f>
        <v>J</v>
      </c>
      <c r="AIC7" s="217" t="str">
        <f t="shared" si="59"/>
        <v>J</v>
      </c>
      <c r="AID7" s="217" t="str">
        <f t="shared" si="59"/>
        <v>J</v>
      </c>
      <c r="AIE7" s="217" t="str">
        <f>IF($C7="","J",IF(MOD(INT((AIE$6-date0)/7),2),IF($C7="A","AM","M"),IF($C7="A","M","AM")))</f>
        <v>J</v>
      </c>
      <c r="AIF7" s="158"/>
      <c r="AIG7" s="166"/>
      <c r="AIH7" s="218" t="str">
        <f>IF($C7="","J",IF(MOD(INT((AIH$6-date0)/7),2),IF($C7="A","AM","M"),IF($C7="A","M","AM")))</f>
        <v>J</v>
      </c>
      <c r="AII7" s="218" t="str">
        <f t="shared" ref="AII7:AIL22" si="60">IF($C7="","J",IF(MOD(INT((AII$6-date0)/7),2),IF($C7="A","AM","M"),IF($C7="A","M","AM")))</f>
        <v>J</v>
      </c>
      <c r="AIJ7" s="218" t="str">
        <f t="shared" si="60"/>
        <v>J</v>
      </c>
      <c r="AIK7" s="218" t="str">
        <f t="shared" si="60"/>
        <v>J</v>
      </c>
      <c r="AIL7" s="218" t="str">
        <f>IF($C7="","J",IF(MOD(INT((AIL$6-date0)/7),2),IF($C7="A","AM","M"),IF($C7="A","M","AM")))</f>
        <v>J</v>
      </c>
      <c r="AIM7" s="158"/>
      <c r="AIN7" s="166"/>
      <c r="AIO7" s="218" t="str">
        <f>IF($C7="","J",IF(MOD(INT((AIO$6-date0)/7),2),IF($C7="A","AM","M"),IF($C7="A","M","AM")))</f>
        <v>J</v>
      </c>
      <c r="AIP7" s="218" t="str">
        <f t="shared" ref="AIP7:AIS22" si="61">IF($C7="","J",IF(MOD(INT((AIP$6-date0)/7),2),IF($C7="A","AM","M"),IF($C7="A","M","AM")))</f>
        <v>J</v>
      </c>
      <c r="AIQ7" s="218" t="str">
        <f t="shared" si="61"/>
        <v>J</v>
      </c>
      <c r="AIR7" s="218" t="str">
        <f t="shared" si="61"/>
        <v>J</v>
      </c>
      <c r="AIS7" s="218" t="str">
        <f>IF($C7="","J",IF(MOD(INT((AIS$6-date0)/7),2),IF($C7="A","AM","M"),IF($C7="A","M","AM")))</f>
        <v>J</v>
      </c>
      <c r="AIT7" s="158"/>
      <c r="AIU7" s="166"/>
      <c r="AIV7" s="218" t="str">
        <f>IF($C7="","J",IF(MOD(INT((AIV$6-date0)/7),2),IF($C7="A","AM","M"),IF($C7="A","M","AM")))</f>
        <v>J</v>
      </c>
      <c r="AIW7" s="218" t="str">
        <f t="shared" ref="AIW7:AIX22" si="62">IF($C7="","J",IF(MOD(INT((AIW$6-date0)/7),2),IF($C7="A","AM","M"),IF($C7="A","M","AM")))</f>
        <v>J</v>
      </c>
      <c r="AIX7" s="218" t="str">
        <f>IF($C7="","J",IF(MOD(INT((AIX$6-date0)/7),2),IF($C7="A","AM","M"),IF($C7="A","M","AM")))</f>
        <v>J</v>
      </c>
      <c r="AIY7" s="189"/>
      <c r="AIZ7" s="60" t="str">
        <f>IF($C7="","J",IF(MOD(INT((AIZ$6-date0)/7),2),IF($C7="A","AM","M"),IF($C7="A","M","AM")))</f>
        <v>J</v>
      </c>
      <c r="AJA7" s="158"/>
      <c r="AJB7" s="166"/>
      <c r="AJC7" s="218" t="str">
        <f>IF($C7="","J",IF(MOD(INT((AJC$6-date0)/7),2),IF($C7="A","AM","M"),IF($C7="A","M","AM")))</f>
        <v>J</v>
      </c>
      <c r="AJD7" s="218" t="str">
        <f t="shared" ref="AJD7:AJG22" si="63">IF($C7="","J",IF(MOD(INT((AJD$6-date0)/7),2),IF($C7="A","AM","M"),IF($C7="A","M","AM")))</f>
        <v>J</v>
      </c>
      <c r="AJE7" s="218" t="str">
        <f t="shared" si="63"/>
        <v>J</v>
      </c>
      <c r="AJF7" s="218" t="str">
        <f t="shared" si="63"/>
        <v>J</v>
      </c>
      <c r="AJG7" s="218" t="str">
        <f>IF($C7="","J",IF(MOD(INT((AJG$6-date0)/7),2),IF($C7="A","AM","M"),IF($C7="A","M","AM")))</f>
        <v>J</v>
      </c>
      <c r="AJH7" s="158"/>
      <c r="AJI7" s="190"/>
      <c r="AJJ7" s="218" t="str">
        <f>IF($C7="","J",IF(MOD(INT((AJJ$6-date0)/7),2),IF($C7="A","AM","M"),IF($C7="A","M","AM")))</f>
        <v>J</v>
      </c>
      <c r="AJK7" s="218" t="str">
        <f t="shared" ref="AJK7:AJN22" si="64">IF($C7="","J",IF(MOD(INT((AJK$6-date0)/7),2),IF($C7="A","AM","M"),IF($C7="A","M","AM")))</f>
        <v>J</v>
      </c>
      <c r="AJL7" s="218" t="str">
        <f t="shared" si="64"/>
        <v>J</v>
      </c>
      <c r="AJM7" s="218" t="str">
        <f t="shared" si="64"/>
        <v>J</v>
      </c>
      <c r="AJN7" s="218" t="str">
        <f>IF($C7="","J",IF(MOD(INT((AJN$6-date0)/7),2),IF($C7="A","AM","M"),IF($C7="A","M","AM")))</f>
        <v>J</v>
      </c>
      <c r="AJO7" s="158"/>
      <c r="AJP7" s="166"/>
      <c r="AJQ7" s="218" t="str">
        <f>IF($C7="","J",IF(MOD(INT((AJQ$6-date0)/7),2),IF($C7="A","AM","M"),IF($C7="A","M","AM")))</f>
        <v>J</v>
      </c>
      <c r="AJR7" s="218" t="str">
        <f t="shared" ref="AJR7:AJU22" si="65">IF($C7="","J",IF(MOD(INT((AJR$6-date0)/7),2),IF($C7="A","AM","M"),IF($C7="A","M","AM")))</f>
        <v>J</v>
      </c>
      <c r="AJS7" s="218" t="str">
        <f t="shared" si="65"/>
        <v>J</v>
      </c>
      <c r="AJT7" s="218" t="str">
        <f t="shared" si="65"/>
        <v>J</v>
      </c>
      <c r="AJU7" s="218" t="str">
        <f>IF($C7="","J",IF(MOD(INT((AJU$6-date0)/7),2),IF($C7="A","AM","M"),IF($C7="A","M","AM")))</f>
        <v>J</v>
      </c>
      <c r="AJV7" s="158"/>
      <c r="AJW7" s="166"/>
      <c r="AJX7" s="218" t="str">
        <f>IF($C7="","J",IF(MOD(INT((AJX$6-date0)/7),2),IF($C7="A","AM","M"),IF($C7="A","M","AM")))</f>
        <v>J</v>
      </c>
      <c r="AJY7" s="218" t="str">
        <f t="shared" ref="AJY7:AKB22" si="66">IF($C7="","J",IF(MOD(INT((AJY$6-date0)/7),2),IF($C7="A","AM","M"),IF($C7="A","M","AM")))</f>
        <v>J</v>
      </c>
      <c r="AJZ7" s="218" t="str">
        <f t="shared" si="66"/>
        <v>J</v>
      </c>
      <c r="AKA7" s="218" t="str">
        <f t="shared" si="66"/>
        <v>J</v>
      </c>
      <c r="AKB7" s="218" t="str">
        <f>IF($C7="","J",IF(MOD(INT((AKB$6-date0)/7),2),IF($C7="A","AM","M"),IF($C7="A","M","AM")))</f>
        <v>J</v>
      </c>
      <c r="AKC7" s="158"/>
      <c r="AKD7" s="166"/>
      <c r="AKE7" s="218" t="str">
        <f>IF($C7="","J",IF(MOD(INT((AKE$6-date0)/7),2),IF($C7="A","AM","M"),IF($C7="A","M","AM")))</f>
        <v>J</v>
      </c>
      <c r="AKF7" s="218" t="str">
        <f t="shared" ref="AKF7:AKH7" si="67">IF($C7="","J",IF(MOD(INT((AKF$6-date0)/7),2),IF($C7="A","AM","M"),IF($C7="A","M","AM")))</f>
        <v>J</v>
      </c>
      <c r="AKG7" s="218" t="str">
        <f t="shared" si="67"/>
        <v>J</v>
      </c>
      <c r="AKH7" s="218" t="str">
        <f t="shared" si="67"/>
        <v>J</v>
      </c>
      <c r="AKI7" s="218" t="str">
        <f>IF($C7="","J",IF(MOD(INT((AKI$6-date0)/7),2),IF($C7="A","AM","M"),IF($C7="A","M","AM")))</f>
        <v>J</v>
      </c>
      <c r="AKJ7" s="158"/>
      <c r="AKK7" s="166"/>
      <c r="AKL7" s="218" t="str">
        <f>IF($C7="","J",IF(MOD(INT((AKL$6-date0)/7),2),IF($C7="A","AM","M"),IF($C7="A","M","AM")))</f>
        <v>J</v>
      </c>
      <c r="AKM7" s="218" t="str">
        <f t="shared" ref="AKM7:AKP22" si="68">IF($C7="","J",IF(MOD(INT((AKM$6-date0)/7),2),IF($C7="A","AM","M"),IF($C7="A","M","AM")))</f>
        <v>J</v>
      </c>
      <c r="AKN7" s="218" t="str">
        <f t="shared" si="68"/>
        <v>J</v>
      </c>
      <c r="AKO7" s="218" t="str">
        <f t="shared" si="68"/>
        <v>J</v>
      </c>
      <c r="AKP7" s="218" t="str">
        <f>IF($C7="","J",IF(MOD(INT((AKP$6-date0)/7),2),IF($C7="A","AM","M"),IF($C7="A","M","AM")))</f>
        <v>J</v>
      </c>
      <c r="AKQ7" s="158"/>
      <c r="AKR7" s="166"/>
      <c r="AKS7" s="218" t="str">
        <f>IF($C7="","J",IF(MOD(INT((AKS$6-date0)/7),2),IF($C7="A","AM","M"),IF($C7="A","M","AM")))</f>
        <v>J</v>
      </c>
      <c r="AKT7" s="218" t="str">
        <f t="shared" ref="AKT7:AKW22" si="69">IF($C7="","J",IF(MOD(INT((AKT$6-date0)/7),2),IF($C7="A","AM","M"),IF($C7="A","M","AM")))</f>
        <v>J</v>
      </c>
      <c r="AKU7" s="218" t="str">
        <f t="shared" si="69"/>
        <v>J</v>
      </c>
      <c r="AKV7" s="218" t="str">
        <f t="shared" si="69"/>
        <v>J</v>
      </c>
      <c r="AKW7" s="218" t="str">
        <f>IF($C7="","J",IF(MOD(INT((AKW$6-date0)/7),2),IF($C7="A","AM","M"),IF($C7="A","M","AM")))</f>
        <v>J</v>
      </c>
      <c r="AKX7" s="158"/>
      <c r="AKY7" s="166"/>
      <c r="AKZ7" s="218" t="str">
        <f>IF($C7="","J",IF(MOD(INT((AKZ$6-date0)/7),2),IF($C7="A","AM","M"),IF($C7="A","M","AM")))</f>
        <v>J</v>
      </c>
      <c r="ALA7" s="189"/>
      <c r="ALB7" s="157" t="str">
        <f>IF($C7="","J",IF(MOD(INT((ALB$6-date0)/7),2),IF($C7="A","AM","M"),IF($C7="A","M","AM")))</f>
        <v>J</v>
      </c>
      <c r="ALC7" s="157" t="str">
        <f t="shared" ref="ALC7:ALD23" si="70">IF($C7="","J",IF(MOD(INT((ALC$6-date0)/7),2),IF($C7="A","AM","M"),IF($C7="A","M","AM")))</f>
        <v>J</v>
      </c>
      <c r="ALD7" s="157" t="str">
        <f>IF($C7="","J",IF(MOD(INT((ALD$6-date0)/7),2),IF($C7="A","AM","M"),IF($C7="A","M","AM")))</f>
        <v>J</v>
      </c>
      <c r="ALE7" s="158"/>
      <c r="ALF7" s="166"/>
      <c r="ALG7" s="219" t="str">
        <f>IF($C7="","J",IF(MOD(INT((ALG$6-date0)/7),2),IF($C7="A","AM","M"),IF($C7="A","M","AM")))</f>
        <v>J</v>
      </c>
      <c r="ALH7" s="191"/>
      <c r="ALI7" s="60" t="str">
        <f>IF($C7="","J",IF(MOD(INT((ALI$6-date0)/7),2),IF($C7="A","AM","M"),IF($C7="A","M","AM")))</f>
        <v>J</v>
      </c>
      <c r="ALJ7" s="60" t="str">
        <f t="shared" ref="ALJ7:ALK22" si="71">IF($C7="","J",IF(MOD(INT((ALJ$6-date0)/7),2),IF($C7="A","AM","M"),IF($C7="A","M","AM")))</f>
        <v>J</v>
      </c>
      <c r="ALK7" s="60" t="str">
        <f>IF($C7="","J",IF(MOD(INT((ALK$6-date0)/7),2),IF($C7="A","AM","M"),IF($C7="A","M","AM")))</f>
        <v>J</v>
      </c>
      <c r="ALL7" s="158"/>
      <c r="ALM7" s="166"/>
      <c r="ALN7" s="218" t="str">
        <f>IF($C7="","J",IF(MOD(INT((ALN$6-date0)/7),2),IF($C7="A","AM","M"),IF($C7="A","M","AM")))</f>
        <v>J</v>
      </c>
      <c r="ALO7" s="218" t="str">
        <f t="shared" ref="ALO7:ALR22" si="72">IF($C7="","J",IF(MOD(INT((ALO$6-date0)/7),2),IF($C7="A","AM","M"),IF($C7="A","M","AM")))</f>
        <v>J</v>
      </c>
      <c r="ALP7" s="218" t="str">
        <f t="shared" si="72"/>
        <v>J</v>
      </c>
      <c r="ALQ7" s="218" t="str">
        <f t="shared" si="72"/>
        <v>J</v>
      </c>
      <c r="ALR7" s="218" t="str">
        <f>IF($C7="","J",IF(MOD(INT((ALR$6-date0)/7),2),IF($C7="A","AM","M"),IF($C7="A","M","AM")))</f>
        <v>J</v>
      </c>
      <c r="ALS7" s="158"/>
      <c r="ALT7" s="173"/>
      <c r="ALU7" s="217" t="str">
        <f>IF($C7="","J",IF(MOD(INT((ALU$6-date0)/7),2),IF($C7="A","AM","M"),IF($C7="A","M","AM")))</f>
        <v>J</v>
      </c>
      <c r="ALV7" s="217" t="str">
        <f t="shared" ref="ALV7:ALY22" si="73">IF($C7="","J",IF(MOD(INT((ALV$6-date0)/7),2),IF($C7="A","AM","M"),IF($C7="A","M","AM")))</f>
        <v>J</v>
      </c>
      <c r="ALW7" s="217" t="str">
        <f t="shared" si="73"/>
        <v>J</v>
      </c>
      <c r="ALX7" s="217" t="str">
        <f t="shared" si="73"/>
        <v>J</v>
      </c>
      <c r="ALY7" s="217" t="str">
        <f>IF($C7="","J",IF(MOD(INT((ALY$6-date0)/7),2),IF($C7="A","AM","M"),IF($C7="A","M","AM")))</f>
        <v>J</v>
      </c>
      <c r="ALZ7" s="158"/>
      <c r="AMA7" s="166"/>
      <c r="AMB7" s="217" t="str">
        <f t="shared" ref="AMB7:AME22" si="74">IF($C7="","J",IF(MOD(INT((AMB$6-date0)/7),2),IF($C7="A","AM","M"),IF($C7="A","M","AM")))</f>
        <v>J</v>
      </c>
      <c r="AMC7" s="217" t="str">
        <f t="shared" si="74"/>
        <v>J</v>
      </c>
      <c r="AMD7" s="217" t="str">
        <f t="shared" si="74"/>
        <v>J</v>
      </c>
      <c r="AME7" s="217" t="str">
        <f t="shared" si="74"/>
        <v>J</v>
      </c>
      <c r="AMF7" s="217" t="str">
        <f>IF($C7="","J",IF(MOD(INT((AMF$6-date0)/7),2),IF($C7="A","AM","M"),IF($C7="A","M","AM")))</f>
        <v>J</v>
      </c>
      <c r="AMG7" s="158"/>
      <c r="AMH7" s="166"/>
      <c r="AMI7" s="217" t="str">
        <f>IF($C7="","J",IF(MOD(INT((AMI$6-date0)/7),2),IF($C7="A","AM","M"),IF($C7="A","M","AM")))</f>
        <v>J</v>
      </c>
      <c r="AMJ7" s="217" t="str">
        <f t="shared" ref="AMJ7:AML7" si="75">IF($C7="","J",IF(MOD(INT((AMJ$6-date0)/7),2),IF($C7="A","AM","M"),IF($C7="A","M","AM")))</f>
        <v>J</v>
      </c>
      <c r="AMK7" s="217" t="str">
        <f t="shared" si="75"/>
        <v>J</v>
      </c>
      <c r="AML7" s="217" t="str">
        <f t="shared" si="75"/>
        <v>J</v>
      </c>
      <c r="AMM7" s="157"/>
      <c r="AMN7" s="158"/>
      <c r="AMO7" s="166"/>
      <c r="AMP7" s="165"/>
      <c r="AMQ7" s="162"/>
      <c r="AMR7" s="157"/>
      <c r="AMS7" s="157"/>
      <c r="AMT7" s="157"/>
      <c r="AMU7" s="158"/>
      <c r="AMV7" s="166"/>
      <c r="AMW7" s="165"/>
      <c r="AMX7" s="162"/>
      <c r="AMY7" s="157"/>
      <c r="AMZ7" s="157"/>
      <c r="ANA7" s="157"/>
      <c r="ANB7" s="158"/>
      <c r="ANC7" s="166"/>
      <c r="AND7" s="165"/>
      <c r="ANE7" s="162"/>
      <c r="ANF7" s="157"/>
      <c r="ANG7" s="157"/>
      <c r="ANH7" s="157"/>
      <c r="ANI7" s="158"/>
      <c r="ANJ7" s="166"/>
      <c r="ANK7" s="165"/>
      <c r="ANL7" s="162"/>
      <c r="ANM7" s="157"/>
      <c r="ANN7" s="157"/>
      <c r="ANO7" s="157"/>
      <c r="ANP7" s="158"/>
      <c r="ANQ7" s="166"/>
      <c r="ANR7" s="165"/>
      <c r="ANS7" s="162"/>
      <c r="ANT7" s="157"/>
      <c r="ANU7" s="157"/>
      <c r="ANV7" s="157"/>
      <c r="ANW7" s="158"/>
      <c r="ANX7" s="166"/>
      <c r="ANY7" s="165"/>
      <c r="ANZ7" s="162"/>
      <c r="AOA7" s="157"/>
      <c r="AOB7" s="157"/>
      <c r="AOC7" s="157"/>
      <c r="AOD7" s="158"/>
      <c r="AOE7" s="166"/>
      <c r="AOF7" s="165"/>
      <c r="AOG7" s="162"/>
      <c r="AOH7" s="157"/>
      <c r="AOI7" s="157"/>
      <c r="AOJ7" s="157"/>
      <c r="AOK7" s="158"/>
      <c r="AOL7" s="166"/>
      <c r="AOM7" s="165"/>
      <c r="AON7" s="162"/>
      <c r="AOO7" s="157"/>
      <c r="AOP7" s="157"/>
      <c r="AOQ7" s="157"/>
      <c r="AOR7" s="158"/>
      <c r="AOS7" s="166"/>
      <c r="AOT7" s="165"/>
      <c r="AOU7" s="162"/>
      <c r="AOV7" s="157"/>
      <c r="AOW7" s="157"/>
      <c r="AOX7" s="157"/>
      <c r="AOY7" s="158"/>
      <c r="AOZ7" s="166"/>
      <c r="APA7" s="165"/>
      <c r="APB7" s="162"/>
      <c r="APC7" s="157"/>
      <c r="APD7" s="157"/>
      <c r="APE7" s="157"/>
      <c r="APF7" s="158"/>
      <c r="APG7" s="166"/>
      <c r="APH7" s="165"/>
      <c r="API7" s="162"/>
      <c r="APJ7" s="157"/>
      <c r="APK7" s="157"/>
      <c r="APL7" s="157"/>
      <c r="APM7" s="158"/>
      <c r="APN7" s="166"/>
      <c r="APO7" s="165"/>
      <c r="APP7" s="162"/>
      <c r="APQ7" s="157"/>
      <c r="APR7" s="157"/>
      <c r="APS7" s="157"/>
      <c r="APT7" s="158"/>
      <c r="APU7" s="166"/>
      <c r="APV7" s="165"/>
      <c r="APW7" s="162"/>
      <c r="APX7" s="157"/>
      <c r="APY7" s="157"/>
      <c r="APZ7" s="157"/>
      <c r="AQA7" s="158"/>
      <c r="AQB7" s="166"/>
      <c r="AQC7" s="165"/>
      <c r="AQD7" s="162"/>
      <c r="AQE7" s="157"/>
      <c r="AQF7" s="157"/>
      <c r="AQG7" s="157"/>
      <c r="AQH7" s="158"/>
      <c r="AQI7" s="166"/>
      <c r="AQJ7" s="165"/>
      <c r="AQK7" s="162"/>
      <c r="AQL7" s="157"/>
      <c r="AQM7" s="157"/>
      <c r="AQN7" s="157"/>
      <c r="AQO7" s="158"/>
      <c r="AQP7" s="166"/>
      <c r="AQQ7" s="165"/>
      <c r="AQR7" s="162"/>
      <c r="AQS7" s="157"/>
      <c r="AQT7" s="157"/>
      <c r="AQU7" s="157"/>
      <c r="AQV7" s="158"/>
      <c r="AQW7" s="166"/>
      <c r="AQX7" s="165"/>
      <c r="AQY7" s="162"/>
      <c r="AQZ7" s="157"/>
      <c r="ARA7" s="157"/>
      <c r="ARB7" s="157"/>
      <c r="ARC7" s="158"/>
      <c r="ARD7" s="166"/>
      <c r="ARE7" s="165"/>
      <c r="ARF7" s="162"/>
      <c r="ARG7" s="157"/>
      <c r="ARH7" s="157"/>
      <c r="ARI7" s="157"/>
      <c r="ARJ7" s="158"/>
      <c r="ARK7" s="166"/>
      <c r="ARL7" s="165"/>
      <c r="ARM7" s="162"/>
      <c r="ARN7" s="157"/>
      <c r="ARO7" s="157"/>
      <c r="ARP7" s="157"/>
      <c r="ARQ7" s="158"/>
      <c r="ARR7" s="166"/>
      <c r="ARS7" s="165"/>
      <c r="ART7" s="162"/>
      <c r="ARU7" s="157"/>
      <c r="ARV7" s="157"/>
      <c r="ARW7" s="157"/>
      <c r="ARX7" s="158"/>
      <c r="ARY7" s="166"/>
      <c r="ARZ7" s="165"/>
      <c r="ASA7" s="162"/>
      <c r="ASB7" s="157"/>
      <c r="ASC7" s="157"/>
      <c r="ASD7" s="157"/>
      <c r="ASE7" s="158"/>
      <c r="ASF7" s="166"/>
      <c r="ASG7" s="165"/>
      <c r="ASH7" s="162"/>
      <c r="ASI7" s="157"/>
      <c r="ASJ7" s="157"/>
      <c r="ASK7" s="157"/>
      <c r="ASL7" s="158"/>
      <c r="ASM7" s="166"/>
      <c r="ASN7" s="165"/>
      <c r="ASO7" s="162"/>
      <c r="ASP7" s="157"/>
      <c r="ASQ7" s="157"/>
      <c r="ASR7" s="157"/>
      <c r="ASS7" s="158"/>
      <c r="AST7" s="166"/>
      <c r="ASU7" s="165"/>
      <c r="ASV7" s="162"/>
      <c r="ASW7" s="157"/>
      <c r="ASX7" s="157"/>
      <c r="ASY7" s="157"/>
      <c r="ASZ7" s="158"/>
      <c r="ATA7" s="166"/>
      <c r="ATB7" s="165"/>
      <c r="ATC7" s="162"/>
      <c r="ATD7" s="157"/>
      <c r="ATE7" s="157"/>
      <c r="ATF7" s="157"/>
      <c r="ATG7" s="158"/>
      <c r="ATH7" s="166"/>
      <c r="ATI7" s="165"/>
      <c r="ATJ7" s="162"/>
      <c r="ATK7" s="157"/>
      <c r="ATL7" s="157"/>
      <c r="ATM7" s="157"/>
      <c r="ATN7" s="158"/>
      <c r="ATO7" s="166"/>
      <c r="ATP7" s="165"/>
      <c r="ATQ7" s="162"/>
      <c r="ATR7" s="157"/>
      <c r="ATS7" s="157"/>
      <c r="ATT7" s="157"/>
      <c r="ATU7" s="158"/>
      <c r="ATV7" s="166"/>
      <c r="ATW7" s="165"/>
      <c r="ATX7" s="162"/>
      <c r="ATY7" s="157"/>
      <c r="ATZ7" s="157"/>
      <c r="AUA7" s="157"/>
      <c r="AUB7" s="158"/>
      <c r="AUC7" s="166"/>
      <c r="AUD7" s="165"/>
      <c r="AUE7" s="162"/>
      <c r="AUF7" s="157"/>
      <c r="AUG7" s="157"/>
      <c r="AUH7" s="157"/>
      <c r="AUI7" s="158"/>
      <c r="AUJ7" s="166"/>
      <c r="AUK7" s="165"/>
      <c r="AUL7" s="162"/>
      <c r="AUM7" s="157"/>
      <c r="AUN7" s="157"/>
      <c r="AUO7" s="157"/>
      <c r="AUP7" s="158"/>
      <c r="AUQ7" s="166"/>
      <c r="AUR7" s="165"/>
      <c r="AUS7" s="162"/>
      <c r="AUT7" s="157"/>
      <c r="AUU7" s="157"/>
      <c r="AUV7" s="157"/>
      <c r="AUW7" s="158"/>
      <c r="AUX7" s="166"/>
      <c r="AUY7" s="165"/>
      <c r="AUZ7" s="162"/>
      <c r="AVA7" s="157"/>
      <c r="AVB7" s="157"/>
      <c r="AVC7" s="157"/>
      <c r="AVD7" s="158"/>
      <c r="AVE7" s="166"/>
    </row>
    <row r="8" spans="1:1254" s="6" customFormat="1" ht="23.1" customHeight="1" x14ac:dyDescent="0.3">
      <c r="A8" s="30" t="s">
        <v>30</v>
      </c>
      <c r="B8" s="31" t="s">
        <v>31</v>
      </c>
      <c r="C8" s="213" t="s">
        <v>139</v>
      </c>
      <c r="D8" s="202">
        <f t="shared" ref="D8:D20" si="76">G8+N8</f>
        <v>37</v>
      </c>
      <c r="E8" s="143">
        <f t="shared" ref="E8:E21" si="77">I8+P8</f>
        <v>3</v>
      </c>
      <c r="F8" s="140">
        <v>0</v>
      </c>
      <c r="G8" s="33">
        <v>9</v>
      </c>
      <c r="H8" s="142">
        <f t="shared" ref="H8:H22" si="78">SUMIF(JG8:XF8,"R",$JG$52:$XF$52)+0.5*SUMIF(JG8:XF8,"R/2",$JG$52:$XF$52)</f>
        <v>12</v>
      </c>
      <c r="I8" s="98">
        <f t="shared" ref="I8:I22" si="79">F8+G8-H8</f>
        <v>-3</v>
      </c>
      <c r="J8" s="221">
        <f t="shared" ref="J8:J23" ca="1" si="80">G8/12*(MONTH($D$1)-1)</f>
        <v>0</v>
      </c>
      <c r="K8" s="34">
        <f t="shared" si="20"/>
        <v>0</v>
      </c>
      <c r="L8" s="35">
        <f t="shared" ca="1" si="21"/>
        <v>0</v>
      </c>
      <c r="M8" s="140">
        <v>0</v>
      </c>
      <c r="N8" s="33">
        <v>28</v>
      </c>
      <c r="O8" s="34">
        <f>SUMIF(PA8:AEE8,$H$2,$PA$52:$AEE$52)+0.5*SUMIF(PA8:AEE8,$J$2,$PA$7:$AEE$7)</f>
        <v>22</v>
      </c>
      <c r="P8" s="35">
        <f t="shared" ref="P8:P22" si="81">M8+N8-O8</f>
        <v>6</v>
      </c>
      <c r="Q8" s="36"/>
      <c r="R8" s="37"/>
      <c r="S8" s="37"/>
      <c r="T8" s="37"/>
      <c r="U8" s="39"/>
      <c r="V8" s="36"/>
      <c r="W8" s="37"/>
      <c r="X8" s="37"/>
      <c r="Y8" s="37"/>
      <c r="Z8" s="37"/>
      <c r="AA8" s="38"/>
      <c r="AB8" s="39"/>
      <c r="AC8" s="36"/>
      <c r="AD8" s="37"/>
      <c r="AE8" s="37"/>
      <c r="AF8" s="37"/>
      <c r="AG8" s="37"/>
      <c r="AH8" s="38"/>
      <c r="AI8" s="39"/>
      <c r="AJ8" s="101" t="s">
        <v>55</v>
      </c>
      <c r="AK8" s="37"/>
      <c r="AL8" s="37"/>
      <c r="AM8" s="37"/>
      <c r="AN8" s="37"/>
      <c r="AO8" s="38"/>
      <c r="AP8" s="39"/>
      <c r="AQ8" s="36"/>
      <c r="AR8" s="37"/>
      <c r="AS8" s="37"/>
      <c r="AT8" s="37"/>
      <c r="AU8" s="37"/>
      <c r="AV8" s="38"/>
      <c r="AW8" s="39"/>
      <c r="AX8" s="36"/>
      <c r="AY8" s="37"/>
      <c r="AZ8" s="37"/>
      <c r="BA8" s="37"/>
      <c r="BB8" s="37"/>
      <c r="BC8" s="38"/>
      <c r="BD8" s="39"/>
      <c r="BE8" s="36"/>
      <c r="BF8" s="37"/>
      <c r="BG8" s="37"/>
      <c r="BH8" s="37"/>
      <c r="BI8" s="37"/>
      <c r="BJ8" s="38"/>
      <c r="BK8" s="39"/>
      <c r="BL8" s="36"/>
      <c r="BM8" s="37"/>
      <c r="BN8" s="37"/>
      <c r="BO8" s="37"/>
      <c r="BP8" s="37"/>
      <c r="BQ8" s="38"/>
      <c r="BR8" s="39"/>
      <c r="BT8" s="37"/>
      <c r="BU8" s="37"/>
      <c r="BV8" s="37"/>
      <c r="BW8" s="37"/>
      <c r="BX8" s="38"/>
      <c r="BY8" s="39"/>
      <c r="BZ8" s="36"/>
      <c r="CA8" s="37"/>
      <c r="CB8" s="37"/>
      <c r="CC8" s="37"/>
      <c r="CD8" s="37"/>
      <c r="CE8" s="38"/>
      <c r="CF8" s="39"/>
      <c r="CG8" s="36"/>
      <c r="CH8" s="37"/>
      <c r="CI8" s="37"/>
      <c r="CJ8" s="37"/>
      <c r="CK8" s="37"/>
      <c r="CL8" s="38"/>
      <c r="CM8" s="39"/>
      <c r="CN8" s="36"/>
      <c r="CO8" s="37"/>
      <c r="CP8" s="37"/>
      <c r="CQ8" s="75"/>
      <c r="CR8" s="37"/>
      <c r="CS8" s="38"/>
      <c r="CT8" s="39"/>
      <c r="CU8" s="36"/>
      <c r="CV8" s="37"/>
      <c r="CW8" s="37"/>
      <c r="CX8" s="37"/>
      <c r="CY8" s="37"/>
      <c r="CZ8" s="38"/>
      <c r="DA8" s="39"/>
      <c r="DB8" s="36"/>
      <c r="DC8" s="37"/>
      <c r="DD8" s="37"/>
      <c r="DE8" s="37"/>
      <c r="DF8" s="37"/>
      <c r="DG8" s="38"/>
      <c r="DH8" s="39"/>
      <c r="DI8" s="36"/>
      <c r="DJ8" s="37"/>
      <c r="DK8" s="37"/>
      <c r="DL8" s="37"/>
      <c r="DM8" s="37"/>
      <c r="DN8" s="38"/>
      <c r="DO8" s="39"/>
      <c r="DP8" s="36"/>
      <c r="DQ8" s="37"/>
      <c r="DR8" s="37"/>
      <c r="DS8" s="37"/>
      <c r="DT8" s="37"/>
      <c r="DU8" s="38"/>
      <c r="DV8" s="39"/>
      <c r="DW8" s="75"/>
      <c r="DX8" s="106" t="s">
        <v>55</v>
      </c>
      <c r="DY8" s="106" t="s">
        <v>55</v>
      </c>
      <c r="DZ8" s="106" t="s">
        <v>55</v>
      </c>
      <c r="EA8" s="106" t="s">
        <v>55</v>
      </c>
      <c r="EB8" s="38"/>
      <c r="EC8" s="39"/>
      <c r="ED8" s="107" t="s">
        <v>3</v>
      </c>
      <c r="EE8" s="106" t="s">
        <v>3</v>
      </c>
      <c r="EF8" s="106" t="s">
        <v>3</v>
      </c>
      <c r="EG8" s="106" t="s">
        <v>3</v>
      </c>
      <c r="EH8" s="113" t="s">
        <v>15</v>
      </c>
      <c r="EI8" s="38"/>
      <c r="EJ8" s="39"/>
      <c r="EK8" s="36"/>
      <c r="EL8" s="37"/>
      <c r="EM8" s="37"/>
      <c r="EN8" s="37"/>
      <c r="EO8" s="37"/>
      <c r="EP8" s="38"/>
      <c r="EQ8" s="39"/>
      <c r="ER8" s="36"/>
      <c r="ES8" s="37"/>
      <c r="ET8" s="37"/>
      <c r="EU8" s="37"/>
      <c r="EV8" s="37"/>
      <c r="EW8" s="38"/>
      <c r="EX8" s="39"/>
      <c r="EY8" s="36"/>
      <c r="EZ8" s="37"/>
      <c r="FA8" s="37"/>
      <c r="FB8" s="37"/>
      <c r="FC8" s="37"/>
      <c r="FD8" s="38"/>
      <c r="FE8" s="39"/>
      <c r="FF8" s="36"/>
      <c r="FG8" s="37"/>
      <c r="FH8" s="37"/>
      <c r="FI8" s="37"/>
      <c r="FJ8" s="37"/>
      <c r="FK8" s="38"/>
      <c r="FL8" s="39"/>
      <c r="FM8" s="36"/>
      <c r="FN8" s="37"/>
      <c r="FO8" s="37"/>
      <c r="FP8" s="37"/>
      <c r="FQ8" s="37"/>
      <c r="FR8" s="38"/>
      <c r="FS8" s="39"/>
      <c r="FT8" s="36"/>
      <c r="FU8" s="37"/>
      <c r="FV8" s="37"/>
      <c r="FW8" s="37"/>
      <c r="FX8" s="106" t="s">
        <v>3</v>
      </c>
      <c r="FY8" s="38"/>
      <c r="FZ8" s="39"/>
      <c r="GA8" s="36"/>
      <c r="GB8" s="37"/>
      <c r="GC8" s="37"/>
      <c r="GD8" s="37"/>
      <c r="GE8" s="37"/>
      <c r="GF8" s="38"/>
      <c r="GG8" s="39"/>
      <c r="GH8" s="107" t="s">
        <v>3</v>
      </c>
      <c r="GI8" s="106" t="s">
        <v>3</v>
      </c>
      <c r="GJ8" s="106" t="s">
        <v>3</v>
      </c>
      <c r="GK8" s="106" t="s">
        <v>3</v>
      </c>
      <c r="GL8" s="106" t="s">
        <v>3</v>
      </c>
      <c r="GM8" s="38"/>
      <c r="GN8" s="39"/>
      <c r="GO8" s="36"/>
      <c r="GP8" s="37"/>
      <c r="GQ8" s="37"/>
      <c r="GR8" s="37"/>
      <c r="GS8" s="37"/>
      <c r="GT8" s="38"/>
      <c r="GU8" s="39"/>
      <c r="GV8" s="36"/>
      <c r="GW8" s="75"/>
      <c r="GX8" s="37"/>
      <c r="GY8" s="37"/>
      <c r="GZ8" s="37"/>
      <c r="HA8" s="38"/>
      <c r="HB8" s="39"/>
      <c r="HC8" s="36"/>
      <c r="HD8" s="37"/>
      <c r="HE8" s="37"/>
      <c r="HF8" s="37"/>
      <c r="HG8" s="75"/>
      <c r="HH8" s="38"/>
      <c r="HI8" s="39"/>
      <c r="HJ8" s="107" t="s">
        <v>3</v>
      </c>
      <c r="HK8" s="106" t="s">
        <v>3</v>
      </c>
      <c r="HL8" s="106" t="s">
        <v>3</v>
      </c>
      <c r="HM8" s="106" t="s">
        <v>3</v>
      </c>
      <c r="HN8" s="106" t="s">
        <v>3</v>
      </c>
      <c r="HO8" s="38"/>
      <c r="HP8" s="39"/>
      <c r="HQ8" s="107" t="s">
        <v>3</v>
      </c>
      <c r="HR8" s="106" t="s">
        <v>3</v>
      </c>
      <c r="HS8" s="106" t="s">
        <v>3</v>
      </c>
      <c r="HT8" s="106" t="s">
        <v>3</v>
      </c>
      <c r="HU8" s="106" t="s">
        <v>3</v>
      </c>
      <c r="HV8" s="38"/>
      <c r="HW8" s="39"/>
      <c r="HX8" s="107" t="s">
        <v>55</v>
      </c>
      <c r="HY8" s="106" t="s">
        <v>55</v>
      </c>
      <c r="HZ8" s="37"/>
      <c r="IA8" s="37"/>
      <c r="IB8" s="37"/>
      <c r="IC8" s="38"/>
      <c r="ID8" s="39"/>
      <c r="IE8" s="36"/>
      <c r="IF8" s="37"/>
      <c r="IG8" s="37"/>
      <c r="IH8" s="37"/>
      <c r="II8" s="37"/>
      <c r="IJ8" s="38"/>
      <c r="IK8" s="39"/>
      <c r="IL8" s="36"/>
      <c r="IM8" s="37"/>
      <c r="IN8" s="37"/>
      <c r="IO8" s="37"/>
      <c r="IP8" s="37"/>
      <c r="IQ8" s="38"/>
      <c r="IR8" s="39"/>
      <c r="IS8" s="36"/>
      <c r="IT8" s="37"/>
      <c r="IU8" s="37"/>
      <c r="IV8" s="37"/>
      <c r="IX8" s="38"/>
      <c r="IY8" s="39"/>
      <c r="IZ8" s="107" t="s">
        <v>3</v>
      </c>
      <c r="JA8" s="106" t="s">
        <v>3</v>
      </c>
      <c r="JB8" s="106" t="s">
        <v>3</v>
      </c>
      <c r="JC8" s="106" t="s">
        <v>3</v>
      </c>
      <c r="JD8" s="121" t="s">
        <v>15</v>
      </c>
      <c r="JE8" s="38"/>
      <c r="JF8" s="39"/>
      <c r="JG8" s="36"/>
      <c r="JH8" s="37"/>
      <c r="JI8" s="37"/>
      <c r="JJ8" s="37"/>
      <c r="JK8" s="37"/>
      <c r="JL8" s="38"/>
      <c r="JM8" s="39"/>
      <c r="JN8" s="36"/>
      <c r="JO8" s="37"/>
      <c r="JP8" s="37"/>
      <c r="JQ8" s="37"/>
      <c r="JR8" s="37"/>
      <c r="JS8" s="38"/>
      <c r="JT8" s="39"/>
      <c r="JU8" s="36"/>
      <c r="JV8" s="37"/>
      <c r="JW8" s="37"/>
      <c r="JX8" s="37"/>
      <c r="JY8" s="37"/>
      <c r="JZ8" s="38"/>
      <c r="KA8" s="39"/>
      <c r="KB8" s="36"/>
      <c r="KC8" s="37"/>
      <c r="KD8" s="37"/>
      <c r="KE8" s="37"/>
      <c r="KF8" s="37"/>
      <c r="KG8" s="38"/>
      <c r="KH8" s="39"/>
      <c r="KI8" s="36"/>
      <c r="KJ8" s="37"/>
      <c r="KK8" s="37"/>
      <c r="KL8" s="37"/>
      <c r="KM8" s="37"/>
      <c r="KN8" s="38"/>
      <c r="KO8" s="39"/>
      <c r="KP8" s="36"/>
      <c r="KQ8" s="37"/>
      <c r="KR8" s="37"/>
      <c r="KS8" s="37"/>
      <c r="KT8" s="37"/>
      <c r="KU8" s="38"/>
      <c r="KV8" s="39"/>
      <c r="KW8" s="36"/>
      <c r="KX8" s="37"/>
      <c r="KY8" s="37"/>
      <c r="KZ8" s="37"/>
      <c r="LA8" s="37"/>
      <c r="LB8" s="38"/>
      <c r="LC8" s="39"/>
      <c r="LD8" s="36"/>
      <c r="LE8" s="37"/>
      <c r="LF8" s="37"/>
      <c r="LG8" s="37"/>
      <c r="LH8" s="37"/>
      <c r="LI8" s="38"/>
      <c r="LJ8" s="39"/>
      <c r="LK8" s="36"/>
      <c r="LL8" s="37"/>
      <c r="LM8" s="37"/>
      <c r="LN8" s="37"/>
      <c r="LO8" s="37"/>
      <c r="LP8" s="38"/>
      <c r="LQ8" s="39"/>
      <c r="LR8" s="36"/>
      <c r="LS8" s="37"/>
      <c r="LT8" s="37"/>
      <c r="LU8" s="37"/>
      <c r="LV8" s="106" t="s">
        <v>55</v>
      </c>
      <c r="LW8" s="38"/>
      <c r="LX8" s="39"/>
      <c r="LY8" s="36"/>
      <c r="LZ8" s="37"/>
      <c r="MA8" s="37"/>
      <c r="MB8" s="37"/>
      <c r="MC8" s="37"/>
      <c r="MD8" s="38"/>
      <c r="ME8" s="39"/>
      <c r="MF8" s="36"/>
      <c r="MG8" s="37"/>
      <c r="MH8" s="37"/>
      <c r="MI8" s="37"/>
      <c r="MJ8" s="37"/>
      <c r="MK8" s="38"/>
      <c r="ML8" s="39"/>
      <c r="MM8" s="37"/>
      <c r="MN8" s="37"/>
      <c r="MO8" s="37"/>
      <c r="MP8" s="37"/>
      <c r="MQ8" s="37"/>
      <c r="MR8" s="38"/>
      <c r="MS8" s="39"/>
      <c r="MT8" s="36"/>
      <c r="MU8" s="37"/>
      <c r="MV8" s="37"/>
      <c r="MW8" s="37"/>
      <c r="MX8" s="37"/>
      <c r="MY8" s="38"/>
      <c r="MZ8" s="39"/>
      <c r="NA8" s="36"/>
      <c r="NB8" s="37"/>
      <c r="NC8" s="37"/>
      <c r="ND8" s="37"/>
      <c r="NE8" s="37"/>
      <c r="NF8" s="38"/>
      <c r="NG8" s="39"/>
      <c r="NH8" s="101"/>
      <c r="NI8" s="37"/>
      <c r="NJ8" s="37"/>
      <c r="NK8" s="37"/>
      <c r="NL8" s="37"/>
      <c r="NM8" s="38"/>
      <c r="NN8" s="39"/>
      <c r="NO8" s="36"/>
      <c r="NP8" s="37"/>
      <c r="NQ8" s="37"/>
      <c r="NR8" s="37"/>
      <c r="NS8" s="37"/>
      <c r="NT8" s="38"/>
      <c r="NU8" s="39"/>
      <c r="NV8" s="102"/>
      <c r="NW8" s="37"/>
      <c r="NX8" s="37"/>
      <c r="NY8" s="37"/>
      <c r="NZ8" s="37"/>
      <c r="OA8" s="38"/>
      <c r="OB8" s="39"/>
      <c r="OC8" s="102"/>
      <c r="OD8" s="37"/>
      <c r="OE8" s="37"/>
      <c r="OF8" s="37"/>
      <c r="OG8" s="37"/>
      <c r="OH8" s="38"/>
      <c r="OI8" s="39"/>
      <c r="OJ8" s="106" t="s">
        <v>3</v>
      </c>
      <c r="OK8" s="106" t="s">
        <v>3</v>
      </c>
      <c r="OL8" s="106" t="s">
        <v>3</v>
      </c>
      <c r="OM8" s="106" t="s">
        <v>3</v>
      </c>
      <c r="ON8" s="106" t="s">
        <v>55</v>
      </c>
      <c r="OO8" s="38"/>
      <c r="OP8" s="39"/>
      <c r="OQ8" s="36"/>
      <c r="OR8" s="37"/>
      <c r="OS8" s="37"/>
      <c r="OT8" s="102"/>
      <c r="OU8" s="37"/>
      <c r="OV8" s="38"/>
      <c r="OW8" s="39"/>
      <c r="OX8" s="36"/>
      <c r="OY8" s="37"/>
      <c r="OZ8" s="37"/>
      <c r="PA8" s="37"/>
      <c r="PB8" s="37"/>
      <c r="PC8" s="38"/>
      <c r="PD8" s="39"/>
      <c r="PE8" s="101" t="s">
        <v>55</v>
      </c>
      <c r="PF8" s="37"/>
      <c r="PG8" s="37"/>
      <c r="PH8" s="37"/>
      <c r="PI8" s="37"/>
      <c r="PJ8" s="38"/>
      <c r="PK8" s="39"/>
      <c r="PL8" s="36"/>
      <c r="PM8" s="37"/>
      <c r="PN8" s="37"/>
      <c r="PO8" s="37"/>
      <c r="PP8" s="37"/>
      <c r="PQ8" s="38"/>
      <c r="PR8" s="39"/>
      <c r="PS8" s="36"/>
      <c r="PT8" s="37"/>
      <c r="PU8" s="37"/>
      <c r="PV8" s="37"/>
      <c r="PW8" s="37"/>
      <c r="PX8" s="38"/>
      <c r="PY8" s="39"/>
      <c r="PZ8" s="36"/>
      <c r="QA8" s="37"/>
      <c r="QB8" s="37"/>
      <c r="QC8" s="37"/>
      <c r="QD8" s="37"/>
      <c r="QE8" s="38"/>
      <c r="QF8" s="39"/>
      <c r="QG8" s="36"/>
      <c r="QH8" s="37"/>
      <c r="QI8" s="37"/>
      <c r="QJ8" s="37"/>
      <c r="QK8" s="37"/>
      <c r="QL8" s="38"/>
      <c r="QM8" s="39"/>
      <c r="QN8" s="36"/>
      <c r="QO8" s="37"/>
      <c r="QP8" s="37"/>
      <c r="QQ8" s="37"/>
      <c r="QR8" s="114"/>
      <c r="QS8" s="38"/>
      <c r="QT8" s="39"/>
      <c r="QU8" s="36"/>
      <c r="QV8" s="37"/>
      <c r="QW8" s="37"/>
      <c r="QX8" s="37"/>
      <c r="QY8" s="37"/>
      <c r="QZ8" s="38"/>
      <c r="RA8" s="39"/>
      <c r="RB8" s="107" t="s">
        <v>55</v>
      </c>
      <c r="RC8" s="37"/>
      <c r="RD8" s="37"/>
      <c r="RE8" s="37"/>
      <c r="RF8" s="37"/>
      <c r="RG8" s="38"/>
      <c r="RH8" s="39"/>
      <c r="RI8" s="36"/>
      <c r="RJ8" s="37"/>
      <c r="RK8" s="37"/>
      <c r="RL8" s="37"/>
      <c r="RM8" s="37"/>
      <c r="RN8" s="38"/>
      <c r="RO8" s="39"/>
      <c r="RP8" s="36"/>
      <c r="RQ8" s="37"/>
      <c r="RR8" s="37"/>
      <c r="RS8" s="37"/>
      <c r="RT8" s="37"/>
      <c r="RU8" s="38"/>
      <c r="RV8" s="39"/>
      <c r="RW8" s="36"/>
      <c r="RX8" s="114"/>
      <c r="RY8" s="106" t="s">
        <v>3</v>
      </c>
      <c r="RZ8" s="106" t="s">
        <v>3</v>
      </c>
      <c r="SA8" s="106" t="s">
        <v>3</v>
      </c>
      <c r="SB8" s="38"/>
      <c r="SC8" s="39"/>
      <c r="SD8" s="107" t="s">
        <v>3</v>
      </c>
      <c r="SE8" s="106" t="s">
        <v>3</v>
      </c>
      <c r="SF8" s="106" t="s">
        <v>3</v>
      </c>
      <c r="SG8" s="106" t="s">
        <v>3</v>
      </c>
      <c r="SH8" s="106" t="s">
        <v>55</v>
      </c>
      <c r="SI8" s="38"/>
      <c r="SJ8" s="39"/>
      <c r="SK8" s="107" t="s">
        <v>55</v>
      </c>
      <c r="SL8" s="106" t="s">
        <v>55</v>
      </c>
      <c r="SM8" s="37"/>
      <c r="SN8" s="37"/>
      <c r="SO8" s="37"/>
      <c r="SP8" s="38"/>
      <c r="SQ8" s="39"/>
      <c r="SR8" s="36"/>
      <c r="SS8" s="37"/>
      <c r="ST8" s="37"/>
      <c r="SU8" s="37"/>
      <c r="SV8" s="37"/>
      <c r="SW8" s="38"/>
      <c r="SX8" s="39"/>
      <c r="SY8" s="36"/>
      <c r="SZ8" s="37"/>
      <c r="TA8" s="37"/>
      <c r="TB8" s="102"/>
      <c r="TC8" s="37"/>
      <c r="TD8" s="38"/>
      <c r="TE8" s="39"/>
      <c r="TF8" s="36"/>
      <c r="TG8" s="37"/>
      <c r="TH8" s="37"/>
      <c r="TI8" s="37"/>
      <c r="TJ8" s="37"/>
      <c r="TK8" s="38"/>
      <c r="TL8" s="39"/>
      <c r="TM8" s="36"/>
      <c r="TN8" s="37"/>
      <c r="TO8" s="37"/>
      <c r="TP8" s="37"/>
      <c r="TQ8" s="37"/>
      <c r="TR8" s="38"/>
      <c r="TS8" s="39"/>
      <c r="TT8" s="36"/>
      <c r="TU8" s="37"/>
      <c r="TV8" s="37"/>
      <c r="TW8" s="102"/>
      <c r="TX8" s="37"/>
      <c r="TY8" s="38"/>
      <c r="TZ8" s="39"/>
      <c r="UA8" s="107" t="s">
        <v>55</v>
      </c>
      <c r="UB8" s="106" t="s">
        <v>55</v>
      </c>
      <c r="UC8" s="106" t="s">
        <v>55</v>
      </c>
      <c r="UD8" s="106" t="s">
        <v>55</v>
      </c>
      <c r="UE8" s="106" t="s">
        <v>55</v>
      </c>
      <c r="UF8" s="38"/>
      <c r="UG8" s="39"/>
      <c r="UH8" s="107" t="s">
        <v>3</v>
      </c>
      <c r="UI8" s="106" t="s">
        <v>3</v>
      </c>
      <c r="UJ8" s="106" t="s">
        <v>3</v>
      </c>
      <c r="UK8" s="106" t="s">
        <v>3</v>
      </c>
      <c r="UL8" s="106" t="s">
        <v>3</v>
      </c>
      <c r="UM8" s="38"/>
      <c r="UN8" s="39"/>
      <c r="UO8" s="36"/>
      <c r="UP8" s="37"/>
      <c r="UQ8" s="37"/>
      <c r="UR8" s="37"/>
      <c r="US8" s="37"/>
      <c r="UT8" s="38"/>
      <c r="UU8" s="39"/>
      <c r="UV8" s="36"/>
      <c r="UW8" s="37"/>
      <c r="UX8" s="114"/>
      <c r="UY8" s="37"/>
      <c r="UZ8" s="37"/>
      <c r="VA8" s="38"/>
      <c r="VB8" s="39"/>
      <c r="VC8" s="106" t="s">
        <v>3</v>
      </c>
      <c r="VD8" s="106" t="s">
        <v>3</v>
      </c>
      <c r="VE8" s="106" t="s">
        <v>3</v>
      </c>
      <c r="VF8" s="106" t="s">
        <v>3</v>
      </c>
      <c r="VG8" s="106" t="s">
        <v>3</v>
      </c>
      <c r="VH8" s="38"/>
      <c r="VI8" s="39"/>
      <c r="VJ8" s="106" t="s">
        <v>3</v>
      </c>
      <c r="VK8" s="106" t="s">
        <v>3</v>
      </c>
      <c r="VL8" s="106" t="s">
        <v>3</v>
      </c>
      <c r="VM8" s="106" t="s">
        <v>3</v>
      </c>
      <c r="VN8" s="106" t="s">
        <v>3</v>
      </c>
      <c r="VO8" s="38"/>
      <c r="VP8" s="39"/>
      <c r="VQ8" s="36"/>
      <c r="VR8" s="37"/>
      <c r="VS8" s="37"/>
      <c r="VT8" s="37"/>
      <c r="VU8" s="37"/>
      <c r="VV8" s="38"/>
      <c r="VW8" s="39"/>
      <c r="VX8" s="36"/>
      <c r="VY8" s="37"/>
      <c r="VZ8" s="37"/>
      <c r="WA8" s="37"/>
      <c r="WB8" s="37"/>
      <c r="WC8" s="38"/>
      <c r="WD8" s="39"/>
      <c r="WE8" s="36"/>
      <c r="WF8" s="37"/>
      <c r="WG8" s="37"/>
      <c r="WH8" s="37"/>
      <c r="WI8" s="37"/>
      <c r="WJ8" s="38"/>
      <c r="WK8" s="39"/>
      <c r="WL8" s="36"/>
      <c r="WM8" s="37"/>
      <c r="WN8" s="37"/>
      <c r="WO8" s="37"/>
      <c r="WP8" s="37"/>
      <c r="WQ8" s="38"/>
      <c r="WR8" s="39"/>
      <c r="WS8" s="36"/>
      <c r="WT8" s="37"/>
      <c r="WU8" s="37"/>
      <c r="WV8" s="37"/>
      <c r="WW8" s="37"/>
      <c r="WX8" s="38"/>
      <c r="WY8" s="39"/>
      <c r="WZ8" s="126"/>
      <c r="XA8" s="37"/>
      <c r="XB8" s="37"/>
      <c r="XC8" s="37"/>
      <c r="XD8" s="37"/>
      <c r="XE8" s="38"/>
      <c r="XF8" s="39"/>
      <c r="XG8" s="126"/>
      <c r="XH8" s="37"/>
      <c r="XI8" s="37"/>
      <c r="XJ8" s="37"/>
      <c r="XK8" s="37"/>
      <c r="XL8" s="38"/>
      <c r="XM8" s="39"/>
      <c r="XN8" s="36" t="str">
        <f t="shared" ref="XN8:XR23" si="82">IF($C8="","J",IF(MOD(INT((XN$6-date0)/7),2),IF($C8="A","AM","M"),IF($C8="A","M","AM")))</f>
        <v>AM</v>
      </c>
      <c r="XO8" s="36" t="str">
        <f t="shared" si="82"/>
        <v>AM</v>
      </c>
      <c r="XP8" s="36" t="str">
        <f t="shared" si="82"/>
        <v>AM</v>
      </c>
      <c r="XQ8" s="36" t="str">
        <f t="shared" si="82"/>
        <v>AM</v>
      </c>
      <c r="XR8" s="36" t="str">
        <f t="shared" si="82"/>
        <v>AM</v>
      </c>
      <c r="XS8" s="38"/>
      <c r="XT8" s="39"/>
      <c r="XU8" s="36" t="str">
        <f>IF($C8="","J",IF(MOD(INT((XU$6-date0)/7),2),IF($C8="A","AM","M"),IF($C8="A","M","AM")))</f>
        <v>M</v>
      </c>
      <c r="XV8" s="36" t="str">
        <f t="shared" ref="XV8:XY8" si="83">IF($C8="","J",IF(MOD(INT((XV$6-date0)/7),2),IF($C8="A","AM","M"),IF($C8="A","M","AM")))</f>
        <v>M</v>
      </c>
      <c r="XW8" s="36" t="str">
        <f t="shared" si="83"/>
        <v>M</v>
      </c>
      <c r="XX8" s="36" t="str">
        <f t="shared" si="83"/>
        <v>M</v>
      </c>
      <c r="XY8" s="36" t="str">
        <f t="shared" si="83"/>
        <v>M</v>
      </c>
      <c r="XZ8" s="38"/>
      <c r="YA8" s="39"/>
      <c r="YB8" s="36" t="str">
        <f t="shared" ref="YB8" si="84">IF($C8="","J",IF(MOD(INT((YB$6-date0)/7),2),IF($C8="A","AM","M"),IF($C8="A","M","AM")))</f>
        <v>AM</v>
      </c>
      <c r="YC8" s="102"/>
      <c r="YD8" s="36" t="str">
        <f t="shared" si="24"/>
        <v>AM</v>
      </c>
      <c r="YE8" s="36" t="str">
        <f t="shared" si="24"/>
        <v>AM</v>
      </c>
      <c r="YF8" s="36" t="str">
        <f t="shared" si="24"/>
        <v>AM</v>
      </c>
      <c r="YG8" s="38"/>
      <c r="YH8" s="39"/>
      <c r="YI8" s="36" t="str">
        <f t="shared" ref="YI8:YM23" si="85">IF($C8="","J",IF(MOD(INT((YI$6-date0)/7),2),IF($C8="A","AM","M"),IF($C8="A","M","AM")))</f>
        <v>M</v>
      </c>
      <c r="YJ8" s="36" t="str">
        <f t="shared" si="85"/>
        <v>M</v>
      </c>
      <c r="YK8" s="36" t="str">
        <f t="shared" si="85"/>
        <v>M</v>
      </c>
      <c r="YL8" s="36" t="str">
        <f t="shared" si="85"/>
        <v>M</v>
      </c>
      <c r="YM8" s="36" t="str">
        <f t="shared" si="85"/>
        <v>M</v>
      </c>
      <c r="YN8" s="38"/>
      <c r="YO8" s="39"/>
      <c r="YP8" s="36" t="str">
        <f t="shared" ref="YP8:YT23" si="86">IF($C8="","J",IF(MOD(INT((YP$6-date0)/7),2),IF($C8="A","AM","M"),IF($C8="A","M","AM")))</f>
        <v>AM</v>
      </c>
      <c r="YQ8" s="36" t="str">
        <f t="shared" si="86"/>
        <v>AM</v>
      </c>
      <c r="YR8" s="36" t="str">
        <f t="shared" si="86"/>
        <v>AM</v>
      </c>
      <c r="YS8" s="36" t="str">
        <f t="shared" si="27"/>
        <v>AM</v>
      </c>
      <c r="YT8" s="36" t="str">
        <f t="shared" si="27"/>
        <v>AM</v>
      </c>
      <c r="YU8" s="38"/>
      <c r="YV8" s="39"/>
      <c r="YW8" s="36" t="str">
        <f t="shared" ref="YW8:ZA15" si="87">IF($C8="","J",IF(MOD(INT((YW$6-date0)/7),2),IF($C8="A","AM","M"),IF($C8="A","M","AM")))</f>
        <v>M</v>
      </c>
      <c r="YX8" s="36" t="str">
        <f t="shared" si="87"/>
        <v>M</v>
      </c>
      <c r="YY8" s="36" t="str">
        <f t="shared" si="87"/>
        <v>M</v>
      </c>
      <c r="YZ8" s="36" t="str">
        <f t="shared" si="87"/>
        <v>M</v>
      </c>
      <c r="ZA8" s="36" t="str">
        <f t="shared" si="87"/>
        <v>M</v>
      </c>
      <c r="ZB8" s="38"/>
      <c r="ZC8" s="39"/>
      <c r="ZD8" s="36" t="str">
        <f t="shared" ref="ZD8:ZH14" si="88">IF($C8="","J",IF(MOD(INT((ZD$6-date0)/7),2),IF($C8="A","AM","M"),IF($C8="A","M","AM")))</f>
        <v>AM</v>
      </c>
      <c r="ZE8" s="36" t="str">
        <f t="shared" si="88"/>
        <v>AM</v>
      </c>
      <c r="ZF8" s="36" t="str">
        <f t="shared" si="88"/>
        <v>AM</v>
      </c>
      <c r="ZG8" s="36" t="str">
        <f t="shared" si="88"/>
        <v>AM</v>
      </c>
      <c r="ZH8" s="36" t="str">
        <f t="shared" si="88"/>
        <v>AM</v>
      </c>
      <c r="ZI8" s="38"/>
      <c r="ZJ8" s="39"/>
      <c r="ZK8" s="36" t="str">
        <f t="shared" ref="ZK8:ZO51" si="89">IF($C8="","J",IF(MOD(INT((ZK$6-date0)/7),2),IF($C8="A","AM","M"),IF($C8="A","M","AM")))</f>
        <v>M</v>
      </c>
      <c r="ZL8" s="36" t="str">
        <f t="shared" si="30"/>
        <v>M</v>
      </c>
      <c r="ZM8" s="36" t="str">
        <f t="shared" si="30"/>
        <v>M</v>
      </c>
      <c r="ZN8" s="36" t="str">
        <f t="shared" si="30"/>
        <v>M</v>
      </c>
      <c r="ZO8" s="36" t="str">
        <f t="shared" si="30"/>
        <v>M</v>
      </c>
      <c r="ZP8" s="38"/>
      <c r="ZQ8" s="39"/>
      <c r="ZR8" s="36" t="str">
        <f t="shared" ref="ZR8:ZV23" si="90">IF($C8="","J",IF(MOD(INT((ZR$6-date0)/7),2),IF($C8="A","AM","M"),IF($C8="A","M","AM")))</f>
        <v>AM</v>
      </c>
      <c r="ZS8" s="36" t="str">
        <f t="shared" si="31"/>
        <v>AM</v>
      </c>
      <c r="ZT8" s="36" t="str">
        <f t="shared" si="31"/>
        <v>AM</v>
      </c>
      <c r="ZU8" s="36" t="str">
        <f t="shared" si="31"/>
        <v>AM</v>
      </c>
      <c r="ZV8" s="36" t="str">
        <f t="shared" si="31"/>
        <v>AM</v>
      </c>
      <c r="ZW8" s="38"/>
      <c r="ZX8" s="39"/>
      <c r="ZY8" s="36" t="str">
        <f t="shared" ref="ZY8:AAC23" si="91">IF($C8="","J",IF(MOD(INT((ZY$6-date0)/7),2),IF($C8="A","AM","M"),IF($C8="A","M","AM")))</f>
        <v>M</v>
      </c>
      <c r="ZZ8" s="36" t="str">
        <f t="shared" si="32"/>
        <v>M</v>
      </c>
      <c r="AAA8" s="36" t="str">
        <f t="shared" si="32"/>
        <v>M</v>
      </c>
      <c r="AAB8" s="36" t="str">
        <f t="shared" si="32"/>
        <v>M</v>
      </c>
      <c r="AAC8" s="36" t="str">
        <f t="shared" si="32"/>
        <v>M</v>
      </c>
      <c r="AAD8" s="43"/>
      <c r="AAE8" s="39"/>
      <c r="AAF8" s="36" t="str">
        <f t="shared" ref="AAF8:AAF23" si="92">IF($C8="","J",IF(MOD(INT((AAF$6-date0)/7),2),IF($C8="A","AM","M"),IF($C8="A","M","AM")))</f>
        <v>AM</v>
      </c>
      <c r="AAG8" s="36" t="str">
        <f t="shared" si="33"/>
        <v>AM</v>
      </c>
      <c r="AAH8" s="36" t="str">
        <f t="shared" si="33"/>
        <v>AM</v>
      </c>
      <c r="AAI8" s="36" t="str">
        <f t="shared" si="33"/>
        <v>AM</v>
      </c>
      <c r="AAJ8" s="36" t="str">
        <f t="shared" si="33"/>
        <v>AM</v>
      </c>
      <c r="AAK8" s="38"/>
      <c r="AAL8" s="38"/>
      <c r="AAM8" s="36" t="str">
        <f t="shared" ref="AAM8:AAQ51" si="93">IF($C8="","J",IF(MOD(INT((AAM$6-date0)/7),2),IF($C8="A","AM","M"),IF($C8="A","M","AM")))</f>
        <v>M</v>
      </c>
      <c r="AAN8" s="36" t="str">
        <f t="shared" si="34"/>
        <v>M</v>
      </c>
      <c r="AAO8" s="36" t="str">
        <f t="shared" si="34"/>
        <v>M</v>
      </c>
      <c r="AAP8" s="36" t="str">
        <f t="shared" si="34"/>
        <v>M</v>
      </c>
      <c r="AAQ8" s="36" t="str">
        <f>IF($C8="","J",IF(MOD(INT((AAQ$6-date0)/7),2),IF($C8="A","AM","M"),IF($C8="A","M","AM")))</f>
        <v>M</v>
      </c>
      <c r="AAR8" s="38"/>
      <c r="AAS8" s="39"/>
      <c r="AAT8" s="126"/>
      <c r="AAU8" s="37" t="str">
        <f>IF($C8="","J",IF(MOD(INT((AAU$6-date0)/7),2),IF($C8="A","AM","M"),IF($C8="A","M","AM")))</f>
        <v>AM</v>
      </c>
      <c r="AAV8" s="37" t="str">
        <f t="shared" ref="AAV8:AAW8" si="94">IF($C8="","J",IF(MOD(INT((AAV$6-date0)/7),2),IF($C8="A","AM","M"),IF($C8="A","M","AM")))</f>
        <v>AM</v>
      </c>
      <c r="AAW8" s="37" t="str">
        <f t="shared" si="94"/>
        <v>AM</v>
      </c>
      <c r="AAX8" s="37" t="str">
        <f>IF($C8="","J",IF(MOD(INT((AAX$6-date0)/7),2),IF($C8="A","AM","M"),IF($C8="A","M","AM")))</f>
        <v>AM</v>
      </c>
      <c r="AAY8" s="38"/>
      <c r="AAZ8" s="39"/>
      <c r="ABA8" s="37" t="str">
        <f>IF($C8="","J",IF(MOD(INT((ABA$6-date0)/7),2),IF($C8="A","AM","M"),IF($C8="A","M","AM")))</f>
        <v>M</v>
      </c>
      <c r="ABB8" s="37" t="str">
        <f t="shared" ref="ABB8:ABE15" si="95">IF($C8="","J",IF(MOD(INT((ABB$6-date0)/7),2),IF($C8="A","AM","M"),IF($C8="A","M","AM")))</f>
        <v>M</v>
      </c>
      <c r="ABC8" s="37" t="str">
        <f t="shared" si="95"/>
        <v>M</v>
      </c>
      <c r="ABD8" s="37" t="str">
        <f t="shared" si="95"/>
        <v>M</v>
      </c>
      <c r="ABE8" s="37" t="str">
        <f t="shared" si="95"/>
        <v>M</v>
      </c>
      <c r="ABF8" s="38"/>
      <c r="ABG8" s="39"/>
      <c r="ABH8" s="36" t="str">
        <f t="shared" ref="ABH8:ABH15" si="96">IF($C8="","J",IF(MOD(INT((ABH$6-date0)/7),2),IF($C8="A","AM","M"),IF($C8="A","M","AM")))</f>
        <v>AM</v>
      </c>
      <c r="ABI8" s="36" t="str">
        <f t="shared" si="35"/>
        <v>AM</v>
      </c>
      <c r="ABJ8" s="36" t="str">
        <f t="shared" si="35"/>
        <v>AM</v>
      </c>
      <c r="ABK8" s="36" t="str">
        <f t="shared" si="35"/>
        <v>AM</v>
      </c>
      <c r="ABL8" s="36" t="str">
        <f t="shared" si="35"/>
        <v>AM</v>
      </c>
      <c r="ABM8" s="38"/>
      <c r="ABN8" s="39"/>
      <c r="ABO8" s="36" t="str">
        <f t="shared" ref="ABO8:ABO22" si="97">IF($C8="","J",IF(MOD(INT((ABO$6-date0)/7),2),IF($C8="A","AM","M"),IF($C8="A","M","AM")))</f>
        <v>M</v>
      </c>
      <c r="ABP8" s="36" t="str">
        <f t="shared" si="36"/>
        <v>M</v>
      </c>
      <c r="ABQ8" s="36" t="str">
        <f t="shared" si="36"/>
        <v>M</v>
      </c>
      <c r="ABR8" s="36" t="str">
        <f t="shared" si="36"/>
        <v>M</v>
      </c>
      <c r="ABS8" s="36" t="str">
        <f t="shared" si="36"/>
        <v>M</v>
      </c>
      <c r="ABT8" s="38"/>
      <c r="ABU8" s="39"/>
      <c r="ABV8" s="36" t="str">
        <f t="shared" ref="ABV8:ABV13" si="98">IF($C8="","J",IF(MOD(INT((ABV$6-date0)/7),2),IF($C8="A","AM","M"),IF($C8="A","M","AM")))</f>
        <v>AM</v>
      </c>
      <c r="ABW8" s="114"/>
      <c r="ABX8" s="37" t="str">
        <f t="shared" ref="ABX8:ABX13" si="99">IF($C8="","J",IF(MOD(INT((ABV$6-date0)/7),2),IF($C8="A","AM","M"),IF($C8="A","M","AM")))</f>
        <v>AM</v>
      </c>
      <c r="ABY8" s="37" t="str">
        <f t="shared" si="37"/>
        <v>AM</v>
      </c>
      <c r="ABZ8" s="37" t="str">
        <f t="shared" si="37"/>
        <v>AM</v>
      </c>
      <c r="ACA8" s="38"/>
      <c r="ACB8" s="39"/>
      <c r="ACC8" s="36" t="str">
        <f t="shared" ref="ACC8:ACC13" si="100">IF($C8="","J",IF(MOD(INT((ACC$6-date0)/7),2),IF($C8="A","AM","M"),IF($C8="A","M","AM")))</f>
        <v>M</v>
      </c>
      <c r="ACD8" s="114"/>
      <c r="ACE8" s="37" t="str">
        <f t="shared" ref="ACE8:ACG13" si="101">IF($C8="","J",IF(MOD(INT((ACE$6-date0)/7),2),IF($C8="A","AM","M"),IF($C8="A","M","AM")))</f>
        <v>M</v>
      </c>
      <c r="ACF8" s="37" t="str">
        <f t="shared" si="101"/>
        <v>M</v>
      </c>
      <c r="ACG8" s="37" t="str">
        <f t="shared" si="101"/>
        <v>M</v>
      </c>
      <c r="ACH8" s="38"/>
      <c r="ACI8" s="39"/>
      <c r="ACJ8" s="36" t="str">
        <f t="shared" ref="ACJ8:ACN23" si="102">IF($C8="","J",IF(MOD(INT((ACJ$6-date0)/7),2),IF($C8="A","AM","M"),IF($C8="A","M","AM")))</f>
        <v>AM</v>
      </c>
      <c r="ACK8" s="36" t="str">
        <f t="shared" si="102"/>
        <v>AM</v>
      </c>
      <c r="ACL8" s="36" t="str">
        <f t="shared" si="102"/>
        <v>AM</v>
      </c>
      <c r="ACM8" s="36" t="str">
        <f t="shared" si="102"/>
        <v>AM</v>
      </c>
      <c r="ACN8" s="36" t="str">
        <f t="shared" si="102"/>
        <v>AM</v>
      </c>
      <c r="ACO8" s="38"/>
      <c r="ACP8" s="39"/>
      <c r="ACQ8" s="126"/>
      <c r="ACR8" s="37" t="str">
        <f t="shared" ref="ACR8:ACR19" si="103">IF($C8="","J",IF(MOD(INT((ACR$6-date0)/7),2),IF($C8="A","AM","M"),IF($C8="A","M","AM")))</f>
        <v>M</v>
      </c>
      <c r="ACS8" s="37" t="str">
        <f t="shared" si="40"/>
        <v>M</v>
      </c>
      <c r="ACT8" s="37" t="str">
        <f t="shared" si="40"/>
        <v>M</v>
      </c>
      <c r="ACU8" s="37" t="str">
        <f t="shared" si="40"/>
        <v>M</v>
      </c>
      <c r="ACV8" s="38"/>
      <c r="ACW8" s="39"/>
      <c r="ACX8" s="36" t="str">
        <f t="shared" ref="ACX8:ACX19" si="104">IF($C8="","J",IF(MOD(INT((ACX$6-date0)/7),2),IF($C8="A","AM","M"),IF($C8="A","M","AM")))</f>
        <v>AM</v>
      </c>
      <c r="ACY8" s="36" t="str">
        <f t="shared" si="41"/>
        <v>AM</v>
      </c>
      <c r="ACZ8" s="36" t="str">
        <f t="shared" si="41"/>
        <v>AM</v>
      </c>
      <c r="ADA8" s="36" t="str">
        <f t="shared" si="41"/>
        <v>AM</v>
      </c>
      <c r="ADB8" s="36" t="str">
        <f t="shared" si="41"/>
        <v>AM</v>
      </c>
      <c r="ADC8" s="38"/>
      <c r="ADD8" s="39"/>
      <c r="ADE8" s="36" t="str">
        <f t="shared" ref="ADE8:ADI23" si="105">IF($C8="","J",IF(MOD(INT((ADE$6-date0)/7),2),IF($C8="A","AM","M"),IF($C8="A","M","AM")))</f>
        <v>M</v>
      </c>
      <c r="ADF8" s="36" t="str">
        <f t="shared" si="42"/>
        <v>M</v>
      </c>
      <c r="ADG8" s="36" t="str">
        <f t="shared" si="42"/>
        <v>M</v>
      </c>
      <c r="ADH8" s="36" t="str">
        <f t="shared" si="42"/>
        <v>M</v>
      </c>
      <c r="ADI8" s="36" t="str">
        <f t="shared" si="42"/>
        <v>M</v>
      </c>
      <c r="ADJ8" s="38"/>
      <c r="ADK8" s="39"/>
      <c r="ADL8" s="36" t="str">
        <f t="shared" ref="ADL8:ADP23" si="106">IF($C8="","J",IF(MOD(INT((ADL$6-date0)/7),2),IF($C8="A","AM","M"),IF($C8="A","M","AM")))</f>
        <v>AM</v>
      </c>
      <c r="ADM8" s="36" t="str">
        <f t="shared" si="43"/>
        <v>AM</v>
      </c>
      <c r="ADN8" s="36" t="str">
        <f t="shared" si="43"/>
        <v>AM</v>
      </c>
      <c r="ADO8" s="36" t="str">
        <f t="shared" si="43"/>
        <v>AM</v>
      </c>
      <c r="ADP8" s="36" t="str">
        <f t="shared" si="43"/>
        <v>AM</v>
      </c>
      <c r="ADQ8" s="38"/>
      <c r="ADR8" s="39"/>
      <c r="ADS8" s="36" t="str">
        <f t="shared" ref="ADS8:ADW23" si="107">IF($C8="","J",IF(MOD(INT((ADS$6-date0)/7),2),IF($C8="A","AM","M"),IF($C8="A","M","AM")))</f>
        <v>M</v>
      </c>
      <c r="ADT8" s="36" t="str">
        <f t="shared" si="44"/>
        <v>M</v>
      </c>
      <c r="ADU8" s="36" t="str">
        <f t="shared" si="44"/>
        <v>M</v>
      </c>
      <c r="ADV8" s="36" t="str">
        <f t="shared" si="44"/>
        <v>M</v>
      </c>
      <c r="ADW8" s="36" t="str">
        <f t="shared" si="44"/>
        <v>M</v>
      </c>
      <c r="ADX8" s="38"/>
      <c r="ADY8" s="39"/>
      <c r="ADZ8" s="36" t="str">
        <f t="shared" ref="ADZ8:AED23" si="108">IF($C8="","J",IF(MOD(INT((ADZ$6-date0)/7),2),IF($C8="A","AM","M"),IF($C8="A","M","AM")))</f>
        <v>AM</v>
      </c>
      <c r="AEA8" s="36" t="str">
        <f t="shared" si="108"/>
        <v>AM</v>
      </c>
      <c r="AEB8" s="36" t="str">
        <f t="shared" si="108"/>
        <v>AM</v>
      </c>
      <c r="AEC8" s="36" t="str">
        <f t="shared" si="108"/>
        <v>AM</v>
      </c>
      <c r="AED8" s="36" t="str">
        <f t="shared" si="108"/>
        <v>AM</v>
      </c>
      <c r="AEE8" s="38"/>
      <c r="AEF8" s="39"/>
      <c r="AEG8" s="217" t="str">
        <f t="shared" ref="AEG8:AEK51" si="109">IF($C8="","J",IF(MOD(INT((AEG$6-date0)/7),2),IF($C8="A","AM","M"),IF($C8="A","M","AM")))</f>
        <v>M</v>
      </c>
      <c r="AEH8" s="217" t="str">
        <f t="shared" si="109"/>
        <v>M</v>
      </c>
      <c r="AEI8" s="217" t="str">
        <f t="shared" si="109"/>
        <v>M</v>
      </c>
      <c r="AEJ8" s="217" t="str">
        <f t="shared" si="109"/>
        <v>M</v>
      </c>
      <c r="AEK8" s="217" t="str">
        <f t="shared" si="109"/>
        <v>M</v>
      </c>
      <c r="AEL8" s="158"/>
      <c r="AEM8" s="166"/>
      <c r="AEN8" s="217" t="str">
        <f t="shared" ref="AEN8:AER51" si="110">IF($C8="","J",IF(MOD(INT((AEN$6-date0)/7),2),IF($C8="A","AM","M"),IF($C8="A","M","AM")))</f>
        <v>AM</v>
      </c>
      <c r="AEO8" s="217" t="str">
        <f t="shared" si="110"/>
        <v>AM</v>
      </c>
      <c r="AEP8" s="217" t="str">
        <f t="shared" si="110"/>
        <v>AM</v>
      </c>
      <c r="AEQ8" s="217" t="str">
        <f t="shared" si="110"/>
        <v>AM</v>
      </c>
      <c r="AER8" s="217" t="str">
        <f t="shared" si="110"/>
        <v>AM</v>
      </c>
      <c r="AES8" s="189"/>
      <c r="AET8" s="166"/>
      <c r="AEU8" s="217" t="str">
        <f t="shared" ref="AEU8:AEY23" si="111">IF($C8="","J",IF(MOD(INT((AEU$6-date0)/7),2),IF($C8="A","AM","M"),IF($C8="A","M","AM")))</f>
        <v>M</v>
      </c>
      <c r="AEV8" s="217" t="str">
        <f t="shared" si="111"/>
        <v>M</v>
      </c>
      <c r="AEW8" s="217" t="str">
        <f t="shared" si="111"/>
        <v>M</v>
      </c>
      <c r="AEX8" s="217" t="str">
        <f t="shared" si="111"/>
        <v>M</v>
      </c>
      <c r="AEY8" s="217" t="str">
        <f t="shared" si="111"/>
        <v>M</v>
      </c>
      <c r="AEZ8" s="158"/>
      <c r="AFA8" s="166"/>
      <c r="AFB8" s="217" t="str">
        <f t="shared" ref="AFB8:AFB51" si="112">IF($C8="","J",IF(MOD(INT((AEB$6-date0)/7),2),IF($C8="A","AM","M"),IF($C8="A","M","AM")))</f>
        <v>AM</v>
      </c>
      <c r="AFC8" s="217" t="str">
        <f t="shared" si="49"/>
        <v>AM</v>
      </c>
      <c r="AFD8" s="217" t="str">
        <f t="shared" si="49"/>
        <v>AM</v>
      </c>
      <c r="AFE8" s="217" t="str">
        <f t="shared" si="49"/>
        <v>AM</v>
      </c>
      <c r="AFF8" s="217" t="str">
        <f t="shared" si="49"/>
        <v>AM</v>
      </c>
      <c r="AFG8" s="158"/>
      <c r="AFH8" s="166"/>
      <c r="AFI8" s="217" t="str">
        <f t="shared" ref="AFI8:AFM23" si="113">IF($C8="","J",IF(MOD(INT((AFI$6-date0)/7),2),IF($C8="A","AM","M"),IF($C8="A","M","AM")))</f>
        <v>M</v>
      </c>
      <c r="AFJ8" s="217" t="str">
        <f t="shared" si="50"/>
        <v>M</v>
      </c>
      <c r="AFK8" s="217" t="str">
        <f t="shared" si="50"/>
        <v>M</v>
      </c>
      <c r="AFL8" s="217" t="str">
        <f t="shared" si="50"/>
        <v>M</v>
      </c>
      <c r="AFM8" s="217" t="str">
        <f t="shared" si="50"/>
        <v>M</v>
      </c>
      <c r="AFN8" s="158"/>
      <c r="AFO8" s="166"/>
      <c r="AFP8" s="217" t="str">
        <f t="shared" ref="AFP8:AFT23" si="114">IF($C8="","J",IF(MOD(INT((AFP$6-date0)/7),2),IF($C8="A","AM","M"),IF($C8="A","M","AM")))</f>
        <v>AM</v>
      </c>
      <c r="AFQ8" s="217" t="str">
        <f t="shared" si="51"/>
        <v>AM</v>
      </c>
      <c r="AFR8" s="217" t="str">
        <f t="shared" si="51"/>
        <v>AM</v>
      </c>
      <c r="AFS8" s="217" t="str">
        <f t="shared" si="51"/>
        <v>AM</v>
      </c>
      <c r="AFT8" s="217" t="str">
        <f t="shared" si="51"/>
        <v>AM</v>
      </c>
      <c r="AFU8" s="158"/>
      <c r="AFV8" s="173"/>
      <c r="AFW8" s="217" t="str">
        <f t="shared" ref="AFW8:AFX23" si="115">IF($C8="","J",IF(MOD(INT((AFW$6-date0)/7),2),IF($C8="A","AM","M"),IF($C8="A","M","AM")))</f>
        <v>M</v>
      </c>
      <c r="AFX8" s="217" t="str">
        <f t="shared" si="115"/>
        <v>M</v>
      </c>
      <c r="AFY8" s="189"/>
      <c r="AFZ8" s="60" t="str">
        <f t="shared" ref="AFZ8:AGA23" si="116">IF($C8="","J",IF(MOD(INT((AFZ$6-date0)/7),2),IF($C8="A","AM","M"),IF($C8="A","M","AM")))</f>
        <v>M</v>
      </c>
      <c r="AGA8" s="60" t="str">
        <f t="shared" si="116"/>
        <v>M</v>
      </c>
      <c r="AGB8" s="158"/>
      <c r="AGC8" s="166"/>
      <c r="AGD8" s="217" t="str">
        <f t="shared" ref="AGD8:AGH51" si="117">IF($C8="","J",IF(MOD(INT((AGD$6-date0)/7),2),IF($C8="A","AM","M"),IF($C8="A","M","AM")))</f>
        <v>AM</v>
      </c>
      <c r="AGE8" s="217" t="str">
        <f t="shared" si="52"/>
        <v>AM</v>
      </c>
      <c r="AGF8" s="217" t="str">
        <f t="shared" si="52"/>
        <v>AM</v>
      </c>
      <c r="AGG8" s="217" t="str">
        <f t="shared" si="52"/>
        <v>AM</v>
      </c>
      <c r="AGH8" s="217" t="str">
        <f t="shared" si="52"/>
        <v>AM</v>
      </c>
      <c r="AGI8" s="158"/>
      <c r="AGJ8" s="173"/>
      <c r="AGK8" s="217" t="str">
        <f t="shared" ref="AGK8:AGO23" si="118">IF($C8="","J",IF(MOD(INT((AGK$6-date0)/7),2),IF($C8="A","AM","M"),IF($C8="A","M","AM")))</f>
        <v>M</v>
      </c>
      <c r="AGL8" s="217" t="str">
        <f t="shared" si="53"/>
        <v>M</v>
      </c>
      <c r="AGM8" s="217" t="str">
        <f t="shared" si="53"/>
        <v>M</v>
      </c>
      <c r="AGN8" s="217" t="str">
        <f t="shared" si="53"/>
        <v>M</v>
      </c>
      <c r="AGO8" s="217" t="str">
        <f t="shared" si="53"/>
        <v>M</v>
      </c>
      <c r="AGP8" s="158"/>
      <c r="AGQ8" s="166"/>
      <c r="AGR8" s="217" t="str">
        <f t="shared" ref="AGR8:AGV23" si="119">IF($C8="","J",IF(MOD(INT((AGR$6-date0)/7),2),IF($C8="A","AM","M"),IF($C8="A","M","AM")))</f>
        <v>AM</v>
      </c>
      <c r="AGS8" s="217" t="str">
        <f t="shared" si="54"/>
        <v>AM</v>
      </c>
      <c r="AGT8" s="217" t="str">
        <f t="shared" si="54"/>
        <v>AM</v>
      </c>
      <c r="AGU8" s="217" t="str">
        <f t="shared" si="54"/>
        <v>AM</v>
      </c>
      <c r="AGV8" s="217" t="str">
        <f t="shared" si="54"/>
        <v>AM</v>
      </c>
      <c r="AGW8" s="158"/>
      <c r="AGX8" s="166"/>
      <c r="AGY8" s="217" t="str">
        <f t="shared" ref="AGY8:AHC23" si="120">IF($C8="","J",IF(MOD(INT((AGY$6-date0)/7),2),IF($C8="A","AM","M"),IF($C8="A","M","AM")))</f>
        <v>M</v>
      </c>
      <c r="AGZ8" s="217" t="str">
        <f t="shared" si="55"/>
        <v>M</v>
      </c>
      <c r="AHA8" s="217" t="str">
        <f t="shared" si="55"/>
        <v>M</v>
      </c>
      <c r="AHB8" s="217" t="str">
        <f t="shared" si="55"/>
        <v>M</v>
      </c>
      <c r="AHC8" s="217" t="str">
        <f t="shared" si="55"/>
        <v>M</v>
      </c>
      <c r="AHD8" s="158"/>
      <c r="AHE8" s="166"/>
      <c r="AHF8" s="217" t="str">
        <f t="shared" ref="AHF8:AHJ23" si="121">IF($C8="","J",IF(MOD(INT((AHF$6-date0)/7),2),IF($C8="A","AM","M"),IF($C8="A","M","AM")))</f>
        <v>AM</v>
      </c>
      <c r="AHG8" s="217" t="str">
        <f t="shared" si="56"/>
        <v>AM</v>
      </c>
      <c r="AHH8" s="217" t="str">
        <f t="shared" si="56"/>
        <v>AM</v>
      </c>
      <c r="AHI8" s="217" t="str">
        <f t="shared" si="56"/>
        <v>AM</v>
      </c>
      <c r="AHJ8" s="217" t="str">
        <f t="shared" si="56"/>
        <v>AM</v>
      </c>
      <c r="AHK8" s="158"/>
      <c r="AHL8" s="166"/>
      <c r="AHM8" s="217" t="str">
        <f t="shared" ref="AHM8:AHQ51" si="122">IF($C8="","J",IF(MOD(INT((AHM$6-date0)/7),2),IF($C8="A","AM","M"),IF($C8="A","M","AM")))</f>
        <v>M</v>
      </c>
      <c r="AHN8" s="217" t="str">
        <f t="shared" si="57"/>
        <v>M</v>
      </c>
      <c r="AHO8" s="217" t="str">
        <f t="shared" si="57"/>
        <v>M</v>
      </c>
      <c r="AHP8" s="217" t="str">
        <f t="shared" si="57"/>
        <v>M</v>
      </c>
      <c r="AHQ8" s="217" t="str">
        <f t="shared" si="57"/>
        <v>M</v>
      </c>
      <c r="AHR8" s="158"/>
      <c r="AHS8" s="166"/>
      <c r="AHT8" s="218" t="str">
        <f t="shared" ref="AHT8:AHX23" si="123">IF($C8="","J",IF(MOD(INT((AHT$6-date0)/7),2),IF($C8="A","AM","M"),IF($C8="A","M","AM")))</f>
        <v>AM</v>
      </c>
      <c r="AHU8" s="218" t="str">
        <f t="shared" si="58"/>
        <v>AM</v>
      </c>
      <c r="AHV8" s="218" t="str">
        <f t="shared" si="58"/>
        <v>AM</v>
      </c>
      <c r="AHW8" s="218" t="str">
        <f t="shared" si="58"/>
        <v>AM</v>
      </c>
      <c r="AHX8" s="218" t="str">
        <f t="shared" si="58"/>
        <v>AM</v>
      </c>
      <c r="AHY8" s="158"/>
      <c r="AHZ8" s="173"/>
      <c r="AIA8" s="217" t="str">
        <f t="shared" ref="AIA8:AIE23" si="124">IF($C8="","J",IF(MOD(INT((AIA$6-date0)/7),2),IF($C8="A","AM","M"),IF($C8="A","M","AM")))</f>
        <v>M</v>
      </c>
      <c r="AIB8" s="217" t="str">
        <f t="shared" si="59"/>
        <v>M</v>
      </c>
      <c r="AIC8" s="217" t="str">
        <f t="shared" si="59"/>
        <v>M</v>
      </c>
      <c r="AID8" s="217" t="str">
        <f t="shared" si="59"/>
        <v>M</v>
      </c>
      <c r="AIE8" s="217" t="str">
        <f t="shared" si="59"/>
        <v>M</v>
      </c>
      <c r="AIF8" s="158"/>
      <c r="AIG8" s="166"/>
      <c r="AIH8" s="218" t="str">
        <f t="shared" ref="AIH8:AIL51" si="125">IF($C8="","J",IF(MOD(INT((AIH$6-date0)/7),2),IF($C8="A","AM","M"),IF($C8="A","M","AM")))</f>
        <v>AM</v>
      </c>
      <c r="AII8" s="218" t="str">
        <f t="shared" si="60"/>
        <v>AM</v>
      </c>
      <c r="AIJ8" s="218" t="str">
        <f t="shared" si="60"/>
        <v>AM</v>
      </c>
      <c r="AIK8" s="218" t="str">
        <f t="shared" si="60"/>
        <v>AM</v>
      </c>
      <c r="AIL8" s="218" t="str">
        <f t="shared" si="60"/>
        <v>AM</v>
      </c>
      <c r="AIM8" s="158"/>
      <c r="AIN8" s="166"/>
      <c r="AIO8" s="218" t="str">
        <f t="shared" ref="AIO8:AIS23" si="126">IF($C8="","J",IF(MOD(INT((AIO$6-date0)/7),2),IF($C8="A","AM","M"),IF($C8="A","M","AM")))</f>
        <v>M</v>
      </c>
      <c r="AIP8" s="218" t="str">
        <f t="shared" si="61"/>
        <v>M</v>
      </c>
      <c r="AIQ8" s="218" t="str">
        <f t="shared" si="61"/>
        <v>M</v>
      </c>
      <c r="AIR8" s="218" t="str">
        <f t="shared" si="61"/>
        <v>M</v>
      </c>
      <c r="AIS8" s="218" t="str">
        <f t="shared" si="61"/>
        <v>M</v>
      </c>
      <c r="AIT8" s="158"/>
      <c r="AIU8" s="166"/>
      <c r="AIV8" s="218" t="str">
        <f t="shared" ref="AIV8:AIX51" si="127">IF($C8="","J",IF(MOD(INT((AIV$6-date0)/7),2),IF($C8="A","AM","M"),IF($C8="A","M","AM")))</f>
        <v>AM</v>
      </c>
      <c r="AIW8" s="218" t="str">
        <f t="shared" si="62"/>
        <v>AM</v>
      </c>
      <c r="AIX8" s="218" t="str">
        <f t="shared" si="62"/>
        <v>AM</v>
      </c>
      <c r="AIY8" s="189"/>
      <c r="AIZ8" s="60" t="str">
        <f t="shared" ref="AIZ8:AIZ23" si="128">IF($C8="","J",IF(MOD(INT((AIZ$6-date0)/7),2),IF($C8="A","AM","M"),IF($C8="A","M","AM")))</f>
        <v>AM</v>
      </c>
      <c r="AJA8" s="158"/>
      <c r="AJB8" s="166"/>
      <c r="AJC8" s="218" t="str">
        <f t="shared" ref="AJC8:AJG23" si="129">IF($C8="","J",IF(MOD(INT((AJC$6-date0)/7),2),IF($C8="A","AM","M"),IF($C8="A","M","AM")))</f>
        <v>M</v>
      </c>
      <c r="AJD8" s="218" t="str">
        <f t="shared" si="63"/>
        <v>M</v>
      </c>
      <c r="AJE8" s="218" t="str">
        <f t="shared" si="63"/>
        <v>M</v>
      </c>
      <c r="AJF8" s="218" t="str">
        <f t="shared" si="63"/>
        <v>M</v>
      </c>
      <c r="AJG8" s="218" t="str">
        <f t="shared" si="63"/>
        <v>M</v>
      </c>
      <c r="AJH8" s="158"/>
      <c r="AJI8" s="190"/>
      <c r="AJJ8" s="218" t="str">
        <f t="shared" ref="AJJ8:AJN23" si="130">IF($C8="","J",IF(MOD(INT((AJJ$6-date0)/7),2),IF($C8="A","AM","M"),IF($C8="A","M","AM")))</f>
        <v>AM</v>
      </c>
      <c r="AJK8" s="218" t="str">
        <f t="shared" si="64"/>
        <v>AM</v>
      </c>
      <c r="AJL8" s="218" t="str">
        <f t="shared" si="64"/>
        <v>AM</v>
      </c>
      <c r="AJM8" s="218" t="str">
        <f t="shared" si="64"/>
        <v>AM</v>
      </c>
      <c r="AJN8" s="218" t="str">
        <f t="shared" si="64"/>
        <v>AM</v>
      </c>
      <c r="AJO8" s="158"/>
      <c r="AJP8" s="166"/>
      <c r="AJQ8" s="218" t="str">
        <f t="shared" ref="AJQ8:AJU23" si="131">IF($C8="","J",IF(MOD(INT((AJQ$6-date0)/7),2),IF($C8="A","AM","M"),IF($C8="A","M","AM")))</f>
        <v>M</v>
      </c>
      <c r="AJR8" s="218" t="str">
        <f t="shared" si="65"/>
        <v>M</v>
      </c>
      <c r="AJS8" s="218" t="str">
        <f t="shared" si="65"/>
        <v>M</v>
      </c>
      <c r="AJT8" s="218" t="str">
        <f t="shared" si="65"/>
        <v>M</v>
      </c>
      <c r="AJU8" s="218" t="str">
        <f t="shared" si="65"/>
        <v>M</v>
      </c>
      <c r="AJV8" s="158"/>
      <c r="AJW8" s="166"/>
      <c r="AJX8" s="218" t="str">
        <f t="shared" ref="AJX8:AKB23" si="132">IF($C8="","J",IF(MOD(INT((AJX$6-date0)/7),2),IF($C8="A","AM","M"),IF($C8="A","M","AM")))</f>
        <v>AM</v>
      </c>
      <c r="AJY8" s="218" t="str">
        <f t="shared" si="66"/>
        <v>AM</v>
      </c>
      <c r="AJZ8" s="218" t="str">
        <f t="shared" si="66"/>
        <v>AM</v>
      </c>
      <c r="AKA8" s="218" t="str">
        <f t="shared" si="66"/>
        <v>AM</v>
      </c>
      <c r="AKB8" s="218" t="str">
        <f t="shared" si="66"/>
        <v>AM</v>
      </c>
      <c r="AKC8" s="158"/>
      <c r="AKD8" s="166"/>
      <c r="AKE8" s="218" t="str">
        <f t="shared" ref="AKE8:AKI23" si="133">IF($C8="","J",IF(MOD(INT((AKE$6-date0)/7),2),IF($C8="A","AM","M"),IF($C8="A","M","AM")))</f>
        <v>M</v>
      </c>
      <c r="AKF8" s="218" t="str">
        <f t="shared" si="133"/>
        <v>M</v>
      </c>
      <c r="AKG8" s="218" t="str">
        <f t="shared" si="133"/>
        <v>M</v>
      </c>
      <c r="AKH8" s="218" t="str">
        <f t="shared" si="133"/>
        <v>M</v>
      </c>
      <c r="AKI8" s="218" t="str">
        <f t="shared" si="133"/>
        <v>M</v>
      </c>
      <c r="AKJ8" s="158"/>
      <c r="AKK8" s="166"/>
      <c r="AKL8" s="218" t="str">
        <f t="shared" ref="AKL8:AKP23" si="134">IF($C8="","J",IF(MOD(INT((AKL$6-date0)/7),2),IF($C8="A","AM","M"),IF($C8="A","M","AM")))</f>
        <v>AM</v>
      </c>
      <c r="AKM8" s="218" t="str">
        <f t="shared" si="68"/>
        <v>AM</v>
      </c>
      <c r="AKN8" s="218" t="str">
        <f t="shared" si="68"/>
        <v>AM</v>
      </c>
      <c r="AKO8" s="218" t="str">
        <f t="shared" si="68"/>
        <v>AM</v>
      </c>
      <c r="AKP8" s="218" t="str">
        <f t="shared" si="68"/>
        <v>AM</v>
      </c>
      <c r="AKQ8" s="158"/>
      <c r="AKR8" s="166"/>
      <c r="AKS8" s="218" t="str">
        <f t="shared" ref="AKS8:AKW23" si="135">IF($C8="","J",IF(MOD(INT((AKS$6-date0)/7),2),IF($C8="A","AM","M"),IF($C8="A","M","AM")))</f>
        <v>M</v>
      </c>
      <c r="AKT8" s="218" t="str">
        <f t="shared" si="69"/>
        <v>M</v>
      </c>
      <c r="AKU8" s="218" t="str">
        <f t="shared" si="69"/>
        <v>M</v>
      </c>
      <c r="AKV8" s="218" t="str">
        <f t="shared" si="69"/>
        <v>M</v>
      </c>
      <c r="AKW8" s="218" t="str">
        <f t="shared" si="69"/>
        <v>M</v>
      </c>
      <c r="AKX8" s="158"/>
      <c r="AKY8" s="166"/>
      <c r="AKZ8" s="218" t="str">
        <f t="shared" ref="AKZ8:AKZ23" si="136">IF($C8="","J",IF(MOD(INT((AKZ$6-date0)/7),2),IF($C8="A","AM","M"),IF($C8="A","M","AM")))</f>
        <v>AM</v>
      </c>
      <c r="ALA8" s="189"/>
      <c r="ALB8" s="157" t="str">
        <f t="shared" ref="ALB8:ALB23" si="137">IF($C8="","J",IF(MOD(INT((ALB$6-date0)/7),2),IF($C8="A","AM","M"),IF($C8="A","M","AM")))</f>
        <v>AM</v>
      </c>
      <c r="ALC8" s="157" t="str">
        <f t="shared" si="70"/>
        <v>AM</v>
      </c>
      <c r="ALD8" s="157" t="str">
        <f t="shared" si="70"/>
        <v>AM</v>
      </c>
      <c r="ALE8" s="158"/>
      <c r="ALF8" s="166"/>
      <c r="ALG8" s="219" t="str">
        <f t="shared" ref="ALG8:ALG23" si="138">IF($C8="","J",IF(MOD(INT((ALG$6-date0)/7),2),IF($C8="A","AM","M"),IF($C8="A","M","AM")))</f>
        <v>M</v>
      </c>
      <c r="ALH8" s="191"/>
      <c r="ALI8" s="60" t="str">
        <f t="shared" ref="ALI8:ALK23" si="139">IF($C8="","J",IF(MOD(INT((ALI$6-date0)/7),2),IF($C8="A","AM","M"),IF($C8="A","M","AM")))</f>
        <v>M</v>
      </c>
      <c r="ALJ8" s="60" t="str">
        <f t="shared" si="71"/>
        <v>M</v>
      </c>
      <c r="ALK8" s="60" t="str">
        <f t="shared" si="71"/>
        <v>M</v>
      </c>
      <c r="ALL8" s="158"/>
      <c r="ALM8" s="166"/>
      <c r="ALN8" s="218" t="str">
        <f t="shared" ref="ALN8:ALR23" si="140">IF($C8="","J",IF(MOD(INT((ALN$6-date0)/7),2),IF($C8="A","AM","M"),IF($C8="A","M","AM")))</f>
        <v>AM</v>
      </c>
      <c r="ALO8" s="218" t="str">
        <f t="shared" si="72"/>
        <v>AM</v>
      </c>
      <c r="ALP8" s="218" t="str">
        <f t="shared" si="72"/>
        <v>AM</v>
      </c>
      <c r="ALQ8" s="218" t="str">
        <f t="shared" si="72"/>
        <v>AM</v>
      </c>
      <c r="ALR8" s="218" t="str">
        <f t="shared" si="72"/>
        <v>AM</v>
      </c>
      <c r="ALS8" s="158"/>
      <c r="ALT8" s="173"/>
      <c r="ALU8" s="217" t="str">
        <f t="shared" ref="ALU8:ALY23" si="141">IF($C8="","J",IF(MOD(INT((ALU$6-date0)/7),2),IF($C8="A","AM","M"),IF($C8="A","M","AM")))</f>
        <v>M</v>
      </c>
      <c r="ALV8" s="217" t="str">
        <f t="shared" si="73"/>
        <v>M</v>
      </c>
      <c r="ALW8" s="217" t="str">
        <f t="shared" si="73"/>
        <v>M</v>
      </c>
      <c r="ALX8" s="217" t="str">
        <f t="shared" si="73"/>
        <v>M</v>
      </c>
      <c r="ALY8" s="217" t="str">
        <f t="shared" si="73"/>
        <v>M</v>
      </c>
      <c r="ALZ8" s="158"/>
      <c r="AMA8" s="166"/>
      <c r="AMB8" s="217" t="str">
        <f t="shared" si="74"/>
        <v>AM</v>
      </c>
      <c r="AMC8" s="217" t="str">
        <f t="shared" si="74"/>
        <v>AM</v>
      </c>
      <c r="AMD8" s="217" t="str">
        <f t="shared" si="74"/>
        <v>AM</v>
      </c>
      <c r="AME8" s="217" t="str">
        <f t="shared" si="74"/>
        <v>AM</v>
      </c>
      <c r="AMF8" s="217" t="str">
        <f t="shared" ref="AMF8:AMF23" si="142">IF($C8="","J",IF(MOD(INT((AMF$6-date0)/7),2),IF($C8="A","AM","M"),IF($C8="A","M","AM")))</f>
        <v>AM</v>
      </c>
      <c r="AMG8" s="158"/>
      <c r="AMH8" s="166"/>
      <c r="AMI8" s="217" t="str">
        <f t="shared" ref="AMI8:AML51" si="143">IF($C8="","J",IF(MOD(INT((AMI$6-date0)/7),2),IF($C8="A","AM","M"),IF($C8="A","M","AM")))</f>
        <v>M</v>
      </c>
      <c r="AMJ8" s="217" t="str">
        <f t="shared" si="143"/>
        <v>M</v>
      </c>
      <c r="AMK8" s="217" t="str">
        <f t="shared" si="143"/>
        <v>M</v>
      </c>
      <c r="AML8" s="217" t="str">
        <f t="shared" si="143"/>
        <v>M</v>
      </c>
      <c r="AMM8" s="157"/>
      <c r="AMN8" s="158"/>
      <c r="AMO8" s="166"/>
      <c r="AMP8" s="165"/>
      <c r="AMQ8" s="162"/>
      <c r="AMR8" s="157"/>
      <c r="AMS8" s="157"/>
      <c r="AMT8" s="157"/>
      <c r="AMU8" s="158"/>
      <c r="AMV8" s="166"/>
      <c r="AMW8" s="165"/>
      <c r="AMX8" s="162"/>
      <c r="AMY8" s="157"/>
      <c r="AMZ8" s="157"/>
      <c r="ANA8" s="157"/>
      <c r="ANB8" s="158"/>
      <c r="ANC8" s="166"/>
      <c r="AND8" s="165"/>
      <c r="ANE8" s="162"/>
      <c r="ANF8" s="157"/>
      <c r="ANG8" s="157"/>
      <c r="ANH8" s="157"/>
      <c r="ANI8" s="158"/>
      <c r="ANJ8" s="166"/>
      <c r="ANK8" s="165"/>
      <c r="ANL8" s="162"/>
      <c r="ANM8" s="157"/>
      <c r="ANN8" s="157"/>
      <c r="ANO8" s="157"/>
      <c r="ANP8" s="158"/>
      <c r="ANQ8" s="166"/>
      <c r="ANR8" s="165"/>
      <c r="ANS8" s="162"/>
      <c r="ANT8" s="157"/>
      <c r="ANU8" s="157"/>
      <c r="ANV8" s="157"/>
      <c r="ANW8" s="158"/>
      <c r="ANX8" s="166"/>
      <c r="ANY8" s="165"/>
      <c r="ANZ8" s="162"/>
      <c r="AOA8" s="157"/>
      <c r="AOB8" s="157"/>
      <c r="AOC8" s="157"/>
      <c r="AOD8" s="158"/>
      <c r="AOE8" s="166"/>
      <c r="AOF8" s="165"/>
      <c r="AOG8" s="162"/>
      <c r="AOH8" s="157"/>
      <c r="AOI8" s="157"/>
      <c r="AOJ8" s="157"/>
      <c r="AOK8" s="158"/>
      <c r="AOL8" s="166"/>
      <c r="AOM8" s="165"/>
      <c r="AON8" s="162"/>
      <c r="AOO8" s="157"/>
      <c r="AOP8" s="157"/>
      <c r="AOQ8" s="157"/>
      <c r="AOR8" s="158"/>
      <c r="AOS8" s="166"/>
      <c r="AOT8" s="165"/>
      <c r="AOU8" s="162"/>
      <c r="AOV8" s="157"/>
      <c r="AOW8" s="157"/>
      <c r="AOX8" s="157"/>
      <c r="AOY8" s="158"/>
      <c r="AOZ8" s="166"/>
      <c r="APA8" s="165"/>
      <c r="APB8" s="162"/>
      <c r="APC8" s="157"/>
      <c r="APD8" s="157"/>
      <c r="APE8" s="157"/>
      <c r="APF8" s="158"/>
      <c r="APG8" s="166"/>
      <c r="APH8" s="165"/>
      <c r="API8" s="162"/>
      <c r="APJ8" s="157"/>
      <c r="APK8" s="157"/>
      <c r="APL8" s="157"/>
      <c r="APM8" s="158"/>
      <c r="APN8" s="166"/>
      <c r="APO8" s="165"/>
      <c r="APP8" s="162"/>
      <c r="APQ8" s="157"/>
      <c r="APR8" s="157"/>
      <c r="APS8" s="157"/>
      <c r="APT8" s="158"/>
      <c r="APU8" s="166"/>
      <c r="APV8" s="165"/>
      <c r="APW8" s="162"/>
      <c r="APX8" s="157"/>
      <c r="APY8" s="157"/>
      <c r="APZ8" s="157"/>
      <c r="AQA8" s="158"/>
      <c r="AQB8" s="166"/>
      <c r="AQC8" s="165"/>
      <c r="AQD8" s="162"/>
      <c r="AQE8" s="157"/>
      <c r="AQF8" s="157"/>
      <c r="AQG8" s="157"/>
      <c r="AQH8" s="158"/>
      <c r="AQI8" s="166"/>
      <c r="AQJ8" s="165"/>
      <c r="AQK8" s="162"/>
      <c r="AQL8" s="157"/>
      <c r="AQM8" s="157"/>
      <c r="AQN8" s="157"/>
      <c r="AQO8" s="158"/>
      <c r="AQP8" s="166"/>
      <c r="AQQ8" s="165"/>
      <c r="AQR8" s="162"/>
      <c r="AQS8" s="157"/>
      <c r="AQT8" s="157"/>
      <c r="AQU8" s="157"/>
      <c r="AQV8" s="158"/>
      <c r="AQW8" s="166"/>
      <c r="AQX8" s="165"/>
      <c r="AQY8" s="162"/>
      <c r="AQZ8" s="157"/>
      <c r="ARA8" s="157"/>
      <c r="ARB8" s="157"/>
      <c r="ARC8" s="158"/>
      <c r="ARD8" s="166"/>
      <c r="ARE8" s="165"/>
      <c r="ARF8" s="162"/>
      <c r="ARG8" s="157"/>
      <c r="ARH8" s="157"/>
      <c r="ARI8" s="157"/>
      <c r="ARJ8" s="158"/>
      <c r="ARK8" s="166"/>
      <c r="ARL8" s="165"/>
      <c r="ARM8" s="162"/>
      <c r="ARN8" s="157"/>
      <c r="ARO8" s="157"/>
      <c r="ARP8" s="157"/>
      <c r="ARQ8" s="158"/>
      <c r="ARR8" s="166"/>
      <c r="ARS8" s="165"/>
      <c r="ART8" s="162"/>
      <c r="ARU8" s="157"/>
      <c r="ARV8" s="157"/>
      <c r="ARW8" s="157"/>
      <c r="ARX8" s="158"/>
      <c r="ARY8" s="166"/>
      <c r="ARZ8" s="165"/>
      <c r="ASA8" s="162"/>
      <c r="ASB8" s="157"/>
      <c r="ASC8" s="157"/>
      <c r="ASD8" s="157"/>
      <c r="ASE8" s="158"/>
      <c r="ASF8" s="166"/>
      <c r="ASG8" s="165"/>
      <c r="ASH8" s="162"/>
      <c r="ASI8" s="157"/>
      <c r="ASJ8" s="157"/>
      <c r="ASK8" s="157"/>
      <c r="ASL8" s="158"/>
      <c r="ASM8" s="166"/>
      <c r="ASN8" s="165"/>
      <c r="ASO8" s="162"/>
      <c r="ASP8" s="157"/>
      <c r="ASQ8" s="157"/>
      <c r="ASR8" s="157"/>
      <c r="ASS8" s="158"/>
      <c r="AST8" s="166"/>
      <c r="ASU8" s="165"/>
      <c r="ASV8" s="162"/>
      <c r="ASW8" s="157"/>
      <c r="ASX8" s="157"/>
      <c r="ASY8" s="157"/>
      <c r="ASZ8" s="158"/>
      <c r="ATA8" s="166"/>
      <c r="ATB8" s="165"/>
      <c r="ATC8" s="162"/>
      <c r="ATD8" s="157"/>
      <c r="ATE8" s="157"/>
      <c r="ATF8" s="157"/>
      <c r="ATG8" s="158"/>
      <c r="ATH8" s="166"/>
      <c r="ATI8" s="165"/>
      <c r="ATJ8" s="162"/>
      <c r="ATK8" s="157"/>
      <c r="ATL8" s="157"/>
      <c r="ATM8" s="157"/>
      <c r="ATN8" s="158"/>
      <c r="ATO8" s="166"/>
      <c r="ATP8" s="165"/>
      <c r="ATQ8" s="162"/>
      <c r="ATR8" s="157"/>
      <c r="ATS8" s="157"/>
      <c r="ATT8" s="157"/>
      <c r="ATU8" s="158"/>
      <c r="ATV8" s="166"/>
      <c r="ATW8" s="165"/>
      <c r="ATX8" s="162"/>
      <c r="ATY8" s="157"/>
      <c r="ATZ8" s="157"/>
      <c r="AUA8" s="157"/>
      <c r="AUB8" s="158"/>
      <c r="AUC8" s="166"/>
      <c r="AUD8" s="165"/>
      <c r="AUE8" s="162"/>
      <c r="AUF8" s="157"/>
      <c r="AUG8" s="157"/>
      <c r="AUH8" s="157"/>
      <c r="AUI8" s="158"/>
      <c r="AUJ8" s="166"/>
      <c r="AUK8" s="165"/>
      <c r="AUL8" s="162"/>
      <c r="AUM8" s="157"/>
      <c r="AUN8" s="157"/>
      <c r="AUO8" s="157"/>
      <c r="AUP8" s="158"/>
      <c r="AUQ8" s="166"/>
      <c r="AUR8" s="165"/>
      <c r="AUS8" s="162"/>
      <c r="AUT8" s="157"/>
      <c r="AUU8" s="157"/>
      <c r="AUV8" s="157"/>
      <c r="AUW8" s="158"/>
      <c r="AUX8" s="166"/>
      <c r="AUY8" s="165"/>
      <c r="AUZ8" s="162"/>
      <c r="AVA8" s="157"/>
      <c r="AVB8" s="157"/>
      <c r="AVC8" s="157"/>
      <c r="AVD8" s="158"/>
      <c r="AVE8" s="166"/>
    </row>
    <row r="9" spans="1:1254" s="6" customFormat="1" ht="23.1" customHeight="1" x14ac:dyDescent="0.3">
      <c r="A9" s="40" t="s">
        <v>32</v>
      </c>
      <c r="B9" s="41" t="s">
        <v>33</v>
      </c>
      <c r="C9" s="42" t="s">
        <v>139</v>
      </c>
      <c r="D9" s="202">
        <f t="shared" si="76"/>
        <v>40</v>
      </c>
      <c r="E9" s="143">
        <f t="shared" si="77"/>
        <v>13</v>
      </c>
      <c r="F9" s="140">
        <v>0</v>
      </c>
      <c r="G9" s="33">
        <v>9</v>
      </c>
      <c r="H9" s="142">
        <f t="shared" si="78"/>
        <v>7</v>
      </c>
      <c r="I9" s="98">
        <f t="shared" si="79"/>
        <v>2</v>
      </c>
      <c r="J9" s="221">
        <f t="shared" ca="1" si="80"/>
        <v>0</v>
      </c>
      <c r="K9" s="34">
        <f t="shared" si="20"/>
        <v>0</v>
      </c>
      <c r="L9" s="35">
        <f t="shared" ca="1" si="21"/>
        <v>0</v>
      </c>
      <c r="M9" s="140">
        <v>0</v>
      </c>
      <c r="N9" s="33">
        <v>31</v>
      </c>
      <c r="O9" s="34">
        <f t="shared" ref="O9:O22" si="144">SUMIF(PA9:AEE9,$H$2,$PA$52:$AEE$52)+0.5*SUMIF(PA9:AEE9,$J$2,$PA$7:$AEE$7)</f>
        <v>20</v>
      </c>
      <c r="P9" s="35">
        <f t="shared" si="81"/>
        <v>11</v>
      </c>
      <c r="Q9" s="36"/>
      <c r="R9" s="37"/>
      <c r="S9" s="37"/>
      <c r="T9" s="37"/>
      <c r="U9" s="39"/>
      <c r="V9" s="36"/>
      <c r="W9" s="37"/>
      <c r="X9" s="37"/>
      <c r="Y9" s="37"/>
      <c r="Z9" s="37"/>
      <c r="AA9" s="38"/>
      <c r="AB9" s="39"/>
      <c r="AC9" s="36"/>
      <c r="AD9" s="37"/>
      <c r="AE9" s="37"/>
      <c r="AF9" s="37"/>
      <c r="AG9" s="37"/>
      <c r="AH9" s="38"/>
      <c r="AI9" s="39"/>
      <c r="AJ9" s="101" t="s">
        <v>55</v>
      </c>
      <c r="AK9" s="37"/>
      <c r="AL9" s="37"/>
      <c r="AM9" s="37"/>
      <c r="AN9" s="37"/>
      <c r="AO9" s="38"/>
      <c r="AP9" s="39"/>
      <c r="AQ9" s="36"/>
      <c r="AR9" s="37"/>
      <c r="AS9" s="37"/>
      <c r="AT9" s="37"/>
      <c r="AU9" s="37"/>
      <c r="AV9" s="38"/>
      <c r="AW9" s="39"/>
      <c r="AX9" s="86"/>
      <c r="AY9" s="37"/>
      <c r="AZ9" s="37"/>
      <c r="BA9" s="37"/>
      <c r="BB9" s="37"/>
      <c r="BC9" s="38"/>
      <c r="BD9" s="39"/>
      <c r="BE9" s="36"/>
      <c r="BF9" s="37"/>
      <c r="BG9" s="37"/>
      <c r="BH9" s="37"/>
      <c r="BI9" s="37"/>
      <c r="BJ9" s="38"/>
      <c r="BK9" s="39"/>
      <c r="BL9" s="36"/>
      <c r="BM9" s="37"/>
      <c r="BN9" s="37"/>
      <c r="BO9" s="37"/>
      <c r="BP9" s="37"/>
      <c r="BQ9" s="38"/>
      <c r="BR9" s="39"/>
      <c r="BS9" s="106" t="s">
        <v>55</v>
      </c>
      <c r="BT9" s="37"/>
      <c r="BU9" s="37"/>
      <c r="BV9" s="37"/>
      <c r="BW9" s="37"/>
      <c r="BX9" s="38"/>
      <c r="BY9" s="39"/>
      <c r="BZ9" s="36"/>
      <c r="CA9" s="37"/>
      <c r="CB9" s="37"/>
      <c r="CC9" s="37"/>
      <c r="CD9" s="37"/>
      <c r="CE9" s="38"/>
      <c r="CF9" s="39"/>
      <c r="CG9" s="36"/>
      <c r="CH9" s="37"/>
      <c r="CI9" s="37"/>
      <c r="CJ9" s="106" t="s">
        <v>56</v>
      </c>
      <c r="CK9" s="37"/>
      <c r="CL9" s="38"/>
      <c r="CM9" s="39"/>
      <c r="CN9" s="36"/>
      <c r="CO9" s="37"/>
      <c r="CP9" s="37"/>
      <c r="CQ9" s="75"/>
      <c r="CR9" s="106" t="s">
        <v>55</v>
      </c>
      <c r="CS9" s="38"/>
      <c r="CT9" s="39"/>
      <c r="CU9" s="36"/>
      <c r="CV9" s="37"/>
      <c r="CW9" s="37"/>
      <c r="CX9" s="37"/>
      <c r="CY9" s="37"/>
      <c r="CZ9" s="38"/>
      <c r="DA9" s="39"/>
      <c r="DB9" s="36"/>
      <c r="DC9" s="37"/>
      <c r="DD9" s="37"/>
      <c r="DE9" s="37"/>
      <c r="DF9" s="37"/>
      <c r="DG9" s="38"/>
      <c r="DH9" s="39"/>
      <c r="DI9" s="107" t="s">
        <v>3</v>
      </c>
      <c r="DJ9" s="106" t="s">
        <v>3</v>
      </c>
      <c r="DK9" s="106" t="s">
        <v>3</v>
      </c>
      <c r="DL9" s="106" t="s">
        <v>3</v>
      </c>
      <c r="DM9" s="106" t="s">
        <v>3</v>
      </c>
      <c r="DN9" s="38"/>
      <c r="DO9" s="39"/>
      <c r="DP9" s="107" t="s">
        <v>3</v>
      </c>
      <c r="DQ9" s="106" t="s">
        <v>3</v>
      </c>
      <c r="DR9" s="106" t="s">
        <v>3</v>
      </c>
      <c r="DS9" s="106" t="s">
        <v>3</v>
      </c>
      <c r="DT9" s="106" t="s">
        <v>3</v>
      </c>
      <c r="DU9" s="38"/>
      <c r="DV9" s="39"/>
      <c r="DW9" s="75"/>
      <c r="DX9" s="37"/>
      <c r="DY9" s="37"/>
      <c r="DZ9" s="37"/>
      <c r="EA9" s="37"/>
      <c r="EB9" s="38"/>
      <c r="EC9" s="39"/>
      <c r="ED9" s="36"/>
      <c r="EE9" s="37"/>
      <c r="EF9" s="37"/>
      <c r="EG9" s="37"/>
      <c r="EH9" s="113" t="s">
        <v>15</v>
      </c>
      <c r="EI9" s="38"/>
      <c r="EJ9" s="39"/>
      <c r="EK9" s="36"/>
      <c r="EL9" s="37"/>
      <c r="EM9" s="37"/>
      <c r="EN9" s="37"/>
      <c r="EO9" s="37"/>
      <c r="EP9" s="38"/>
      <c r="EQ9" s="39"/>
      <c r="ER9" s="36"/>
      <c r="ES9" s="37"/>
      <c r="ET9" s="37"/>
      <c r="EU9" s="37"/>
      <c r="EV9" s="37"/>
      <c r="EW9" s="38"/>
      <c r="EX9" s="39"/>
      <c r="EY9" s="36"/>
      <c r="EZ9" s="37"/>
      <c r="FA9" s="37"/>
      <c r="FB9" s="37"/>
      <c r="FC9" s="37"/>
      <c r="FD9" s="38"/>
      <c r="FE9" s="39"/>
      <c r="FF9" s="36"/>
      <c r="FG9" s="37"/>
      <c r="FH9" s="37"/>
      <c r="FI9" s="37"/>
      <c r="FJ9" s="37"/>
      <c r="FK9" s="38"/>
      <c r="FL9" s="39"/>
      <c r="FM9" s="107" t="s">
        <v>3</v>
      </c>
      <c r="FN9" s="106" t="s">
        <v>55</v>
      </c>
      <c r="FO9" s="106" t="s">
        <v>55</v>
      </c>
      <c r="FP9" s="106" t="s">
        <v>55</v>
      </c>
      <c r="FQ9" s="106" t="s">
        <v>55</v>
      </c>
      <c r="FR9" s="38"/>
      <c r="FS9" s="39"/>
      <c r="FT9" s="36"/>
      <c r="FU9" s="106" t="s">
        <v>56</v>
      </c>
      <c r="FV9" s="37"/>
      <c r="FW9" s="37"/>
      <c r="FX9" s="37"/>
      <c r="FY9" s="38"/>
      <c r="FZ9" s="39"/>
      <c r="GA9" s="36"/>
      <c r="GB9" s="37"/>
      <c r="GC9" s="37"/>
      <c r="GD9" s="37"/>
      <c r="GE9" s="37"/>
      <c r="GF9" s="38"/>
      <c r="GG9" s="39"/>
      <c r="GH9" s="36"/>
      <c r="GI9" s="37"/>
      <c r="GJ9" s="37"/>
      <c r="GK9" s="37"/>
      <c r="GL9" s="37"/>
      <c r="GM9" s="38"/>
      <c r="GN9" s="39"/>
      <c r="GO9" s="36"/>
      <c r="GP9" s="37"/>
      <c r="GQ9" s="37"/>
      <c r="GR9" s="37"/>
      <c r="GS9" s="37"/>
      <c r="GT9" s="38"/>
      <c r="GU9" s="39"/>
      <c r="GV9" s="107" t="s">
        <v>55</v>
      </c>
      <c r="GW9" s="75"/>
      <c r="GX9" s="37"/>
      <c r="GY9" s="37"/>
      <c r="GZ9" s="37"/>
      <c r="HA9" s="38"/>
      <c r="HB9" s="39"/>
      <c r="HC9" s="36"/>
      <c r="HD9" s="106" t="s">
        <v>3</v>
      </c>
      <c r="HE9" s="37"/>
      <c r="HF9" s="37"/>
      <c r="HG9" s="75"/>
      <c r="HH9" s="38"/>
      <c r="HI9" s="39"/>
      <c r="HJ9" s="36"/>
      <c r="HK9" s="37"/>
      <c r="HL9" s="37"/>
      <c r="HM9" s="37"/>
      <c r="HN9" s="37"/>
      <c r="HO9" s="38"/>
      <c r="HP9" s="39"/>
      <c r="HQ9" s="107" t="s">
        <v>3</v>
      </c>
      <c r="HR9" s="106" t="s">
        <v>124</v>
      </c>
      <c r="HS9" s="106" t="s">
        <v>124</v>
      </c>
      <c r="HT9" s="106" t="s">
        <v>124</v>
      </c>
      <c r="HU9" s="37"/>
      <c r="HV9" s="38"/>
      <c r="HW9" s="39"/>
      <c r="HX9" s="36"/>
      <c r="HY9" s="37"/>
      <c r="HZ9" s="37"/>
      <c r="IA9" s="37"/>
      <c r="IB9" s="37"/>
      <c r="IC9" s="38"/>
      <c r="ID9" s="39"/>
      <c r="IE9" s="36"/>
      <c r="IF9" s="37"/>
      <c r="IG9" s="37"/>
      <c r="IH9" s="37"/>
      <c r="II9" s="37"/>
      <c r="IJ9" s="38"/>
      <c r="IK9" s="39"/>
      <c r="IL9" s="121" t="s">
        <v>15</v>
      </c>
      <c r="IM9" s="106" t="s">
        <v>124</v>
      </c>
      <c r="IN9" s="106" t="s">
        <v>124</v>
      </c>
      <c r="IO9" s="106" t="s">
        <v>124</v>
      </c>
      <c r="IP9" s="106" t="s">
        <v>124</v>
      </c>
      <c r="IQ9" s="38"/>
      <c r="IR9" s="39"/>
      <c r="IS9" s="106" t="s">
        <v>124</v>
      </c>
      <c r="IT9" s="106" t="s">
        <v>124</v>
      </c>
      <c r="IU9" s="106" t="s">
        <v>124</v>
      </c>
      <c r="IV9" s="106" t="s">
        <v>124</v>
      </c>
      <c r="IW9" s="106" t="s">
        <v>124</v>
      </c>
      <c r="IX9" s="38"/>
      <c r="IY9" s="39"/>
      <c r="IZ9" s="36"/>
      <c r="JA9" s="37"/>
      <c r="JB9" s="37"/>
      <c r="JC9" s="37"/>
      <c r="JD9" s="37"/>
      <c r="JE9" s="38"/>
      <c r="JF9" s="39"/>
      <c r="JG9" s="36"/>
      <c r="JH9" s="37"/>
      <c r="JI9" s="37"/>
      <c r="JJ9" s="37"/>
      <c r="JK9" s="37"/>
      <c r="JL9" s="38"/>
      <c r="JM9" s="39"/>
      <c r="JN9" s="36"/>
      <c r="JO9" s="37"/>
      <c r="JP9" s="37"/>
      <c r="JQ9" s="37"/>
      <c r="JR9" s="37"/>
      <c r="JS9" s="38"/>
      <c r="JT9" s="39"/>
      <c r="JU9" s="36"/>
      <c r="JV9" s="37"/>
      <c r="JW9" s="37"/>
      <c r="JX9" s="37"/>
      <c r="JY9" s="37"/>
      <c r="JZ9" s="38"/>
      <c r="KA9" s="39"/>
      <c r="KB9" s="36"/>
      <c r="KC9" s="37"/>
      <c r="KD9" s="37"/>
      <c r="KE9" s="37"/>
      <c r="KF9" s="37"/>
      <c r="KG9" s="38"/>
      <c r="KH9" s="39"/>
      <c r="KI9" s="36"/>
      <c r="KJ9" s="37"/>
      <c r="KK9" s="37"/>
      <c r="KL9" s="37"/>
      <c r="KM9" s="37"/>
      <c r="KN9" s="38"/>
      <c r="KO9" s="39"/>
      <c r="KP9" s="101"/>
      <c r="KQ9" s="37"/>
      <c r="KR9" s="37"/>
      <c r="KS9" s="37"/>
      <c r="KT9" s="37"/>
      <c r="KU9" s="38"/>
      <c r="KV9" s="39"/>
      <c r="KW9" s="36"/>
      <c r="KX9" s="37"/>
      <c r="KY9" s="37"/>
      <c r="KZ9" s="37"/>
      <c r="LA9" s="37"/>
      <c r="LB9" s="38"/>
      <c r="LC9" s="39"/>
      <c r="LD9" s="107" t="s">
        <v>3</v>
      </c>
      <c r="LE9" s="106" t="s">
        <v>3</v>
      </c>
      <c r="LF9" s="106" t="s">
        <v>3</v>
      </c>
      <c r="LG9" s="106" t="s">
        <v>3</v>
      </c>
      <c r="LH9" s="106" t="s">
        <v>3</v>
      </c>
      <c r="LI9" s="38"/>
      <c r="LJ9" s="39"/>
      <c r="LK9" s="36"/>
      <c r="LL9" s="37"/>
      <c r="LM9" s="37"/>
      <c r="LN9" s="37"/>
      <c r="LO9" s="37"/>
      <c r="LP9" s="38"/>
      <c r="LQ9" s="39"/>
      <c r="LR9" s="36"/>
      <c r="LS9" s="37"/>
      <c r="LT9" s="37"/>
      <c r="LU9" s="37"/>
      <c r="LV9" s="37"/>
      <c r="LW9" s="38"/>
      <c r="LX9" s="39"/>
      <c r="LY9" s="36"/>
      <c r="LZ9" s="37"/>
      <c r="MA9" s="37"/>
      <c r="MB9" s="37"/>
      <c r="MC9" s="37"/>
      <c r="MD9" s="38"/>
      <c r="ME9" s="39"/>
      <c r="MF9" s="36"/>
      <c r="MG9" s="37"/>
      <c r="MH9" s="37"/>
      <c r="MI9" s="37"/>
      <c r="MJ9" s="37"/>
      <c r="MK9" s="38"/>
      <c r="ML9" s="39"/>
      <c r="MM9" s="37"/>
      <c r="MN9" s="37"/>
      <c r="MO9" s="37"/>
      <c r="MP9" s="37"/>
      <c r="MQ9" s="37"/>
      <c r="MR9" s="38"/>
      <c r="MS9" s="39"/>
      <c r="MT9" s="36"/>
      <c r="MU9" s="37"/>
      <c r="MV9" s="37"/>
      <c r="MW9" s="37"/>
      <c r="MX9" s="37"/>
      <c r="MY9" s="38"/>
      <c r="MZ9" s="39"/>
      <c r="NA9" s="36"/>
      <c r="NB9" s="37"/>
      <c r="NC9" s="37"/>
      <c r="ND9" s="37"/>
      <c r="NE9" s="37"/>
      <c r="NF9" s="38"/>
      <c r="NG9" s="39"/>
      <c r="NH9" s="101"/>
      <c r="NI9" s="106" t="s">
        <v>3</v>
      </c>
      <c r="NJ9" s="106" t="s">
        <v>3</v>
      </c>
      <c r="NK9" s="106" t="s">
        <v>3</v>
      </c>
      <c r="NL9" s="106" t="s">
        <v>3</v>
      </c>
      <c r="NM9" s="38"/>
      <c r="NN9" s="39"/>
      <c r="NO9" s="36"/>
      <c r="NP9" s="37"/>
      <c r="NQ9" s="37"/>
      <c r="NR9" s="37"/>
      <c r="NS9" s="37"/>
      <c r="NT9" s="38"/>
      <c r="NU9" s="39"/>
      <c r="NV9" s="102"/>
      <c r="NW9" s="106" t="s">
        <v>3</v>
      </c>
      <c r="NX9" s="106" t="s">
        <v>3</v>
      </c>
      <c r="NY9" s="106" t="s">
        <v>3</v>
      </c>
      <c r="NZ9" s="106" t="s">
        <v>3</v>
      </c>
      <c r="OA9" s="38"/>
      <c r="OB9" s="39"/>
      <c r="OC9" s="102"/>
      <c r="OD9" s="106" t="s">
        <v>3</v>
      </c>
      <c r="OE9" s="106" t="s">
        <v>3</v>
      </c>
      <c r="OF9" s="106" t="s">
        <v>3</v>
      </c>
      <c r="OG9" s="106" t="s">
        <v>55</v>
      </c>
      <c r="OH9" s="38"/>
      <c r="OI9" s="39"/>
      <c r="OJ9" s="37"/>
      <c r="OK9" s="37"/>
      <c r="OL9" s="37"/>
      <c r="OM9" s="37"/>
      <c r="ON9" s="37"/>
      <c r="OO9" s="38"/>
      <c r="OP9" s="39"/>
      <c r="OQ9" s="36"/>
      <c r="OR9" s="37"/>
      <c r="OS9" s="37"/>
      <c r="OT9" s="102"/>
      <c r="OU9" s="37"/>
      <c r="OV9" s="38"/>
      <c r="OW9" s="39"/>
      <c r="OX9" s="104"/>
      <c r="OY9" s="105"/>
      <c r="OZ9" s="105"/>
      <c r="PA9" s="105"/>
      <c r="PB9" s="105"/>
      <c r="PC9" s="38"/>
      <c r="PD9" s="39"/>
      <c r="PE9" s="101" t="s">
        <v>55</v>
      </c>
      <c r="PF9" s="37"/>
      <c r="PG9" s="37"/>
      <c r="PH9" s="37"/>
      <c r="PI9" s="37"/>
      <c r="PJ9" s="38"/>
      <c r="PK9" s="39"/>
      <c r="PL9" s="36"/>
      <c r="PM9" s="37"/>
      <c r="PN9" s="37"/>
      <c r="PO9" s="37"/>
      <c r="PP9" s="37"/>
      <c r="PQ9" s="38"/>
      <c r="PR9" s="39"/>
      <c r="PS9" s="36"/>
      <c r="PT9" s="37"/>
      <c r="PU9" s="37"/>
      <c r="PV9" s="37"/>
      <c r="PW9" s="37"/>
      <c r="PX9" s="38"/>
      <c r="PY9" s="39"/>
      <c r="PZ9" s="36"/>
      <c r="QA9" s="37"/>
      <c r="QB9" s="37"/>
      <c r="QC9" s="37"/>
      <c r="QD9" s="37"/>
      <c r="QE9" s="38"/>
      <c r="QF9" s="39"/>
      <c r="QG9" s="36"/>
      <c r="QH9" s="37"/>
      <c r="QI9" s="37"/>
      <c r="QJ9" s="37"/>
      <c r="QK9" s="37"/>
      <c r="QL9" s="38"/>
      <c r="QM9" s="39"/>
      <c r="QN9" s="107" t="s">
        <v>3</v>
      </c>
      <c r="QO9" s="106" t="s">
        <v>3</v>
      </c>
      <c r="QP9" s="106" t="s">
        <v>3</v>
      </c>
      <c r="QQ9" s="106" t="s">
        <v>3</v>
      </c>
      <c r="QR9" s="114"/>
      <c r="QS9" s="38"/>
      <c r="QT9" s="39"/>
      <c r="QU9" s="36"/>
      <c r="QV9" s="37"/>
      <c r="QW9" s="37"/>
      <c r="QX9" s="37"/>
      <c r="QY9" s="37"/>
      <c r="QZ9" s="38"/>
      <c r="RA9" s="39"/>
      <c r="RB9" s="36"/>
      <c r="RC9" s="37"/>
      <c r="RD9" s="37"/>
      <c r="RE9" s="37"/>
      <c r="RF9" s="37"/>
      <c r="RG9" s="38"/>
      <c r="RH9" s="39"/>
      <c r="RI9" s="107" t="s">
        <v>3</v>
      </c>
      <c r="RJ9" s="106" t="s">
        <v>3</v>
      </c>
      <c r="RK9" s="106" t="s">
        <v>3</v>
      </c>
      <c r="RL9" s="106" t="s">
        <v>3</v>
      </c>
      <c r="RM9" s="106" t="s">
        <v>3</v>
      </c>
      <c r="RN9" s="38"/>
      <c r="RO9" s="39"/>
      <c r="RP9" s="107" t="s">
        <v>3</v>
      </c>
      <c r="RQ9" s="106" t="s">
        <v>3</v>
      </c>
      <c r="RR9" s="106" t="s">
        <v>3</v>
      </c>
      <c r="RS9" s="106" t="s">
        <v>3</v>
      </c>
      <c r="RT9" s="106" t="s">
        <v>3</v>
      </c>
      <c r="RU9" s="38"/>
      <c r="RV9" s="39"/>
      <c r="RW9" s="107" t="s">
        <v>3</v>
      </c>
      <c r="RX9" s="114"/>
      <c r="RY9" s="37"/>
      <c r="RZ9" s="37"/>
      <c r="SA9" s="37"/>
      <c r="SB9" s="38"/>
      <c r="SC9" s="39"/>
      <c r="SD9" s="36"/>
      <c r="SE9" s="37"/>
      <c r="SF9" s="37"/>
      <c r="SG9" s="37"/>
      <c r="SH9" s="37"/>
      <c r="SI9" s="38"/>
      <c r="SJ9" s="39"/>
      <c r="SK9" s="36"/>
      <c r="SL9" s="37"/>
      <c r="SM9" s="37"/>
      <c r="SN9" s="37"/>
      <c r="SO9" s="37"/>
      <c r="SP9" s="38"/>
      <c r="SQ9" s="39"/>
      <c r="SR9" s="36"/>
      <c r="SS9" s="37"/>
      <c r="ST9" s="37"/>
      <c r="SU9" s="37"/>
      <c r="SV9" s="37"/>
      <c r="SW9" s="38"/>
      <c r="SX9" s="39"/>
      <c r="SY9" s="36"/>
      <c r="SZ9" s="37"/>
      <c r="TA9" s="37"/>
      <c r="TB9" s="37"/>
      <c r="TC9" s="37"/>
      <c r="TD9" s="38"/>
      <c r="TE9" s="39"/>
      <c r="TF9" s="36"/>
      <c r="TG9" s="37"/>
      <c r="TH9" s="37"/>
      <c r="TI9" s="37"/>
      <c r="TJ9" s="37"/>
      <c r="TK9" s="38"/>
      <c r="TL9" s="39"/>
      <c r="TM9" s="107" t="s">
        <v>3</v>
      </c>
      <c r="TN9" s="106" t="s">
        <v>3</v>
      </c>
      <c r="TO9" s="106" t="s">
        <v>3</v>
      </c>
      <c r="TP9" s="106" t="s">
        <v>3</v>
      </c>
      <c r="TQ9" s="106" t="s">
        <v>3</v>
      </c>
      <c r="TR9" s="38"/>
      <c r="TS9" s="39"/>
      <c r="TT9" s="36"/>
      <c r="TU9" s="37"/>
      <c r="TV9" s="37"/>
      <c r="TW9" s="37"/>
      <c r="TX9" s="37"/>
      <c r="TY9" s="38"/>
      <c r="TZ9" s="39"/>
      <c r="UA9" s="36"/>
      <c r="UB9" s="37"/>
      <c r="UC9" s="37"/>
      <c r="UD9" s="37"/>
      <c r="UE9" s="37"/>
      <c r="UF9" s="38"/>
      <c r="UG9" s="39"/>
      <c r="UH9" s="36"/>
      <c r="UI9" s="37"/>
      <c r="UJ9" s="37"/>
      <c r="UK9" s="37"/>
      <c r="UL9" s="37"/>
      <c r="UM9" s="38"/>
      <c r="UN9" s="39"/>
      <c r="UO9" s="36"/>
      <c r="UP9" s="37"/>
      <c r="UQ9" s="37"/>
      <c r="UR9" s="37"/>
      <c r="US9" s="37"/>
      <c r="UT9" s="38"/>
      <c r="UU9" s="39"/>
      <c r="UV9" s="36"/>
      <c r="UW9" s="37"/>
      <c r="UX9" s="114"/>
      <c r="UY9" s="37"/>
      <c r="UZ9" s="37"/>
      <c r="VA9" s="38"/>
      <c r="VB9" s="39"/>
      <c r="VC9" s="36"/>
      <c r="VD9" s="37"/>
      <c r="VE9" s="37"/>
      <c r="VF9" s="37"/>
      <c r="VG9" s="37"/>
      <c r="VH9" s="38"/>
      <c r="VI9" s="39"/>
      <c r="VJ9" s="36"/>
      <c r="VK9" s="37"/>
      <c r="VL9" s="37"/>
      <c r="VM9" s="37"/>
      <c r="VN9" s="37"/>
      <c r="VO9" s="38"/>
      <c r="VP9" s="39"/>
      <c r="VQ9" s="106" t="s">
        <v>55</v>
      </c>
      <c r="VR9" s="106" t="s">
        <v>55</v>
      </c>
      <c r="VS9" s="106" t="s">
        <v>55</v>
      </c>
      <c r="VT9" s="106" t="s">
        <v>55</v>
      </c>
      <c r="VU9" s="106" t="s">
        <v>55</v>
      </c>
      <c r="VV9" s="38"/>
      <c r="VW9" s="39"/>
      <c r="VX9" s="36"/>
      <c r="VY9" s="37"/>
      <c r="VZ9" s="37"/>
      <c r="WA9" s="37"/>
      <c r="WB9" s="37"/>
      <c r="WC9" s="38"/>
      <c r="WD9" s="39"/>
      <c r="WE9" s="36"/>
      <c r="WF9" s="37"/>
      <c r="WG9" s="37"/>
      <c r="WH9" s="37"/>
      <c r="WI9" s="37"/>
      <c r="WJ9" s="38"/>
      <c r="WK9" s="39"/>
      <c r="WL9" s="36"/>
      <c r="WM9" s="37"/>
      <c r="WN9" s="37"/>
      <c r="WO9" s="37"/>
      <c r="WP9" s="37"/>
      <c r="WQ9" s="38"/>
      <c r="WR9" s="39"/>
      <c r="WS9" s="36"/>
      <c r="WT9" s="37"/>
      <c r="WU9" s="37"/>
      <c r="WV9" s="37"/>
      <c r="WW9" s="37"/>
      <c r="WX9" s="38"/>
      <c r="WY9" s="39"/>
      <c r="WZ9" s="126"/>
      <c r="XA9" s="37"/>
      <c r="XB9" s="37"/>
      <c r="XC9" s="37"/>
      <c r="XD9" s="37"/>
      <c r="XE9" s="38"/>
      <c r="XF9" s="39"/>
      <c r="XG9" s="126"/>
      <c r="XH9" s="37"/>
      <c r="XI9" s="37"/>
      <c r="XJ9" s="37"/>
      <c r="XK9" s="37"/>
      <c r="XL9" s="38"/>
      <c r="XM9" s="39"/>
      <c r="XN9" s="36" t="str">
        <f t="shared" si="82"/>
        <v>AM</v>
      </c>
      <c r="XO9" s="36" t="str">
        <f t="shared" si="82"/>
        <v>AM</v>
      </c>
      <c r="XP9" s="36" t="str">
        <f t="shared" si="82"/>
        <v>AM</v>
      </c>
      <c r="XQ9" s="36" t="str">
        <f t="shared" si="82"/>
        <v>AM</v>
      </c>
      <c r="XR9" s="36" t="str">
        <f t="shared" si="82"/>
        <v>AM</v>
      </c>
      <c r="XS9" s="38"/>
      <c r="XT9" s="39"/>
      <c r="XU9" s="36" t="str">
        <f t="shared" ref="XU9:XY23" si="145">IF($C9="","J",IF(MOD(INT((XU$6-date0)/7),2),IF($C9="A","AM","M"),IF($C9="A","M","AM")))</f>
        <v>M</v>
      </c>
      <c r="XV9" s="36" t="str">
        <f t="shared" si="145"/>
        <v>M</v>
      </c>
      <c r="XW9" s="36" t="str">
        <f t="shared" si="145"/>
        <v>M</v>
      </c>
      <c r="XX9" s="36" t="str">
        <f t="shared" si="145"/>
        <v>M</v>
      </c>
      <c r="XY9" s="36" t="str">
        <f t="shared" si="145"/>
        <v>M</v>
      </c>
      <c r="XZ9" s="38"/>
      <c r="YA9" s="39"/>
      <c r="YB9" s="36" t="str">
        <f>IF($C9="","J",IF(MOD(INT((YB$6-date0)/7),2),IF($C9="A","AM","M"),IF($C9="A","M","AM")))</f>
        <v>AM</v>
      </c>
      <c r="YC9" s="36" t="str">
        <f t="shared" si="24"/>
        <v>AM</v>
      </c>
      <c r="YD9" s="36" t="str">
        <f t="shared" si="24"/>
        <v>AM</v>
      </c>
      <c r="YE9" s="36" t="str">
        <f t="shared" si="24"/>
        <v>AM</v>
      </c>
      <c r="YF9" s="36" t="str">
        <f t="shared" si="24"/>
        <v>AM</v>
      </c>
      <c r="YG9" s="38"/>
      <c r="YH9" s="39"/>
      <c r="YI9" s="36" t="str">
        <f t="shared" si="85"/>
        <v>M</v>
      </c>
      <c r="YJ9" s="36" t="str">
        <f t="shared" si="85"/>
        <v>M</v>
      </c>
      <c r="YK9" s="36" t="str">
        <f t="shared" si="85"/>
        <v>M</v>
      </c>
      <c r="YL9" s="36" t="str">
        <f t="shared" si="85"/>
        <v>M</v>
      </c>
      <c r="YM9" s="36" t="str">
        <f t="shared" si="85"/>
        <v>M</v>
      </c>
      <c r="YN9" s="38"/>
      <c r="YO9" s="39"/>
      <c r="YP9" s="36" t="str">
        <f t="shared" si="86"/>
        <v>AM</v>
      </c>
      <c r="YQ9" s="36" t="str">
        <f t="shared" si="86"/>
        <v>AM</v>
      </c>
      <c r="YR9" s="36" t="str">
        <f t="shared" si="86"/>
        <v>AM</v>
      </c>
      <c r="YS9" s="36" t="str">
        <f t="shared" si="27"/>
        <v>AM</v>
      </c>
      <c r="YT9" s="36" t="str">
        <f t="shared" si="27"/>
        <v>AM</v>
      </c>
      <c r="YU9" s="38"/>
      <c r="YV9" s="39"/>
      <c r="YW9" s="36" t="str">
        <f t="shared" si="87"/>
        <v>M</v>
      </c>
      <c r="YX9" s="36" t="str">
        <f t="shared" si="87"/>
        <v>M</v>
      </c>
      <c r="YY9" s="36" t="str">
        <f t="shared" si="87"/>
        <v>M</v>
      </c>
      <c r="YZ9" s="36" t="str">
        <f t="shared" si="87"/>
        <v>M</v>
      </c>
      <c r="ZA9" s="36" t="str">
        <f t="shared" si="87"/>
        <v>M</v>
      </c>
      <c r="ZB9" s="38"/>
      <c r="ZC9" s="39"/>
      <c r="ZD9" s="36" t="str">
        <f t="shared" si="88"/>
        <v>AM</v>
      </c>
      <c r="ZE9" s="36" t="str">
        <f t="shared" si="88"/>
        <v>AM</v>
      </c>
      <c r="ZF9" s="36" t="str">
        <f t="shared" si="88"/>
        <v>AM</v>
      </c>
      <c r="ZG9" s="36" t="str">
        <f t="shared" si="88"/>
        <v>AM</v>
      </c>
      <c r="ZH9" s="36" t="str">
        <f t="shared" si="88"/>
        <v>AM</v>
      </c>
      <c r="ZI9" s="38"/>
      <c r="ZJ9" s="39"/>
      <c r="ZK9" s="36" t="str">
        <f t="shared" si="89"/>
        <v>M</v>
      </c>
      <c r="ZL9" s="36" t="str">
        <f t="shared" si="30"/>
        <v>M</v>
      </c>
      <c r="ZM9" s="36" t="str">
        <f t="shared" si="30"/>
        <v>M</v>
      </c>
      <c r="ZN9" s="36" t="str">
        <f t="shared" si="30"/>
        <v>M</v>
      </c>
      <c r="ZO9" s="36" t="str">
        <f t="shared" si="30"/>
        <v>M</v>
      </c>
      <c r="ZP9" s="38"/>
      <c r="ZQ9" s="39"/>
      <c r="ZR9" s="36" t="str">
        <f t="shared" si="90"/>
        <v>AM</v>
      </c>
      <c r="ZS9" s="36" t="str">
        <f t="shared" si="31"/>
        <v>AM</v>
      </c>
      <c r="ZT9" s="36" t="str">
        <f t="shared" si="31"/>
        <v>AM</v>
      </c>
      <c r="ZU9" s="36" t="str">
        <f t="shared" si="31"/>
        <v>AM</v>
      </c>
      <c r="ZV9" s="36" t="str">
        <f t="shared" si="31"/>
        <v>AM</v>
      </c>
      <c r="ZW9" s="38"/>
      <c r="ZX9" s="39"/>
      <c r="ZY9" s="36" t="str">
        <f t="shared" si="91"/>
        <v>M</v>
      </c>
      <c r="ZZ9" s="36" t="str">
        <f t="shared" si="32"/>
        <v>M</v>
      </c>
      <c r="AAA9" s="36" t="str">
        <f t="shared" si="32"/>
        <v>M</v>
      </c>
      <c r="AAB9" s="36" t="str">
        <f t="shared" si="32"/>
        <v>M</v>
      </c>
      <c r="AAC9" s="36" t="str">
        <f t="shared" si="32"/>
        <v>M</v>
      </c>
      <c r="AAD9" s="43"/>
      <c r="AAE9" s="39"/>
      <c r="AAF9" s="36" t="str">
        <f t="shared" si="92"/>
        <v>AM</v>
      </c>
      <c r="AAG9" s="36" t="str">
        <f t="shared" si="33"/>
        <v>AM</v>
      </c>
      <c r="AAH9" s="36" t="str">
        <f t="shared" si="33"/>
        <v>AM</v>
      </c>
      <c r="AAI9" s="36" t="str">
        <f t="shared" si="33"/>
        <v>AM</v>
      </c>
      <c r="AAJ9" s="36" t="str">
        <f t="shared" si="33"/>
        <v>AM</v>
      </c>
      <c r="AAK9" s="38"/>
      <c r="AAL9" s="38"/>
      <c r="AAM9" s="36" t="str">
        <f t="shared" si="93"/>
        <v>M</v>
      </c>
      <c r="AAN9" s="36" t="str">
        <f t="shared" si="34"/>
        <v>M</v>
      </c>
      <c r="AAO9" s="36" t="str">
        <f t="shared" si="34"/>
        <v>M</v>
      </c>
      <c r="AAP9" s="36" t="str">
        <f t="shared" si="34"/>
        <v>M</v>
      </c>
      <c r="AAQ9" s="36" t="str">
        <f t="shared" si="34"/>
        <v>M</v>
      </c>
      <c r="AAR9" s="38"/>
      <c r="AAS9" s="39"/>
      <c r="AAT9" s="126"/>
      <c r="AAU9" s="37" t="str">
        <f t="shared" ref="AAU9:AAX19" si="146">IF($C9="","J",IF(MOD(INT((AAU$6-date0)/7),2),IF($C9="A","AM","M"),IF($C9="A","M","AM")))</f>
        <v>AM</v>
      </c>
      <c r="AAV9" s="37" t="str">
        <f t="shared" si="146"/>
        <v>AM</v>
      </c>
      <c r="AAW9" s="37" t="str">
        <f t="shared" si="146"/>
        <v>AM</v>
      </c>
      <c r="AAX9" s="37" t="str">
        <f t="shared" si="146"/>
        <v>AM</v>
      </c>
      <c r="AAY9" s="38"/>
      <c r="AAZ9" s="39"/>
      <c r="ABA9" s="37" t="str">
        <f t="shared" ref="ABA9:ABA15" si="147">IF($C9="","J",IF(MOD(INT((ABA$6-date0)/7),2),IF($C9="A","AM","M"),IF($C9="A","M","AM")))</f>
        <v>M</v>
      </c>
      <c r="ABB9" s="37" t="str">
        <f t="shared" si="95"/>
        <v>M</v>
      </c>
      <c r="ABC9" s="37" t="str">
        <f t="shared" si="95"/>
        <v>M</v>
      </c>
      <c r="ABD9" s="37" t="str">
        <f t="shared" si="95"/>
        <v>M</v>
      </c>
      <c r="ABE9" s="37" t="str">
        <f t="shared" si="95"/>
        <v>M</v>
      </c>
      <c r="ABF9" s="38"/>
      <c r="ABG9" s="39"/>
      <c r="ABH9" s="36" t="str">
        <f t="shared" si="96"/>
        <v>AM</v>
      </c>
      <c r="ABI9" s="36" t="str">
        <f t="shared" si="35"/>
        <v>AM</v>
      </c>
      <c r="ABJ9" s="36" t="str">
        <f t="shared" si="35"/>
        <v>AM</v>
      </c>
      <c r="ABK9" s="36" t="str">
        <f t="shared" si="35"/>
        <v>AM</v>
      </c>
      <c r="ABL9" s="36" t="str">
        <f t="shared" si="35"/>
        <v>AM</v>
      </c>
      <c r="ABM9" s="38"/>
      <c r="ABN9" s="39"/>
      <c r="ABO9" s="36" t="str">
        <f t="shared" si="97"/>
        <v>M</v>
      </c>
      <c r="ABP9" s="36" t="str">
        <f t="shared" si="36"/>
        <v>M</v>
      </c>
      <c r="ABQ9" s="36" t="str">
        <f t="shared" si="36"/>
        <v>M</v>
      </c>
      <c r="ABR9" s="36" t="str">
        <f t="shared" si="36"/>
        <v>M</v>
      </c>
      <c r="ABS9" s="36" t="str">
        <f t="shared" si="36"/>
        <v>M</v>
      </c>
      <c r="ABT9" s="38"/>
      <c r="ABU9" s="39"/>
      <c r="ABV9" s="36" t="str">
        <f t="shared" si="98"/>
        <v>AM</v>
      </c>
      <c r="ABW9" s="114"/>
      <c r="ABX9" s="37" t="str">
        <f t="shared" si="99"/>
        <v>AM</v>
      </c>
      <c r="ABY9" s="37" t="str">
        <f t="shared" si="37"/>
        <v>AM</v>
      </c>
      <c r="ABZ9" s="37" t="str">
        <f t="shared" si="37"/>
        <v>AM</v>
      </c>
      <c r="ACA9" s="38"/>
      <c r="ACB9" s="39"/>
      <c r="ACC9" s="36" t="str">
        <f t="shared" si="100"/>
        <v>M</v>
      </c>
      <c r="ACD9" s="114"/>
      <c r="ACE9" s="37" t="str">
        <f t="shared" si="101"/>
        <v>M</v>
      </c>
      <c r="ACF9" s="37" t="str">
        <f t="shared" si="101"/>
        <v>M</v>
      </c>
      <c r="ACG9" s="37" t="str">
        <f t="shared" si="101"/>
        <v>M</v>
      </c>
      <c r="ACH9" s="38"/>
      <c r="ACI9" s="39"/>
      <c r="ACJ9" s="36" t="str">
        <f t="shared" si="102"/>
        <v>AM</v>
      </c>
      <c r="ACK9" s="36" t="str">
        <f t="shared" si="102"/>
        <v>AM</v>
      </c>
      <c r="ACL9" s="36" t="str">
        <f t="shared" si="102"/>
        <v>AM</v>
      </c>
      <c r="ACM9" s="36" t="str">
        <f t="shared" si="102"/>
        <v>AM</v>
      </c>
      <c r="ACN9" s="36" t="str">
        <f t="shared" si="102"/>
        <v>AM</v>
      </c>
      <c r="ACO9" s="38"/>
      <c r="ACP9" s="39"/>
      <c r="ACQ9" s="126"/>
      <c r="ACR9" s="37" t="str">
        <f t="shared" si="103"/>
        <v>M</v>
      </c>
      <c r="ACS9" s="37" t="str">
        <f t="shared" si="40"/>
        <v>M</v>
      </c>
      <c r="ACT9" s="37" t="str">
        <f t="shared" si="40"/>
        <v>M</v>
      </c>
      <c r="ACU9" s="37" t="str">
        <f t="shared" si="40"/>
        <v>M</v>
      </c>
      <c r="ACV9" s="38"/>
      <c r="ACW9" s="39"/>
      <c r="ACX9" s="36" t="str">
        <f t="shared" si="104"/>
        <v>AM</v>
      </c>
      <c r="ACY9" s="36" t="str">
        <f t="shared" si="41"/>
        <v>AM</v>
      </c>
      <c r="ACZ9" s="36" t="str">
        <f t="shared" si="41"/>
        <v>AM</v>
      </c>
      <c r="ADA9" s="36" t="str">
        <f t="shared" si="41"/>
        <v>AM</v>
      </c>
      <c r="ADB9" s="36" t="str">
        <f t="shared" si="41"/>
        <v>AM</v>
      </c>
      <c r="ADC9" s="38"/>
      <c r="ADD9" s="39"/>
      <c r="ADE9" s="36" t="str">
        <f t="shared" si="105"/>
        <v>M</v>
      </c>
      <c r="ADF9" s="36" t="str">
        <f t="shared" si="42"/>
        <v>M</v>
      </c>
      <c r="ADG9" s="36" t="str">
        <f t="shared" si="42"/>
        <v>M</v>
      </c>
      <c r="ADH9" s="36" t="str">
        <f t="shared" si="42"/>
        <v>M</v>
      </c>
      <c r="ADI9" s="36" t="str">
        <f t="shared" si="42"/>
        <v>M</v>
      </c>
      <c r="ADJ9" s="38"/>
      <c r="ADK9" s="39"/>
      <c r="ADL9" s="36" t="str">
        <f t="shared" si="106"/>
        <v>AM</v>
      </c>
      <c r="ADM9" s="36" t="str">
        <f t="shared" si="43"/>
        <v>AM</v>
      </c>
      <c r="ADN9" s="36" t="str">
        <f t="shared" si="43"/>
        <v>AM</v>
      </c>
      <c r="ADO9" s="36" t="str">
        <f t="shared" si="43"/>
        <v>AM</v>
      </c>
      <c r="ADP9" s="36" t="str">
        <f t="shared" si="43"/>
        <v>AM</v>
      </c>
      <c r="ADQ9" s="38"/>
      <c r="ADR9" s="39"/>
      <c r="ADS9" s="36" t="str">
        <f t="shared" si="107"/>
        <v>M</v>
      </c>
      <c r="ADT9" s="36" t="str">
        <f t="shared" si="44"/>
        <v>M</v>
      </c>
      <c r="ADU9" s="36" t="str">
        <f t="shared" si="44"/>
        <v>M</v>
      </c>
      <c r="ADV9" s="36" t="str">
        <f t="shared" si="44"/>
        <v>M</v>
      </c>
      <c r="ADW9" s="36" t="str">
        <f t="shared" si="44"/>
        <v>M</v>
      </c>
      <c r="ADX9" s="38"/>
      <c r="ADY9" s="39"/>
      <c r="ADZ9" s="36" t="str">
        <f t="shared" si="108"/>
        <v>AM</v>
      </c>
      <c r="AEA9" s="36" t="str">
        <f t="shared" si="108"/>
        <v>AM</v>
      </c>
      <c r="AEB9" s="36" t="str">
        <f t="shared" si="108"/>
        <v>AM</v>
      </c>
      <c r="AEC9" s="36" t="str">
        <f t="shared" si="108"/>
        <v>AM</v>
      </c>
      <c r="AED9" s="36" t="str">
        <f t="shared" si="108"/>
        <v>AM</v>
      </c>
      <c r="AEE9" s="38"/>
      <c r="AEF9" s="39"/>
      <c r="AEG9" s="217" t="str">
        <f t="shared" si="109"/>
        <v>M</v>
      </c>
      <c r="AEH9" s="217" t="str">
        <f t="shared" si="109"/>
        <v>M</v>
      </c>
      <c r="AEI9" s="217" t="str">
        <f t="shared" si="109"/>
        <v>M</v>
      </c>
      <c r="AEJ9" s="217" t="str">
        <f t="shared" si="109"/>
        <v>M</v>
      </c>
      <c r="AEK9" s="217" t="str">
        <f t="shared" si="109"/>
        <v>M</v>
      </c>
      <c r="AEL9" s="158"/>
      <c r="AEM9" s="166"/>
      <c r="AEN9" s="217" t="str">
        <f t="shared" si="110"/>
        <v>AM</v>
      </c>
      <c r="AEO9" s="217" t="str">
        <f t="shared" si="110"/>
        <v>AM</v>
      </c>
      <c r="AEP9" s="217" t="str">
        <f t="shared" si="110"/>
        <v>AM</v>
      </c>
      <c r="AEQ9" s="217" t="str">
        <f t="shared" si="110"/>
        <v>AM</v>
      </c>
      <c r="AER9" s="217" t="str">
        <f t="shared" si="110"/>
        <v>AM</v>
      </c>
      <c r="AES9" s="189"/>
      <c r="AET9" s="166"/>
      <c r="AEU9" s="217" t="str">
        <f t="shared" si="111"/>
        <v>M</v>
      </c>
      <c r="AEV9" s="217" t="str">
        <f t="shared" si="111"/>
        <v>M</v>
      </c>
      <c r="AEW9" s="217" t="str">
        <f t="shared" si="111"/>
        <v>M</v>
      </c>
      <c r="AEX9" s="217" t="str">
        <f t="shared" si="111"/>
        <v>M</v>
      </c>
      <c r="AEY9" s="217" t="str">
        <f t="shared" si="111"/>
        <v>M</v>
      </c>
      <c r="AEZ9" s="158"/>
      <c r="AFA9" s="166"/>
      <c r="AFB9" s="217" t="str">
        <f t="shared" si="112"/>
        <v>AM</v>
      </c>
      <c r="AFC9" s="217" t="str">
        <f t="shared" si="49"/>
        <v>AM</v>
      </c>
      <c r="AFD9" s="217" t="str">
        <f t="shared" si="49"/>
        <v>AM</v>
      </c>
      <c r="AFE9" s="217" t="str">
        <f t="shared" si="49"/>
        <v>AM</v>
      </c>
      <c r="AFF9" s="217" t="str">
        <f t="shared" si="49"/>
        <v>AM</v>
      </c>
      <c r="AFG9" s="158"/>
      <c r="AFH9" s="166"/>
      <c r="AFI9" s="217" t="str">
        <f t="shared" si="113"/>
        <v>M</v>
      </c>
      <c r="AFJ9" s="217" t="str">
        <f t="shared" si="50"/>
        <v>M</v>
      </c>
      <c r="AFK9" s="217" t="str">
        <f t="shared" si="50"/>
        <v>M</v>
      </c>
      <c r="AFL9" s="217" t="str">
        <f t="shared" si="50"/>
        <v>M</v>
      </c>
      <c r="AFM9" s="217" t="str">
        <f t="shared" si="50"/>
        <v>M</v>
      </c>
      <c r="AFN9" s="158"/>
      <c r="AFO9" s="166"/>
      <c r="AFP9" s="217" t="str">
        <f t="shared" si="114"/>
        <v>AM</v>
      </c>
      <c r="AFQ9" s="217" t="str">
        <f t="shared" si="51"/>
        <v>AM</v>
      </c>
      <c r="AFR9" s="217" t="str">
        <f t="shared" si="51"/>
        <v>AM</v>
      </c>
      <c r="AFS9" s="217" t="str">
        <f t="shared" si="51"/>
        <v>AM</v>
      </c>
      <c r="AFT9" s="217" t="str">
        <f t="shared" si="51"/>
        <v>AM</v>
      </c>
      <c r="AFU9" s="158"/>
      <c r="AFV9" s="173"/>
      <c r="AFW9" s="217" t="str">
        <f t="shared" si="115"/>
        <v>M</v>
      </c>
      <c r="AFX9" s="217" t="str">
        <f t="shared" si="115"/>
        <v>M</v>
      </c>
      <c r="AFY9" s="189"/>
      <c r="AFZ9" s="60" t="str">
        <f t="shared" si="116"/>
        <v>M</v>
      </c>
      <c r="AGA9" s="60" t="str">
        <f t="shared" si="116"/>
        <v>M</v>
      </c>
      <c r="AGB9" s="158"/>
      <c r="AGC9" s="166"/>
      <c r="AGD9" s="217" t="str">
        <f t="shared" si="117"/>
        <v>AM</v>
      </c>
      <c r="AGE9" s="217" t="str">
        <f t="shared" si="52"/>
        <v>AM</v>
      </c>
      <c r="AGF9" s="217" t="str">
        <f t="shared" si="52"/>
        <v>AM</v>
      </c>
      <c r="AGG9" s="217" t="str">
        <f t="shared" si="52"/>
        <v>AM</v>
      </c>
      <c r="AGH9" s="217" t="str">
        <f t="shared" si="52"/>
        <v>AM</v>
      </c>
      <c r="AGI9" s="158"/>
      <c r="AGJ9" s="173"/>
      <c r="AGK9" s="217" t="str">
        <f t="shared" si="118"/>
        <v>M</v>
      </c>
      <c r="AGL9" s="217" t="str">
        <f t="shared" si="53"/>
        <v>M</v>
      </c>
      <c r="AGM9" s="217" t="str">
        <f t="shared" si="53"/>
        <v>M</v>
      </c>
      <c r="AGN9" s="217" t="str">
        <f t="shared" si="53"/>
        <v>M</v>
      </c>
      <c r="AGO9" s="217" t="str">
        <f t="shared" si="53"/>
        <v>M</v>
      </c>
      <c r="AGP9" s="158"/>
      <c r="AGQ9" s="166"/>
      <c r="AGR9" s="217" t="str">
        <f t="shared" si="119"/>
        <v>AM</v>
      </c>
      <c r="AGS9" s="217" t="str">
        <f t="shared" si="54"/>
        <v>AM</v>
      </c>
      <c r="AGT9" s="217" t="str">
        <f t="shared" si="54"/>
        <v>AM</v>
      </c>
      <c r="AGU9" s="217" t="str">
        <f t="shared" si="54"/>
        <v>AM</v>
      </c>
      <c r="AGV9" s="217" t="str">
        <f t="shared" si="54"/>
        <v>AM</v>
      </c>
      <c r="AGW9" s="158"/>
      <c r="AGX9" s="166"/>
      <c r="AGY9" s="217" t="str">
        <f t="shared" si="120"/>
        <v>M</v>
      </c>
      <c r="AGZ9" s="217" t="str">
        <f t="shared" si="55"/>
        <v>M</v>
      </c>
      <c r="AHA9" s="217" t="str">
        <f t="shared" si="55"/>
        <v>M</v>
      </c>
      <c r="AHB9" s="217" t="str">
        <f t="shared" si="55"/>
        <v>M</v>
      </c>
      <c r="AHC9" s="217" t="str">
        <f t="shared" si="55"/>
        <v>M</v>
      </c>
      <c r="AHD9" s="158"/>
      <c r="AHE9" s="166"/>
      <c r="AHF9" s="217" t="str">
        <f t="shared" si="121"/>
        <v>AM</v>
      </c>
      <c r="AHG9" s="217" t="str">
        <f t="shared" si="56"/>
        <v>AM</v>
      </c>
      <c r="AHH9" s="217" t="str">
        <f t="shared" si="56"/>
        <v>AM</v>
      </c>
      <c r="AHI9" s="217" t="str">
        <f t="shared" si="56"/>
        <v>AM</v>
      </c>
      <c r="AHJ9" s="217" t="str">
        <f t="shared" si="56"/>
        <v>AM</v>
      </c>
      <c r="AHK9" s="158"/>
      <c r="AHL9" s="166"/>
      <c r="AHM9" s="217" t="str">
        <f t="shared" si="122"/>
        <v>M</v>
      </c>
      <c r="AHN9" s="217" t="str">
        <f t="shared" si="57"/>
        <v>M</v>
      </c>
      <c r="AHO9" s="217" t="str">
        <f t="shared" si="57"/>
        <v>M</v>
      </c>
      <c r="AHP9" s="217" t="str">
        <f t="shared" si="57"/>
        <v>M</v>
      </c>
      <c r="AHQ9" s="217" t="str">
        <f t="shared" si="57"/>
        <v>M</v>
      </c>
      <c r="AHR9" s="158"/>
      <c r="AHS9" s="166"/>
      <c r="AHT9" s="218" t="str">
        <f t="shared" si="123"/>
        <v>AM</v>
      </c>
      <c r="AHU9" s="218" t="str">
        <f t="shared" si="58"/>
        <v>AM</v>
      </c>
      <c r="AHV9" s="218" t="str">
        <f t="shared" si="58"/>
        <v>AM</v>
      </c>
      <c r="AHW9" s="218" t="str">
        <f t="shared" si="58"/>
        <v>AM</v>
      </c>
      <c r="AHX9" s="218" t="str">
        <f t="shared" si="58"/>
        <v>AM</v>
      </c>
      <c r="AHY9" s="158"/>
      <c r="AHZ9" s="173"/>
      <c r="AIA9" s="217" t="str">
        <f t="shared" si="124"/>
        <v>M</v>
      </c>
      <c r="AIB9" s="217" t="str">
        <f t="shared" si="59"/>
        <v>M</v>
      </c>
      <c r="AIC9" s="217" t="str">
        <f t="shared" si="59"/>
        <v>M</v>
      </c>
      <c r="AID9" s="217" t="str">
        <f t="shared" si="59"/>
        <v>M</v>
      </c>
      <c r="AIE9" s="217" t="str">
        <f t="shared" si="59"/>
        <v>M</v>
      </c>
      <c r="AIF9" s="158"/>
      <c r="AIG9" s="166"/>
      <c r="AIH9" s="218" t="str">
        <f t="shared" si="125"/>
        <v>AM</v>
      </c>
      <c r="AII9" s="218" t="str">
        <f t="shared" si="60"/>
        <v>AM</v>
      </c>
      <c r="AIJ9" s="218" t="str">
        <f t="shared" si="60"/>
        <v>AM</v>
      </c>
      <c r="AIK9" s="218" t="str">
        <f t="shared" si="60"/>
        <v>AM</v>
      </c>
      <c r="AIL9" s="218" t="str">
        <f t="shared" si="60"/>
        <v>AM</v>
      </c>
      <c r="AIM9" s="158"/>
      <c r="AIN9" s="166"/>
      <c r="AIO9" s="218" t="str">
        <f t="shared" si="126"/>
        <v>M</v>
      </c>
      <c r="AIP9" s="218" t="str">
        <f t="shared" si="61"/>
        <v>M</v>
      </c>
      <c r="AIQ9" s="218" t="str">
        <f t="shared" si="61"/>
        <v>M</v>
      </c>
      <c r="AIR9" s="218" t="str">
        <f t="shared" si="61"/>
        <v>M</v>
      </c>
      <c r="AIS9" s="218" t="str">
        <f t="shared" si="61"/>
        <v>M</v>
      </c>
      <c r="AIT9" s="158"/>
      <c r="AIU9" s="166"/>
      <c r="AIV9" s="218" t="str">
        <f t="shared" si="127"/>
        <v>AM</v>
      </c>
      <c r="AIW9" s="218" t="str">
        <f t="shared" si="62"/>
        <v>AM</v>
      </c>
      <c r="AIX9" s="218" t="str">
        <f t="shared" si="62"/>
        <v>AM</v>
      </c>
      <c r="AIY9" s="189"/>
      <c r="AIZ9" s="60" t="str">
        <f t="shared" si="128"/>
        <v>AM</v>
      </c>
      <c r="AJA9" s="158"/>
      <c r="AJB9" s="166"/>
      <c r="AJC9" s="218" t="str">
        <f t="shared" si="129"/>
        <v>M</v>
      </c>
      <c r="AJD9" s="218" t="str">
        <f t="shared" si="63"/>
        <v>M</v>
      </c>
      <c r="AJE9" s="218" t="str">
        <f t="shared" si="63"/>
        <v>M</v>
      </c>
      <c r="AJF9" s="218" t="str">
        <f t="shared" si="63"/>
        <v>M</v>
      </c>
      <c r="AJG9" s="218" t="str">
        <f t="shared" si="63"/>
        <v>M</v>
      </c>
      <c r="AJH9" s="158"/>
      <c r="AJI9" s="190"/>
      <c r="AJJ9" s="218" t="str">
        <f t="shared" si="130"/>
        <v>AM</v>
      </c>
      <c r="AJK9" s="218" t="str">
        <f t="shared" si="64"/>
        <v>AM</v>
      </c>
      <c r="AJL9" s="218" t="str">
        <f t="shared" si="64"/>
        <v>AM</v>
      </c>
      <c r="AJM9" s="218" t="str">
        <f t="shared" si="64"/>
        <v>AM</v>
      </c>
      <c r="AJN9" s="218" t="str">
        <f t="shared" si="64"/>
        <v>AM</v>
      </c>
      <c r="AJO9" s="158"/>
      <c r="AJP9" s="166"/>
      <c r="AJQ9" s="218" t="str">
        <f t="shared" si="131"/>
        <v>M</v>
      </c>
      <c r="AJR9" s="218" t="str">
        <f t="shared" si="65"/>
        <v>M</v>
      </c>
      <c r="AJS9" s="218" t="str">
        <f t="shared" si="65"/>
        <v>M</v>
      </c>
      <c r="AJT9" s="218" t="str">
        <f t="shared" si="65"/>
        <v>M</v>
      </c>
      <c r="AJU9" s="218" t="str">
        <f t="shared" si="65"/>
        <v>M</v>
      </c>
      <c r="AJV9" s="158"/>
      <c r="AJW9" s="166"/>
      <c r="AJX9" s="218" t="str">
        <f t="shared" si="132"/>
        <v>AM</v>
      </c>
      <c r="AJY9" s="218" t="str">
        <f t="shared" si="66"/>
        <v>AM</v>
      </c>
      <c r="AJZ9" s="218" t="str">
        <f t="shared" si="66"/>
        <v>AM</v>
      </c>
      <c r="AKA9" s="218" t="str">
        <f t="shared" si="66"/>
        <v>AM</v>
      </c>
      <c r="AKB9" s="218" t="str">
        <f t="shared" si="66"/>
        <v>AM</v>
      </c>
      <c r="AKC9" s="158"/>
      <c r="AKD9" s="166"/>
      <c r="AKE9" s="218" t="str">
        <f t="shared" si="133"/>
        <v>M</v>
      </c>
      <c r="AKF9" s="218" t="str">
        <f t="shared" si="133"/>
        <v>M</v>
      </c>
      <c r="AKG9" s="218" t="str">
        <f t="shared" si="133"/>
        <v>M</v>
      </c>
      <c r="AKH9" s="218" t="str">
        <f t="shared" si="133"/>
        <v>M</v>
      </c>
      <c r="AKI9" s="218" t="str">
        <f t="shared" si="133"/>
        <v>M</v>
      </c>
      <c r="AKJ9" s="158"/>
      <c r="AKK9" s="166"/>
      <c r="AKL9" s="218" t="str">
        <f t="shared" si="134"/>
        <v>AM</v>
      </c>
      <c r="AKM9" s="218" t="str">
        <f t="shared" si="68"/>
        <v>AM</v>
      </c>
      <c r="AKN9" s="218" t="str">
        <f t="shared" si="68"/>
        <v>AM</v>
      </c>
      <c r="AKO9" s="218" t="str">
        <f t="shared" si="68"/>
        <v>AM</v>
      </c>
      <c r="AKP9" s="218" t="str">
        <f t="shared" si="68"/>
        <v>AM</v>
      </c>
      <c r="AKQ9" s="158"/>
      <c r="AKR9" s="166"/>
      <c r="AKS9" s="218" t="str">
        <f t="shared" si="135"/>
        <v>M</v>
      </c>
      <c r="AKT9" s="218" t="str">
        <f t="shared" si="69"/>
        <v>M</v>
      </c>
      <c r="AKU9" s="218" t="str">
        <f t="shared" si="69"/>
        <v>M</v>
      </c>
      <c r="AKV9" s="218" t="str">
        <f t="shared" si="69"/>
        <v>M</v>
      </c>
      <c r="AKW9" s="218" t="str">
        <f t="shared" si="69"/>
        <v>M</v>
      </c>
      <c r="AKX9" s="158"/>
      <c r="AKY9" s="166"/>
      <c r="AKZ9" s="218" t="str">
        <f t="shared" si="136"/>
        <v>AM</v>
      </c>
      <c r="ALA9" s="189"/>
      <c r="ALB9" s="157" t="str">
        <f t="shared" si="137"/>
        <v>AM</v>
      </c>
      <c r="ALC9" s="157" t="str">
        <f t="shared" si="70"/>
        <v>AM</v>
      </c>
      <c r="ALD9" s="157" t="str">
        <f t="shared" si="70"/>
        <v>AM</v>
      </c>
      <c r="ALE9" s="158"/>
      <c r="ALF9" s="166"/>
      <c r="ALG9" s="219" t="str">
        <f t="shared" si="138"/>
        <v>M</v>
      </c>
      <c r="ALH9" s="191"/>
      <c r="ALI9" s="60" t="str">
        <f t="shared" si="139"/>
        <v>M</v>
      </c>
      <c r="ALJ9" s="60" t="str">
        <f t="shared" si="71"/>
        <v>M</v>
      </c>
      <c r="ALK9" s="60" t="str">
        <f t="shared" si="71"/>
        <v>M</v>
      </c>
      <c r="ALL9" s="158"/>
      <c r="ALM9" s="166"/>
      <c r="ALN9" s="218" t="str">
        <f t="shared" si="140"/>
        <v>AM</v>
      </c>
      <c r="ALO9" s="218" t="str">
        <f t="shared" si="72"/>
        <v>AM</v>
      </c>
      <c r="ALP9" s="218" t="str">
        <f t="shared" si="72"/>
        <v>AM</v>
      </c>
      <c r="ALQ9" s="218" t="str">
        <f t="shared" si="72"/>
        <v>AM</v>
      </c>
      <c r="ALR9" s="218" t="str">
        <f t="shared" si="72"/>
        <v>AM</v>
      </c>
      <c r="ALS9" s="158"/>
      <c r="ALT9" s="173"/>
      <c r="ALU9" s="217" t="str">
        <f t="shared" si="141"/>
        <v>M</v>
      </c>
      <c r="ALV9" s="217" t="str">
        <f t="shared" si="73"/>
        <v>M</v>
      </c>
      <c r="ALW9" s="217" t="str">
        <f t="shared" si="73"/>
        <v>M</v>
      </c>
      <c r="ALX9" s="217" t="str">
        <f t="shared" si="73"/>
        <v>M</v>
      </c>
      <c r="ALY9" s="217" t="str">
        <f t="shared" si="73"/>
        <v>M</v>
      </c>
      <c r="ALZ9" s="158"/>
      <c r="AMA9" s="166"/>
      <c r="AMB9" s="217" t="str">
        <f t="shared" si="74"/>
        <v>AM</v>
      </c>
      <c r="AMC9" s="217" t="str">
        <f t="shared" si="74"/>
        <v>AM</v>
      </c>
      <c r="AMD9" s="217" t="str">
        <f t="shared" si="74"/>
        <v>AM</v>
      </c>
      <c r="AME9" s="217" t="str">
        <f t="shared" si="74"/>
        <v>AM</v>
      </c>
      <c r="AMF9" s="217" t="str">
        <f t="shared" si="142"/>
        <v>AM</v>
      </c>
      <c r="AMG9" s="158"/>
      <c r="AMH9" s="166"/>
      <c r="AMI9" s="217" t="str">
        <f t="shared" si="143"/>
        <v>M</v>
      </c>
      <c r="AMJ9" s="217" t="str">
        <f t="shared" si="143"/>
        <v>M</v>
      </c>
      <c r="AMK9" s="217" t="str">
        <f t="shared" si="143"/>
        <v>M</v>
      </c>
      <c r="AML9" s="217" t="str">
        <f t="shared" si="143"/>
        <v>M</v>
      </c>
      <c r="AMM9" s="157"/>
      <c r="AMN9" s="158"/>
      <c r="AMO9" s="166"/>
      <c r="AMP9" s="165"/>
      <c r="AMQ9" s="162"/>
      <c r="AMR9" s="157"/>
      <c r="AMS9" s="157"/>
      <c r="AMT9" s="157"/>
      <c r="AMU9" s="158"/>
      <c r="AMV9" s="166"/>
      <c r="AMW9" s="165"/>
      <c r="AMX9" s="162"/>
      <c r="AMY9" s="157"/>
      <c r="AMZ9" s="157"/>
      <c r="ANA9" s="157"/>
      <c r="ANB9" s="158"/>
      <c r="ANC9" s="166"/>
      <c r="AND9" s="165"/>
      <c r="ANE9" s="162"/>
      <c r="ANF9" s="157"/>
      <c r="ANG9" s="157"/>
      <c r="ANH9" s="157"/>
      <c r="ANI9" s="158"/>
      <c r="ANJ9" s="166"/>
      <c r="ANK9" s="165"/>
      <c r="ANL9" s="162"/>
      <c r="ANM9" s="157"/>
      <c r="ANN9" s="157"/>
      <c r="ANO9" s="157"/>
      <c r="ANP9" s="158"/>
      <c r="ANQ9" s="166"/>
      <c r="ANR9" s="165"/>
      <c r="ANS9" s="162"/>
      <c r="ANT9" s="157"/>
      <c r="ANU9" s="157"/>
      <c r="ANV9" s="157"/>
      <c r="ANW9" s="158"/>
      <c r="ANX9" s="166"/>
      <c r="ANY9" s="165"/>
      <c r="ANZ9" s="162"/>
      <c r="AOA9" s="157"/>
      <c r="AOB9" s="157"/>
      <c r="AOC9" s="157"/>
      <c r="AOD9" s="158"/>
      <c r="AOE9" s="166"/>
      <c r="AOF9" s="165"/>
      <c r="AOG9" s="162"/>
      <c r="AOH9" s="157"/>
      <c r="AOI9" s="157"/>
      <c r="AOJ9" s="157"/>
      <c r="AOK9" s="158"/>
      <c r="AOL9" s="166"/>
      <c r="AOM9" s="165"/>
      <c r="AON9" s="162"/>
      <c r="AOO9" s="157"/>
      <c r="AOP9" s="157"/>
      <c r="AOQ9" s="157"/>
      <c r="AOR9" s="158"/>
      <c r="AOS9" s="166"/>
      <c r="AOT9" s="165"/>
      <c r="AOU9" s="162"/>
      <c r="AOV9" s="157"/>
      <c r="AOW9" s="157"/>
      <c r="AOX9" s="157"/>
      <c r="AOY9" s="158"/>
      <c r="AOZ9" s="166"/>
      <c r="APA9" s="165"/>
      <c r="APB9" s="162"/>
      <c r="APC9" s="157"/>
      <c r="APD9" s="157"/>
      <c r="APE9" s="157"/>
      <c r="APF9" s="158"/>
      <c r="APG9" s="166"/>
      <c r="APH9" s="165"/>
      <c r="API9" s="162"/>
      <c r="APJ9" s="157"/>
      <c r="APK9" s="157"/>
      <c r="APL9" s="157"/>
      <c r="APM9" s="158"/>
      <c r="APN9" s="166"/>
      <c r="APO9" s="165"/>
      <c r="APP9" s="162"/>
      <c r="APQ9" s="157"/>
      <c r="APR9" s="157"/>
      <c r="APS9" s="157"/>
      <c r="APT9" s="158"/>
      <c r="APU9" s="166"/>
      <c r="APV9" s="165"/>
      <c r="APW9" s="162"/>
      <c r="APX9" s="157"/>
      <c r="APY9" s="157"/>
      <c r="APZ9" s="157"/>
      <c r="AQA9" s="158"/>
      <c r="AQB9" s="166"/>
      <c r="AQC9" s="165"/>
      <c r="AQD9" s="162"/>
      <c r="AQE9" s="157"/>
      <c r="AQF9" s="157"/>
      <c r="AQG9" s="157"/>
      <c r="AQH9" s="158"/>
      <c r="AQI9" s="166"/>
      <c r="AQJ9" s="165"/>
      <c r="AQK9" s="162"/>
      <c r="AQL9" s="157"/>
      <c r="AQM9" s="157"/>
      <c r="AQN9" s="157"/>
      <c r="AQO9" s="158"/>
      <c r="AQP9" s="166"/>
      <c r="AQQ9" s="165"/>
      <c r="AQR9" s="162"/>
      <c r="AQS9" s="157"/>
      <c r="AQT9" s="157"/>
      <c r="AQU9" s="157"/>
      <c r="AQV9" s="158"/>
      <c r="AQW9" s="166"/>
      <c r="AQX9" s="165"/>
      <c r="AQY9" s="162"/>
      <c r="AQZ9" s="157"/>
      <c r="ARA9" s="157"/>
      <c r="ARB9" s="157"/>
      <c r="ARC9" s="158"/>
      <c r="ARD9" s="166"/>
      <c r="ARE9" s="165"/>
      <c r="ARF9" s="162"/>
      <c r="ARG9" s="157"/>
      <c r="ARH9" s="157"/>
      <c r="ARI9" s="157"/>
      <c r="ARJ9" s="158"/>
      <c r="ARK9" s="166"/>
      <c r="ARL9" s="165"/>
      <c r="ARM9" s="162"/>
      <c r="ARN9" s="157"/>
      <c r="ARO9" s="157"/>
      <c r="ARP9" s="157"/>
      <c r="ARQ9" s="158"/>
      <c r="ARR9" s="166"/>
      <c r="ARS9" s="165"/>
      <c r="ART9" s="162"/>
      <c r="ARU9" s="157"/>
      <c r="ARV9" s="157"/>
      <c r="ARW9" s="157"/>
      <c r="ARX9" s="158"/>
      <c r="ARY9" s="166"/>
      <c r="ARZ9" s="165"/>
      <c r="ASA9" s="162"/>
      <c r="ASB9" s="157"/>
      <c r="ASC9" s="157"/>
      <c r="ASD9" s="157"/>
      <c r="ASE9" s="158"/>
      <c r="ASF9" s="166"/>
      <c r="ASG9" s="165"/>
      <c r="ASH9" s="162"/>
      <c r="ASI9" s="157"/>
      <c r="ASJ9" s="157"/>
      <c r="ASK9" s="157"/>
      <c r="ASL9" s="158"/>
      <c r="ASM9" s="166"/>
      <c r="ASN9" s="165"/>
      <c r="ASO9" s="162"/>
      <c r="ASP9" s="157"/>
      <c r="ASQ9" s="157"/>
      <c r="ASR9" s="157"/>
      <c r="ASS9" s="158"/>
      <c r="AST9" s="166"/>
      <c r="ASU9" s="165"/>
      <c r="ASV9" s="162"/>
      <c r="ASW9" s="157"/>
      <c r="ASX9" s="157"/>
      <c r="ASY9" s="157"/>
      <c r="ASZ9" s="158"/>
      <c r="ATA9" s="166"/>
      <c r="ATB9" s="165"/>
      <c r="ATC9" s="162"/>
      <c r="ATD9" s="157"/>
      <c r="ATE9" s="157"/>
      <c r="ATF9" s="157"/>
      <c r="ATG9" s="158"/>
      <c r="ATH9" s="166"/>
      <c r="ATI9" s="165"/>
      <c r="ATJ9" s="162"/>
      <c r="ATK9" s="157"/>
      <c r="ATL9" s="157"/>
      <c r="ATM9" s="157"/>
      <c r="ATN9" s="158"/>
      <c r="ATO9" s="166"/>
      <c r="ATP9" s="165"/>
      <c r="ATQ9" s="162"/>
      <c r="ATR9" s="157"/>
      <c r="ATS9" s="157"/>
      <c r="ATT9" s="157"/>
      <c r="ATU9" s="158"/>
      <c r="ATV9" s="166"/>
      <c r="ATW9" s="165"/>
      <c r="ATX9" s="162"/>
      <c r="ATY9" s="157"/>
      <c r="ATZ9" s="157"/>
      <c r="AUA9" s="157"/>
      <c r="AUB9" s="158"/>
      <c r="AUC9" s="166"/>
      <c r="AUD9" s="165"/>
      <c r="AUE9" s="162"/>
      <c r="AUF9" s="157"/>
      <c r="AUG9" s="157"/>
      <c r="AUH9" s="157"/>
      <c r="AUI9" s="158"/>
      <c r="AUJ9" s="166"/>
      <c r="AUK9" s="165"/>
      <c r="AUL9" s="162"/>
      <c r="AUM9" s="157"/>
      <c r="AUN9" s="157"/>
      <c r="AUO9" s="157"/>
      <c r="AUP9" s="158"/>
      <c r="AUQ9" s="166"/>
      <c r="AUR9" s="165"/>
      <c r="AUS9" s="162"/>
      <c r="AUT9" s="157"/>
      <c r="AUU9" s="157"/>
      <c r="AUV9" s="157"/>
      <c r="AUW9" s="158"/>
      <c r="AUX9" s="166"/>
      <c r="AUY9" s="165"/>
      <c r="AUZ9" s="162"/>
      <c r="AVA9" s="157"/>
      <c r="AVB9" s="157"/>
      <c r="AVC9" s="157"/>
      <c r="AVD9" s="158"/>
      <c r="AVE9" s="166"/>
    </row>
    <row r="10" spans="1:1254" s="6" customFormat="1" ht="23.1" customHeight="1" x14ac:dyDescent="0.3">
      <c r="A10" s="30" t="s">
        <v>34</v>
      </c>
      <c r="B10" s="31" t="s">
        <v>35</v>
      </c>
      <c r="C10" s="213"/>
      <c r="D10" s="202">
        <f t="shared" si="76"/>
        <v>37</v>
      </c>
      <c r="E10" s="143">
        <f t="shared" si="77"/>
        <v>13</v>
      </c>
      <c r="F10" s="140">
        <v>0</v>
      </c>
      <c r="G10" s="33">
        <v>9</v>
      </c>
      <c r="H10" s="142">
        <f t="shared" si="78"/>
        <v>10</v>
      </c>
      <c r="I10" s="98">
        <f t="shared" si="79"/>
        <v>-1</v>
      </c>
      <c r="J10" s="221">
        <f t="shared" ca="1" si="80"/>
        <v>0</v>
      </c>
      <c r="K10" s="34">
        <f t="shared" si="20"/>
        <v>0</v>
      </c>
      <c r="L10" s="35">
        <f t="shared" ca="1" si="21"/>
        <v>0</v>
      </c>
      <c r="M10" s="140">
        <v>0</v>
      </c>
      <c r="N10" s="33">
        <v>28</v>
      </c>
      <c r="O10" s="34">
        <f t="shared" si="144"/>
        <v>14</v>
      </c>
      <c r="P10" s="35">
        <f t="shared" si="81"/>
        <v>14</v>
      </c>
      <c r="Q10" s="36"/>
      <c r="R10" s="37"/>
      <c r="S10" s="37"/>
      <c r="T10" s="37"/>
      <c r="U10" s="39"/>
      <c r="V10" s="36"/>
      <c r="W10" s="37"/>
      <c r="X10" s="37"/>
      <c r="Y10" s="37"/>
      <c r="Z10" s="37"/>
      <c r="AA10" s="43"/>
      <c r="AB10" s="39"/>
      <c r="AC10" s="36"/>
      <c r="AD10" s="37"/>
      <c r="AE10" s="37"/>
      <c r="AF10" s="37"/>
      <c r="AG10" s="37"/>
      <c r="AH10" s="43"/>
      <c r="AI10" s="39"/>
      <c r="AJ10" s="101" t="s">
        <v>55</v>
      </c>
      <c r="AK10" s="37"/>
      <c r="AL10" s="37"/>
      <c r="AM10" s="37"/>
      <c r="AN10" s="37"/>
      <c r="AO10" s="43"/>
      <c r="AP10" s="39"/>
      <c r="AQ10" s="36"/>
      <c r="AR10" s="37"/>
      <c r="AS10" s="37"/>
      <c r="AT10" s="37"/>
      <c r="AU10" s="37"/>
      <c r="AV10" s="43"/>
      <c r="AW10" s="39"/>
      <c r="AX10" s="36"/>
      <c r="AY10" s="37"/>
      <c r="AZ10" s="37"/>
      <c r="BA10" s="37"/>
      <c r="BB10" s="37"/>
      <c r="BC10" s="43"/>
      <c r="BD10" s="39"/>
      <c r="BE10" s="36"/>
      <c r="BF10" s="37"/>
      <c r="BG10" s="37"/>
      <c r="BH10" s="37"/>
      <c r="BI10" s="37"/>
      <c r="BJ10" s="43"/>
      <c r="BK10" s="39"/>
      <c r="BL10" s="36"/>
      <c r="BM10" s="37"/>
      <c r="BN10" s="37"/>
      <c r="BO10" s="37"/>
      <c r="BP10" s="37"/>
      <c r="BQ10" s="43"/>
      <c r="BR10" s="39"/>
      <c r="BS10" s="36"/>
      <c r="BT10" s="37"/>
      <c r="BU10" s="37"/>
      <c r="BV10" s="37"/>
      <c r="BW10" s="37"/>
      <c r="BX10" s="43"/>
      <c r="BY10" s="39"/>
      <c r="BZ10" s="36"/>
      <c r="CA10" s="37"/>
      <c r="CB10" s="37"/>
      <c r="CC10" s="37"/>
      <c r="CD10" s="37"/>
      <c r="CE10" s="43"/>
      <c r="CF10" s="39"/>
      <c r="CG10" s="107" t="s">
        <v>3</v>
      </c>
      <c r="CH10" s="106" t="s">
        <v>3</v>
      </c>
      <c r="CI10" s="106" t="s">
        <v>3</v>
      </c>
      <c r="CJ10" s="106" t="s">
        <v>3</v>
      </c>
      <c r="CK10" s="106" t="s">
        <v>3</v>
      </c>
      <c r="CL10" s="43"/>
      <c r="CM10" s="39"/>
      <c r="CN10" s="36"/>
      <c r="CO10" s="37"/>
      <c r="CP10" s="37"/>
      <c r="CQ10" s="75"/>
      <c r="CR10" s="37"/>
      <c r="CS10" s="43"/>
      <c r="CT10" s="39"/>
      <c r="CU10" s="36"/>
      <c r="CV10" s="37"/>
      <c r="CW10" s="37"/>
      <c r="CX10" s="37"/>
      <c r="CY10" s="37"/>
      <c r="CZ10" s="43"/>
      <c r="DA10" s="39"/>
      <c r="DB10" s="107" t="s">
        <v>3</v>
      </c>
      <c r="DC10" s="106" t="s">
        <v>3</v>
      </c>
      <c r="DD10" s="106" t="s">
        <v>3</v>
      </c>
      <c r="DE10" s="106" t="s">
        <v>3</v>
      </c>
      <c r="DF10" s="106" t="s">
        <v>3</v>
      </c>
      <c r="DG10" s="43"/>
      <c r="DH10" s="39"/>
      <c r="DI10" s="107" t="s">
        <v>3</v>
      </c>
      <c r="DJ10" s="106" t="s">
        <v>3</v>
      </c>
      <c r="DK10" s="106" t="s">
        <v>3</v>
      </c>
      <c r="DL10" s="106" t="s">
        <v>3</v>
      </c>
      <c r="DM10" s="106" t="s">
        <v>3</v>
      </c>
      <c r="DN10" s="43"/>
      <c r="DO10" s="39"/>
      <c r="DP10" s="36"/>
      <c r="DQ10" s="37"/>
      <c r="DR10" s="37"/>
      <c r="DS10" s="37"/>
      <c r="DT10" s="37"/>
      <c r="DU10" s="43"/>
      <c r="DV10" s="39"/>
      <c r="DW10" s="75"/>
      <c r="DX10" s="37"/>
      <c r="DY10" s="37"/>
      <c r="DZ10" s="37"/>
      <c r="EA10" s="37"/>
      <c r="EB10" s="43"/>
      <c r="EC10" s="39"/>
      <c r="ED10" s="36"/>
      <c r="EE10" s="37"/>
      <c r="EF10" s="37"/>
      <c r="EG10" s="37"/>
      <c r="EH10" s="37"/>
      <c r="EI10" s="43"/>
      <c r="EJ10" s="39"/>
      <c r="EK10" s="36"/>
      <c r="EL10" s="37"/>
      <c r="EM10" s="37"/>
      <c r="EN10" s="37"/>
      <c r="EO10" s="37"/>
      <c r="EP10" s="43"/>
      <c r="EQ10" s="39"/>
      <c r="ER10" s="36"/>
      <c r="ES10" s="37"/>
      <c r="ET10" s="37"/>
      <c r="EU10" s="37"/>
      <c r="EV10" s="37"/>
      <c r="EW10" s="43"/>
      <c r="EX10" s="39"/>
      <c r="EY10" s="36"/>
      <c r="EZ10" s="37"/>
      <c r="FA10" s="37"/>
      <c r="FB10" s="37"/>
      <c r="FC10" s="37"/>
      <c r="FD10" s="43"/>
      <c r="FE10" s="39"/>
      <c r="FF10" s="36"/>
      <c r="FG10" s="37"/>
      <c r="FH10" s="37"/>
      <c r="FI10" s="37"/>
      <c r="FJ10" s="37"/>
      <c r="FK10" s="43"/>
      <c r="FL10" s="39"/>
      <c r="FM10" s="36"/>
      <c r="FN10" s="37"/>
      <c r="FO10" s="37"/>
      <c r="FP10" s="37"/>
      <c r="FQ10" s="37"/>
      <c r="FR10" s="43"/>
      <c r="FS10" s="39"/>
      <c r="FT10" s="36"/>
      <c r="FU10" s="37"/>
      <c r="FV10" s="37"/>
      <c r="FW10" s="37"/>
      <c r="FX10" s="37"/>
      <c r="FY10" s="43"/>
      <c r="FZ10" s="39"/>
      <c r="GA10" s="36"/>
      <c r="GB10" s="37"/>
      <c r="GC10" s="37"/>
      <c r="GD10" s="37"/>
      <c r="GE10" s="106" t="s">
        <v>3</v>
      </c>
      <c r="GF10" s="43"/>
      <c r="GG10" s="39"/>
      <c r="GH10" s="36"/>
      <c r="GI10" s="37"/>
      <c r="GJ10" s="37"/>
      <c r="GK10" s="37"/>
      <c r="GL10" s="37"/>
      <c r="GM10" s="43"/>
      <c r="GN10" s="39"/>
      <c r="GO10" s="36"/>
      <c r="GP10" s="37"/>
      <c r="GQ10" s="37"/>
      <c r="GR10" s="37"/>
      <c r="GS10" s="37"/>
      <c r="GT10" s="43"/>
      <c r="GU10" s="39"/>
      <c r="GV10" s="36"/>
      <c r="GW10" s="75"/>
      <c r="GX10" s="37"/>
      <c r="GY10" s="37"/>
      <c r="GZ10" s="37"/>
      <c r="HA10" s="43"/>
      <c r="HB10" s="39"/>
      <c r="HC10" s="36"/>
      <c r="HD10" s="37"/>
      <c r="HE10" s="37"/>
      <c r="HF10" s="37"/>
      <c r="HG10" s="75"/>
      <c r="HH10" s="43"/>
      <c r="HI10" s="43"/>
      <c r="HJ10" s="123" t="s">
        <v>15</v>
      </c>
      <c r="HK10" s="106" t="s">
        <v>3</v>
      </c>
      <c r="HL10" s="106" t="s">
        <v>3</v>
      </c>
      <c r="HM10" s="106" t="s">
        <v>3</v>
      </c>
      <c r="HN10" s="106" t="s">
        <v>3</v>
      </c>
      <c r="HO10" s="43"/>
      <c r="HP10" s="39"/>
      <c r="HQ10" s="107" t="s">
        <v>3</v>
      </c>
      <c r="HR10" s="106" t="s">
        <v>3</v>
      </c>
      <c r="HS10" s="106" t="s">
        <v>3</v>
      </c>
      <c r="HT10" s="37"/>
      <c r="HU10" s="37"/>
      <c r="HV10" s="43"/>
      <c r="HW10" s="39"/>
      <c r="HX10" s="36"/>
      <c r="HY10" s="37"/>
      <c r="HZ10" s="37"/>
      <c r="IA10" s="37"/>
      <c r="IB10" s="37"/>
      <c r="IC10" s="43"/>
      <c r="ID10" s="39"/>
      <c r="IE10" s="36"/>
      <c r="IF10" s="37"/>
      <c r="IG10" s="37"/>
      <c r="IH10" s="37"/>
      <c r="II10" s="37"/>
      <c r="IJ10" s="43"/>
      <c r="IK10" s="39"/>
      <c r="IL10" s="36"/>
      <c r="IM10" s="37"/>
      <c r="IN10" s="37"/>
      <c r="IO10" s="37"/>
      <c r="IP10" s="37"/>
      <c r="IQ10" s="43"/>
      <c r="IR10" s="39"/>
      <c r="IS10" s="36"/>
      <c r="IT10" s="37"/>
      <c r="IU10" s="37"/>
      <c r="IV10" s="37"/>
      <c r="IW10" s="103"/>
      <c r="IX10" s="43"/>
      <c r="IY10" s="39"/>
      <c r="IZ10" s="36"/>
      <c r="JA10" s="37"/>
      <c r="JB10" s="37"/>
      <c r="JC10" s="37"/>
      <c r="JD10" s="37"/>
      <c r="JE10" s="43"/>
      <c r="JF10" s="39"/>
      <c r="JG10" s="36"/>
      <c r="JH10" s="37"/>
      <c r="JI10" s="37"/>
      <c r="JJ10" s="37"/>
      <c r="JK10" s="121" t="s">
        <v>15</v>
      </c>
      <c r="JL10" s="43"/>
      <c r="JM10" s="39"/>
      <c r="JN10" s="36"/>
      <c r="JO10" s="37"/>
      <c r="JP10" s="37"/>
      <c r="JQ10" s="37"/>
      <c r="JR10" s="37"/>
      <c r="JS10" s="43"/>
      <c r="JT10" s="39"/>
      <c r="JU10" s="36"/>
      <c r="JV10" s="37"/>
      <c r="JW10" s="37"/>
      <c r="JX10" s="37"/>
      <c r="JY10" s="106" t="s">
        <v>55</v>
      </c>
      <c r="JZ10" s="43"/>
      <c r="KA10" s="39"/>
      <c r="KB10" s="36"/>
      <c r="KC10" s="37"/>
      <c r="KD10" s="37"/>
      <c r="KE10" s="37"/>
      <c r="KF10" s="37"/>
      <c r="KG10" s="43"/>
      <c r="KH10" s="39"/>
      <c r="KI10" s="36"/>
      <c r="KJ10" s="37"/>
      <c r="KK10" s="37"/>
      <c r="KL10" s="37"/>
      <c r="KM10" s="37"/>
      <c r="KN10" s="43"/>
      <c r="KO10" s="39"/>
      <c r="KP10" s="101"/>
      <c r="KQ10" s="37"/>
      <c r="KR10" s="37"/>
      <c r="KS10" s="37"/>
      <c r="KT10" s="37"/>
      <c r="KU10" s="43"/>
      <c r="KV10" s="39"/>
      <c r="KW10" s="36"/>
      <c r="KX10" s="37"/>
      <c r="KY10" s="37"/>
      <c r="KZ10" s="37"/>
      <c r="LA10" s="37"/>
      <c r="LB10" s="43"/>
      <c r="LC10" s="39"/>
      <c r="LD10" s="36"/>
      <c r="LE10" s="37"/>
      <c r="LF10" s="37"/>
      <c r="LG10" s="37"/>
      <c r="LH10" s="37"/>
      <c r="LI10" s="43"/>
      <c r="LJ10" s="39"/>
      <c r="LK10" s="36"/>
      <c r="LL10" s="37"/>
      <c r="LM10" s="37"/>
      <c r="LN10" s="37"/>
      <c r="LO10" s="37"/>
      <c r="LP10" s="43"/>
      <c r="LQ10" s="39"/>
      <c r="LR10" s="36"/>
      <c r="LS10" s="37"/>
      <c r="LT10" s="37"/>
      <c r="LU10" s="37"/>
      <c r="LV10" s="37"/>
      <c r="LW10" s="43"/>
      <c r="LX10" s="39"/>
      <c r="LY10" s="107" t="s">
        <v>3</v>
      </c>
      <c r="LZ10" s="106" t="s">
        <v>3</v>
      </c>
      <c r="MA10" s="106" t="s">
        <v>3</v>
      </c>
      <c r="MB10" s="106" t="s">
        <v>3</v>
      </c>
      <c r="MC10" s="106" t="s">
        <v>3</v>
      </c>
      <c r="MD10" s="43"/>
      <c r="ME10" s="39"/>
      <c r="MF10" s="36"/>
      <c r="MG10" s="37"/>
      <c r="MH10" s="37"/>
      <c r="MI10" s="37"/>
      <c r="MJ10" s="37"/>
      <c r="MK10" s="43"/>
      <c r="ML10" s="39"/>
      <c r="MM10" s="37"/>
      <c r="MN10" s="37"/>
      <c r="MO10" s="37"/>
      <c r="MP10" s="37"/>
      <c r="MQ10" s="37"/>
      <c r="MR10" s="43"/>
      <c r="MS10" s="39"/>
      <c r="MT10" s="36"/>
      <c r="MU10" s="37"/>
      <c r="MV10" s="37"/>
      <c r="MW10" s="37"/>
      <c r="MX10" s="37"/>
      <c r="MY10" s="43"/>
      <c r="MZ10" s="39"/>
      <c r="NA10" s="36"/>
      <c r="NB10" s="37"/>
      <c r="NC10" s="37"/>
      <c r="ND10" s="37"/>
      <c r="NE10" s="106" t="s">
        <v>55</v>
      </c>
      <c r="NF10" s="43"/>
      <c r="NG10" s="39"/>
      <c r="NH10" s="101"/>
      <c r="NI10" s="37"/>
      <c r="NJ10" s="37"/>
      <c r="NK10" s="37"/>
      <c r="NL10" s="37"/>
      <c r="NM10" s="43"/>
      <c r="NN10" s="39"/>
      <c r="NO10" s="36"/>
      <c r="NP10" s="37"/>
      <c r="NQ10" s="37"/>
      <c r="NR10" s="37"/>
      <c r="NS10" s="37"/>
      <c r="NT10" s="43"/>
      <c r="NU10" s="39"/>
      <c r="NV10" s="102"/>
      <c r="NW10" s="37"/>
      <c r="NX10" s="37"/>
      <c r="NY10" s="37"/>
      <c r="NZ10" s="37"/>
      <c r="OA10" s="43"/>
      <c r="OB10" s="39"/>
      <c r="OC10" s="102"/>
      <c r="OD10" s="37"/>
      <c r="OE10" s="37"/>
      <c r="OF10" s="37"/>
      <c r="OG10" s="37"/>
      <c r="OH10" s="43"/>
      <c r="OI10" s="39"/>
      <c r="OJ10" s="37"/>
      <c r="OK10" s="37"/>
      <c r="OL10" s="37"/>
      <c r="OM10" s="37"/>
      <c r="ON10" s="37"/>
      <c r="OO10" s="43"/>
      <c r="OP10" s="39"/>
      <c r="OQ10" s="36"/>
      <c r="OR10" s="37"/>
      <c r="OS10" s="37"/>
      <c r="OT10" s="102"/>
      <c r="OU10" s="37"/>
      <c r="OV10" s="43"/>
      <c r="OW10" s="39"/>
      <c r="OX10" s="36"/>
      <c r="OY10" s="37"/>
      <c r="OZ10" s="37"/>
      <c r="PA10" s="37"/>
      <c r="PB10" s="37"/>
      <c r="PC10" s="43"/>
      <c r="PD10" s="39"/>
      <c r="PE10" s="101" t="s">
        <v>55</v>
      </c>
      <c r="PF10" s="37"/>
      <c r="PG10" s="37"/>
      <c r="PH10" s="37"/>
      <c r="PI10" s="37"/>
      <c r="PJ10" s="43"/>
      <c r="PK10" s="39"/>
      <c r="PL10" s="36"/>
      <c r="PM10" s="37"/>
      <c r="PN10" s="37"/>
      <c r="PO10" s="37"/>
      <c r="PP10" s="37"/>
      <c r="PQ10" s="43"/>
      <c r="PR10" s="39"/>
      <c r="PS10" s="36"/>
      <c r="PT10" s="37"/>
      <c r="PU10" s="37"/>
      <c r="PV10" s="37"/>
      <c r="PW10" s="37"/>
      <c r="PX10" s="43"/>
      <c r="PY10" s="39"/>
      <c r="PZ10" s="36"/>
      <c r="QA10" s="37"/>
      <c r="QB10" s="37"/>
      <c r="QC10" s="37"/>
      <c r="QD10" s="37"/>
      <c r="QE10" s="43"/>
      <c r="QF10" s="39"/>
      <c r="QG10" s="36"/>
      <c r="QH10" s="37"/>
      <c r="QI10" s="37"/>
      <c r="QJ10" s="37"/>
      <c r="QK10" s="37"/>
      <c r="QL10" s="43"/>
      <c r="QM10" s="39"/>
      <c r="QN10" s="36"/>
      <c r="QO10" s="37"/>
      <c r="QP10" s="37"/>
      <c r="QQ10" s="37"/>
      <c r="QR10" s="114"/>
      <c r="QS10" s="43"/>
      <c r="QT10" s="39"/>
      <c r="QU10" s="107" t="s">
        <v>3</v>
      </c>
      <c r="QV10" s="106" t="s">
        <v>3</v>
      </c>
      <c r="QW10" s="106" t="s">
        <v>3</v>
      </c>
      <c r="QX10" s="106" t="s">
        <v>3</v>
      </c>
      <c r="QY10" s="106" t="s">
        <v>3</v>
      </c>
      <c r="QZ10" s="43"/>
      <c r="RA10" s="39"/>
      <c r="RB10" s="36"/>
      <c r="RC10" s="37"/>
      <c r="RD10" s="37"/>
      <c r="RE10" s="37"/>
      <c r="RF10" s="37"/>
      <c r="RG10" s="43"/>
      <c r="RH10" s="39"/>
      <c r="RI10" s="36"/>
      <c r="RJ10" s="37"/>
      <c r="RK10" s="37"/>
      <c r="RL10" s="37"/>
      <c r="RM10" s="37"/>
      <c r="RN10" s="43"/>
      <c r="RO10" s="39"/>
      <c r="RP10" s="36"/>
      <c r="RQ10" s="37"/>
      <c r="RR10" s="37"/>
      <c r="RS10" s="37"/>
      <c r="RT10" s="37"/>
      <c r="RU10" s="43"/>
      <c r="RV10" s="39"/>
      <c r="RW10" s="107" t="s">
        <v>3</v>
      </c>
      <c r="RX10" s="114"/>
      <c r="RY10" s="106" t="s">
        <v>3</v>
      </c>
      <c r="RZ10" s="106" t="s">
        <v>3</v>
      </c>
      <c r="SA10" s="106" t="s">
        <v>3</v>
      </c>
      <c r="SB10" s="43"/>
      <c r="SC10" s="39"/>
      <c r="SD10" s="107" t="s">
        <v>3</v>
      </c>
      <c r="SE10" s="106" t="s">
        <v>3</v>
      </c>
      <c r="SF10" s="106" t="s">
        <v>3</v>
      </c>
      <c r="SG10" s="106" t="s">
        <v>3</v>
      </c>
      <c r="SH10" s="106" t="s">
        <v>3</v>
      </c>
      <c r="SI10" s="43"/>
      <c r="SJ10" s="39"/>
      <c r="SK10" s="36"/>
      <c r="SL10" s="37"/>
      <c r="SM10" s="37"/>
      <c r="SN10" s="37"/>
      <c r="SO10" s="37"/>
      <c r="SP10" s="43"/>
      <c r="SQ10" s="39"/>
      <c r="SR10" s="36"/>
      <c r="SS10" s="37"/>
      <c r="ST10" s="37"/>
      <c r="SU10" s="37"/>
      <c r="SV10" s="37"/>
      <c r="SW10" s="43"/>
      <c r="SX10" s="39"/>
      <c r="SY10" s="36"/>
      <c r="SZ10" s="37"/>
      <c r="TA10" s="37"/>
      <c r="TB10" s="37"/>
      <c r="TC10" s="37"/>
      <c r="TD10" s="43"/>
      <c r="TE10" s="39"/>
      <c r="TF10" s="36"/>
      <c r="TG10" s="37"/>
      <c r="TH10" s="37"/>
      <c r="TI10" s="37"/>
      <c r="TJ10" s="37"/>
      <c r="TK10" s="43"/>
      <c r="TL10" s="39"/>
      <c r="TM10" s="36"/>
      <c r="TN10" s="37"/>
      <c r="TO10" s="37"/>
      <c r="TP10" s="37"/>
      <c r="TQ10" s="37"/>
      <c r="TR10" s="43"/>
      <c r="TS10" s="39"/>
      <c r="TT10" s="36"/>
      <c r="TU10" s="37"/>
      <c r="TV10" s="37"/>
      <c r="TW10" s="37"/>
      <c r="TX10" s="37"/>
      <c r="TY10" s="43"/>
      <c r="TZ10" s="39"/>
      <c r="UA10" s="36"/>
      <c r="UB10" s="37"/>
      <c r="UC10" s="37"/>
      <c r="UD10" s="37"/>
      <c r="UE10" s="37"/>
      <c r="UF10" s="43"/>
      <c r="UG10" s="39"/>
      <c r="UH10" s="36"/>
      <c r="UI10" s="37"/>
      <c r="UJ10" s="37"/>
      <c r="UK10" s="37"/>
      <c r="UL10" s="37"/>
      <c r="UM10" s="43"/>
      <c r="UN10" s="39"/>
      <c r="UO10" s="36"/>
      <c r="UP10" s="37"/>
      <c r="UQ10" s="37"/>
      <c r="UR10" s="37"/>
      <c r="US10" s="37"/>
      <c r="UT10" s="43"/>
      <c r="UU10" s="39"/>
      <c r="UV10" s="36"/>
      <c r="UW10" s="37"/>
      <c r="UX10" s="114"/>
      <c r="UY10" s="37"/>
      <c r="UZ10" s="37"/>
      <c r="VA10" s="43"/>
      <c r="VB10" s="39"/>
      <c r="VC10" s="36"/>
      <c r="VD10" s="37"/>
      <c r="VE10" s="37"/>
      <c r="VF10" s="37"/>
      <c r="VG10" s="37"/>
      <c r="VH10" s="43"/>
      <c r="VI10" s="39"/>
      <c r="VJ10" s="36"/>
      <c r="VK10" s="37"/>
      <c r="VL10" s="37"/>
      <c r="VM10" s="37"/>
      <c r="VN10" s="37"/>
      <c r="VO10" s="43"/>
      <c r="VP10" s="39"/>
      <c r="VQ10" s="36"/>
      <c r="VR10" s="37"/>
      <c r="VS10" s="37"/>
      <c r="VT10" s="37"/>
      <c r="VU10" s="37"/>
      <c r="VV10" s="43"/>
      <c r="VW10" s="39"/>
      <c r="VX10" s="36"/>
      <c r="VY10" s="37"/>
      <c r="VZ10" s="37"/>
      <c r="WA10" s="37"/>
      <c r="WB10" s="37"/>
      <c r="WC10" s="43"/>
      <c r="WD10" s="39"/>
      <c r="WE10" s="107" t="s">
        <v>55</v>
      </c>
      <c r="WF10" s="107" t="s">
        <v>55</v>
      </c>
      <c r="WG10" s="107" t="s">
        <v>55</v>
      </c>
      <c r="WH10" s="107" t="s">
        <v>55</v>
      </c>
      <c r="WI10" s="107" t="s">
        <v>55</v>
      </c>
      <c r="WJ10" s="43"/>
      <c r="WK10" s="39"/>
      <c r="WL10" s="36"/>
      <c r="WM10" s="37"/>
      <c r="WN10" s="37"/>
      <c r="WO10" s="37"/>
      <c r="WP10" s="37"/>
      <c r="WQ10" s="43"/>
      <c r="WR10" s="39"/>
      <c r="WS10" s="36"/>
      <c r="WT10" s="37"/>
      <c r="WU10" s="37"/>
      <c r="WV10" s="106" t="s">
        <v>55</v>
      </c>
      <c r="WW10" s="106" t="s">
        <v>55</v>
      </c>
      <c r="WX10" s="43"/>
      <c r="WY10" s="39"/>
      <c r="WZ10" s="126"/>
      <c r="XA10" s="37"/>
      <c r="XB10" s="37"/>
      <c r="XC10" s="37"/>
      <c r="XD10" s="37"/>
      <c r="XE10" s="43"/>
      <c r="XF10" s="39"/>
      <c r="XG10" s="126"/>
      <c r="XH10" s="37"/>
      <c r="XI10" s="37"/>
      <c r="XJ10" s="37"/>
      <c r="XK10" s="37"/>
      <c r="XL10" s="43"/>
      <c r="XM10" s="39"/>
      <c r="XN10" s="36" t="str">
        <f t="shared" si="82"/>
        <v>J</v>
      </c>
      <c r="XO10" s="36" t="str">
        <f t="shared" si="82"/>
        <v>J</v>
      </c>
      <c r="XP10" s="36" t="str">
        <f t="shared" si="82"/>
        <v>J</v>
      </c>
      <c r="XQ10" s="36" t="str">
        <f t="shared" si="82"/>
        <v>J</v>
      </c>
      <c r="XR10" s="36" t="str">
        <f t="shared" si="82"/>
        <v>J</v>
      </c>
      <c r="XS10" s="38"/>
      <c r="XT10" s="39"/>
      <c r="XU10" s="36" t="str">
        <f t="shared" si="145"/>
        <v>J</v>
      </c>
      <c r="XV10" s="36" t="str">
        <f t="shared" si="145"/>
        <v>J</v>
      </c>
      <c r="XW10" s="36" t="str">
        <f t="shared" si="145"/>
        <v>J</v>
      </c>
      <c r="XX10" s="36" t="str">
        <f t="shared" si="145"/>
        <v>J</v>
      </c>
      <c r="XY10" s="36" t="str">
        <f t="shared" si="145"/>
        <v>J</v>
      </c>
      <c r="XZ10" s="38"/>
      <c r="YA10" s="39"/>
      <c r="YB10" s="36" t="str">
        <f t="shared" ref="YB10:YF19" si="148">IF($C10="","J",IF(MOD(INT((YB$6-date0)/7),2),IF($C10="A","AM","M"),IF($C10="A","M","AM")))</f>
        <v>J</v>
      </c>
      <c r="YC10" s="36" t="str">
        <f t="shared" si="148"/>
        <v>J</v>
      </c>
      <c r="YD10" s="36" t="str">
        <f t="shared" si="148"/>
        <v>J</v>
      </c>
      <c r="YE10" s="36" t="str">
        <f t="shared" si="148"/>
        <v>J</v>
      </c>
      <c r="YF10" s="36" t="str">
        <f t="shared" si="148"/>
        <v>J</v>
      </c>
      <c r="YG10" s="38"/>
      <c r="YH10" s="39"/>
      <c r="YI10" s="36" t="str">
        <f t="shared" si="85"/>
        <v>J</v>
      </c>
      <c r="YJ10" s="36" t="str">
        <f t="shared" si="85"/>
        <v>J</v>
      </c>
      <c r="YK10" s="36" t="str">
        <f t="shared" si="85"/>
        <v>J</v>
      </c>
      <c r="YL10" s="36" t="str">
        <f t="shared" si="85"/>
        <v>J</v>
      </c>
      <c r="YM10" s="36" t="str">
        <f t="shared" si="85"/>
        <v>J</v>
      </c>
      <c r="YN10" s="38"/>
      <c r="YO10" s="39"/>
      <c r="YP10" s="36" t="str">
        <f t="shared" si="86"/>
        <v>J</v>
      </c>
      <c r="YQ10" s="36" t="str">
        <f t="shared" si="86"/>
        <v>J</v>
      </c>
      <c r="YR10" s="36" t="str">
        <f t="shared" si="86"/>
        <v>J</v>
      </c>
      <c r="YS10" s="36" t="str">
        <f t="shared" si="27"/>
        <v>J</v>
      </c>
      <c r="YT10" s="36" t="str">
        <f t="shared" si="27"/>
        <v>J</v>
      </c>
      <c r="YU10" s="38"/>
      <c r="YV10" s="39"/>
      <c r="YW10" s="36" t="str">
        <f t="shared" si="87"/>
        <v>J</v>
      </c>
      <c r="YX10" s="36" t="str">
        <f t="shared" si="87"/>
        <v>J</v>
      </c>
      <c r="YY10" s="36" t="str">
        <f t="shared" si="87"/>
        <v>J</v>
      </c>
      <c r="YZ10" s="36" t="str">
        <f t="shared" si="87"/>
        <v>J</v>
      </c>
      <c r="ZA10" s="36" t="str">
        <f t="shared" si="87"/>
        <v>J</v>
      </c>
      <c r="ZB10" s="38"/>
      <c r="ZC10" s="39"/>
      <c r="ZD10" s="36" t="str">
        <f t="shared" si="88"/>
        <v>J</v>
      </c>
      <c r="ZE10" s="36" t="str">
        <f t="shared" si="88"/>
        <v>J</v>
      </c>
      <c r="ZF10" s="36" t="str">
        <f t="shared" si="88"/>
        <v>J</v>
      </c>
      <c r="ZG10" s="36" t="str">
        <f t="shared" si="88"/>
        <v>J</v>
      </c>
      <c r="ZH10" s="36" t="str">
        <f t="shared" si="88"/>
        <v>J</v>
      </c>
      <c r="ZI10" s="38"/>
      <c r="ZJ10" s="39"/>
      <c r="ZK10" s="36" t="str">
        <f t="shared" si="89"/>
        <v>J</v>
      </c>
      <c r="ZL10" s="36" t="str">
        <f t="shared" si="30"/>
        <v>J</v>
      </c>
      <c r="ZM10" s="36" t="str">
        <f t="shared" si="30"/>
        <v>J</v>
      </c>
      <c r="ZN10" s="36" t="str">
        <f t="shared" si="30"/>
        <v>J</v>
      </c>
      <c r="ZO10" s="36" t="str">
        <f t="shared" si="30"/>
        <v>J</v>
      </c>
      <c r="ZP10" s="38"/>
      <c r="ZQ10" s="39"/>
      <c r="ZR10" s="36" t="str">
        <f t="shared" si="90"/>
        <v>J</v>
      </c>
      <c r="ZS10" s="36" t="str">
        <f t="shared" si="31"/>
        <v>J</v>
      </c>
      <c r="ZT10" s="36" t="str">
        <f t="shared" si="31"/>
        <v>J</v>
      </c>
      <c r="ZU10" s="36" t="str">
        <f t="shared" si="31"/>
        <v>J</v>
      </c>
      <c r="ZV10" s="36" t="str">
        <f t="shared" si="31"/>
        <v>J</v>
      </c>
      <c r="ZW10" s="38"/>
      <c r="ZX10" s="39"/>
      <c r="ZY10" s="36" t="str">
        <f t="shared" si="91"/>
        <v>J</v>
      </c>
      <c r="ZZ10" s="36" t="str">
        <f t="shared" si="32"/>
        <v>J</v>
      </c>
      <c r="AAA10" s="36" t="str">
        <f t="shared" si="32"/>
        <v>J</v>
      </c>
      <c r="AAB10" s="36" t="str">
        <f t="shared" si="32"/>
        <v>J</v>
      </c>
      <c r="AAC10" s="36" t="str">
        <f t="shared" si="32"/>
        <v>J</v>
      </c>
      <c r="AAD10" s="43"/>
      <c r="AAE10" s="39"/>
      <c r="AAF10" s="36" t="str">
        <f t="shared" si="92"/>
        <v>J</v>
      </c>
      <c r="AAG10" s="36" t="str">
        <f t="shared" si="33"/>
        <v>J</v>
      </c>
      <c r="AAH10" s="36" t="str">
        <f t="shared" si="33"/>
        <v>J</v>
      </c>
      <c r="AAI10" s="36" t="str">
        <f t="shared" si="33"/>
        <v>J</v>
      </c>
      <c r="AAJ10" s="36" t="str">
        <f t="shared" si="33"/>
        <v>J</v>
      </c>
      <c r="AAK10" s="38"/>
      <c r="AAL10" s="38"/>
      <c r="AAM10" s="36" t="str">
        <f t="shared" si="93"/>
        <v>J</v>
      </c>
      <c r="AAN10" s="36" t="str">
        <f t="shared" si="34"/>
        <v>J</v>
      </c>
      <c r="AAO10" s="36" t="str">
        <f t="shared" si="34"/>
        <v>J</v>
      </c>
      <c r="AAP10" s="36" t="str">
        <f t="shared" si="34"/>
        <v>J</v>
      </c>
      <c r="AAQ10" s="36" t="str">
        <f t="shared" si="34"/>
        <v>J</v>
      </c>
      <c r="AAR10" s="43"/>
      <c r="AAS10" s="39"/>
      <c r="AAT10" s="126"/>
      <c r="AAU10" s="37" t="str">
        <f t="shared" si="146"/>
        <v>J</v>
      </c>
      <c r="AAV10" s="37" t="str">
        <f t="shared" si="146"/>
        <v>J</v>
      </c>
      <c r="AAW10" s="37" t="str">
        <f t="shared" si="146"/>
        <v>J</v>
      </c>
      <c r="AAX10" s="37" t="str">
        <f t="shared" si="146"/>
        <v>J</v>
      </c>
      <c r="AAY10" s="38"/>
      <c r="AAZ10" s="39"/>
      <c r="ABA10" s="37" t="str">
        <f t="shared" si="147"/>
        <v>J</v>
      </c>
      <c r="ABB10" s="37" t="str">
        <f t="shared" si="95"/>
        <v>J</v>
      </c>
      <c r="ABC10" s="37" t="str">
        <f t="shared" si="95"/>
        <v>J</v>
      </c>
      <c r="ABD10" s="37" t="str">
        <f t="shared" si="95"/>
        <v>J</v>
      </c>
      <c r="ABE10" s="37" t="str">
        <f t="shared" si="95"/>
        <v>J</v>
      </c>
      <c r="ABF10" s="38"/>
      <c r="ABG10" s="39"/>
      <c r="ABH10" s="36" t="str">
        <f t="shared" si="96"/>
        <v>J</v>
      </c>
      <c r="ABI10" s="36" t="str">
        <f t="shared" si="35"/>
        <v>J</v>
      </c>
      <c r="ABJ10" s="36" t="str">
        <f t="shared" si="35"/>
        <v>J</v>
      </c>
      <c r="ABK10" s="36" t="str">
        <f t="shared" si="35"/>
        <v>J</v>
      </c>
      <c r="ABL10" s="36" t="str">
        <f t="shared" si="35"/>
        <v>J</v>
      </c>
      <c r="ABM10" s="38"/>
      <c r="ABN10" s="39"/>
      <c r="ABO10" s="36" t="str">
        <f t="shared" si="97"/>
        <v>J</v>
      </c>
      <c r="ABP10" s="36" t="str">
        <f t="shared" si="36"/>
        <v>J</v>
      </c>
      <c r="ABQ10" s="36" t="str">
        <f t="shared" si="36"/>
        <v>J</v>
      </c>
      <c r="ABR10" s="36" t="str">
        <f t="shared" si="36"/>
        <v>J</v>
      </c>
      <c r="ABS10" s="36" t="str">
        <f t="shared" si="36"/>
        <v>J</v>
      </c>
      <c r="ABT10" s="43"/>
      <c r="ABU10" s="39"/>
      <c r="ABV10" s="36" t="str">
        <f t="shared" si="98"/>
        <v>J</v>
      </c>
      <c r="ABW10" s="114"/>
      <c r="ABX10" s="37" t="str">
        <f t="shared" si="99"/>
        <v>J</v>
      </c>
      <c r="ABY10" s="37" t="str">
        <f t="shared" si="37"/>
        <v>J</v>
      </c>
      <c r="ABZ10" s="37" t="str">
        <f t="shared" si="37"/>
        <v>J</v>
      </c>
      <c r="ACA10" s="43"/>
      <c r="ACB10" s="39"/>
      <c r="ACC10" s="36" t="str">
        <f t="shared" si="100"/>
        <v>J</v>
      </c>
      <c r="ACD10" s="114"/>
      <c r="ACE10" s="37" t="str">
        <f t="shared" si="101"/>
        <v>J</v>
      </c>
      <c r="ACF10" s="37" t="str">
        <f t="shared" si="101"/>
        <v>J</v>
      </c>
      <c r="ACG10" s="37" t="str">
        <f t="shared" si="101"/>
        <v>J</v>
      </c>
      <c r="ACH10" s="38"/>
      <c r="ACI10" s="39"/>
      <c r="ACJ10" s="36" t="str">
        <f t="shared" si="102"/>
        <v>J</v>
      </c>
      <c r="ACK10" s="36" t="str">
        <f t="shared" si="102"/>
        <v>J</v>
      </c>
      <c r="ACL10" s="36" t="str">
        <f t="shared" si="102"/>
        <v>J</v>
      </c>
      <c r="ACM10" s="36" t="str">
        <f t="shared" si="102"/>
        <v>J</v>
      </c>
      <c r="ACN10" s="36" t="str">
        <f t="shared" si="102"/>
        <v>J</v>
      </c>
      <c r="ACO10" s="43"/>
      <c r="ACP10" s="39"/>
      <c r="ACQ10" s="126"/>
      <c r="ACR10" s="37" t="str">
        <f t="shared" si="103"/>
        <v>J</v>
      </c>
      <c r="ACS10" s="37" t="str">
        <f t="shared" si="40"/>
        <v>J</v>
      </c>
      <c r="ACT10" s="37" t="str">
        <f t="shared" si="40"/>
        <v>J</v>
      </c>
      <c r="ACU10" s="37" t="str">
        <f t="shared" si="40"/>
        <v>J</v>
      </c>
      <c r="ACV10" s="38"/>
      <c r="ACW10" s="39"/>
      <c r="ACX10" s="36" t="str">
        <f t="shared" si="104"/>
        <v>J</v>
      </c>
      <c r="ACY10" s="36" t="str">
        <f t="shared" si="41"/>
        <v>J</v>
      </c>
      <c r="ACZ10" s="36" t="str">
        <f t="shared" si="41"/>
        <v>J</v>
      </c>
      <c r="ADA10" s="36" t="str">
        <f t="shared" si="41"/>
        <v>J</v>
      </c>
      <c r="ADB10" s="36" t="str">
        <f t="shared" si="41"/>
        <v>J</v>
      </c>
      <c r="ADC10" s="38"/>
      <c r="ADD10" s="39"/>
      <c r="ADE10" s="36" t="str">
        <f t="shared" si="105"/>
        <v>J</v>
      </c>
      <c r="ADF10" s="36" t="str">
        <f t="shared" si="42"/>
        <v>J</v>
      </c>
      <c r="ADG10" s="36" t="str">
        <f t="shared" si="42"/>
        <v>J</v>
      </c>
      <c r="ADH10" s="36" t="str">
        <f t="shared" si="42"/>
        <v>J</v>
      </c>
      <c r="ADI10" s="36" t="str">
        <f t="shared" si="42"/>
        <v>J</v>
      </c>
      <c r="ADJ10" s="38"/>
      <c r="ADK10" s="39"/>
      <c r="ADL10" s="36" t="str">
        <f t="shared" si="106"/>
        <v>J</v>
      </c>
      <c r="ADM10" s="36" t="str">
        <f t="shared" si="43"/>
        <v>J</v>
      </c>
      <c r="ADN10" s="36" t="str">
        <f t="shared" si="43"/>
        <v>J</v>
      </c>
      <c r="ADO10" s="36" t="str">
        <f t="shared" si="43"/>
        <v>J</v>
      </c>
      <c r="ADP10" s="36" t="str">
        <f t="shared" si="43"/>
        <v>J</v>
      </c>
      <c r="ADQ10" s="38"/>
      <c r="ADR10" s="39"/>
      <c r="ADS10" s="36" t="str">
        <f t="shared" si="107"/>
        <v>J</v>
      </c>
      <c r="ADT10" s="36" t="str">
        <f t="shared" si="44"/>
        <v>J</v>
      </c>
      <c r="ADU10" s="36" t="str">
        <f t="shared" si="44"/>
        <v>J</v>
      </c>
      <c r="ADV10" s="36" t="str">
        <f t="shared" si="44"/>
        <v>J</v>
      </c>
      <c r="ADW10" s="36" t="str">
        <f t="shared" si="44"/>
        <v>J</v>
      </c>
      <c r="ADX10" s="38"/>
      <c r="ADY10" s="39"/>
      <c r="ADZ10" s="36" t="str">
        <f t="shared" si="108"/>
        <v>J</v>
      </c>
      <c r="AEA10" s="36" t="str">
        <f t="shared" si="108"/>
        <v>J</v>
      </c>
      <c r="AEB10" s="36" t="str">
        <f t="shared" si="108"/>
        <v>J</v>
      </c>
      <c r="AEC10" s="36" t="str">
        <f t="shared" si="108"/>
        <v>J</v>
      </c>
      <c r="AED10" s="36" t="str">
        <f t="shared" si="108"/>
        <v>J</v>
      </c>
      <c r="AEE10" s="38"/>
      <c r="AEF10" s="39"/>
      <c r="AEG10" s="217" t="str">
        <f t="shared" si="109"/>
        <v>J</v>
      </c>
      <c r="AEH10" s="217" t="str">
        <f t="shared" si="109"/>
        <v>J</v>
      </c>
      <c r="AEI10" s="217" t="str">
        <f t="shared" si="109"/>
        <v>J</v>
      </c>
      <c r="AEJ10" s="217" t="str">
        <f t="shared" si="109"/>
        <v>J</v>
      </c>
      <c r="AEK10" s="217" t="str">
        <f t="shared" si="109"/>
        <v>J</v>
      </c>
      <c r="AEL10" s="158"/>
      <c r="AEM10" s="166"/>
      <c r="AEN10" s="217" t="str">
        <f t="shared" si="110"/>
        <v>J</v>
      </c>
      <c r="AEO10" s="217" t="str">
        <f t="shared" si="110"/>
        <v>J</v>
      </c>
      <c r="AEP10" s="217" t="str">
        <f t="shared" si="110"/>
        <v>J</v>
      </c>
      <c r="AEQ10" s="217" t="str">
        <f t="shared" si="110"/>
        <v>J</v>
      </c>
      <c r="AER10" s="217" t="str">
        <f t="shared" si="110"/>
        <v>J</v>
      </c>
      <c r="AES10" s="189"/>
      <c r="AET10" s="166"/>
      <c r="AEU10" s="217" t="str">
        <f t="shared" si="111"/>
        <v>J</v>
      </c>
      <c r="AEV10" s="217" t="str">
        <f t="shared" si="111"/>
        <v>J</v>
      </c>
      <c r="AEW10" s="217" t="str">
        <f t="shared" si="111"/>
        <v>J</v>
      </c>
      <c r="AEX10" s="217" t="str">
        <f t="shared" si="111"/>
        <v>J</v>
      </c>
      <c r="AEY10" s="217" t="str">
        <f t="shared" si="111"/>
        <v>J</v>
      </c>
      <c r="AEZ10" s="158"/>
      <c r="AFA10" s="166"/>
      <c r="AFB10" s="217" t="str">
        <f t="shared" si="112"/>
        <v>J</v>
      </c>
      <c r="AFC10" s="217" t="str">
        <f t="shared" si="49"/>
        <v>J</v>
      </c>
      <c r="AFD10" s="217" t="str">
        <f t="shared" si="49"/>
        <v>J</v>
      </c>
      <c r="AFE10" s="217" t="str">
        <f t="shared" si="49"/>
        <v>J</v>
      </c>
      <c r="AFF10" s="217" t="str">
        <f t="shared" si="49"/>
        <v>J</v>
      </c>
      <c r="AFG10" s="158"/>
      <c r="AFH10" s="166"/>
      <c r="AFI10" s="217" t="str">
        <f t="shared" si="113"/>
        <v>J</v>
      </c>
      <c r="AFJ10" s="217" t="str">
        <f t="shared" si="50"/>
        <v>J</v>
      </c>
      <c r="AFK10" s="217" t="str">
        <f t="shared" si="50"/>
        <v>J</v>
      </c>
      <c r="AFL10" s="217" t="str">
        <f t="shared" si="50"/>
        <v>J</v>
      </c>
      <c r="AFM10" s="217" t="str">
        <f t="shared" si="50"/>
        <v>J</v>
      </c>
      <c r="AFN10" s="158"/>
      <c r="AFO10" s="166"/>
      <c r="AFP10" s="217" t="str">
        <f t="shared" si="114"/>
        <v>J</v>
      </c>
      <c r="AFQ10" s="217" t="str">
        <f t="shared" si="51"/>
        <v>J</v>
      </c>
      <c r="AFR10" s="217" t="str">
        <f t="shared" si="51"/>
        <v>J</v>
      </c>
      <c r="AFS10" s="217" t="str">
        <f t="shared" si="51"/>
        <v>J</v>
      </c>
      <c r="AFT10" s="217" t="str">
        <f t="shared" si="51"/>
        <v>J</v>
      </c>
      <c r="AFU10" s="158"/>
      <c r="AFV10" s="173"/>
      <c r="AFW10" s="217" t="str">
        <f t="shared" si="115"/>
        <v>J</v>
      </c>
      <c r="AFX10" s="217" t="str">
        <f t="shared" si="115"/>
        <v>J</v>
      </c>
      <c r="AFY10" s="189"/>
      <c r="AFZ10" s="60" t="str">
        <f t="shared" si="116"/>
        <v>J</v>
      </c>
      <c r="AGA10" s="60" t="str">
        <f t="shared" si="116"/>
        <v>J</v>
      </c>
      <c r="AGB10" s="158"/>
      <c r="AGC10" s="166"/>
      <c r="AGD10" s="217" t="str">
        <f t="shared" si="117"/>
        <v>J</v>
      </c>
      <c r="AGE10" s="217" t="str">
        <f t="shared" si="52"/>
        <v>J</v>
      </c>
      <c r="AGF10" s="217" t="str">
        <f t="shared" si="52"/>
        <v>J</v>
      </c>
      <c r="AGG10" s="217" t="str">
        <f t="shared" si="52"/>
        <v>J</v>
      </c>
      <c r="AGH10" s="217" t="str">
        <f t="shared" si="52"/>
        <v>J</v>
      </c>
      <c r="AGI10" s="158"/>
      <c r="AGJ10" s="173"/>
      <c r="AGK10" s="217" t="str">
        <f t="shared" si="118"/>
        <v>J</v>
      </c>
      <c r="AGL10" s="217" t="str">
        <f t="shared" si="53"/>
        <v>J</v>
      </c>
      <c r="AGM10" s="217" t="str">
        <f t="shared" si="53"/>
        <v>J</v>
      </c>
      <c r="AGN10" s="217" t="str">
        <f t="shared" si="53"/>
        <v>J</v>
      </c>
      <c r="AGO10" s="217" t="str">
        <f t="shared" si="53"/>
        <v>J</v>
      </c>
      <c r="AGP10" s="158"/>
      <c r="AGQ10" s="166"/>
      <c r="AGR10" s="217" t="str">
        <f t="shared" si="119"/>
        <v>J</v>
      </c>
      <c r="AGS10" s="217" t="str">
        <f t="shared" si="54"/>
        <v>J</v>
      </c>
      <c r="AGT10" s="217" t="str">
        <f t="shared" si="54"/>
        <v>J</v>
      </c>
      <c r="AGU10" s="217" t="str">
        <f t="shared" si="54"/>
        <v>J</v>
      </c>
      <c r="AGV10" s="217" t="str">
        <f t="shared" si="54"/>
        <v>J</v>
      </c>
      <c r="AGW10" s="158"/>
      <c r="AGX10" s="166"/>
      <c r="AGY10" s="217" t="str">
        <f t="shared" si="120"/>
        <v>J</v>
      </c>
      <c r="AGZ10" s="217" t="str">
        <f t="shared" si="55"/>
        <v>J</v>
      </c>
      <c r="AHA10" s="217" t="str">
        <f t="shared" si="55"/>
        <v>J</v>
      </c>
      <c r="AHB10" s="217" t="str">
        <f t="shared" si="55"/>
        <v>J</v>
      </c>
      <c r="AHC10" s="217" t="str">
        <f t="shared" si="55"/>
        <v>J</v>
      </c>
      <c r="AHD10" s="158"/>
      <c r="AHE10" s="166"/>
      <c r="AHF10" s="217" t="str">
        <f t="shared" si="121"/>
        <v>J</v>
      </c>
      <c r="AHG10" s="217" t="str">
        <f t="shared" si="56"/>
        <v>J</v>
      </c>
      <c r="AHH10" s="217" t="str">
        <f t="shared" si="56"/>
        <v>J</v>
      </c>
      <c r="AHI10" s="217" t="str">
        <f t="shared" si="56"/>
        <v>J</v>
      </c>
      <c r="AHJ10" s="217" t="str">
        <f t="shared" si="56"/>
        <v>J</v>
      </c>
      <c r="AHK10" s="158"/>
      <c r="AHL10" s="166"/>
      <c r="AHM10" s="217" t="str">
        <f t="shared" si="122"/>
        <v>J</v>
      </c>
      <c r="AHN10" s="217" t="str">
        <f t="shared" si="57"/>
        <v>J</v>
      </c>
      <c r="AHO10" s="217" t="str">
        <f t="shared" si="57"/>
        <v>J</v>
      </c>
      <c r="AHP10" s="217" t="str">
        <f t="shared" si="57"/>
        <v>J</v>
      </c>
      <c r="AHQ10" s="217" t="str">
        <f t="shared" si="57"/>
        <v>J</v>
      </c>
      <c r="AHR10" s="158"/>
      <c r="AHS10" s="166"/>
      <c r="AHT10" s="218" t="str">
        <f t="shared" si="123"/>
        <v>J</v>
      </c>
      <c r="AHU10" s="218" t="str">
        <f t="shared" si="58"/>
        <v>J</v>
      </c>
      <c r="AHV10" s="218" t="str">
        <f t="shared" si="58"/>
        <v>J</v>
      </c>
      <c r="AHW10" s="218" t="str">
        <f t="shared" si="58"/>
        <v>J</v>
      </c>
      <c r="AHX10" s="218" t="str">
        <f t="shared" si="58"/>
        <v>J</v>
      </c>
      <c r="AHY10" s="158"/>
      <c r="AHZ10" s="173"/>
      <c r="AIA10" s="217" t="str">
        <f t="shared" si="124"/>
        <v>J</v>
      </c>
      <c r="AIB10" s="217" t="str">
        <f t="shared" si="59"/>
        <v>J</v>
      </c>
      <c r="AIC10" s="217" t="str">
        <f t="shared" si="59"/>
        <v>J</v>
      </c>
      <c r="AID10" s="217" t="str">
        <f t="shared" si="59"/>
        <v>J</v>
      </c>
      <c r="AIE10" s="217" t="str">
        <f t="shared" si="59"/>
        <v>J</v>
      </c>
      <c r="AIF10" s="158"/>
      <c r="AIG10" s="166"/>
      <c r="AIH10" s="218" t="str">
        <f t="shared" si="125"/>
        <v>J</v>
      </c>
      <c r="AII10" s="218" t="str">
        <f t="shared" si="60"/>
        <v>J</v>
      </c>
      <c r="AIJ10" s="218" t="str">
        <f t="shared" si="60"/>
        <v>J</v>
      </c>
      <c r="AIK10" s="218" t="str">
        <f t="shared" si="60"/>
        <v>J</v>
      </c>
      <c r="AIL10" s="218" t="str">
        <f t="shared" si="60"/>
        <v>J</v>
      </c>
      <c r="AIM10" s="158"/>
      <c r="AIN10" s="166"/>
      <c r="AIO10" s="218" t="str">
        <f t="shared" si="126"/>
        <v>J</v>
      </c>
      <c r="AIP10" s="218" t="str">
        <f t="shared" si="61"/>
        <v>J</v>
      </c>
      <c r="AIQ10" s="218" t="str">
        <f t="shared" si="61"/>
        <v>J</v>
      </c>
      <c r="AIR10" s="218" t="str">
        <f t="shared" si="61"/>
        <v>J</v>
      </c>
      <c r="AIS10" s="218" t="str">
        <f t="shared" si="61"/>
        <v>J</v>
      </c>
      <c r="AIT10" s="158"/>
      <c r="AIU10" s="166"/>
      <c r="AIV10" s="218" t="str">
        <f t="shared" si="127"/>
        <v>J</v>
      </c>
      <c r="AIW10" s="218" t="str">
        <f t="shared" si="62"/>
        <v>J</v>
      </c>
      <c r="AIX10" s="218" t="str">
        <f t="shared" si="62"/>
        <v>J</v>
      </c>
      <c r="AIY10" s="189"/>
      <c r="AIZ10" s="60" t="str">
        <f t="shared" si="128"/>
        <v>J</v>
      </c>
      <c r="AJA10" s="158"/>
      <c r="AJB10" s="166"/>
      <c r="AJC10" s="218" t="str">
        <f t="shared" si="129"/>
        <v>J</v>
      </c>
      <c r="AJD10" s="218" t="str">
        <f t="shared" si="63"/>
        <v>J</v>
      </c>
      <c r="AJE10" s="218" t="str">
        <f t="shared" si="63"/>
        <v>J</v>
      </c>
      <c r="AJF10" s="218" t="str">
        <f t="shared" si="63"/>
        <v>J</v>
      </c>
      <c r="AJG10" s="218" t="str">
        <f t="shared" si="63"/>
        <v>J</v>
      </c>
      <c r="AJH10" s="158"/>
      <c r="AJI10" s="190"/>
      <c r="AJJ10" s="218" t="str">
        <f t="shared" si="130"/>
        <v>J</v>
      </c>
      <c r="AJK10" s="218" t="str">
        <f t="shared" si="64"/>
        <v>J</v>
      </c>
      <c r="AJL10" s="218" t="str">
        <f t="shared" si="64"/>
        <v>J</v>
      </c>
      <c r="AJM10" s="218" t="str">
        <f t="shared" si="64"/>
        <v>J</v>
      </c>
      <c r="AJN10" s="218" t="str">
        <f t="shared" si="64"/>
        <v>J</v>
      </c>
      <c r="AJO10" s="158"/>
      <c r="AJP10" s="166"/>
      <c r="AJQ10" s="218" t="str">
        <f t="shared" si="131"/>
        <v>J</v>
      </c>
      <c r="AJR10" s="218" t="str">
        <f t="shared" si="65"/>
        <v>J</v>
      </c>
      <c r="AJS10" s="218" t="str">
        <f t="shared" si="65"/>
        <v>J</v>
      </c>
      <c r="AJT10" s="218" t="str">
        <f t="shared" si="65"/>
        <v>J</v>
      </c>
      <c r="AJU10" s="218" t="str">
        <f t="shared" si="65"/>
        <v>J</v>
      </c>
      <c r="AJV10" s="158"/>
      <c r="AJW10" s="166"/>
      <c r="AJX10" s="218" t="str">
        <f t="shared" si="132"/>
        <v>J</v>
      </c>
      <c r="AJY10" s="218" t="str">
        <f t="shared" si="66"/>
        <v>J</v>
      </c>
      <c r="AJZ10" s="218" t="str">
        <f t="shared" si="66"/>
        <v>J</v>
      </c>
      <c r="AKA10" s="218" t="str">
        <f t="shared" si="66"/>
        <v>J</v>
      </c>
      <c r="AKB10" s="218" t="str">
        <f t="shared" si="66"/>
        <v>J</v>
      </c>
      <c r="AKC10" s="158"/>
      <c r="AKD10" s="166"/>
      <c r="AKE10" s="218" t="str">
        <f t="shared" si="133"/>
        <v>J</v>
      </c>
      <c r="AKF10" s="218" t="str">
        <f t="shared" si="133"/>
        <v>J</v>
      </c>
      <c r="AKG10" s="218" t="str">
        <f t="shared" si="133"/>
        <v>J</v>
      </c>
      <c r="AKH10" s="218" t="str">
        <f t="shared" si="133"/>
        <v>J</v>
      </c>
      <c r="AKI10" s="218" t="str">
        <f t="shared" si="133"/>
        <v>J</v>
      </c>
      <c r="AKJ10" s="158"/>
      <c r="AKK10" s="166"/>
      <c r="AKL10" s="218" t="str">
        <f t="shared" si="134"/>
        <v>J</v>
      </c>
      <c r="AKM10" s="218" t="str">
        <f t="shared" si="68"/>
        <v>J</v>
      </c>
      <c r="AKN10" s="218" t="str">
        <f t="shared" si="68"/>
        <v>J</v>
      </c>
      <c r="AKO10" s="218" t="str">
        <f t="shared" si="68"/>
        <v>J</v>
      </c>
      <c r="AKP10" s="218" t="str">
        <f t="shared" si="68"/>
        <v>J</v>
      </c>
      <c r="AKQ10" s="158"/>
      <c r="AKR10" s="166"/>
      <c r="AKS10" s="218" t="str">
        <f t="shared" si="135"/>
        <v>J</v>
      </c>
      <c r="AKT10" s="218" t="str">
        <f t="shared" si="69"/>
        <v>J</v>
      </c>
      <c r="AKU10" s="218" t="str">
        <f t="shared" si="69"/>
        <v>J</v>
      </c>
      <c r="AKV10" s="218" t="str">
        <f t="shared" si="69"/>
        <v>J</v>
      </c>
      <c r="AKW10" s="218" t="str">
        <f t="shared" si="69"/>
        <v>J</v>
      </c>
      <c r="AKX10" s="158"/>
      <c r="AKY10" s="166"/>
      <c r="AKZ10" s="218" t="str">
        <f t="shared" si="136"/>
        <v>J</v>
      </c>
      <c r="ALA10" s="189"/>
      <c r="ALB10" s="157" t="str">
        <f t="shared" si="137"/>
        <v>J</v>
      </c>
      <c r="ALC10" s="157" t="str">
        <f t="shared" si="70"/>
        <v>J</v>
      </c>
      <c r="ALD10" s="157" t="str">
        <f t="shared" si="70"/>
        <v>J</v>
      </c>
      <c r="ALE10" s="158"/>
      <c r="ALF10" s="166"/>
      <c r="ALG10" s="219" t="str">
        <f t="shared" si="138"/>
        <v>J</v>
      </c>
      <c r="ALH10" s="191"/>
      <c r="ALI10" s="60" t="str">
        <f t="shared" si="139"/>
        <v>J</v>
      </c>
      <c r="ALJ10" s="60" t="str">
        <f t="shared" si="71"/>
        <v>J</v>
      </c>
      <c r="ALK10" s="60" t="str">
        <f t="shared" si="71"/>
        <v>J</v>
      </c>
      <c r="ALL10" s="158"/>
      <c r="ALM10" s="166"/>
      <c r="ALN10" s="218" t="str">
        <f t="shared" si="140"/>
        <v>J</v>
      </c>
      <c r="ALO10" s="218" t="str">
        <f t="shared" si="72"/>
        <v>J</v>
      </c>
      <c r="ALP10" s="218" t="str">
        <f t="shared" si="72"/>
        <v>J</v>
      </c>
      <c r="ALQ10" s="218" t="str">
        <f t="shared" si="72"/>
        <v>J</v>
      </c>
      <c r="ALR10" s="218" t="str">
        <f t="shared" si="72"/>
        <v>J</v>
      </c>
      <c r="ALS10" s="158"/>
      <c r="ALT10" s="173"/>
      <c r="ALU10" s="217" t="str">
        <f t="shared" si="141"/>
        <v>J</v>
      </c>
      <c r="ALV10" s="217" t="str">
        <f t="shared" si="73"/>
        <v>J</v>
      </c>
      <c r="ALW10" s="217" t="str">
        <f t="shared" si="73"/>
        <v>J</v>
      </c>
      <c r="ALX10" s="217" t="str">
        <f t="shared" si="73"/>
        <v>J</v>
      </c>
      <c r="ALY10" s="217" t="str">
        <f t="shared" si="73"/>
        <v>J</v>
      </c>
      <c r="ALZ10" s="158"/>
      <c r="AMA10" s="166"/>
      <c r="AMB10" s="217" t="str">
        <f t="shared" si="74"/>
        <v>J</v>
      </c>
      <c r="AMC10" s="217" t="str">
        <f t="shared" si="74"/>
        <v>J</v>
      </c>
      <c r="AMD10" s="217" t="str">
        <f t="shared" si="74"/>
        <v>J</v>
      </c>
      <c r="AME10" s="217" t="str">
        <f t="shared" si="74"/>
        <v>J</v>
      </c>
      <c r="AMF10" s="217" t="str">
        <f t="shared" si="142"/>
        <v>J</v>
      </c>
      <c r="AMG10" s="158"/>
      <c r="AMH10" s="166"/>
      <c r="AMI10" s="217" t="str">
        <f t="shared" si="143"/>
        <v>J</v>
      </c>
      <c r="AMJ10" s="217" t="str">
        <f t="shared" si="143"/>
        <v>J</v>
      </c>
      <c r="AMK10" s="217" t="str">
        <f t="shared" si="143"/>
        <v>J</v>
      </c>
      <c r="AML10" s="217" t="str">
        <f t="shared" si="143"/>
        <v>J</v>
      </c>
      <c r="AMM10" s="157"/>
      <c r="AMN10" s="158"/>
      <c r="AMO10" s="166"/>
      <c r="AMP10" s="165"/>
      <c r="AMQ10" s="162"/>
      <c r="AMR10" s="157"/>
      <c r="AMS10" s="157"/>
      <c r="AMT10" s="157"/>
      <c r="AMU10" s="158"/>
      <c r="AMV10" s="166"/>
      <c r="AMW10" s="165"/>
      <c r="AMX10" s="162"/>
      <c r="AMY10" s="157"/>
      <c r="AMZ10" s="157"/>
      <c r="ANA10" s="157"/>
      <c r="ANB10" s="158"/>
      <c r="ANC10" s="166"/>
      <c r="AND10" s="165"/>
      <c r="ANE10" s="162"/>
      <c r="ANF10" s="157"/>
      <c r="ANG10" s="157"/>
      <c r="ANH10" s="157"/>
      <c r="ANI10" s="158"/>
      <c r="ANJ10" s="166"/>
      <c r="ANK10" s="165"/>
      <c r="ANL10" s="162"/>
      <c r="ANM10" s="157"/>
      <c r="ANN10" s="157"/>
      <c r="ANO10" s="157"/>
      <c r="ANP10" s="158"/>
      <c r="ANQ10" s="166"/>
      <c r="ANR10" s="165"/>
      <c r="ANS10" s="162"/>
      <c r="ANT10" s="157"/>
      <c r="ANU10" s="157"/>
      <c r="ANV10" s="157"/>
      <c r="ANW10" s="158"/>
      <c r="ANX10" s="166"/>
      <c r="ANY10" s="165"/>
      <c r="ANZ10" s="162"/>
      <c r="AOA10" s="157"/>
      <c r="AOB10" s="157"/>
      <c r="AOC10" s="157"/>
      <c r="AOD10" s="158"/>
      <c r="AOE10" s="166"/>
      <c r="AOF10" s="165"/>
      <c r="AOG10" s="162"/>
      <c r="AOH10" s="157"/>
      <c r="AOI10" s="157"/>
      <c r="AOJ10" s="157"/>
      <c r="AOK10" s="158"/>
      <c r="AOL10" s="166"/>
      <c r="AOM10" s="165"/>
      <c r="AON10" s="162"/>
      <c r="AOO10" s="157"/>
      <c r="AOP10" s="157"/>
      <c r="AOQ10" s="157"/>
      <c r="AOR10" s="158"/>
      <c r="AOS10" s="166"/>
      <c r="AOT10" s="165"/>
      <c r="AOU10" s="162"/>
      <c r="AOV10" s="157"/>
      <c r="AOW10" s="157"/>
      <c r="AOX10" s="157"/>
      <c r="AOY10" s="158"/>
      <c r="AOZ10" s="166"/>
      <c r="APA10" s="165"/>
      <c r="APB10" s="162"/>
      <c r="APC10" s="157"/>
      <c r="APD10" s="157"/>
      <c r="APE10" s="157"/>
      <c r="APF10" s="158"/>
      <c r="APG10" s="166"/>
      <c r="APH10" s="165"/>
      <c r="API10" s="162"/>
      <c r="APJ10" s="157"/>
      <c r="APK10" s="157"/>
      <c r="APL10" s="157"/>
      <c r="APM10" s="158"/>
      <c r="APN10" s="166"/>
      <c r="APO10" s="165"/>
      <c r="APP10" s="162"/>
      <c r="APQ10" s="157"/>
      <c r="APR10" s="157"/>
      <c r="APS10" s="157"/>
      <c r="APT10" s="158"/>
      <c r="APU10" s="166"/>
      <c r="APV10" s="165"/>
      <c r="APW10" s="162"/>
      <c r="APX10" s="157"/>
      <c r="APY10" s="157"/>
      <c r="APZ10" s="157"/>
      <c r="AQA10" s="158"/>
      <c r="AQB10" s="166"/>
      <c r="AQC10" s="165"/>
      <c r="AQD10" s="162"/>
      <c r="AQE10" s="157"/>
      <c r="AQF10" s="157"/>
      <c r="AQG10" s="157"/>
      <c r="AQH10" s="158"/>
      <c r="AQI10" s="166"/>
      <c r="AQJ10" s="165"/>
      <c r="AQK10" s="162"/>
      <c r="AQL10" s="157"/>
      <c r="AQM10" s="157"/>
      <c r="AQN10" s="157"/>
      <c r="AQO10" s="158"/>
      <c r="AQP10" s="166"/>
      <c r="AQQ10" s="165"/>
      <c r="AQR10" s="162"/>
      <c r="AQS10" s="157"/>
      <c r="AQT10" s="157"/>
      <c r="AQU10" s="157"/>
      <c r="AQV10" s="158"/>
      <c r="AQW10" s="166"/>
      <c r="AQX10" s="165"/>
      <c r="AQY10" s="162"/>
      <c r="AQZ10" s="157"/>
      <c r="ARA10" s="157"/>
      <c r="ARB10" s="157"/>
      <c r="ARC10" s="158"/>
      <c r="ARD10" s="166"/>
      <c r="ARE10" s="165"/>
      <c r="ARF10" s="162"/>
      <c r="ARG10" s="157"/>
      <c r="ARH10" s="157"/>
      <c r="ARI10" s="157"/>
      <c r="ARJ10" s="158"/>
      <c r="ARK10" s="166"/>
      <c r="ARL10" s="165"/>
      <c r="ARM10" s="162"/>
      <c r="ARN10" s="157"/>
      <c r="ARO10" s="157"/>
      <c r="ARP10" s="157"/>
      <c r="ARQ10" s="158"/>
      <c r="ARR10" s="166"/>
      <c r="ARS10" s="165"/>
      <c r="ART10" s="162"/>
      <c r="ARU10" s="157"/>
      <c r="ARV10" s="157"/>
      <c r="ARW10" s="157"/>
      <c r="ARX10" s="158"/>
      <c r="ARY10" s="166"/>
      <c r="ARZ10" s="165"/>
      <c r="ASA10" s="162"/>
      <c r="ASB10" s="157"/>
      <c r="ASC10" s="157"/>
      <c r="ASD10" s="157"/>
      <c r="ASE10" s="158"/>
      <c r="ASF10" s="166"/>
      <c r="ASG10" s="165"/>
      <c r="ASH10" s="162"/>
      <c r="ASI10" s="157"/>
      <c r="ASJ10" s="157"/>
      <c r="ASK10" s="157"/>
      <c r="ASL10" s="158"/>
      <c r="ASM10" s="166"/>
      <c r="ASN10" s="165"/>
      <c r="ASO10" s="162"/>
      <c r="ASP10" s="157"/>
      <c r="ASQ10" s="157"/>
      <c r="ASR10" s="157"/>
      <c r="ASS10" s="158"/>
      <c r="AST10" s="166"/>
      <c r="ASU10" s="165"/>
      <c r="ASV10" s="162"/>
      <c r="ASW10" s="157"/>
      <c r="ASX10" s="157"/>
      <c r="ASY10" s="157"/>
      <c r="ASZ10" s="158"/>
      <c r="ATA10" s="166"/>
      <c r="ATB10" s="165"/>
      <c r="ATC10" s="162"/>
      <c r="ATD10" s="157"/>
      <c r="ATE10" s="157"/>
      <c r="ATF10" s="157"/>
      <c r="ATG10" s="158"/>
      <c r="ATH10" s="166"/>
      <c r="ATI10" s="165"/>
      <c r="ATJ10" s="162"/>
      <c r="ATK10" s="157"/>
      <c r="ATL10" s="157"/>
      <c r="ATM10" s="157"/>
      <c r="ATN10" s="158"/>
      <c r="ATO10" s="166"/>
      <c r="ATP10" s="165"/>
      <c r="ATQ10" s="162"/>
      <c r="ATR10" s="157"/>
      <c r="ATS10" s="157"/>
      <c r="ATT10" s="157"/>
      <c r="ATU10" s="158"/>
      <c r="ATV10" s="166"/>
      <c r="ATW10" s="165"/>
      <c r="ATX10" s="162"/>
      <c r="ATY10" s="157"/>
      <c r="ATZ10" s="157"/>
      <c r="AUA10" s="157"/>
      <c r="AUB10" s="158"/>
      <c r="AUC10" s="166"/>
      <c r="AUD10" s="165"/>
      <c r="AUE10" s="162"/>
      <c r="AUF10" s="157"/>
      <c r="AUG10" s="157"/>
      <c r="AUH10" s="157"/>
      <c r="AUI10" s="158"/>
      <c r="AUJ10" s="166"/>
      <c r="AUK10" s="165"/>
      <c r="AUL10" s="162"/>
      <c r="AUM10" s="157"/>
      <c r="AUN10" s="157"/>
      <c r="AUO10" s="157"/>
      <c r="AUP10" s="158"/>
      <c r="AUQ10" s="166"/>
      <c r="AUR10" s="165"/>
      <c r="AUS10" s="162"/>
      <c r="AUT10" s="157"/>
      <c r="AUU10" s="157"/>
      <c r="AUV10" s="157"/>
      <c r="AUW10" s="158"/>
      <c r="AUX10" s="166"/>
      <c r="AUY10" s="165"/>
      <c r="AUZ10" s="162"/>
      <c r="AVA10" s="157"/>
      <c r="AVB10" s="157"/>
      <c r="AVC10" s="157"/>
      <c r="AVD10" s="158"/>
      <c r="AVE10" s="166"/>
    </row>
    <row r="11" spans="1:1254" s="6" customFormat="1" ht="23.1" customHeight="1" x14ac:dyDescent="0.3">
      <c r="A11" s="30" t="s">
        <v>34</v>
      </c>
      <c r="B11" s="31" t="s">
        <v>137</v>
      </c>
      <c r="C11" s="213" t="s">
        <v>139</v>
      </c>
      <c r="D11" s="202">
        <f t="shared" si="76"/>
        <v>9</v>
      </c>
      <c r="E11" s="143">
        <f t="shared" si="77"/>
        <v>8</v>
      </c>
      <c r="F11" s="140">
        <v>0</v>
      </c>
      <c r="G11" s="33">
        <v>9</v>
      </c>
      <c r="H11" s="142">
        <f t="shared" si="78"/>
        <v>1</v>
      </c>
      <c r="I11" s="98">
        <f t="shared" si="79"/>
        <v>8</v>
      </c>
      <c r="J11" s="221">
        <f t="shared" ca="1" si="80"/>
        <v>0</v>
      </c>
      <c r="K11" s="34">
        <f t="shared" si="20"/>
        <v>0</v>
      </c>
      <c r="L11" s="35">
        <f t="shared" ca="1" si="21"/>
        <v>0</v>
      </c>
      <c r="M11" s="140">
        <v>0</v>
      </c>
      <c r="N11" s="33"/>
      <c r="O11" s="34">
        <f t="shared" si="144"/>
        <v>0</v>
      </c>
      <c r="P11" s="35">
        <f t="shared" si="81"/>
        <v>0</v>
      </c>
      <c r="Q11" s="36"/>
      <c r="R11" s="37"/>
      <c r="S11" s="37"/>
      <c r="T11" s="37"/>
      <c r="U11" s="39"/>
      <c r="V11" s="36"/>
      <c r="W11" s="37"/>
      <c r="X11" s="37"/>
      <c r="Y11" s="37"/>
      <c r="Z11" s="37"/>
      <c r="AA11" s="43"/>
      <c r="AB11" s="39"/>
      <c r="AC11" s="36"/>
      <c r="AD11" s="37"/>
      <c r="AE11" s="37"/>
      <c r="AF11" s="37"/>
      <c r="AG11" s="37"/>
      <c r="AH11" s="43"/>
      <c r="AI11" s="39"/>
      <c r="AJ11" s="101"/>
      <c r="AK11" s="37"/>
      <c r="AL11" s="37"/>
      <c r="AM11" s="37"/>
      <c r="AN11" s="37"/>
      <c r="AO11" s="43"/>
      <c r="AP11" s="39"/>
      <c r="AQ11" s="36"/>
      <c r="AR11" s="37"/>
      <c r="AS11" s="37"/>
      <c r="AT11" s="37"/>
      <c r="AU11" s="37"/>
      <c r="AV11" s="43"/>
      <c r="AW11" s="39"/>
      <c r="AX11" s="36"/>
      <c r="AY11" s="37"/>
      <c r="AZ11" s="37"/>
      <c r="BA11" s="37"/>
      <c r="BB11" s="37"/>
      <c r="BC11" s="43"/>
      <c r="BD11" s="39"/>
      <c r="BE11" s="36"/>
      <c r="BF11" s="37"/>
      <c r="BG11" s="37"/>
      <c r="BH11" s="37"/>
      <c r="BI11" s="37"/>
      <c r="BJ11" s="43"/>
      <c r="BK11" s="39"/>
      <c r="BL11" s="36"/>
      <c r="BM11" s="37"/>
      <c r="BN11" s="37"/>
      <c r="BO11" s="37"/>
      <c r="BP11" s="37"/>
      <c r="BQ11" s="43"/>
      <c r="BR11" s="39"/>
      <c r="BS11" s="36"/>
      <c r="BT11" s="37"/>
      <c r="BU11" s="37"/>
      <c r="BV11" s="37"/>
      <c r="BW11" s="37"/>
      <c r="BX11" s="43"/>
      <c r="BY11" s="39"/>
      <c r="BZ11" s="36"/>
      <c r="CA11" s="37"/>
      <c r="CB11" s="37"/>
      <c r="CC11" s="37"/>
      <c r="CD11" s="37"/>
      <c r="CE11" s="43"/>
      <c r="CF11" s="39"/>
      <c r="CG11" s="107"/>
      <c r="CH11" s="106"/>
      <c r="CI11" s="106"/>
      <c r="CJ11" s="106"/>
      <c r="CK11" s="106"/>
      <c r="CL11" s="43"/>
      <c r="CM11" s="39"/>
      <c r="CN11" s="36"/>
      <c r="CO11" s="37"/>
      <c r="CP11" s="37"/>
      <c r="CQ11" s="75"/>
      <c r="CR11" s="37"/>
      <c r="CS11" s="43"/>
      <c r="CT11" s="39"/>
      <c r="CU11" s="36"/>
      <c r="CV11" s="37"/>
      <c r="CW11" s="37"/>
      <c r="CX11" s="37"/>
      <c r="CY11" s="37"/>
      <c r="CZ11" s="43"/>
      <c r="DA11" s="39"/>
      <c r="DB11" s="107"/>
      <c r="DC11" s="106"/>
      <c r="DD11" s="106"/>
      <c r="DE11" s="106"/>
      <c r="DF11" s="106"/>
      <c r="DG11" s="43"/>
      <c r="DH11" s="39"/>
      <c r="DI11" s="107"/>
      <c r="DJ11" s="106"/>
      <c r="DK11" s="106"/>
      <c r="DL11" s="106"/>
      <c r="DM11" s="106"/>
      <c r="DN11" s="43"/>
      <c r="DO11" s="39"/>
      <c r="DP11" s="36"/>
      <c r="DQ11" s="37"/>
      <c r="DR11" s="37"/>
      <c r="DS11" s="37"/>
      <c r="DT11" s="37"/>
      <c r="DU11" s="43"/>
      <c r="DV11" s="39"/>
      <c r="DW11" s="75"/>
      <c r="DX11" s="37"/>
      <c r="DY11" s="37"/>
      <c r="DZ11" s="37"/>
      <c r="EA11" s="37"/>
      <c r="EB11" s="43"/>
      <c r="EC11" s="39"/>
      <c r="ED11" s="36"/>
      <c r="EE11" s="37"/>
      <c r="EF11" s="37"/>
      <c r="EG11" s="37"/>
      <c r="EH11" s="37"/>
      <c r="EI11" s="43"/>
      <c r="EJ11" s="39"/>
      <c r="EK11" s="36"/>
      <c r="EL11" s="37"/>
      <c r="EM11" s="37"/>
      <c r="EN11" s="37"/>
      <c r="EO11" s="37"/>
      <c r="EP11" s="43"/>
      <c r="EQ11" s="39"/>
      <c r="ER11" s="36"/>
      <c r="ES11" s="37"/>
      <c r="ET11" s="37"/>
      <c r="EU11" s="37"/>
      <c r="EV11" s="37"/>
      <c r="EW11" s="43"/>
      <c r="EX11" s="39"/>
      <c r="EY11" s="36"/>
      <c r="EZ11" s="37"/>
      <c r="FA11" s="37"/>
      <c r="FB11" s="37"/>
      <c r="FC11" s="37"/>
      <c r="FD11" s="43"/>
      <c r="FE11" s="39"/>
      <c r="FF11" s="36"/>
      <c r="FG11" s="37"/>
      <c r="FH11" s="37"/>
      <c r="FI11" s="37"/>
      <c r="FJ11" s="37"/>
      <c r="FK11" s="43"/>
      <c r="FL11" s="39"/>
      <c r="FM11" s="36"/>
      <c r="FN11" s="37"/>
      <c r="FO11" s="37"/>
      <c r="FP11" s="37"/>
      <c r="FQ11" s="37"/>
      <c r="FR11" s="43"/>
      <c r="FS11" s="39"/>
      <c r="FT11" s="36"/>
      <c r="FU11" s="37"/>
      <c r="FV11" s="37"/>
      <c r="FW11" s="37"/>
      <c r="FX11" s="37"/>
      <c r="FY11" s="43"/>
      <c r="FZ11" s="39"/>
      <c r="GA11" s="36"/>
      <c r="GB11" s="37"/>
      <c r="GC11" s="37"/>
      <c r="GD11" s="37"/>
      <c r="GE11" s="106"/>
      <c r="GF11" s="43"/>
      <c r="GG11" s="39"/>
      <c r="GH11" s="36"/>
      <c r="GI11" s="37"/>
      <c r="GJ11" s="37"/>
      <c r="GK11" s="37"/>
      <c r="GL11" s="37"/>
      <c r="GM11" s="43"/>
      <c r="GN11" s="39"/>
      <c r="GO11" s="36"/>
      <c r="GP11" s="37"/>
      <c r="GQ11" s="37"/>
      <c r="GR11" s="37"/>
      <c r="GS11" s="37"/>
      <c r="GT11" s="43"/>
      <c r="GU11" s="39"/>
      <c r="GV11" s="36"/>
      <c r="GW11" s="75"/>
      <c r="GX11" s="37"/>
      <c r="GY11" s="37"/>
      <c r="GZ11" s="37"/>
      <c r="HA11" s="43"/>
      <c r="HB11" s="39"/>
      <c r="HC11" s="36"/>
      <c r="HD11" s="37"/>
      <c r="HE11" s="37"/>
      <c r="HF11" s="37"/>
      <c r="HG11" s="75"/>
      <c r="HH11" s="43"/>
      <c r="HI11" s="43"/>
      <c r="HJ11" s="123"/>
      <c r="HK11" s="106"/>
      <c r="HL11" s="106"/>
      <c r="HM11" s="106"/>
      <c r="HN11" s="106"/>
      <c r="HO11" s="43"/>
      <c r="HP11" s="39"/>
      <c r="HQ11" s="107"/>
      <c r="HR11" s="106"/>
      <c r="HS11" s="106"/>
      <c r="HT11" s="37"/>
      <c r="HU11" s="37"/>
      <c r="HV11" s="43"/>
      <c r="HW11" s="39"/>
      <c r="HX11" s="36"/>
      <c r="HY11" s="37"/>
      <c r="HZ11" s="37"/>
      <c r="IA11" s="37"/>
      <c r="IB11" s="37"/>
      <c r="IC11" s="43"/>
      <c r="ID11" s="39"/>
      <c r="IE11" s="36"/>
      <c r="IF11" s="37"/>
      <c r="IG11" s="37"/>
      <c r="IH11" s="37"/>
      <c r="II11" s="37"/>
      <c r="IJ11" s="43"/>
      <c r="IK11" s="39"/>
      <c r="IL11" s="36"/>
      <c r="IM11" s="37"/>
      <c r="IN11" s="37"/>
      <c r="IO11" s="37"/>
      <c r="IP11" s="37"/>
      <c r="IQ11" s="43"/>
      <c r="IR11" s="39"/>
      <c r="IS11" s="36"/>
      <c r="IT11" s="37"/>
      <c r="IU11" s="37"/>
      <c r="IV11" s="37"/>
      <c r="IW11" s="103"/>
      <c r="IX11" s="43"/>
      <c r="IY11" s="39"/>
      <c r="IZ11" s="36"/>
      <c r="JA11" s="37"/>
      <c r="JB11" s="37"/>
      <c r="JC11" s="37"/>
      <c r="JD11" s="37"/>
      <c r="JE11" s="43"/>
      <c r="JF11" s="39"/>
      <c r="JG11" s="36"/>
      <c r="JH11" s="37"/>
      <c r="JI11" s="37"/>
      <c r="JJ11" s="37"/>
      <c r="JK11" s="121"/>
      <c r="JL11" s="43"/>
      <c r="JM11" s="39"/>
      <c r="JN11" s="36"/>
      <c r="JO11" s="37"/>
      <c r="JP11" s="37"/>
      <c r="JQ11" s="37"/>
      <c r="JR11" s="37"/>
      <c r="JS11" s="43"/>
      <c r="JT11" s="39"/>
      <c r="JU11" s="36"/>
      <c r="JV11" s="37"/>
      <c r="JW11" s="37"/>
      <c r="JX11" s="37"/>
      <c r="JY11" s="106"/>
      <c r="JZ11" s="43"/>
      <c r="KA11" s="39"/>
      <c r="KB11" s="36"/>
      <c r="KC11" s="37"/>
      <c r="KD11" s="37"/>
      <c r="KE11" s="37"/>
      <c r="KF11" s="37"/>
      <c r="KG11" s="43"/>
      <c r="KH11" s="39"/>
      <c r="KI11" s="36"/>
      <c r="KJ11" s="37"/>
      <c r="KK11" s="37"/>
      <c r="KL11" s="37"/>
      <c r="KM11" s="37"/>
      <c r="KN11" s="43"/>
      <c r="KO11" s="39"/>
      <c r="KP11" s="101"/>
      <c r="KQ11" s="37"/>
      <c r="KR11" s="37"/>
      <c r="KS11" s="37"/>
      <c r="KT11" s="37"/>
      <c r="KU11" s="43"/>
      <c r="KV11" s="39"/>
      <c r="KW11" s="36"/>
      <c r="KX11" s="37"/>
      <c r="KY11" s="37"/>
      <c r="KZ11" s="37"/>
      <c r="LA11" s="37"/>
      <c r="LB11" s="43"/>
      <c r="LC11" s="39"/>
      <c r="LD11" s="36"/>
      <c r="LE11" s="37"/>
      <c r="LF11" s="37"/>
      <c r="LG11" s="37"/>
      <c r="LH11" s="37"/>
      <c r="LI11" s="43"/>
      <c r="LJ11" s="39"/>
      <c r="LK11" s="36"/>
      <c r="LL11" s="37"/>
      <c r="LM11" s="37"/>
      <c r="LN11" s="37"/>
      <c r="LO11" s="37"/>
      <c r="LP11" s="43"/>
      <c r="LQ11" s="39"/>
      <c r="LR11" s="36"/>
      <c r="LS11" s="37"/>
      <c r="LT11" s="37"/>
      <c r="LU11" s="37"/>
      <c r="LV11" s="37"/>
      <c r="LW11" s="43"/>
      <c r="LX11" s="39"/>
      <c r="LY11" s="107"/>
      <c r="LZ11" s="106"/>
      <c r="MA11" s="106"/>
      <c r="MB11" s="106"/>
      <c r="MC11" s="106"/>
      <c r="MD11" s="43"/>
      <c r="ME11" s="39"/>
      <c r="MF11" s="36"/>
      <c r="MG11" s="37"/>
      <c r="MH11" s="37"/>
      <c r="MI11" s="37"/>
      <c r="MJ11" s="37"/>
      <c r="MK11" s="43"/>
      <c r="ML11" s="39"/>
      <c r="MM11" s="37"/>
      <c r="MN11" s="37"/>
      <c r="MO11" s="37"/>
      <c r="MP11" s="37"/>
      <c r="MQ11" s="37"/>
      <c r="MR11" s="43"/>
      <c r="MS11" s="39"/>
      <c r="MT11" s="36"/>
      <c r="MU11" s="37"/>
      <c r="MV11" s="37"/>
      <c r="MW11" s="37"/>
      <c r="MX11" s="37"/>
      <c r="MY11" s="43"/>
      <c r="MZ11" s="39"/>
      <c r="NA11" s="36"/>
      <c r="NB11" s="37"/>
      <c r="NC11" s="37"/>
      <c r="ND11" s="37"/>
      <c r="NE11" s="106"/>
      <c r="NF11" s="43"/>
      <c r="NG11" s="39"/>
      <c r="NH11" s="101"/>
      <c r="NI11" s="37"/>
      <c r="NJ11" s="37"/>
      <c r="NK11" s="37"/>
      <c r="NL11" s="37"/>
      <c r="NM11" s="43"/>
      <c r="NN11" s="39"/>
      <c r="NO11" s="36"/>
      <c r="NP11" s="37"/>
      <c r="NQ11" s="37"/>
      <c r="NR11" s="37"/>
      <c r="NS11" s="37"/>
      <c r="NT11" s="43"/>
      <c r="NU11" s="39"/>
      <c r="NV11" s="102"/>
      <c r="NW11" s="37"/>
      <c r="NX11" s="37"/>
      <c r="NY11" s="37"/>
      <c r="NZ11" s="37"/>
      <c r="OA11" s="43"/>
      <c r="OB11" s="39"/>
      <c r="OC11" s="102"/>
      <c r="OD11" s="37"/>
      <c r="OE11" s="37"/>
      <c r="OF11" s="37"/>
      <c r="OG11" s="37"/>
      <c r="OH11" s="43"/>
      <c r="OI11" s="39"/>
      <c r="OJ11" s="37"/>
      <c r="OK11" s="37"/>
      <c r="OL11" s="37"/>
      <c r="OM11" s="37"/>
      <c r="ON11" s="37"/>
      <c r="OO11" s="43"/>
      <c r="OP11" s="39"/>
      <c r="OQ11" s="36"/>
      <c r="OR11" s="37"/>
      <c r="OS11" s="37"/>
      <c r="OT11" s="102"/>
      <c r="OU11" s="37"/>
      <c r="OV11" s="43"/>
      <c r="OW11" s="39"/>
      <c r="OX11" s="36"/>
      <c r="OY11" s="37"/>
      <c r="OZ11" s="37"/>
      <c r="PA11" s="37"/>
      <c r="PB11" s="37"/>
      <c r="PC11" s="43"/>
      <c r="PD11" s="39"/>
      <c r="PE11" s="101"/>
      <c r="PF11" s="37"/>
      <c r="PG11" s="37"/>
      <c r="PH11" s="37"/>
      <c r="PI11" s="37"/>
      <c r="PJ11" s="43"/>
      <c r="PK11" s="39"/>
      <c r="PL11" s="36"/>
      <c r="PM11" s="37"/>
      <c r="PN11" s="37"/>
      <c r="PO11" s="37"/>
      <c r="PP11" s="37"/>
      <c r="PQ11" s="43"/>
      <c r="PR11" s="39"/>
      <c r="PS11" s="36"/>
      <c r="PT11" s="37"/>
      <c r="PU11" s="37"/>
      <c r="PV11" s="37"/>
      <c r="PW11" s="37"/>
      <c r="PX11" s="43"/>
      <c r="PY11" s="39"/>
      <c r="PZ11" s="36"/>
      <c r="QA11" s="37"/>
      <c r="QB11" s="37"/>
      <c r="QC11" s="37"/>
      <c r="QD11" s="37"/>
      <c r="QE11" s="43"/>
      <c r="QF11" s="39"/>
      <c r="QG11" s="36"/>
      <c r="QH11" s="37"/>
      <c r="QI11" s="37"/>
      <c r="QJ11" s="37"/>
      <c r="QK11" s="37"/>
      <c r="QL11" s="43"/>
      <c r="QM11" s="39"/>
      <c r="QN11" s="36"/>
      <c r="QO11" s="37"/>
      <c r="QP11" s="37"/>
      <c r="QQ11" s="37"/>
      <c r="QR11" s="114"/>
      <c r="QS11" s="43"/>
      <c r="QT11" s="39"/>
      <c r="QU11" s="107"/>
      <c r="QV11" s="106"/>
      <c r="QW11" s="106"/>
      <c r="QX11" s="106"/>
      <c r="QY11" s="106"/>
      <c r="QZ11" s="43"/>
      <c r="RA11" s="39"/>
      <c r="RB11" s="36"/>
      <c r="RC11" s="37"/>
      <c r="RD11" s="37"/>
      <c r="RE11" s="37"/>
      <c r="RF11" s="37"/>
      <c r="RG11" s="43"/>
      <c r="RH11" s="39"/>
      <c r="RI11" s="36"/>
      <c r="RJ11" s="37"/>
      <c r="RK11" s="37"/>
      <c r="RL11" s="37"/>
      <c r="RM11" s="37"/>
      <c r="RN11" s="43"/>
      <c r="RO11" s="39"/>
      <c r="RP11" s="36"/>
      <c r="RQ11" s="37"/>
      <c r="RR11" s="37"/>
      <c r="RS11" s="37"/>
      <c r="RT11" s="37"/>
      <c r="RU11" s="43"/>
      <c r="RV11" s="39"/>
      <c r="RW11" s="107"/>
      <c r="RX11" s="114"/>
      <c r="RY11" s="106"/>
      <c r="RZ11" s="106"/>
      <c r="SA11" s="106"/>
      <c r="SB11" s="43"/>
      <c r="SC11" s="39"/>
      <c r="SD11" s="107"/>
      <c r="SE11" s="106"/>
      <c r="SF11" s="106"/>
      <c r="SG11" s="106"/>
      <c r="SH11" s="106"/>
      <c r="SI11" s="43"/>
      <c r="SJ11" s="39"/>
      <c r="SK11" s="36"/>
      <c r="SL11" s="37"/>
      <c r="SM11" s="37"/>
      <c r="SN11" s="37"/>
      <c r="SO11" s="37"/>
      <c r="SP11" s="43"/>
      <c r="SQ11" s="39"/>
      <c r="SR11" s="36"/>
      <c r="SS11" s="37"/>
      <c r="ST11" s="37"/>
      <c r="SU11" s="37"/>
      <c r="SV11" s="37"/>
      <c r="SW11" s="43"/>
      <c r="SX11" s="39"/>
      <c r="SY11" s="36"/>
      <c r="SZ11" s="37"/>
      <c r="TA11" s="37"/>
      <c r="TB11" s="37"/>
      <c r="TC11" s="37"/>
      <c r="TD11" s="43"/>
      <c r="TE11" s="39"/>
      <c r="TF11" s="36"/>
      <c r="TG11" s="37"/>
      <c r="TH11" s="37"/>
      <c r="TI11" s="37"/>
      <c r="TJ11" s="37"/>
      <c r="TK11" s="43"/>
      <c r="TL11" s="39"/>
      <c r="TM11" s="36"/>
      <c r="TN11" s="37"/>
      <c r="TO11" s="37"/>
      <c r="TP11" s="37"/>
      <c r="TQ11" s="37"/>
      <c r="TR11" s="43"/>
      <c r="TS11" s="39"/>
      <c r="TT11" s="36"/>
      <c r="TU11" s="37"/>
      <c r="TV11" s="37"/>
      <c r="TW11" s="37"/>
      <c r="TX11" s="37"/>
      <c r="TY11" s="43"/>
      <c r="TZ11" s="39"/>
      <c r="UA11" s="36"/>
      <c r="UB11" s="37"/>
      <c r="UC11" s="37"/>
      <c r="UD11" s="37"/>
      <c r="UE11" s="37"/>
      <c r="UF11" s="43"/>
      <c r="UG11" s="39"/>
      <c r="UH11" s="36"/>
      <c r="UI11" s="37"/>
      <c r="UJ11" s="37"/>
      <c r="UK11" s="37"/>
      <c r="UL11" s="37"/>
      <c r="UM11" s="43"/>
      <c r="UN11" s="39"/>
      <c r="UO11" s="36"/>
      <c r="UP11" s="37"/>
      <c r="UQ11" s="37"/>
      <c r="UR11" s="37"/>
      <c r="US11" s="37"/>
      <c r="UT11" s="43"/>
      <c r="UU11" s="39"/>
      <c r="UV11" s="36"/>
      <c r="UW11" s="37"/>
      <c r="UX11" s="114"/>
      <c r="UY11" s="37"/>
      <c r="UZ11" s="37"/>
      <c r="VA11" s="43"/>
      <c r="VB11" s="39"/>
      <c r="VC11" s="36"/>
      <c r="VD11" s="37"/>
      <c r="VE11" s="37"/>
      <c r="VF11" s="37"/>
      <c r="VG11" s="37"/>
      <c r="VH11" s="43"/>
      <c r="VI11" s="39"/>
      <c r="VJ11" s="36"/>
      <c r="VK11" s="37"/>
      <c r="VL11" s="37"/>
      <c r="VM11" s="37"/>
      <c r="VN11" s="37"/>
      <c r="VO11" s="43"/>
      <c r="VP11" s="39"/>
      <c r="VQ11" s="36"/>
      <c r="VR11" s="37"/>
      <c r="VS11" s="37"/>
      <c r="VT11" s="37"/>
      <c r="VU11" s="37"/>
      <c r="VV11" s="43"/>
      <c r="VW11" s="39"/>
      <c r="VX11" s="36"/>
      <c r="VY11" s="37"/>
      <c r="VZ11" s="37"/>
      <c r="WA11" s="37"/>
      <c r="WB11" s="37"/>
      <c r="WC11" s="43"/>
      <c r="WD11" s="39"/>
      <c r="WE11" s="107"/>
      <c r="WF11" s="107"/>
      <c r="WG11" s="107"/>
      <c r="WH11" s="107"/>
      <c r="WI11" s="107"/>
      <c r="WJ11" s="43"/>
      <c r="WK11" s="39"/>
      <c r="WL11" s="36"/>
      <c r="WM11" s="37"/>
      <c r="WN11" s="37"/>
      <c r="WO11" s="37"/>
      <c r="WP11" s="37"/>
      <c r="WQ11" s="43"/>
      <c r="WR11" s="39"/>
      <c r="WS11" s="36"/>
      <c r="WT11" s="107" t="s">
        <v>55</v>
      </c>
      <c r="WU11" s="37"/>
      <c r="WV11" s="37"/>
      <c r="WW11" s="37"/>
      <c r="WX11" s="43"/>
      <c r="WY11" s="39"/>
      <c r="WZ11" s="126"/>
      <c r="XA11" s="37"/>
      <c r="XB11" s="37"/>
      <c r="XC11" s="37"/>
      <c r="XD11" s="37"/>
      <c r="XE11" s="43"/>
      <c r="XF11" s="39"/>
      <c r="XG11" s="126"/>
      <c r="XH11" s="37"/>
      <c r="XI11" s="37"/>
      <c r="XJ11" s="37"/>
      <c r="XK11" s="37"/>
      <c r="XL11" s="43"/>
      <c r="XM11" s="39"/>
      <c r="XN11" s="36" t="str">
        <f t="shared" si="82"/>
        <v>AM</v>
      </c>
      <c r="XO11" s="36" t="str">
        <f t="shared" si="82"/>
        <v>AM</v>
      </c>
      <c r="XP11" s="36" t="str">
        <f t="shared" si="82"/>
        <v>AM</v>
      </c>
      <c r="XQ11" s="36" t="str">
        <f t="shared" si="82"/>
        <v>AM</v>
      </c>
      <c r="XR11" s="36" t="str">
        <f t="shared" si="82"/>
        <v>AM</v>
      </c>
      <c r="XS11" s="38"/>
      <c r="XT11" s="39"/>
      <c r="XU11" s="36" t="str">
        <f t="shared" si="145"/>
        <v>M</v>
      </c>
      <c r="XV11" s="36" t="str">
        <f t="shared" si="145"/>
        <v>M</v>
      </c>
      <c r="XW11" s="36" t="str">
        <f t="shared" si="145"/>
        <v>M</v>
      </c>
      <c r="XX11" s="36" t="str">
        <f t="shared" si="145"/>
        <v>M</v>
      </c>
      <c r="XY11" s="36" t="str">
        <f t="shared" si="145"/>
        <v>M</v>
      </c>
      <c r="XZ11" s="38"/>
      <c r="YA11" s="39"/>
      <c r="YB11" s="36" t="str">
        <f t="shared" si="148"/>
        <v>AM</v>
      </c>
      <c r="YC11" s="36" t="str">
        <f t="shared" si="148"/>
        <v>AM</v>
      </c>
      <c r="YD11" s="36" t="str">
        <f t="shared" si="148"/>
        <v>AM</v>
      </c>
      <c r="YE11" s="36" t="str">
        <f t="shared" si="148"/>
        <v>AM</v>
      </c>
      <c r="YF11" s="36" t="str">
        <f t="shared" si="148"/>
        <v>AM</v>
      </c>
      <c r="YG11" s="38"/>
      <c r="YH11" s="39"/>
      <c r="YI11" s="36" t="str">
        <f t="shared" si="85"/>
        <v>M</v>
      </c>
      <c r="YJ11" s="36" t="str">
        <f t="shared" si="85"/>
        <v>M</v>
      </c>
      <c r="YK11" s="36" t="str">
        <f t="shared" si="85"/>
        <v>M</v>
      </c>
      <c r="YL11" s="36" t="str">
        <f t="shared" si="85"/>
        <v>M</v>
      </c>
      <c r="YM11" s="36" t="str">
        <f t="shared" si="85"/>
        <v>M</v>
      </c>
      <c r="YN11" s="38"/>
      <c r="YO11" s="39"/>
      <c r="YP11" s="36" t="str">
        <f t="shared" si="86"/>
        <v>AM</v>
      </c>
      <c r="YQ11" s="36" t="str">
        <f t="shared" si="86"/>
        <v>AM</v>
      </c>
      <c r="YR11" s="36" t="str">
        <f t="shared" si="86"/>
        <v>AM</v>
      </c>
      <c r="YS11" s="36" t="str">
        <f t="shared" si="86"/>
        <v>AM</v>
      </c>
      <c r="YT11" s="102"/>
      <c r="YU11" s="38"/>
      <c r="YV11" s="39"/>
      <c r="YW11" s="36" t="str">
        <f t="shared" si="87"/>
        <v>M</v>
      </c>
      <c r="YX11" s="36" t="str">
        <f t="shared" si="87"/>
        <v>M</v>
      </c>
      <c r="YY11" s="36" t="str">
        <f t="shared" si="87"/>
        <v>M</v>
      </c>
      <c r="YZ11" s="36" t="str">
        <f t="shared" si="87"/>
        <v>M</v>
      </c>
      <c r="ZA11" s="36" t="str">
        <f t="shared" si="87"/>
        <v>M</v>
      </c>
      <c r="ZB11" s="38"/>
      <c r="ZC11" s="39"/>
      <c r="ZD11" s="36" t="str">
        <f t="shared" si="88"/>
        <v>AM</v>
      </c>
      <c r="ZE11" s="36" t="str">
        <f t="shared" si="88"/>
        <v>AM</v>
      </c>
      <c r="ZF11" s="36" t="str">
        <f t="shared" si="88"/>
        <v>AM</v>
      </c>
      <c r="ZG11" s="36" t="str">
        <f t="shared" si="88"/>
        <v>AM</v>
      </c>
      <c r="ZH11" s="36" t="str">
        <f t="shared" si="88"/>
        <v>AM</v>
      </c>
      <c r="ZI11" s="38"/>
      <c r="ZJ11" s="39"/>
      <c r="ZK11" s="36" t="str">
        <f t="shared" si="89"/>
        <v>M</v>
      </c>
      <c r="ZL11" s="36" t="str">
        <f t="shared" si="30"/>
        <v>M</v>
      </c>
      <c r="ZM11" s="36" t="str">
        <f t="shared" si="30"/>
        <v>M</v>
      </c>
      <c r="ZN11" s="36" t="str">
        <f t="shared" si="30"/>
        <v>M</v>
      </c>
      <c r="ZO11" s="36" t="str">
        <f t="shared" si="30"/>
        <v>M</v>
      </c>
      <c r="ZP11" s="38"/>
      <c r="ZQ11" s="39"/>
      <c r="ZR11" s="36" t="str">
        <f t="shared" si="90"/>
        <v>AM</v>
      </c>
      <c r="ZS11" s="36" t="str">
        <f t="shared" si="31"/>
        <v>AM</v>
      </c>
      <c r="ZT11" s="36" t="str">
        <f t="shared" si="31"/>
        <v>AM</v>
      </c>
      <c r="ZU11" s="36" t="str">
        <f t="shared" si="31"/>
        <v>AM</v>
      </c>
      <c r="ZV11" s="36" t="str">
        <f t="shared" si="31"/>
        <v>AM</v>
      </c>
      <c r="ZW11" s="38"/>
      <c r="ZX11" s="39"/>
      <c r="ZY11" s="36" t="str">
        <f t="shared" si="91"/>
        <v>M</v>
      </c>
      <c r="ZZ11" s="36" t="str">
        <f t="shared" si="32"/>
        <v>M</v>
      </c>
      <c r="AAA11" s="36" t="str">
        <f t="shared" si="32"/>
        <v>M</v>
      </c>
      <c r="AAB11" s="36" t="str">
        <f t="shared" si="32"/>
        <v>M</v>
      </c>
      <c r="AAC11" s="36" t="str">
        <f t="shared" si="32"/>
        <v>M</v>
      </c>
      <c r="AAD11" s="43"/>
      <c r="AAE11" s="39"/>
      <c r="AAF11" s="36" t="str">
        <f t="shared" si="92"/>
        <v>AM</v>
      </c>
      <c r="AAG11" s="36" t="str">
        <f t="shared" si="33"/>
        <v>AM</v>
      </c>
      <c r="AAH11" s="36" t="str">
        <f t="shared" si="33"/>
        <v>AM</v>
      </c>
      <c r="AAI11" s="36" t="str">
        <f t="shared" si="33"/>
        <v>AM</v>
      </c>
      <c r="AAJ11" s="36" t="str">
        <f t="shared" si="33"/>
        <v>AM</v>
      </c>
      <c r="AAK11" s="38"/>
      <c r="AAL11" s="38"/>
      <c r="AAM11" s="36" t="str">
        <f t="shared" si="93"/>
        <v>M</v>
      </c>
      <c r="AAN11" s="36" t="str">
        <f t="shared" si="34"/>
        <v>M</v>
      </c>
      <c r="AAO11" s="36" t="str">
        <f t="shared" si="34"/>
        <v>M</v>
      </c>
      <c r="AAP11" s="36" t="str">
        <f t="shared" si="34"/>
        <v>M</v>
      </c>
      <c r="AAQ11" s="36" t="str">
        <f t="shared" si="34"/>
        <v>M</v>
      </c>
      <c r="AAR11" s="43"/>
      <c r="AAS11" s="39"/>
      <c r="AAT11" s="126"/>
      <c r="AAU11" s="37" t="str">
        <f t="shared" si="146"/>
        <v>AM</v>
      </c>
      <c r="AAV11" s="37" t="str">
        <f t="shared" si="146"/>
        <v>AM</v>
      </c>
      <c r="AAW11" s="37" t="str">
        <f t="shared" si="146"/>
        <v>AM</v>
      </c>
      <c r="AAX11" s="37" t="str">
        <f t="shared" si="146"/>
        <v>AM</v>
      </c>
      <c r="AAY11" s="38"/>
      <c r="AAZ11" s="39"/>
      <c r="ABA11" s="37" t="str">
        <f t="shared" si="147"/>
        <v>M</v>
      </c>
      <c r="ABB11" s="37" t="str">
        <f t="shared" si="95"/>
        <v>M</v>
      </c>
      <c r="ABC11" s="37" t="str">
        <f t="shared" si="95"/>
        <v>M</v>
      </c>
      <c r="ABD11" s="37" t="str">
        <f t="shared" si="95"/>
        <v>M</v>
      </c>
      <c r="ABE11" s="37" t="str">
        <f t="shared" si="95"/>
        <v>M</v>
      </c>
      <c r="ABF11" s="38"/>
      <c r="ABG11" s="39"/>
      <c r="ABH11" s="36" t="str">
        <f t="shared" si="96"/>
        <v>AM</v>
      </c>
      <c r="ABI11" s="36" t="str">
        <f t="shared" si="35"/>
        <v>AM</v>
      </c>
      <c r="ABJ11" s="36" t="str">
        <f t="shared" si="35"/>
        <v>AM</v>
      </c>
      <c r="ABK11" s="36" t="str">
        <f t="shared" si="35"/>
        <v>AM</v>
      </c>
      <c r="ABL11" s="36" t="str">
        <f t="shared" si="35"/>
        <v>AM</v>
      </c>
      <c r="ABM11" s="38"/>
      <c r="ABN11" s="39"/>
      <c r="ABO11" s="36" t="str">
        <f t="shared" si="97"/>
        <v>M</v>
      </c>
      <c r="ABP11" s="36" t="str">
        <f t="shared" si="36"/>
        <v>M</v>
      </c>
      <c r="ABQ11" s="36" t="str">
        <f t="shared" si="36"/>
        <v>M</v>
      </c>
      <c r="ABR11" s="36" t="str">
        <f t="shared" si="36"/>
        <v>M</v>
      </c>
      <c r="ABS11" s="36" t="str">
        <f t="shared" si="36"/>
        <v>M</v>
      </c>
      <c r="ABT11" s="43"/>
      <c r="ABU11" s="39"/>
      <c r="ABV11" s="36" t="str">
        <f t="shared" si="98"/>
        <v>AM</v>
      </c>
      <c r="ABW11" s="114"/>
      <c r="ABX11" s="37" t="str">
        <f t="shared" si="99"/>
        <v>AM</v>
      </c>
      <c r="ABY11" s="37" t="str">
        <f t="shared" si="37"/>
        <v>AM</v>
      </c>
      <c r="ABZ11" s="37" t="str">
        <f t="shared" si="37"/>
        <v>AM</v>
      </c>
      <c r="ACA11" s="43"/>
      <c r="ACB11" s="39"/>
      <c r="ACC11" s="36" t="str">
        <f t="shared" si="100"/>
        <v>M</v>
      </c>
      <c r="ACD11" s="114"/>
      <c r="ACE11" s="37" t="str">
        <f t="shared" si="101"/>
        <v>M</v>
      </c>
      <c r="ACF11" s="37" t="str">
        <f t="shared" si="101"/>
        <v>M</v>
      </c>
      <c r="ACG11" s="37" t="str">
        <f t="shared" si="101"/>
        <v>M</v>
      </c>
      <c r="ACH11" s="38"/>
      <c r="ACI11" s="39"/>
      <c r="ACJ11" s="36" t="str">
        <f t="shared" si="102"/>
        <v>AM</v>
      </c>
      <c r="ACK11" s="36" t="str">
        <f t="shared" si="102"/>
        <v>AM</v>
      </c>
      <c r="ACL11" s="36" t="str">
        <f t="shared" si="102"/>
        <v>AM</v>
      </c>
      <c r="ACM11" s="36" t="str">
        <f t="shared" si="102"/>
        <v>AM</v>
      </c>
      <c r="ACN11" s="36" t="str">
        <f t="shared" si="102"/>
        <v>AM</v>
      </c>
      <c r="ACO11" s="43"/>
      <c r="ACP11" s="39"/>
      <c r="ACQ11" s="126"/>
      <c r="ACR11" s="37" t="str">
        <f t="shared" si="103"/>
        <v>M</v>
      </c>
      <c r="ACS11" s="37" t="str">
        <f t="shared" si="40"/>
        <v>M</v>
      </c>
      <c r="ACT11" s="37" t="str">
        <f t="shared" si="40"/>
        <v>M</v>
      </c>
      <c r="ACU11" s="37" t="str">
        <f t="shared" si="40"/>
        <v>M</v>
      </c>
      <c r="ACV11" s="38"/>
      <c r="ACW11" s="39"/>
      <c r="ACX11" s="36" t="str">
        <f t="shared" si="104"/>
        <v>AM</v>
      </c>
      <c r="ACY11" s="36" t="str">
        <f t="shared" si="41"/>
        <v>AM</v>
      </c>
      <c r="ACZ11" s="36" t="str">
        <f t="shared" si="41"/>
        <v>AM</v>
      </c>
      <c r="ADA11" s="36" t="str">
        <f t="shared" si="41"/>
        <v>AM</v>
      </c>
      <c r="ADB11" s="36" t="str">
        <f t="shared" si="41"/>
        <v>AM</v>
      </c>
      <c r="ADC11" s="38"/>
      <c r="ADD11" s="39"/>
      <c r="ADE11" s="36" t="str">
        <f t="shared" si="105"/>
        <v>M</v>
      </c>
      <c r="ADF11" s="36" t="str">
        <f t="shared" si="42"/>
        <v>M</v>
      </c>
      <c r="ADG11" s="36" t="str">
        <f t="shared" si="42"/>
        <v>M</v>
      </c>
      <c r="ADH11" s="36" t="str">
        <f t="shared" si="42"/>
        <v>M</v>
      </c>
      <c r="ADI11" s="36" t="str">
        <f t="shared" si="42"/>
        <v>M</v>
      </c>
      <c r="ADJ11" s="38"/>
      <c r="ADK11" s="39"/>
      <c r="ADL11" s="36" t="str">
        <f t="shared" si="106"/>
        <v>AM</v>
      </c>
      <c r="ADM11" s="36" t="str">
        <f t="shared" si="43"/>
        <v>AM</v>
      </c>
      <c r="ADN11" s="36" t="str">
        <f t="shared" si="43"/>
        <v>AM</v>
      </c>
      <c r="ADO11" s="36" t="str">
        <f t="shared" si="43"/>
        <v>AM</v>
      </c>
      <c r="ADP11" s="36" t="str">
        <f t="shared" si="43"/>
        <v>AM</v>
      </c>
      <c r="ADQ11" s="38"/>
      <c r="ADR11" s="39"/>
      <c r="ADS11" s="36" t="str">
        <f t="shared" si="107"/>
        <v>M</v>
      </c>
      <c r="ADT11" s="36" t="str">
        <f t="shared" si="44"/>
        <v>M</v>
      </c>
      <c r="ADU11" s="36" t="str">
        <f t="shared" si="44"/>
        <v>M</v>
      </c>
      <c r="ADV11" s="36" t="str">
        <f t="shared" si="44"/>
        <v>M</v>
      </c>
      <c r="ADW11" s="36" t="str">
        <f t="shared" si="44"/>
        <v>M</v>
      </c>
      <c r="ADX11" s="38"/>
      <c r="ADY11" s="39"/>
      <c r="ADZ11" s="36" t="str">
        <f t="shared" si="108"/>
        <v>AM</v>
      </c>
      <c r="AEA11" s="36" t="str">
        <f t="shared" si="108"/>
        <v>AM</v>
      </c>
      <c r="AEB11" s="36" t="str">
        <f t="shared" si="108"/>
        <v>AM</v>
      </c>
      <c r="AEC11" s="36" t="str">
        <f t="shared" si="108"/>
        <v>AM</v>
      </c>
      <c r="AED11" s="36" t="str">
        <f t="shared" si="108"/>
        <v>AM</v>
      </c>
      <c r="AEE11" s="38"/>
      <c r="AEF11" s="39"/>
      <c r="AEG11" s="217" t="str">
        <f t="shared" si="109"/>
        <v>M</v>
      </c>
      <c r="AEH11" s="217" t="str">
        <f t="shared" si="109"/>
        <v>M</v>
      </c>
      <c r="AEI11" s="217" t="str">
        <f t="shared" si="109"/>
        <v>M</v>
      </c>
      <c r="AEJ11" s="217" t="str">
        <f t="shared" si="109"/>
        <v>M</v>
      </c>
      <c r="AEK11" s="217" t="str">
        <f t="shared" si="109"/>
        <v>M</v>
      </c>
      <c r="AEL11" s="158"/>
      <c r="AEM11" s="166"/>
      <c r="AEN11" s="217" t="str">
        <f t="shared" si="110"/>
        <v>AM</v>
      </c>
      <c r="AEO11" s="217" t="str">
        <f t="shared" si="110"/>
        <v>AM</v>
      </c>
      <c r="AEP11" s="217" t="str">
        <f t="shared" si="110"/>
        <v>AM</v>
      </c>
      <c r="AEQ11" s="217" t="str">
        <f t="shared" si="110"/>
        <v>AM</v>
      </c>
      <c r="AER11" s="217" t="str">
        <f t="shared" si="110"/>
        <v>AM</v>
      </c>
      <c r="AES11" s="189"/>
      <c r="AET11" s="166"/>
      <c r="AEU11" s="217" t="str">
        <f t="shared" si="111"/>
        <v>M</v>
      </c>
      <c r="AEV11" s="217" t="str">
        <f t="shared" si="111"/>
        <v>M</v>
      </c>
      <c r="AEW11" s="217" t="str">
        <f t="shared" si="111"/>
        <v>M</v>
      </c>
      <c r="AEX11" s="217" t="str">
        <f t="shared" si="111"/>
        <v>M</v>
      </c>
      <c r="AEY11" s="217" t="str">
        <f t="shared" si="111"/>
        <v>M</v>
      </c>
      <c r="AEZ11" s="158"/>
      <c r="AFA11" s="166"/>
      <c r="AFB11" s="217" t="str">
        <f t="shared" si="112"/>
        <v>AM</v>
      </c>
      <c r="AFC11" s="217" t="str">
        <f t="shared" si="49"/>
        <v>AM</v>
      </c>
      <c r="AFD11" s="217" t="str">
        <f t="shared" si="49"/>
        <v>AM</v>
      </c>
      <c r="AFE11" s="217" t="str">
        <f t="shared" si="49"/>
        <v>AM</v>
      </c>
      <c r="AFF11" s="217" t="str">
        <f t="shared" si="49"/>
        <v>AM</v>
      </c>
      <c r="AFG11" s="158"/>
      <c r="AFH11" s="166"/>
      <c r="AFI11" s="217" t="str">
        <f t="shared" si="113"/>
        <v>M</v>
      </c>
      <c r="AFJ11" s="217" t="str">
        <f t="shared" si="50"/>
        <v>M</v>
      </c>
      <c r="AFK11" s="217" t="str">
        <f t="shared" si="50"/>
        <v>M</v>
      </c>
      <c r="AFL11" s="217" t="str">
        <f t="shared" si="50"/>
        <v>M</v>
      </c>
      <c r="AFM11" s="217" t="str">
        <f t="shared" si="50"/>
        <v>M</v>
      </c>
      <c r="AFN11" s="158"/>
      <c r="AFO11" s="166"/>
      <c r="AFP11" s="217" t="str">
        <f t="shared" si="114"/>
        <v>AM</v>
      </c>
      <c r="AFQ11" s="217" t="str">
        <f t="shared" si="51"/>
        <v>AM</v>
      </c>
      <c r="AFR11" s="217" t="str">
        <f t="shared" si="51"/>
        <v>AM</v>
      </c>
      <c r="AFS11" s="217" t="str">
        <f t="shared" si="51"/>
        <v>AM</v>
      </c>
      <c r="AFT11" s="217" t="str">
        <f t="shared" si="51"/>
        <v>AM</v>
      </c>
      <c r="AFU11" s="158"/>
      <c r="AFV11" s="173"/>
      <c r="AFW11" s="217" t="str">
        <f t="shared" si="115"/>
        <v>M</v>
      </c>
      <c r="AFX11" s="217" t="str">
        <f t="shared" si="115"/>
        <v>M</v>
      </c>
      <c r="AFY11" s="189"/>
      <c r="AFZ11" s="60" t="str">
        <f t="shared" si="116"/>
        <v>M</v>
      </c>
      <c r="AGA11" s="60" t="str">
        <f t="shared" si="116"/>
        <v>M</v>
      </c>
      <c r="AGB11" s="158"/>
      <c r="AGC11" s="166"/>
      <c r="AGD11" s="217" t="str">
        <f t="shared" si="117"/>
        <v>AM</v>
      </c>
      <c r="AGE11" s="217" t="str">
        <f t="shared" si="52"/>
        <v>AM</v>
      </c>
      <c r="AGF11" s="217" t="str">
        <f t="shared" si="52"/>
        <v>AM</v>
      </c>
      <c r="AGG11" s="217" t="str">
        <f t="shared" si="52"/>
        <v>AM</v>
      </c>
      <c r="AGH11" s="217" t="str">
        <f t="shared" si="52"/>
        <v>AM</v>
      </c>
      <c r="AGI11" s="158"/>
      <c r="AGJ11" s="173"/>
      <c r="AGK11" s="217" t="str">
        <f t="shared" si="118"/>
        <v>M</v>
      </c>
      <c r="AGL11" s="217" t="str">
        <f t="shared" si="53"/>
        <v>M</v>
      </c>
      <c r="AGM11" s="217" t="str">
        <f t="shared" si="53"/>
        <v>M</v>
      </c>
      <c r="AGN11" s="217" t="str">
        <f t="shared" si="53"/>
        <v>M</v>
      </c>
      <c r="AGO11" s="217" t="str">
        <f t="shared" si="53"/>
        <v>M</v>
      </c>
      <c r="AGP11" s="158"/>
      <c r="AGQ11" s="166"/>
      <c r="AGR11" s="217" t="str">
        <f t="shared" si="119"/>
        <v>AM</v>
      </c>
      <c r="AGS11" s="217" t="str">
        <f t="shared" si="54"/>
        <v>AM</v>
      </c>
      <c r="AGT11" s="217" t="str">
        <f t="shared" si="54"/>
        <v>AM</v>
      </c>
      <c r="AGU11" s="217" t="str">
        <f t="shared" si="54"/>
        <v>AM</v>
      </c>
      <c r="AGV11" s="217" t="str">
        <f t="shared" si="54"/>
        <v>AM</v>
      </c>
      <c r="AGW11" s="158"/>
      <c r="AGX11" s="166"/>
      <c r="AGY11" s="217" t="str">
        <f t="shared" si="120"/>
        <v>M</v>
      </c>
      <c r="AGZ11" s="217" t="str">
        <f t="shared" si="55"/>
        <v>M</v>
      </c>
      <c r="AHA11" s="217" t="str">
        <f t="shared" si="55"/>
        <v>M</v>
      </c>
      <c r="AHB11" s="217" t="str">
        <f t="shared" si="55"/>
        <v>M</v>
      </c>
      <c r="AHC11" s="217" t="str">
        <f t="shared" si="55"/>
        <v>M</v>
      </c>
      <c r="AHD11" s="158"/>
      <c r="AHE11" s="166"/>
      <c r="AHF11" s="217" t="str">
        <f t="shared" si="121"/>
        <v>AM</v>
      </c>
      <c r="AHG11" s="217" t="str">
        <f t="shared" si="56"/>
        <v>AM</v>
      </c>
      <c r="AHH11" s="217" t="str">
        <f t="shared" si="56"/>
        <v>AM</v>
      </c>
      <c r="AHI11" s="217" t="str">
        <f t="shared" si="56"/>
        <v>AM</v>
      </c>
      <c r="AHJ11" s="217" t="str">
        <f t="shared" si="56"/>
        <v>AM</v>
      </c>
      <c r="AHK11" s="158"/>
      <c r="AHL11" s="166"/>
      <c r="AHM11" s="217" t="str">
        <f t="shared" si="122"/>
        <v>M</v>
      </c>
      <c r="AHN11" s="217" t="str">
        <f t="shared" si="57"/>
        <v>M</v>
      </c>
      <c r="AHO11" s="217" t="str">
        <f t="shared" si="57"/>
        <v>M</v>
      </c>
      <c r="AHP11" s="217" t="str">
        <f t="shared" si="57"/>
        <v>M</v>
      </c>
      <c r="AHQ11" s="217" t="str">
        <f t="shared" si="57"/>
        <v>M</v>
      </c>
      <c r="AHR11" s="158"/>
      <c r="AHS11" s="166"/>
      <c r="AHT11" s="218" t="str">
        <f t="shared" si="123"/>
        <v>AM</v>
      </c>
      <c r="AHU11" s="218" t="str">
        <f t="shared" si="58"/>
        <v>AM</v>
      </c>
      <c r="AHV11" s="218" t="str">
        <f t="shared" si="58"/>
        <v>AM</v>
      </c>
      <c r="AHW11" s="218" t="str">
        <f t="shared" si="58"/>
        <v>AM</v>
      </c>
      <c r="AHX11" s="218" t="str">
        <f t="shared" si="58"/>
        <v>AM</v>
      </c>
      <c r="AHY11" s="158"/>
      <c r="AHZ11" s="173"/>
      <c r="AIA11" s="217" t="str">
        <f t="shared" si="124"/>
        <v>M</v>
      </c>
      <c r="AIB11" s="217" t="str">
        <f t="shared" si="59"/>
        <v>M</v>
      </c>
      <c r="AIC11" s="217" t="str">
        <f t="shared" si="59"/>
        <v>M</v>
      </c>
      <c r="AID11" s="217" t="str">
        <f t="shared" si="59"/>
        <v>M</v>
      </c>
      <c r="AIE11" s="217" t="str">
        <f t="shared" si="59"/>
        <v>M</v>
      </c>
      <c r="AIF11" s="158"/>
      <c r="AIG11" s="166"/>
      <c r="AIH11" s="218" t="str">
        <f t="shared" si="125"/>
        <v>AM</v>
      </c>
      <c r="AII11" s="218" t="str">
        <f t="shared" si="60"/>
        <v>AM</v>
      </c>
      <c r="AIJ11" s="218" t="str">
        <f t="shared" si="60"/>
        <v>AM</v>
      </c>
      <c r="AIK11" s="218" t="str">
        <f t="shared" si="60"/>
        <v>AM</v>
      </c>
      <c r="AIL11" s="218" t="str">
        <f t="shared" si="60"/>
        <v>AM</v>
      </c>
      <c r="AIM11" s="158"/>
      <c r="AIN11" s="166"/>
      <c r="AIO11" s="218" t="str">
        <f t="shared" si="126"/>
        <v>M</v>
      </c>
      <c r="AIP11" s="218" t="str">
        <f t="shared" si="61"/>
        <v>M</v>
      </c>
      <c r="AIQ11" s="218" t="str">
        <f t="shared" si="61"/>
        <v>M</v>
      </c>
      <c r="AIR11" s="218" t="str">
        <f t="shared" si="61"/>
        <v>M</v>
      </c>
      <c r="AIS11" s="218" t="str">
        <f t="shared" si="61"/>
        <v>M</v>
      </c>
      <c r="AIT11" s="158"/>
      <c r="AIU11" s="166"/>
      <c r="AIV11" s="218" t="str">
        <f t="shared" si="127"/>
        <v>AM</v>
      </c>
      <c r="AIW11" s="218" t="str">
        <f t="shared" si="62"/>
        <v>AM</v>
      </c>
      <c r="AIX11" s="218" t="str">
        <f t="shared" si="62"/>
        <v>AM</v>
      </c>
      <c r="AIY11" s="189"/>
      <c r="AIZ11" s="60" t="str">
        <f t="shared" si="128"/>
        <v>AM</v>
      </c>
      <c r="AJA11" s="158"/>
      <c r="AJB11" s="166"/>
      <c r="AJC11" s="218" t="str">
        <f t="shared" si="129"/>
        <v>M</v>
      </c>
      <c r="AJD11" s="218" t="str">
        <f t="shared" si="63"/>
        <v>M</v>
      </c>
      <c r="AJE11" s="218" t="str">
        <f t="shared" si="63"/>
        <v>M</v>
      </c>
      <c r="AJF11" s="218" t="str">
        <f t="shared" si="63"/>
        <v>M</v>
      </c>
      <c r="AJG11" s="218" t="str">
        <f t="shared" si="63"/>
        <v>M</v>
      </c>
      <c r="AJH11" s="158"/>
      <c r="AJI11" s="190"/>
      <c r="AJJ11" s="218" t="str">
        <f t="shared" si="130"/>
        <v>AM</v>
      </c>
      <c r="AJK11" s="218" t="str">
        <f t="shared" si="64"/>
        <v>AM</v>
      </c>
      <c r="AJL11" s="218" t="str">
        <f t="shared" si="64"/>
        <v>AM</v>
      </c>
      <c r="AJM11" s="218" t="str">
        <f t="shared" si="64"/>
        <v>AM</v>
      </c>
      <c r="AJN11" s="218" t="str">
        <f t="shared" si="64"/>
        <v>AM</v>
      </c>
      <c r="AJO11" s="158"/>
      <c r="AJP11" s="166"/>
      <c r="AJQ11" s="218" t="str">
        <f t="shared" si="131"/>
        <v>M</v>
      </c>
      <c r="AJR11" s="218" t="str">
        <f t="shared" si="65"/>
        <v>M</v>
      </c>
      <c r="AJS11" s="218" t="str">
        <f t="shared" si="65"/>
        <v>M</v>
      </c>
      <c r="AJT11" s="218" t="str">
        <f t="shared" si="65"/>
        <v>M</v>
      </c>
      <c r="AJU11" s="218" t="str">
        <f t="shared" si="65"/>
        <v>M</v>
      </c>
      <c r="AJV11" s="158"/>
      <c r="AJW11" s="166"/>
      <c r="AJX11" s="218" t="str">
        <f t="shared" si="132"/>
        <v>AM</v>
      </c>
      <c r="AJY11" s="218" t="str">
        <f t="shared" si="66"/>
        <v>AM</v>
      </c>
      <c r="AJZ11" s="218" t="str">
        <f t="shared" si="66"/>
        <v>AM</v>
      </c>
      <c r="AKA11" s="218" t="str">
        <f t="shared" si="66"/>
        <v>AM</v>
      </c>
      <c r="AKB11" s="218" t="str">
        <f t="shared" si="66"/>
        <v>AM</v>
      </c>
      <c r="AKC11" s="158"/>
      <c r="AKD11" s="166"/>
      <c r="AKE11" s="218" t="str">
        <f t="shared" si="133"/>
        <v>M</v>
      </c>
      <c r="AKF11" s="218" t="str">
        <f t="shared" si="133"/>
        <v>M</v>
      </c>
      <c r="AKG11" s="218" t="str">
        <f t="shared" si="133"/>
        <v>M</v>
      </c>
      <c r="AKH11" s="218" t="str">
        <f t="shared" si="133"/>
        <v>M</v>
      </c>
      <c r="AKI11" s="218" t="str">
        <f t="shared" si="133"/>
        <v>M</v>
      </c>
      <c r="AKJ11" s="158"/>
      <c r="AKK11" s="166"/>
      <c r="AKL11" s="218" t="str">
        <f t="shared" si="134"/>
        <v>AM</v>
      </c>
      <c r="AKM11" s="218" t="str">
        <f t="shared" si="68"/>
        <v>AM</v>
      </c>
      <c r="AKN11" s="218" t="str">
        <f t="shared" si="68"/>
        <v>AM</v>
      </c>
      <c r="AKO11" s="218" t="str">
        <f t="shared" si="68"/>
        <v>AM</v>
      </c>
      <c r="AKP11" s="218" t="str">
        <f t="shared" si="68"/>
        <v>AM</v>
      </c>
      <c r="AKQ11" s="158"/>
      <c r="AKR11" s="166"/>
      <c r="AKS11" s="218" t="str">
        <f t="shared" si="135"/>
        <v>M</v>
      </c>
      <c r="AKT11" s="218" t="str">
        <f t="shared" si="69"/>
        <v>M</v>
      </c>
      <c r="AKU11" s="218" t="str">
        <f t="shared" si="69"/>
        <v>M</v>
      </c>
      <c r="AKV11" s="218" t="str">
        <f t="shared" si="69"/>
        <v>M</v>
      </c>
      <c r="AKW11" s="218" t="str">
        <f t="shared" si="69"/>
        <v>M</v>
      </c>
      <c r="AKX11" s="158"/>
      <c r="AKY11" s="166"/>
      <c r="AKZ11" s="218" t="str">
        <f t="shared" si="136"/>
        <v>AM</v>
      </c>
      <c r="ALA11" s="189"/>
      <c r="ALB11" s="157" t="str">
        <f t="shared" si="137"/>
        <v>AM</v>
      </c>
      <c r="ALC11" s="157" t="str">
        <f t="shared" si="70"/>
        <v>AM</v>
      </c>
      <c r="ALD11" s="157" t="str">
        <f t="shared" si="70"/>
        <v>AM</v>
      </c>
      <c r="ALE11" s="158"/>
      <c r="ALF11" s="166"/>
      <c r="ALG11" s="219" t="str">
        <f t="shared" si="138"/>
        <v>M</v>
      </c>
      <c r="ALH11" s="191"/>
      <c r="ALI11" s="60" t="str">
        <f t="shared" si="139"/>
        <v>M</v>
      </c>
      <c r="ALJ11" s="60" t="str">
        <f t="shared" si="71"/>
        <v>M</v>
      </c>
      <c r="ALK11" s="60" t="str">
        <f t="shared" si="71"/>
        <v>M</v>
      </c>
      <c r="ALL11" s="158"/>
      <c r="ALM11" s="166"/>
      <c r="ALN11" s="218" t="str">
        <f t="shared" si="140"/>
        <v>AM</v>
      </c>
      <c r="ALO11" s="218" t="str">
        <f t="shared" si="72"/>
        <v>AM</v>
      </c>
      <c r="ALP11" s="218" t="str">
        <f t="shared" si="72"/>
        <v>AM</v>
      </c>
      <c r="ALQ11" s="218" t="str">
        <f t="shared" si="72"/>
        <v>AM</v>
      </c>
      <c r="ALR11" s="218" t="str">
        <f t="shared" si="72"/>
        <v>AM</v>
      </c>
      <c r="ALS11" s="158"/>
      <c r="ALT11" s="173"/>
      <c r="ALU11" s="217" t="str">
        <f t="shared" si="141"/>
        <v>M</v>
      </c>
      <c r="ALV11" s="217" t="str">
        <f t="shared" si="73"/>
        <v>M</v>
      </c>
      <c r="ALW11" s="217" t="str">
        <f t="shared" si="73"/>
        <v>M</v>
      </c>
      <c r="ALX11" s="217" t="str">
        <f t="shared" si="73"/>
        <v>M</v>
      </c>
      <c r="ALY11" s="217" t="str">
        <f t="shared" si="73"/>
        <v>M</v>
      </c>
      <c r="ALZ11" s="158"/>
      <c r="AMA11" s="166"/>
      <c r="AMB11" s="217" t="str">
        <f t="shared" si="74"/>
        <v>AM</v>
      </c>
      <c r="AMC11" s="217" t="str">
        <f t="shared" si="74"/>
        <v>AM</v>
      </c>
      <c r="AMD11" s="217" t="str">
        <f t="shared" si="74"/>
        <v>AM</v>
      </c>
      <c r="AME11" s="217" t="str">
        <f t="shared" si="74"/>
        <v>AM</v>
      </c>
      <c r="AMF11" s="217" t="str">
        <f t="shared" si="142"/>
        <v>AM</v>
      </c>
      <c r="AMG11" s="158"/>
      <c r="AMH11" s="166"/>
      <c r="AMI11" s="217" t="str">
        <f t="shared" si="143"/>
        <v>M</v>
      </c>
      <c r="AMJ11" s="217" t="str">
        <f t="shared" si="143"/>
        <v>M</v>
      </c>
      <c r="AMK11" s="217" t="str">
        <f t="shared" si="143"/>
        <v>M</v>
      </c>
      <c r="AML11" s="217" t="str">
        <f t="shared" si="143"/>
        <v>M</v>
      </c>
      <c r="AMM11" s="157"/>
      <c r="AMN11" s="158"/>
      <c r="AMO11" s="166"/>
      <c r="AMP11" s="165"/>
      <c r="AMQ11" s="162"/>
      <c r="AMR11" s="157"/>
      <c r="AMS11" s="157"/>
      <c r="AMT11" s="157"/>
      <c r="AMU11" s="158"/>
      <c r="AMV11" s="166"/>
      <c r="AMW11" s="165"/>
      <c r="AMX11" s="162"/>
      <c r="AMY11" s="157"/>
      <c r="AMZ11" s="157"/>
      <c r="ANA11" s="157"/>
      <c r="ANB11" s="158"/>
      <c r="ANC11" s="166"/>
      <c r="AND11" s="165"/>
      <c r="ANE11" s="162"/>
      <c r="ANF11" s="157"/>
      <c r="ANG11" s="157"/>
      <c r="ANH11" s="157"/>
      <c r="ANI11" s="158"/>
      <c r="ANJ11" s="166"/>
      <c r="ANK11" s="165"/>
      <c r="ANL11" s="162"/>
      <c r="ANM11" s="157"/>
      <c r="ANN11" s="157"/>
      <c r="ANO11" s="157"/>
      <c r="ANP11" s="158"/>
      <c r="ANQ11" s="166"/>
      <c r="ANR11" s="165"/>
      <c r="ANS11" s="162"/>
      <c r="ANT11" s="157"/>
      <c r="ANU11" s="157"/>
      <c r="ANV11" s="157"/>
      <c r="ANW11" s="158"/>
      <c r="ANX11" s="166"/>
      <c r="ANY11" s="165"/>
      <c r="ANZ11" s="162"/>
      <c r="AOA11" s="157"/>
      <c r="AOB11" s="157"/>
      <c r="AOC11" s="157"/>
      <c r="AOD11" s="158"/>
      <c r="AOE11" s="166"/>
      <c r="AOF11" s="165"/>
      <c r="AOG11" s="162"/>
      <c r="AOH11" s="157"/>
      <c r="AOI11" s="157"/>
      <c r="AOJ11" s="157"/>
      <c r="AOK11" s="158"/>
      <c r="AOL11" s="166"/>
      <c r="AOM11" s="165"/>
      <c r="AON11" s="162"/>
      <c r="AOO11" s="157"/>
      <c r="AOP11" s="157"/>
      <c r="AOQ11" s="157"/>
      <c r="AOR11" s="158"/>
      <c r="AOS11" s="166"/>
      <c r="AOT11" s="165"/>
      <c r="AOU11" s="162"/>
      <c r="AOV11" s="157"/>
      <c r="AOW11" s="157"/>
      <c r="AOX11" s="157"/>
      <c r="AOY11" s="158"/>
      <c r="AOZ11" s="166"/>
      <c r="APA11" s="165"/>
      <c r="APB11" s="162"/>
      <c r="APC11" s="157"/>
      <c r="APD11" s="157"/>
      <c r="APE11" s="157"/>
      <c r="APF11" s="158"/>
      <c r="APG11" s="166"/>
      <c r="APH11" s="165"/>
      <c r="API11" s="162"/>
      <c r="APJ11" s="157"/>
      <c r="APK11" s="157"/>
      <c r="APL11" s="157"/>
      <c r="APM11" s="158"/>
      <c r="APN11" s="166"/>
      <c r="APO11" s="165"/>
      <c r="APP11" s="162"/>
      <c r="APQ11" s="157"/>
      <c r="APR11" s="157"/>
      <c r="APS11" s="157"/>
      <c r="APT11" s="158"/>
      <c r="APU11" s="166"/>
      <c r="APV11" s="165"/>
      <c r="APW11" s="162"/>
      <c r="APX11" s="157"/>
      <c r="APY11" s="157"/>
      <c r="APZ11" s="157"/>
      <c r="AQA11" s="158"/>
      <c r="AQB11" s="166"/>
      <c r="AQC11" s="165"/>
      <c r="AQD11" s="162"/>
      <c r="AQE11" s="157"/>
      <c r="AQF11" s="157"/>
      <c r="AQG11" s="157"/>
      <c r="AQH11" s="158"/>
      <c r="AQI11" s="166"/>
      <c r="AQJ11" s="165"/>
      <c r="AQK11" s="162"/>
      <c r="AQL11" s="157"/>
      <c r="AQM11" s="157"/>
      <c r="AQN11" s="157"/>
      <c r="AQO11" s="158"/>
      <c r="AQP11" s="166"/>
      <c r="AQQ11" s="165"/>
      <c r="AQR11" s="162"/>
      <c r="AQS11" s="157"/>
      <c r="AQT11" s="157"/>
      <c r="AQU11" s="157"/>
      <c r="AQV11" s="158"/>
      <c r="AQW11" s="166"/>
      <c r="AQX11" s="165"/>
      <c r="AQY11" s="162"/>
      <c r="AQZ11" s="157"/>
      <c r="ARA11" s="157"/>
      <c r="ARB11" s="157"/>
      <c r="ARC11" s="158"/>
      <c r="ARD11" s="166"/>
      <c r="ARE11" s="165"/>
      <c r="ARF11" s="162"/>
      <c r="ARG11" s="157"/>
      <c r="ARH11" s="157"/>
      <c r="ARI11" s="157"/>
      <c r="ARJ11" s="158"/>
      <c r="ARK11" s="166"/>
      <c r="ARL11" s="165"/>
      <c r="ARM11" s="162"/>
      <c r="ARN11" s="157"/>
      <c r="ARO11" s="157"/>
      <c r="ARP11" s="157"/>
      <c r="ARQ11" s="158"/>
      <c r="ARR11" s="166"/>
      <c r="ARS11" s="165"/>
      <c r="ART11" s="162"/>
      <c r="ARU11" s="157"/>
      <c r="ARV11" s="157"/>
      <c r="ARW11" s="157"/>
      <c r="ARX11" s="158"/>
      <c r="ARY11" s="166"/>
      <c r="ARZ11" s="165"/>
      <c r="ASA11" s="162"/>
      <c r="ASB11" s="157"/>
      <c r="ASC11" s="157"/>
      <c r="ASD11" s="157"/>
      <c r="ASE11" s="158"/>
      <c r="ASF11" s="166"/>
      <c r="ASG11" s="165"/>
      <c r="ASH11" s="162"/>
      <c r="ASI11" s="157"/>
      <c r="ASJ11" s="157"/>
      <c r="ASK11" s="157"/>
      <c r="ASL11" s="158"/>
      <c r="ASM11" s="166"/>
      <c r="ASN11" s="165"/>
      <c r="ASO11" s="162"/>
      <c r="ASP11" s="157"/>
      <c r="ASQ11" s="157"/>
      <c r="ASR11" s="157"/>
      <c r="ASS11" s="158"/>
      <c r="AST11" s="166"/>
      <c r="ASU11" s="165"/>
      <c r="ASV11" s="162"/>
      <c r="ASW11" s="157"/>
      <c r="ASX11" s="157"/>
      <c r="ASY11" s="157"/>
      <c r="ASZ11" s="158"/>
      <c r="ATA11" s="166"/>
      <c r="ATB11" s="165"/>
      <c r="ATC11" s="162"/>
      <c r="ATD11" s="157"/>
      <c r="ATE11" s="157"/>
      <c r="ATF11" s="157"/>
      <c r="ATG11" s="158"/>
      <c r="ATH11" s="166"/>
      <c r="ATI11" s="165"/>
      <c r="ATJ11" s="162"/>
      <c r="ATK11" s="157"/>
      <c r="ATL11" s="157"/>
      <c r="ATM11" s="157"/>
      <c r="ATN11" s="158"/>
      <c r="ATO11" s="166"/>
      <c r="ATP11" s="165"/>
      <c r="ATQ11" s="162"/>
      <c r="ATR11" s="157"/>
      <c r="ATS11" s="157"/>
      <c r="ATT11" s="157"/>
      <c r="ATU11" s="158"/>
      <c r="ATV11" s="166"/>
      <c r="ATW11" s="165"/>
      <c r="ATX11" s="162"/>
      <c r="ATY11" s="157"/>
      <c r="ATZ11" s="157"/>
      <c r="AUA11" s="157"/>
      <c r="AUB11" s="158"/>
      <c r="AUC11" s="166"/>
      <c r="AUD11" s="165"/>
      <c r="AUE11" s="162"/>
      <c r="AUF11" s="157"/>
      <c r="AUG11" s="157"/>
      <c r="AUH11" s="157"/>
      <c r="AUI11" s="158"/>
      <c r="AUJ11" s="166"/>
      <c r="AUK11" s="165"/>
      <c r="AUL11" s="162"/>
      <c r="AUM11" s="157"/>
      <c r="AUN11" s="157"/>
      <c r="AUO11" s="157"/>
      <c r="AUP11" s="158"/>
      <c r="AUQ11" s="166"/>
      <c r="AUR11" s="165"/>
      <c r="AUS11" s="162"/>
      <c r="AUT11" s="157"/>
      <c r="AUU11" s="157"/>
      <c r="AUV11" s="157"/>
      <c r="AUW11" s="158"/>
      <c r="AUX11" s="166"/>
      <c r="AUY11" s="165"/>
      <c r="AUZ11" s="162"/>
      <c r="AVA11" s="157"/>
      <c r="AVB11" s="157"/>
      <c r="AVC11" s="157"/>
      <c r="AVD11" s="158"/>
      <c r="AVE11" s="166"/>
    </row>
    <row r="12" spans="1:1254" s="6" customFormat="1" ht="23.1" customHeight="1" thickBot="1" x14ac:dyDescent="0.35">
      <c r="A12" s="30" t="s">
        <v>36</v>
      </c>
      <c r="B12" s="44" t="s">
        <v>37</v>
      </c>
      <c r="C12" s="202" t="s">
        <v>136</v>
      </c>
      <c r="D12" s="202">
        <f>G12+N12</f>
        <v>37</v>
      </c>
      <c r="E12" s="143">
        <f t="shared" si="77"/>
        <v>3</v>
      </c>
      <c r="F12" s="140">
        <v>0</v>
      </c>
      <c r="G12" s="33">
        <v>9</v>
      </c>
      <c r="H12" s="142">
        <f>SUMIF(JG12:XF12,"R",$JG$52:$XF$52)+0.5*SUMIF(JG12:XF12,"R/2",$JG$52:$XF$52)</f>
        <v>12</v>
      </c>
      <c r="I12" s="98">
        <f t="shared" si="79"/>
        <v>-3</v>
      </c>
      <c r="J12" s="221">
        <f t="shared" ca="1" si="80"/>
        <v>0</v>
      </c>
      <c r="K12" s="34">
        <f t="shared" si="20"/>
        <v>0</v>
      </c>
      <c r="L12" s="35">
        <f t="shared" ca="1" si="21"/>
        <v>0</v>
      </c>
      <c r="M12" s="140">
        <v>0</v>
      </c>
      <c r="N12" s="33">
        <v>28</v>
      </c>
      <c r="O12" s="34">
        <f t="shared" si="144"/>
        <v>22</v>
      </c>
      <c r="P12" s="35">
        <f t="shared" si="81"/>
        <v>6</v>
      </c>
      <c r="Q12" s="36"/>
      <c r="R12" s="37"/>
      <c r="S12" s="37"/>
      <c r="T12" s="37"/>
      <c r="U12" s="39"/>
      <c r="V12" s="36"/>
      <c r="W12" s="37"/>
      <c r="X12" s="37"/>
      <c r="Y12" s="37"/>
      <c r="Z12" s="37"/>
      <c r="AA12" s="43"/>
      <c r="AB12" s="39"/>
      <c r="AC12" s="36"/>
      <c r="AD12" s="37"/>
      <c r="AE12" s="37"/>
      <c r="AF12" s="37"/>
      <c r="AG12" s="37"/>
      <c r="AH12" s="43"/>
      <c r="AI12" s="39"/>
      <c r="AJ12" s="101" t="s">
        <v>55</v>
      </c>
      <c r="AK12" s="37"/>
      <c r="AL12" s="37"/>
      <c r="AM12" s="37"/>
      <c r="AN12" s="37"/>
      <c r="AO12" s="43"/>
      <c r="AP12" s="39"/>
      <c r="AQ12" s="36"/>
      <c r="AR12" s="37"/>
      <c r="AS12" s="37"/>
      <c r="AT12" s="37"/>
      <c r="AU12" s="37"/>
      <c r="AV12" s="43"/>
      <c r="AW12" s="39"/>
      <c r="AX12" s="36"/>
      <c r="AY12" s="37"/>
      <c r="AZ12" s="37"/>
      <c r="BA12" s="37"/>
      <c r="BB12" s="106" t="s">
        <v>55</v>
      </c>
      <c r="BC12" s="43"/>
      <c r="BD12" s="39"/>
      <c r="BE12" s="36"/>
      <c r="BF12" s="37"/>
      <c r="BG12" s="37"/>
      <c r="BH12" s="37"/>
      <c r="BI12" s="37"/>
      <c r="BJ12" s="43"/>
      <c r="BK12" s="39"/>
      <c r="BL12" s="36"/>
      <c r="BM12" s="37"/>
      <c r="BN12" s="37"/>
      <c r="BO12" s="37"/>
      <c r="BP12" s="106" t="s">
        <v>55</v>
      </c>
      <c r="BQ12" s="43"/>
      <c r="BR12" s="39"/>
      <c r="BS12" s="36"/>
      <c r="BT12" s="37"/>
      <c r="BU12" s="37"/>
      <c r="BV12" s="37"/>
      <c r="BW12" s="37"/>
      <c r="BX12" s="43"/>
      <c r="BY12" s="39"/>
      <c r="BZ12" s="106" t="s">
        <v>3</v>
      </c>
      <c r="CA12" s="37"/>
      <c r="CB12" s="106" t="s">
        <v>3</v>
      </c>
      <c r="CC12" s="37"/>
      <c r="CD12" s="37"/>
      <c r="CE12" s="43"/>
      <c r="CF12" s="39"/>
      <c r="CG12" s="36"/>
      <c r="CH12" s="37"/>
      <c r="CI12" s="37"/>
      <c r="CJ12" s="37"/>
      <c r="CK12" s="37"/>
      <c r="CL12" s="43"/>
      <c r="CM12" s="39"/>
      <c r="CN12" s="107" t="s">
        <v>55</v>
      </c>
      <c r="CO12" s="106" t="s">
        <v>55</v>
      </c>
      <c r="CP12" s="106" t="s">
        <v>55</v>
      </c>
      <c r="CQ12" s="75"/>
      <c r="CR12" s="106" t="s">
        <v>55</v>
      </c>
      <c r="CS12" s="43"/>
      <c r="CT12" s="39"/>
      <c r="CU12" s="36"/>
      <c r="CV12" s="37"/>
      <c r="CW12" s="37"/>
      <c r="CX12" s="37"/>
      <c r="CY12" s="37"/>
      <c r="CZ12" s="43"/>
      <c r="DA12" s="39"/>
      <c r="DB12" s="36"/>
      <c r="DC12" s="37"/>
      <c r="DD12" s="37"/>
      <c r="DE12" s="37"/>
      <c r="DF12" s="37"/>
      <c r="DG12" s="43"/>
      <c r="DH12" s="39"/>
      <c r="DI12" s="36"/>
      <c r="DJ12" s="37"/>
      <c r="DK12" s="37"/>
      <c r="DL12" s="37"/>
      <c r="DM12" s="37"/>
      <c r="DN12" s="43"/>
      <c r="DO12" s="39"/>
      <c r="DP12" s="107" t="s">
        <v>3</v>
      </c>
      <c r="DQ12" s="106" t="s">
        <v>3</v>
      </c>
      <c r="DR12" s="106" t="s">
        <v>3</v>
      </c>
      <c r="DS12" s="106" t="s">
        <v>3</v>
      </c>
      <c r="DT12" s="106" t="s">
        <v>3</v>
      </c>
      <c r="DU12" s="43"/>
      <c r="DV12" s="39"/>
      <c r="DW12" s="75"/>
      <c r="DX12" s="106" t="s">
        <v>3</v>
      </c>
      <c r="DY12" s="106" t="s">
        <v>3</v>
      </c>
      <c r="DZ12" s="106" t="s">
        <v>3</v>
      </c>
      <c r="EA12" s="106" t="s">
        <v>3</v>
      </c>
      <c r="EB12" s="43"/>
      <c r="EC12" s="39"/>
      <c r="ED12" s="109"/>
      <c r="EE12" s="110"/>
      <c r="EF12" s="110"/>
      <c r="EG12" s="110"/>
      <c r="EH12" s="113" t="s">
        <v>15</v>
      </c>
      <c r="EI12" s="43"/>
      <c r="EJ12" s="39"/>
      <c r="EK12" s="36"/>
      <c r="EL12" s="37"/>
      <c r="EM12" s="37"/>
      <c r="EN12" s="37"/>
      <c r="EO12" s="37"/>
      <c r="EP12" s="43"/>
      <c r="EQ12" s="39"/>
      <c r="ER12" s="36"/>
      <c r="ES12" s="37"/>
      <c r="ET12" s="37"/>
      <c r="EU12" s="37"/>
      <c r="EV12" s="37"/>
      <c r="EW12" s="43"/>
      <c r="EX12" s="39"/>
      <c r="EY12" s="36"/>
      <c r="EZ12" s="37"/>
      <c r="FA12" s="37"/>
      <c r="FB12" s="37"/>
      <c r="FC12" s="37"/>
      <c r="FD12" s="43"/>
      <c r="FE12" s="39"/>
      <c r="FF12" s="36"/>
      <c r="FG12" s="37"/>
      <c r="FH12" s="37"/>
      <c r="FI12" s="37"/>
      <c r="FJ12" s="37"/>
      <c r="FK12" s="43"/>
      <c r="FL12" s="39"/>
      <c r="FM12" s="36"/>
      <c r="FN12" s="37"/>
      <c r="FO12" s="37"/>
      <c r="FP12" s="37"/>
      <c r="FQ12" s="37"/>
      <c r="FR12" s="43"/>
      <c r="FS12" s="39"/>
      <c r="FT12" s="36"/>
      <c r="FU12" s="37"/>
      <c r="FV12" s="37"/>
      <c r="FW12" s="106" t="s">
        <v>3</v>
      </c>
      <c r="FX12" s="37"/>
      <c r="FY12" s="43"/>
      <c r="FZ12" s="39"/>
      <c r="GA12" s="36"/>
      <c r="GB12" s="37"/>
      <c r="GC12" s="37"/>
      <c r="GD12" s="37"/>
      <c r="GE12" s="37"/>
      <c r="GF12" s="43"/>
      <c r="GG12" s="39"/>
      <c r="GH12" s="36"/>
      <c r="GI12" s="37"/>
      <c r="GJ12" s="37"/>
      <c r="GK12" s="37"/>
      <c r="GL12" s="37"/>
      <c r="GM12" s="43"/>
      <c r="GN12" s="39"/>
      <c r="GO12" s="36"/>
      <c r="GP12" s="37"/>
      <c r="GQ12" s="37"/>
      <c r="GR12" s="37"/>
      <c r="GS12" s="37"/>
      <c r="GT12" s="43"/>
      <c r="GU12" s="39"/>
      <c r="GV12" s="107" t="s">
        <v>3</v>
      </c>
      <c r="GW12" s="75"/>
      <c r="GX12" s="106" t="s">
        <v>3</v>
      </c>
      <c r="GY12" s="106" t="s">
        <v>3</v>
      </c>
      <c r="GZ12" s="106" t="s">
        <v>3</v>
      </c>
      <c r="HA12" s="43"/>
      <c r="HB12" s="39"/>
      <c r="HC12" s="36"/>
      <c r="HD12" s="37"/>
      <c r="HE12" s="37"/>
      <c r="HF12" s="37"/>
      <c r="HG12" s="75"/>
      <c r="HH12" s="43"/>
      <c r="HI12" s="39"/>
      <c r="HJ12" s="122"/>
      <c r="HK12" s="37"/>
      <c r="HL12" s="37"/>
      <c r="HM12" s="37"/>
      <c r="HN12" s="37"/>
      <c r="HO12" s="43"/>
      <c r="HP12" s="39"/>
      <c r="HQ12" s="36"/>
      <c r="HR12" s="37"/>
      <c r="HS12" s="37"/>
      <c r="HT12" s="37"/>
      <c r="HU12" s="37"/>
      <c r="HV12" s="43"/>
      <c r="HW12" s="39"/>
      <c r="HX12" s="36"/>
      <c r="HY12" s="37"/>
      <c r="HZ12" s="37"/>
      <c r="IA12" s="106" t="s">
        <v>3</v>
      </c>
      <c r="IB12" s="106" t="s">
        <v>3</v>
      </c>
      <c r="IC12" s="43"/>
      <c r="ID12" s="39"/>
      <c r="IE12" s="36"/>
      <c r="IF12" s="37"/>
      <c r="IG12" s="37"/>
      <c r="IH12" s="37"/>
      <c r="II12" s="37"/>
      <c r="IJ12" s="43"/>
      <c r="IK12" s="39"/>
      <c r="IL12" s="36"/>
      <c r="IM12" s="37"/>
      <c r="IN12" s="37"/>
      <c r="IO12" s="37"/>
      <c r="IP12" s="37"/>
      <c r="IQ12" s="43"/>
      <c r="IR12" s="39"/>
      <c r="IS12" s="36"/>
      <c r="IT12" s="37"/>
      <c r="IU12" s="37"/>
      <c r="IV12" s="37"/>
      <c r="IW12" s="103"/>
      <c r="IX12" s="43"/>
      <c r="IY12" s="39"/>
      <c r="IZ12" s="107" t="s">
        <v>3</v>
      </c>
      <c r="JA12" s="106" t="s">
        <v>3</v>
      </c>
      <c r="JB12" s="106" t="s">
        <v>3</v>
      </c>
      <c r="JC12" s="106" t="s">
        <v>3</v>
      </c>
      <c r="JD12" s="121" t="s">
        <v>15</v>
      </c>
      <c r="JE12" s="43"/>
      <c r="JF12" s="39"/>
      <c r="JG12" s="36"/>
      <c r="JH12" s="37"/>
      <c r="JI12" s="37"/>
      <c r="JJ12" s="37"/>
      <c r="JK12" s="37"/>
      <c r="JL12" s="43"/>
      <c r="JM12" s="39"/>
      <c r="JN12" s="36"/>
      <c r="JO12" s="37"/>
      <c r="JP12" s="37"/>
      <c r="JQ12" s="37"/>
      <c r="JR12" s="37"/>
      <c r="JS12" s="43"/>
      <c r="JT12" s="39"/>
      <c r="JU12" s="36"/>
      <c r="JV12" s="37"/>
      <c r="JW12" s="106" t="s">
        <v>3</v>
      </c>
      <c r="JX12" s="37"/>
      <c r="JY12" s="37"/>
      <c r="JZ12" s="43"/>
      <c r="KA12" s="39"/>
      <c r="KB12" s="36"/>
      <c r="KC12" s="37"/>
      <c r="KD12" s="37"/>
      <c r="KE12" s="37"/>
      <c r="KF12" s="37"/>
      <c r="KG12" s="43"/>
      <c r="KH12" s="39"/>
      <c r="KI12" s="36"/>
      <c r="KJ12" s="37"/>
      <c r="KK12" s="37"/>
      <c r="KL12" s="37"/>
      <c r="KM12" s="37"/>
      <c r="KN12" s="43"/>
      <c r="KO12" s="39"/>
      <c r="KP12" s="36"/>
      <c r="KQ12" s="37"/>
      <c r="KR12" s="37"/>
      <c r="KS12" s="37"/>
      <c r="KT12" s="37"/>
      <c r="KU12" s="43"/>
      <c r="KV12" s="39"/>
      <c r="KW12" s="36"/>
      <c r="KX12" s="37"/>
      <c r="KY12" s="37"/>
      <c r="KZ12" s="37"/>
      <c r="LA12" s="37"/>
      <c r="LB12" s="43"/>
      <c r="LC12" s="39"/>
      <c r="LD12" s="107" t="s">
        <v>55</v>
      </c>
      <c r="LE12" s="106" t="s">
        <v>55</v>
      </c>
      <c r="LF12" s="106" t="s">
        <v>55</v>
      </c>
      <c r="LG12" s="106" t="s">
        <v>3</v>
      </c>
      <c r="LH12" s="106" t="s">
        <v>3</v>
      </c>
      <c r="LI12" s="43"/>
      <c r="LJ12" s="39"/>
      <c r="LK12" s="36"/>
      <c r="LL12" s="37"/>
      <c r="LM12" s="37"/>
      <c r="LN12" s="37"/>
      <c r="LO12" s="37"/>
      <c r="LP12" s="43"/>
      <c r="LQ12" s="39"/>
      <c r="LR12" s="36"/>
      <c r="LS12" s="37"/>
      <c r="LT12" s="37"/>
      <c r="LU12" s="37"/>
      <c r="LV12" s="37"/>
      <c r="LW12" s="43"/>
      <c r="LX12" s="39"/>
      <c r="LY12" s="36"/>
      <c r="LZ12" s="37"/>
      <c r="MA12" s="37"/>
      <c r="MB12" s="37"/>
      <c r="MC12" s="37"/>
      <c r="MD12" s="43"/>
      <c r="ME12" s="39"/>
      <c r="MF12" s="36"/>
      <c r="MG12" s="37"/>
      <c r="MH12" s="37"/>
      <c r="MI12" s="37"/>
      <c r="MJ12" s="37"/>
      <c r="MK12" s="43"/>
      <c r="ML12" s="39"/>
      <c r="MM12" s="37"/>
      <c r="MN12" s="37"/>
      <c r="MO12" s="37"/>
      <c r="MP12" s="37"/>
      <c r="MQ12" s="37"/>
      <c r="MR12" s="43"/>
      <c r="MS12" s="39"/>
      <c r="MT12" s="36"/>
      <c r="MU12" s="37"/>
      <c r="MV12" s="37"/>
      <c r="MW12" s="37"/>
      <c r="MX12" s="37"/>
      <c r="MY12" s="43"/>
      <c r="MZ12" s="39"/>
      <c r="NA12" s="36"/>
      <c r="NB12" s="37"/>
      <c r="NC12" s="37"/>
      <c r="ND12" s="37"/>
      <c r="NE12" s="37"/>
      <c r="NF12" s="43"/>
      <c r="NG12" s="39"/>
      <c r="NH12" s="101"/>
      <c r="NI12" s="37"/>
      <c r="NJ12" s="37"/>
      <c r="NK12" s="37"/>
      <c r="NL12" s="37"/>
      <c r="NM12" s="43"/>
      <c r="NN12" s="39"/>
      <c r="NO12" s="36"/>
      <c r="NP12" s="37"/>
      <c r="NQ12" s="37"/>
      <c r="NR12" s="37"/>
      <c r="NS12" s="37"/>
      <c r="NT12" s="43"/>
      <c r="NU12" s="39"/>
      <c r="NV12" s="102"/>
      <c r="NW12" s="106" t="s">
        <v>3</v>
      </c>
      <c r="NX12" s="106" t="s">
        <v>3</v>
      </c>
      <c r="NY12" s="106" t="s">
        <v>3</v>
      </c>
      <c r="NZ12" s="106" t="s">
        <v>3</v>
      </c>
      <c r="OA12" s="43"/>
      <c r="OB12" s="39"/>
      <c r="OC12" s="102"/>
      <c r="OD12" s="37"/>
      <c r="OE12" s="37"/>
      <c r="OF12" s="37"/>
      <c r="OG12" s="37"/>
      <c r="OH12" s="43"/>
      <c r="OI12" s="39"/>
      <c r="OJ12" s="37"/>
      <c r="OK12" s="37"/>
      <c r="OL12" s="37"/>
      <c r="OM12" s="37"/>
      <c r="ON12" s="37"/>
      <c r="OO12" s="43"/>
      <c r="OP12" s="39"/>
      <c r="OQ12" s="36"/>
      <c r="OR12" s="37"/>
      <c r="OS12" s="37"/>
      <c r="OT12" s="102"/>
      <c r="OU12" s="37"/>
      <c r="OV12" s="43"/>
      <c r="OW12" s="39"/>
      <c r="OX12" s="36"/>
      <c r="OY12" s="37"/>
      <c r="OZ12" s="37"/>
      <c r="PA12" s="37"/>
      <c r="PB12" s="37"/>
      <c r="PC12" s="43"/>
      <c r="PD12" s="39"/>
      <c r="PE12" s="101" t="s">
        <v>55</v>
      </c>
      <c r="PF12" s="37"/>
      <c r="PG12" s="37"/>
      <c r="PH12" s="106" t="s">
        <v>55</v>
      </c>
      <c r="PI12" s="37"/>
      <c r="PJ12" s="43"/>
      <c r="PK12" s="39"/>
      <c r="PL12" s="107" t="s">
        <v>55</v>
      </c>
      <c r="PM12" s="106" t="s">
        <v>55</v>
      </c>
      <c r="PN12" s="37"/>
      <c r="PO12" s="37"/>
      <c r="PP12" s="37"/>
      <c r="PQ12" s="43"/>
      <c r="PR12" s="39"/>
      <c r="PS12" s="36"/>
      <c r="PT12" s="37"/>
      <c r="PU12" s="37"/>
      <c r="PV12" s="37"/>
      <c r="PW12" s="37"/>
      <c r="PX12" s="43"/>
      <c r="PY12" s="39"/>
      <c r="PZ12" s="36"/>
      <c r="QA12" s="37"/>
      <c r="QB12" s="37"/>
      <c r="QC12" s="37"/>
      <c r="QD12" s="37"/>
      <c r="QE12" s="43"/>
      <c r="QF12" s="39"/>
      <c r="QG12" s="36"/>
      <c r="QH12" s="37"/>
      <c r="QI12" s="37"/>
      <c r="QJ12" s="37"/>
      <c r="QK12" s="37"/>
      <c r="QL12" s="43"/>
      <c r="QM12" s="39"/>
      <c r="QN12" s="107" t="s">
        <v>55</v>
      </c>
      <c r="QO12" s="106" t="s">
        <v>55</v>
      </c>
      <c r="QP12" s="106" t="s">
        <v>55</v>
      </c>
      <c r="QQ12" s="106" t="s">
        <v>55</v>
      </c>
      <c r="QR12" s="114"/>
      <c r="QS12" s="43"/>
      <c r="QT12" s="39"/>
      <c r="QU12" s="36"/>
      <c r="QV12" s="37"/>
      <c r="QW12" s="37"/>
      <c r="QX12" s="37"/>
      <c r="QY12" s="37"/>
      <c r="QZ12" s="43"/>
      <c r="RA12" s="39"/>
      <c r="RB12" s="36"/>
      <c r="RC12" s="37"/>
      <c r="RD12" s="37"/>
      <c r="RE12" s="37"/>
      <c r="RF12" s="37"/>
      <c r="RG12" s="43"/>
      <c r="RH12" s="39"/>
      <c r="RI12" s="107" t="s">
        <v>3</v>
      </c>
      <c r="RJ12" s="106" t="s">
        <v>3</v>
      </c>
      <c r="RK12" s="106" t="s">
        <v>3</v>
      </c>
      <c r="RL12" s="106" t="s">
        <v>3</v>
      </c>
      <c r="RM12" s="106" t="s">
        <v>3</v>
      </c>
      <c r="RN12" s="43"/>
      <c r="RO12" s="39"/>
      <c r="RP12" s="107" t="s">
        <v>3</v>
      </c>
      <c r="RQ12" s="106" t="s">
        <v>3</v>
      </c>
      <c r="RR12" s="106" t="s">
        <v>3</v>
      </c>
      <c r="RS12" s="106" t="s">
        <v>3</v>
      </c>
      <c r="RT12" s="106" t="s">
        <v>3</v>
      </c>
      <c r="RU12" s="43"/>
      <c r="RV12" s="39"/>
      <c r="RW12" s="36"/>
      <c r="RX12" s="114"/>
      <c r="RY12" s="37"/>
      <c r="RZ12" s="37"/>
      <c r="SA12" s="37"/>
      <c r="SB12" s="43"/>
      <c r="SC12" s="39"/>
      <c r="SD12" s="36"/>
      <c r="SE12" s="37"/>
      <c r="SF12" s="37"/>
      <c r="SG12" s="37"/>
      <c r="SH12" s="106" t="s">
        <v>55</v>
      </c>
      <c r="SI12" s="43"/>
      <c r="SJ12" s="39"/>
      <c r="SK12" s="36"/>
      <c r="SL12" s="37"/>
      <c r="SM12" s="37"/>
      <c r="SN12" s="37"/>
      <c r="SO12" s="37"/>
      <c r="SP12" s="43"/>
      <c r="SQ12" s="39"/>
      <c r="SR12" s="36"/>
      <c r="SS12" s="37"/>
      <c r="ST12" s="37"/>
      <c r="SU12" s="37"/>
      <c r="SV12" s="37"/>
      <c r="SW12" s="43"/>
      <c r="SX12" s="39"/>
      <c r="SY12" s="36"/>
      <c r="SZ12" s="37"/>
      <c r="TA12" s="37"/>
      <c r="TB12" s="37"/>
      <c r="TC12" s="37"/>
      <c r="TD12" s="43"/>
      <c r="TE12" s="39"/>
      <c r="TF12" s="36"/>
      <c r="TG12" s="37"/>
      <c r="TH12" s="37"/>
      <c r="TI12" s="37"/>
      <c r="TJ12" s="37"/>
      <c r="TK12" s="43"/>
      <c r="TL12" s="39"/>
      <c r="TM12" s="36"/>
      <c r="TN12" s="37"/>
      <c r="TO12" s="37"/>
      <c r="TP12" s="37"/>
      <c r="TQ12" s="37"/>
      <c r="TR12" s="43"/>
      <c r="TS12" s="39"/>
      <c r="TT12" s="107" t="s">
        <v>3</v>
      </c>
      <c r="TU12" s="107" t="s">
        <v>3</v>
      </c>
      <c r="TV12" s="37"/>
      <c r="TW12" s="102"/>
      <c r="TX12" s="37"/>
      <c r="TY12" s="43"/>
      <c r="TZ12" s="39"/>
      <c r="UA12" s="36"/>
      <c r="UB12" s="37"/>
      <c r="UC12" s="37"/>
      <c r="UD12" s="37"/>
      <c r="UE12" s="37"/>
      <c r="UF12" s="43"/>
      <c r="UG12" s="39"/>
      <c r="UH12" s="36"/>
      <c r="UI12" s="37"/>
      <c r="UJ12" s="37"/>
      <c r="UK12" s="37"/>
      <c r="UL12" s="106" t="s">
        <v>3</v>
      </c>
      <c r="UM12" s="43"/>
      <c r="UN12" s="39"/>
      <c r="UO12" s="107" t="s">
        <v>3</v>
      </c>
      <c r="UP12" s="106" t="s">
        <v>3</v>
      </c>
      <c r="UQ12" s="106" t="s">
        <v>3</v>
      </c>
      <c r="UR12" s="106" t="s">
        <v>3</v>
      </c>
      <c r="US12" s="106" t="s">
        <v>3</v>
      </c>
      <c r="UT12" s="43"/>
      <c r="UU12" s="39"/>
      <c r="UV12" s="36"/>
      <c r="UW12" s="37"/>
      <c r="UX12" s="114"/>
      <c r="UY12" s="37"/>
      <c r="UZ12" s="37"/>
      <c r="VA12" s="43"/>
      <c r="VB12" s="39"/>
      <c r="VC12" s="36"/>
      <c r="VD12" s="37"/>
      <c r="VE12" s="37"/>
      <c r="VF12" s="37"/>
      <c r="VG12" s="37"/>
      <c r="VH12" s="43"/>
      <c r="VI12" s="39"/>
      <c r="VJ12" s="36"/>
      <c r="VK12" s="37"/>
      <c r="VL12" s="37"/>
      <c r="VM12" s="37"/>
      <c r="VN12" s="37"/>
      <c r="VO12" s="43"/>
      <c r="VP12" s="39"/>
      <c r="VQ12" s="36"/>
      <c r="VR12" s="37"/>
      <c r="VS12" s="37"/>
      <c r="VT12" s="37"/>
      <c r="VU12" s="37"/>
      <c r="VV12" s="43"/>
      <c r="VW12" s="39"/>
      <c r="VX12" s="36"/>
      <c r="VY12" s="37"/>
      <c r="VZ12" s="37"/>
      <c r="WA12" s="37"/>
      <c r="WB12" s="37"/>
      <c r="WC12" s="43"/>
      <c r="WD12" s="39"/>
      <c r="WE12" s="36"/>
      <c r="WF12" s="37"/>
      <c r="WG12" s="37"/>
      <c r="WH12" s="37"/>
      <c r="WI12" s="37"/>
      <c r="WJ12" s="43"/>
      <c r="WK12" s="39"/>
      <c r="WL12" s="36"/>
      <c r="WM12" s="37"/>
      <c r="WN12" s="37"/>
      <c r="WO12" s="37"/>
      <c r="WP12" s="37"/>
      <c r="WQ12" s="43"/>
      <c r="WR12" s="39"/>
      <c r="WS12" s="36"/>
      <c r="WT12" s="37"/>
      <c r="WU12" s="37"/>
      <c r="WV12" s="37"/>
      <c r="WW12" s="37"/>
      <c r="WX12" s="43"/>
      <c r="WY12" s="39"/>
      <c r="WZ12" s="126"/>
      <c r="XA12" s="106" t="s">
        <v>3</v>
      </c>
      <c r="XB12" s="106" t="s">
        <v>3</v>
      </c>
      <c r="XC12" s="106" t="s">
        <v>3</v>
      </c>
      <c r="XD12" s="106" t="s">
        <v>3</v>
      </c>
      <c r="XE12" s="43"/>
      <c r="XF12" s="39"/>
      <c r="XG12" s="126"/>
      <c r="XH12" s="37"/>
      <c r="XI12" s="37"/>
      <c r="XJ12" s="37"/>
      <c r="XK12" s="37"/>
      <c r="XL12" s="43"/>
      <c r="XM12" s="39"/>
      <c r="XN12" s="36" t="str">
        <f t="shared" si="82"/>
        <v>M</v>
      </c>
      <c r="XO12" s="36" t="str">
        <f t="shared" si="82"/>
        <v>M</v>
      </c>
      <c r="XP12" s="36" t="str">
        <f t="shared" si="82"/>
        <v>M</v>
      </c>
      <c r="XQ12" s="36" t="str">
        <f t="shared" si="82"/>
        <v>M</v>
      </c>
      <c r="XR12" s="36" t="str">
        <f t="shared" si="82"/>
        <v>M</v>
      </c>
      <c r="XS12" s="38"/>
      <c r="XT12" s="39"/>
      <c r="XU12" s="36" t="str">
        <f t="shared" si="145"/>
        <v>AM</v>
      </c>
      <c r="XV12" s="36" t="str">
        <f t="shared" si="145"/>
        <v>AM</v>
      </c>
      <c r="XW12" s="36" t="str">
        <f t="shared" si="145"/>
        <v>AM</v>
      </c>
      <c r="XX12" s="36" t="str">
        <f t="shared" si="145"/>
        <v>AM</v>
      </c>
      <c r="XY12" s="36" t="str">
        <f t="shared" si="145"/>
        <v>AM</v>
      </c>
      <c r="XZ12" s="38"/>
      <c r="YA12" s="39"/>
      <c r="YB12" s="36" t="str">
        <f t="shared" si="148"/>
        <v>M</v>
      </c>
      <c r="YC12" s="36" t="str">
        <f t="shared" si="148"/>
        <v>M</v>
      </c>
      <c r="YD12" s="36" t="str">
        <f t="shared" si="148"/>
        <v>M</v>
      </c>
      <c r="YE12" s="36" t="str">
        <f t="shared" si="148"/>
        <v>M</v>
      </c>
      <c r="YF12" s="36" t="str">
        <f t="shared" si="148"/>
        <v>M</v>
      </c>
      <c r="YG12" s="38"/>
      <c r="YH12" s="39"/>
      <c r="YI12" s="36" t="str">
        <f t="shared" si="85"/>
        <v>AM</v>
      </c>
      <c r="YJ12" s="36" t="str">
        <f t="shared" si="85"/>
        <v>AM</v>
      </c>
      <c r="YK12" s="36" t="str">
        <f t="shared" si="85"/>
        <v>AM</v>
      </c>
      <c r="YL12" s="36" t="str">
        <f t="shared" si="85"/>
        <v>AM</v>
      </c>
      <c r="YM12" s="36" t="str">
        <f t="shared" si="85"/>
        <v>AM</v>
      </c>
      <c r="YN12" s="38"/>
      <c r="YO12" s="39"/>
      <c r="YP12" s="36" t="str">
        <f t="shared" si="86"/>
        <v>M</v>
      </c>
      <c r="YQ12" s="36" t="str">
        <f t="shared" si="86"/>
        <v>M</v>
      </c>
      <c r="YR12" s="36" t="str">
        <f t="shared" si="86"/>
        <v>M</v>
      </c>
      <c r="YS12" s="36" t="str">
        <f>IF($C12="","J",IF(MOD(INT((YS$6-date0)/7),2),IF($C12="A","AM","M"),IF($C12="A","M","AM")))</f>
        <v>M</v>
      </c>
      <c r="YT12" s="36" t="str">
        <f>IF($C12="","J",IF(MOD(INT((YT$6-date0)/7),2),IF($C12="A","AM","M"),IF($C12="A","M","AM")))</f>
        <v>M</v>
      </c>
      <c r="YU12" s="38"/>
      <c r="YV12" s="39"/>
      <c r="YW12" s="36" t="str">
        <f t="shared" si="87"/>
        <v>AM</v>
      </c>
      <c r="YX12" s="36" t="str">
        <f t="shared" si="87"/>
        <v>AM</v>
      </c>
      <c r="YY12" s="36" t="str">
        <f t="shared" si="87"/>
        <v>AM</v>
      </c>
      <c r="YZ12" s="36" t="str">
        <f t="shared" si="87"/>
        <v>AM</v>
      </c>
      <c r="ZA12" s="36" t="str">
        <f t="shared" si="87"/>
        <v>AM</v>
      </c>
      <c r="ZB12" s="38"/>
      <c r="ZC12" s="39"/>
      <c r="ZD12" s="36" t="str">
        <f t="shared" si="88"/>
        <v>M</v>
      </c>
      <c r="ZE12" s="36" t="str">
        <f t="shared" si="88"/>
        <v>M</v>
      </c>
      <c r="ZF12" s="36" t="str">
        <f t="shared" si="88"/>
        <v>M</v>
      </c>
      <c r="ZG12" s="36" t="str">
        <f t="shared" si="88"/>
        <v>M</v>
      </c>
      <c r="ZH12" s="36" t="str">
        <f t="shared" si="88"/>
        <v>M</v>
      </c>
      <c r="ZI12" s="38"/>
      <c r="ZJ12" s="39"/>
      <c r="ZK12" s="36" t="str">
        <f t="shared" si="89"/>
        <v>AM</v>
      </c>
      <c r="ZL12" s="36" t="str">
        <f t="shared" si="30"/>
        <v>AM</v>
      </c>
      <c r="ZM12" s="36" t="str">
        <f t="shared" si="30"/>
        <v>AM</v>
      </c>
      <c r="ZN12" s="36" t="str">
        <f t="shared" si="30"/>
        <v>AM</v>
      </c>
      <c r="ZO12" s="36" t="str">
        <f t="shared" si="30"/>
        <v>AM</v>
      </c>
      <c r="ZP12" s="38"/>
      <c r="ZQ12" s="39"/>
      <c r="ZR12" s="36" t="str">
        <f t="shared" si="90"/>
        <v>M</v>
      </c>
      <c r="ZS12" s="36" t="str">
        <f t="shared" si="31"/>
        <v>M</v>
      </c>
      <c r="ZT12" s="36" t="str">
        <f t="shared" si="31"/>
        <v>M</v>
      </c>
      <c r="ZU12" s="36" t="str">
        <f t="shared" si="31"/>
        <v>M</v>
      </c>
      <c r="ZV12" s="36" t="str">
        <f t="shared" si="31"/>
        <v>M</v>
      </c>
      <c r="ZW12" s="38"/>
      <c r="ZX12" s="39"/>
      <c r="ZY12" s="36" t="str">
        <f t="shared" si="91"/>
        <v>AM</v>
      </c>
      <c r="ZZ12" s="36" t="str">
        <f t="shared" si="32"/>
        <v>AM</v>
      </c>
      <c r="AAA12" s="36" t="str">
        <f t="shared" si="32"/>
        <v>AM</v>
      </c>
      <c r="AAB12" s="36" t="str">
        <f t="shared" si="32"/>
        <v>AM</v>
      </c>
      <c r="AAC12" s="36" t="str">
        <f t="shared" si="32"/>
        <v>AM</v>
      </c>
      <c r="AAD12" s="43"/>
      <c r="AAE12" s="39"/>
      <c r="AAF12" s="36" t="str">
        <f t="shared" si="92"/>
        <v>M</v>
      </c>
      <c r="AAG12" s="36" t="str">
        <f t="shared" si="33"/>
        <v>M</v>
      </c>
      <c r="AAH12" s="36" t="str">
        <f t="shared" si="33"/>
        <v>M</v>
      </c>
      <c r="AAI12" s="36" t="str">
        <f t="shared" si="33"/>
        <v>M</v>
      </c>
      <c r="AAJ12" s="36" t="str">
        <f t="shared" si="33"/>
        <v>M</v>
      </c>
      <c r="AAK12" s="38"/>
      <c r="AAL12" s="38"/>
      <c r="AAM12" s="36" t="str">
        <f t="shared" si="93"/>
        <v>AM</v>
      </c>
      <c r="AAN12" s="36" t="str">
        <f t="shared" si="34"/>
        <v>AM</v>
      </c>
      <c r="AAO12" s="36" t="str">
        <f t="shared" si="34"/>
        <v>AM</v>
      </c>
      <c r="AAP12" s="36" t="str">
        <f t="shared" si="34"/>
        <v>AM</v>
      </c>
      <c r="AAQ12" s="36" t="str">
        <f t="shared" si="34"/>
        <v>AM</v>
      </c>
      <c r="AAR12" s="43"/>
      <c r="AAS12" s="39"/>
      <c r="AAT12" s="126"/>
      <c r="AAU12" s="37" t="str">
        <f t="shared" si="146"/>
        <v>M</v>
      </c>
      <c r="AAV12" s="37" t="str">
        <f t="shared" si="146"/>
        <v>M</v>
      </c>
      <c r="AAW12" s="37" t="str">
        <f t="shared" si="146"/>
        <v>M</v>
      </c>
      <c r="AAX12" s="37" t="str">
        <f t="shared" si="146"/>
        <v>M</v>
      </c>
      <c r="AAY12" s="38"/>
      <c r="AAZ12" s="39"/>
      <c r="ABA12" s="37" t="str">
        <f t="shared" si="147"/>
        <v>AM</v>
      </c>
      <c r="ABB12" s="37" t="str">
        <f t="shared" si="95"/>
        <v>AM</v>
      </c>
      <c r="ABC12" s="37" t="str">
        <f t="shared" si="95"/>
        <v>AM</v>
      </c>
      <c r="ABD12" s="37" t="str">
        <f t="shared" si="95"/>
        <v>AM</v>
      </c>
      <c r="ABE12" s="37" t="str">
        <f t="shared" si="95"/>
        <v>AM</v>
      </c>
      <c r="ABF12" s="38"/>
      <c r="ABG12" s="39"/>
      <c r="ABH12" s="36" t="str">
        <f t="shared" si="96"/>
        <v>M</v>
      </c>
      <c r="ABI12" s="36" t="str">
        <f t="shared" si="35"/>
        <v>M</v>
      </c>
      <c r="ABJ12" s="36" t="str">
        <f t="shared" si="35"/>
        <v>M</v>
      </c>
      <c r="ABK12" s="36" t="str">
        <f t="shared" si="35"/>
        <v>M</v>
      </c>
      <c r="ABL12" s="36" t="str">
        <f t="shared" si="35"/>
        <v>M</v>
      </c>
      <c r="ABM12" s="38"/>
      <c r="ABN12" s="39"/>
      <c r="ABO12" s="36" t="str">
        <f t="shared" si="97"/>
        <v>AM</v>
      </c>
      <c r="ABP12" s="36" t="str">
        <f t="shared" si="36"/>
        <v>AM</v>
      </c>
      <c r="ABQ12" s="36" t="str">
        <f t="shared" si="36"/>
        <v>AM</v>
      </c>
      <c r="ABR12" s="36" t="str">
        <f t="shared" si="36"/>
        <v>AM</v>
      </c>
      <c r="ABS12" s="36" t="str">
        <f t="shared" si="36"/>
        <v>AM</v>
      </c>
      <c r="ABT12" s="43"/>
      <c r="ABU12" s="39"/>
      <c r="ABV12" s="36" t="str">
        <f t="shared" si="98"/>
        <v>M</v>
      </c>
      <c r="ABW12" s="114"/>
      <c r="ABX12" s="37" t="str">
        <f t="shared" si="99"/>
        <v>M</v>
      </c>
      <c r="ABY12" s="37" t="str">
        <f t="shared" si="37"/>
        <v>M</v>
      </c>
      <c r="ABZ12" s="37" t="str">
        <f t="shared" si="37"/>
        <v>M</v>
      </c>
      <c r="ACA12" s="43"/>
      <c r="ACB12" s="39"/>
      <c r="ACC12" s="36" t="str">
        <f t="shared" si="100"/>
        <v>AM</v>
      </c>
      <c r="ACD12" s="114"/>
      <c r="ACE12" s="37" t="str">
        <f t="shared" si="101"/>
        <v>AM</v>
      </c>
      <c r="ACF12" s="37" t="str">
        <f t="shared" si="101"/>
        <v>AM</v>
      </c>
      <c r="ACG12" s="37" t="str">
        <f t="shared" si="101"/>
        <v>AM</v>
      </c>
      <c r="ACH12" s="38"/>
      <c r="ACI12" s="39"/>
      <c r="ACJ12" s="36" t="str">
        <f t="shared" si="102"/>
        <v>M</v>
      </c>
      <c r="ACK12" s="36" t="str">
        <f t="shared" si="102"/>
        <v>M</v>
      </c>
      <c r="ACL12" s="36" t="str">
        <f t="shared" si="102"/>
        <v>M</v>
      </c>
      <c r="ACM12" s="36" t="str">
        <f t="shared" si="102"/>
        <v>M</v>
      </c>
      <c r="ACN12" s="36" t="str">
        <f t="shared" si="102"/>
        <v>M</v>
      </c>
      <c r="ACO12" s="43"/>
      <c r="ACP12" s="39"/>
      <c r="ACQ12" s="126"/>
      <c r="ACR12" s="37" t="str">
        <f t="shared" si="103"/>
        <v>AM</v>
      </c>
      <c r="ACS12" s="37" t="str">
        <f t="shared" si="40"/>
        <v>AM</v>
      </c>
      <c r="ACT12" s="37" t="str">
        <f t="shared" si="40"/>
        <v>AM</v>
      </c>
      <c r="ACU12" s="37" t="str">
        <f t="shared" si="40"/>
        <v>AM</v>
      </c>
      <c r="ACV12" s="38"/>
      <c r="ACW12" s="39"/>
      <c r="ACX12" s="36" t="str">
        <f t="shared" si="104"/>
        <v>M</v>
      </c>
      <c r="ACY12" s="36" t="str">
        <f t="shared" si="41"/>
        <v>M</v>
      </c>
      <c r="ACZ12" s="36" t="str">
        <f t="shared" si="41"/>
        <v>M</v>
      </c>
      <c r="ADA12" s="36" t="str">
        <f t="shared" si="41"/>
        <v>M</v>
      </c>
      <c r="ADB12" s="36" t="str">
        <f t="shared" si="41"/>
        <v>M</v>
      </c>
      <c r="ADC12" s="38"/>
      <c r="ADD12" s="39"/>
      <c r="ADE12" s="36" t="str">
        <f t="shared" si="105"/>
        <v>AM</v>
      </c>
      <c r="ADF12" s="36" t="str">
        <f t="shared" si="42"/>
        <v>AM</v>
      </c>
      <c r="ADG12" s="36" t="str">
        <f t="shared" si="42"/>
        <v>AM</v>
      </c>
      <c r="ADH12" s="36" t="str">
        <f t="shared" si="42"/>
        <v>AM</v>
      </c>
      <c r="ADI12" s="36" t="str">
        <f t="shared" si="42"/>
        <v>AM</v>
      </c>
      <c r="ADJ12" s="38"/>
      <c r="ADK12" s="39"/>
      <c r="ADL12" s="36" t="str">
        <f t="shared" si="106"/>
        <v>M</v>
      </c>
      <c r="ADM12" s="36" t="str">
        <f t="shared" si="43"/>
        <v>M</v>
      </c>
      <c r="ADN12" s="36" t="str">
        <f t="shared" si="43"/>
        <v>M</v>
      </c>
      <c r="ADO12" s="36" t="str">
        <f t="shared" si="43"/>
        <v>M</v>
      </c>
      <c r="ADP12" s="36" t="str">
        <f t="shared" si="43"/>
        <v>M</v>
      </c>
      <c r="ADQ12" s="38"/>
      <c r="ADR12" s="39"/>
      <c r="ADS12" s="36" t="str">
        <f t="shared" si="107"/>
        <v>AM</v>
      </c>
      <c r="ADT12" s="36" t="str">
        <f t="shared" si="44"/>
        <v>AM</v>
      </c>
      <c r="ADU12" s="36" t="str">
        <f t="shared" si="44"/>
        <v>AM</v>
      </c>
      <c r="ADV12" s="36" t="str">
        <f t="shared" si="44"/>
        <v>AM</v>
      </c>
      <c r="ADW12" s="36" t="str">
        <f t="shared" si="44"/>
        <v>AM</v>
      </c>
      <c r="ADX12" s="38"/>
      <c r="ADY12" s="39"/>
      <c r="ADZ12" s="36" t="str">
        <f t="shared" si="108"/>
        <v>M</v>
      </c>
      <c r="AEA12" s="36" t="str">
        <f t="shared" si="108"/>
        <v>M</v>
      </c>
      <c r="AEB12" s="36" t="str">
        <f t="shared" si="108"/>
        <v>M</v>
      </c>
      <c r="AEC12" s="36" t="str">
        <f t="shared" si="108"/>
        <v>M</v>
      </c>
      <c r="AED12" s="36" t="str">
        <f t="shared" si="108"/>
        <v>M</v>
      </c>
      <c r="AEE12" s="38"/>
      <c r="AEF12" s="39"/>
      <c r="AEG12" s="217" t="str">
        <f t="shared" si="109"/>
        <v>AM</v>
      </c>
      <c r="AEH12" s="217" t="str">
        <f t="shared" si="109"/>
        <v>AM</v>
      </c>
      <c r="AEI12" s="217" t="str">
        <f t="shared" si="109"/>
        <v>AM</v>
      </c>
      <c r="AEJ12" s="217" t="str">
        <f t="shared" si="109"/>
        <v>AM</v>
      </c>
      <c r="AEK12" s="217" t="str">
        <f t="shared" si="109"/>
        <v>AM</v>
      </c>
      <c r="AEL12" s="158"/>
      <c r="AEM12" s="166"/>
      <c r="AEN12" s="217" t="str">
        <f t="shared" si="110"/>
        <v>M</v>
      </c>
      <c r="AEO12" s="217" t="str">
        <f t="shared" si="110"/>
        <v>M</v>
      </c>
      <c r="AEP12" s="217" t="str">
        <f t="shared" si="110"/>
        <v>M</v>
      </c>
      <c r="AEQ12" s="217" t="str">
        <f t="shared" si="110"/>
        <v>M</v>
      </c>
      <c r="AER12" s="217" t="str">
        <f t="shared" si="110"/>
        <v>M</v>
      </c>
      <c r="AES12" s="189"/>
      <c r="AET12" s="166"/>
      <c r="AEU12" s="217" t="str">
        <f t="shared" si="111"/>
        <v>AM</v>
      </c>
      <c r="AEV12" s="217" t="str">
        <f t="shared" si="111"/>
        <v>AM</v>
      </c>
      <c r="AEW12" s="217" t="str">
        <f t="shared" si="111"/>
        <v>AM</v>
      </c>
      <c r="AEX12" s="217" t="str">
        <f t="shared" si="111"/>
        <v>AM</v>
      </c>
      <c r="AEY12" s="217" t="str">
        <f t="shared" si="111"/>
        <v>AM</v>
      </c>
      <c r="AEZ12" s="158"/>
      <c r="AFA12" s="166"/>
      <c r="AFB12" s="217" t="str">
        <f t="shared" si="112"/>
        <v>M</v>
      </c>
      <c r="AFC12" s="217" t="str">
        <f t="shared" si="49"/>
        <v>M</v>
      </c>
      <c r="AFD12" s="217" t="str">
        <f t="shared" si="49"/>
        <v>M</v>
      </c>
      <c r="AFE12" s="217" t="str">
        <f t="shared" si="49"/>
        <v>M</v>
      </c>
      <c r="AFF12" s="217" t="str">
        <f t="shared" si="49"/>
        <v>M</v>
      </c>
      <c r="AFG12" s="158"/>
      <c r="AFH12" s="166"/>
      <c r="AFI12" s="217" t="str">
        <f t="shared" si="113"/>
        <v>AM</v>
      </c>
      <c r="AFJ12" s="217" t="str">
        <f t="shared" si="50"/>
        <v>AM</v>
      </c>
      <c r="AFK12" s="217" t="str">
        <f t="shared" si="50"/>
        <v>AM</v>
      </c>
      <c r="AFL12" s="217" t="str">
        <f t="shared" si="50"/>
        <v>AM</v>
      </c>
      <c r="AFM12" s="217" t="str">
        <f t="shared" si="50"/>
        <v>AM</v>
      </c>
      <c r="AFN12" s="158"/>
      <c r="AFO12" s="166"/>
      <c r="AFP12" s="217" t="str">
        <f t="shared" si="114"/>
        <v>M</v>
      </c>
      <c r="AFQ12" s="217" t="str">
        <f t="shared" si="51"/>
        <v>M</v>
      </c>
      <c r="AFR12" s="217" t="str">
        <f t="shared" si="51"/>
        <v>M</v>
      </c>
      <c r="AFS12" s="217" t="str">
        <f t="shared" si="51"/>
        <v>M</v>
      </c>
      <c r="AFT12" s="217" t="str">
        <f t="shared" si="51"/>
        <v>M</v>
      </c>
      <c r="AFU12" s="158"/>
      <c r="AFV12" s="173"/>
      <c r="AFW12" s="217" t="str">
        <f t="shared" si="115"/>
        <v>AM</v>
      </c>
      <c r="AFX12" s="217" t="str">
        <f t="shared" si="115"/>
        <v>AM</v>
      </c>
      <c r="AFY12" s="189"/>
      <c r="AFZ12" s="60" t="str">
        <f t="shared" si="116"/>
        <v>AM</v>
      </c>
      <c r="AGA12" s="60" t="str">
        <f t="shared" si="116"/>
        <v>AM</v>
      </c>
      <c r="AGB12" s="158"/>
      <c r="AGC12" s="166"/>
      <c r="AGD12" s="217" t="str">
        <f t="shared" si="117"/>
        <v>M</v>
      </c>
      <c r="AGE12" s="217" t="str">
        <f t="shared" si="52"/>
        <v>M</v>
      </c>
      <c r="AGF12" s="217" t="str">
        <f t="shared" si="52"/>
        <v>M</v>
      </c>
      <c r="AGG12" s="217" t="str">
        <f t="shared" si="52"/>
        <v>M</v>
      </c>
      <c r="AGH12" s="217" t="str">
        <f t="shared" si="52"/>
        <v>M</v>
      </c>
      <c r="AGI12" s="158"/>
      <c r="AGJ12" s="173"/>
      <c r="AGK12" s="217" t="str">
        <f t="shared" si="118"/>
        <v>AM</v>
      </c>
      <c r="AGL12" s="217" t="str">
        <f t="shared" si="53"/>
        <v>AM</v>
      </c>
      <c r="AGM12" s="217" t="str">
        <f t="shared" si="53"/>
        <v>AM</v>
      </c>
      <c r="AGN12" s="217" t="str">
        <f t="shared" si="53"/>
        <v>AM</v>
      </c>
      <c r="AGO12" s="217" t="str">
        <f t="shared" si="53"/>
        <v>AM</v>
      </c>
      <c r="AGP12" s="158"/>
      <c r="AGQ12" s="166"/>
      <c r="AGR12" s="217" t="str">
        <f t="shared" si="119"/>
        <v>M</v>
      </c>
      <c r="AGS12" s="217" t="str">
        <f t="shared" si="54"/>
        <v>M</v>
      </c>
      <c r="AGT12" s="217" t="str">
        <f t="shared" si="54"/>
        <v>M</v>
      </c>
      <c r="AGU12" s="217" t="str">
        <f t="shared" si="54"/>
        <v>M</v>
      </c>
      <c r="AGV12" s="217" t="str">
        <f t="shared" si="54"/>
        <v>M</v>
      </c>
      <c r="AGW12" s="158"/>
      <c r="AGX12" s="166"/>
      <c r="AGY12" s="217" t="str">
        <f t="shared" si="120"/>
        <v>AM</v>
      </c>
      <c r="AGZ12" s="217" t="str">
        <f t="shared" si="55"/>
        <v>AM</v>
      </c>
      <c r="AHA12" s="217" t="str">
        <f t="shared" si="55"/>
        <v>AM</v>
      </c>
      <c r="AHB12" s="217" t="str">
        <f t="shared" si="55"/>
        <v>AM</v>
      </c>
      <c r="AHC12" s="217" t="str">
        <f t="shared" si="55"/>
        <v>AM</v>
      </c>
      <c r="AHD12" s="158"/>
      <c r="AHE12" s="166"/>
      <c r="AHF12" s="217" t="str">
        <f t="shared" si="121"/>
        <v>M</v>
      </c>
      <c r="AHG12" s="217" t="str">
        <f t="shared" si="56"/>
        <v>M</v>
      </c>
      <c r="AHH12" s="217" t="str">
        <f t="shared" si="56"/>
        <v>M</v>
      </c>
      <c r="AHI12" s="217" t="str">
        <f t="shared" si="56"/>
        <v>M</v>
      </c>
      <c r="AHJ12" s="217" t="str">
        <f t="shared" si="56"/>
        <v>M</v>
      </c>
      <c r="AHK12" s="158"/>
      <c r="AHL12" s="166"/>
      <c r="AHM12" s="217" t="str">
        <f t="shared" si="122"/>
        <v>AM</v>
      </c>
      <c r="AHN12" s="217" t="str">
        <f t="shared" si="57"/>
        <v>AM</v>
      </c>
      <c r="AHO12" s="217" t="str">
        <f t="shared" si="57"/>
        <v>AM</v>
      </c>
      <c r="AHP12" s="217" t="str">
        <f t="shared" si="57"/>
        <v>AM</v>
      </c>
      <c r="AHQ12" s="217" t="str">
        <f t="shared" si="57"/>
        <v>AM</v>
      </c>
      <c r="AHR12" s="158"/>
      <c r="AHS12" s="166"/>
      <c r="AHT12" s="218" t="str">
        <f t="shared" si="123"/>
        <v>M</v>
      </c>
      <c r="AHU12" s="218" t="str">
        <f t="shared" si="58"/>
        <v>M</v>
      </c>
      <c r="AHV12" s="218" t="str">
        <f t="shared" si="58"/>
        <v>M</v>
      </c>
      <c r="AHW12" s="218" t="str">
        <f t="shared" si="58"/>
        <v>M</v>
      </c>
      <c r="AHX12" s="218" t="str">
        <f t="shared" si="58"/>
        <v>M</v>
      </c>
      <c r="AHY12" s="158"/>
      <c r="AHZ12" s="173"/>
      <c r="AIA12" s="217" t="str">
        <f t="shared" si="124"/>
        <v>AM</v>
      </c>
      <c r="AIB12" s="217" t="str">
        <f t="shared" si="59"/>
        <v>AM</v>
      </c>
      <c r="AIC12" s="217" t="str">
        <f t="shared" si="59"/>
        <v>AM</v>
      </c>
      <c r="AID12" s="217" t="str">
        <f t="shared" si="59"/>
        <v>AM</v>
      </c>
      <c r="AIE12" s="217" t="str">
        <f t="shared" si="59"/>
        <v>AM</v>
      </c>
      <c r="AIF12" s="158"/>
      <c r="AIG12" s="166"/>
      <c r="AIH12" s="218" t="str">
        <f t="shared" si="125"/>
        <v>M</v>
      </c>
      <c r="AII12" s="218" t="str">
        <f t="shared" si="60"/>
        <v>M</v>
      </c>
      <c r="AIJ12" s="218" t="str">
        <f t="shared" si="60"/>
        <v>M</v>
      </c>
      <c r="AIK12" s="218" t="str">
        <f t="shared" si="60"/>
        <v>M</v>
      </c>
      <c r="AIL12" s="218" t="str">
        <f t="shared" si="60"/>
        <v>M</v>
      </c>
      <c r="AIM12" s="158"/>
      <c r="AIN12" s="166"/>
      <c r="AIO12" s="218" t="str">
        <f t="shared" si="126"/>
        <v>AM</v>
      </c>
      <c r="AIP12" s="218" t="str">
        <f t="shared" si="61"/>
        <v>AM</v>
      </c>
      <c r="AIQ12" s="218" t="str">
        <f t="shared" si="61"/>
        <v>AM</v>
      </c>
      <c r="AIR12" s="218" t="str">
        <f t="shared" si="61"/>
        <v>AM</v>
      </c>
      <c r="AIS12" s="218" t="str">
        <f t="shared" si="61"/>
        <v>AM</v>
      </c>
      <c r="AIT12" s="158"/>
      <c r="AIU12" s="166"/>
      <c r="AIV12" s="218" t="str">
        <f t="shared" si="127"/>
        <v>M</v>
      </c>
      <c r="AIW12" s="218" t="str">
        <f t="shared" si="62"/>
        <v>M</v>
      </c>
      <c r="AIX12" s="218" t="str">
        <f t="shared" si="62"/>
        <v>M</v>
      </c>
      <c r="AIY12" s="189"/>
      <c r="AIZ12" s="60" t="str">
        <f t="shared" si="128"/>
        <v>M</v>
      </c>
      <c r="AJA12" s="158"/>
      <c r="AJB12" s="166"/>
      <c r="AJC12" s="218" t="str">
        <f t="shared" si="129"/>
        <v>AM</v>
      </c>
      <c r="AJD12" s="218" t="str">
        <f t="shared" si="63"/>
        <v>AM</v>
      </c>
      <c r="AJE12" s="218" t="str">
        <f t="shared" si="63"/>
        <v>AM</v>
      </c>
      <c r="AJF12" s="218" t="str">
        <f t="shared" si="63"/>
        <v>AM</v>
      </c>
      <c r="AJG12" s="218" t="str">
        <f t="shared" si="63"/>
        <v>AM</v>
      </c>
      <c r="AJH12" s="158"/>
      <c r="AJI12" s="190"/>
      <c r="AJJ12" s="218" t="str">
        <f t="shared" si="130"/>
        <v>M</v>
      </c>
      <c r="AJK12" s="218" t="str">
        <f t="shared" si="64"/>
        <v>M</v>
      </c>
      <c r="AJL12" s="218" t="str">
        <f t="shared" si="64"/>
        <v>M</v>
      </c>
      <c r="AJM12" s="218" t="str">
        <f t="shared" si="64"/>
        <v>M</v>
      </c>
      <c r="AJN12" s="218" t="str">
        <f t="shared" si="64"/>
        <v>M</v>
      </c>
      <c r="AJO12" s="158"/>
      <c r="AJP12" s="166"/>
      <c r="AJQ12" s="218" t="str">
        <f t="shared" si="131"/>
        <v>AM</v>
      </c>
      <c r="AJR12" s="218" t="str">
        <f t="shared" si="65"/>
        <v>AM</v>
      </c>
      <c r="AJS12" s="218" t="str">
        <f t="shared" si="65"/>
        <v>AM</v>
      </c>
      <c r="AJT12" s="218" t="str">
        <f t="shared" si="65"/>
        <v>AM</v>
      </c>
      <c r="AJU12" s="218" t="str">
        <f t="shared" si="65"/>
        <v>AM</v>
      </c>
      <c r="AJV12" s="158"/>
      <c r="AJW12" s="166"/>
      <c r="AJX12" s="218" t="str">
        <f t="shared" si="132"/>
        <v>M</v>
      </c>
      <c r="AJY12" s="218" t="str">
        <f t="shared" si="66"/>
        <v>M</v>
      </c>
      <c r="AJZ12" s="218" t="str">
        <f t="shared" si="66"/>
        <v>M</v>
      </c>
      <c r="AKA12" s="218" t="str">
        <f t="shared" si="66"/>
        <v>M</v>
      </c>
      <c r="AKB12" s="218" t="str">
        <f t="shared" si="66"/>
        <v>M</v>
      </c>
      <c r="AKC12" s="158"/>
      <c r="AKD12" s="166"/>
      <c r="AKE12" s="218" t="str">
        <f t="shared" si="133"/>
        <v>AM</v>
      </c>
      <c r="AKF12" s="218" t="str">
        <f t="shared" si="133"/>
        <v>AM</v>
      </c>
      <c r="AKG12" s="218" t="str">
        <f t="shared" si="133"/>
        <v>AM</v>
      </c>
      <c r="AKH12" s="218" t="str">
        <f t="shared" si="133"/>
        <v>AM</v>
      </c>
      <c r="AKI12" s="218" t="str">
        <f t="shared" si="133"/>
        <v>AM</v>
      </c>
      <c r="AKJ12" s="158"/>
      <c r="AKK12" s="166"/>
      <c r="AKL12" s="218" t="str">
        <f t="shared" si="134"/>
        <v>M</v>
      </c>
      <c r="AKM12" s="218" t="str">
        <f t="shared" si="68"/>
        <v>M</v>
      </c>
      <c r="AKN12" s="218" t="str">
        <f t="shared" si="68"/>
        <v>M</v>
      </c>
      <c r="AKO12" s="218" t="str">
        <f t="shared" si="68"/>
        <v>M</v>
      </c>
      <c r="AKP12" s="218" t="str">
        <f t="shared" si="68"/>
        <v>M</v>
      </c>
      <c r="AKQ12" s="158"/>
      <c r="AKR12" s="166"/>
      <c r="AKS12" s="218" t="str">
        <f t="shared" si="135"/>
        <v>AM</v>
      </c>
      <c r="AKT12" s="218" t="str">
        <f t="shared" si="69"/>
        <v>AM</v>
      </c>
      <c r="AKU12" s="218" t="str">
        <f t="shared" si="69"/>
        <v>AM</v>
      </c>
      <c r="AKV12" s="218" t="str">
        <f t="shared" si="69"/>
        <v>AM</v>
      </c>
      <c r="AKW12" s="218" t="str">
        <f t="shared" si="69"/>
        <v>AM</v>
      </c>
      <c r="AKX12" s="158"/>
      <c r="AKY12" s="166"/>
      <c r="AKZ12" s="218" t="str">
        <f t="shared" si="136"/>
        <v>M</v>
      </c>
      <c r="ALA12" s="189"/>
      <c r="ALB12" s="157" t="str">
        <f t="shared" si="137"/>
        <v>M</v>
      </c>
      <c r="ALC12" s="157" t="str">
        <f t="shared" si="70"/>
        <v>M</v>
      </c>
      <c r="ALD12" s="157" t="str">
        <f t="shared" si="70"/>
        <v>M</v>
      </c>
      <c r="ALE12" s="158"/>
      <c r="ALF12" s="166"/>
      <c r="ALG12" s="219" t="str">
        <f t="shared" si="138"/>
        <v>AM</v>
      </c>
      <c r="ALH12" s="191"/>
      <c r="ALI12" s="60" t="str">
        <f t="shared" si="139"/>
        <v>AM</v>
      </c>
      <c r="ALJ12" s="60" t="str">
        <f t="shared" si="71"/>
        <v>AM</v>
      </c>
      <c r="ALK12" s="60" t="str">
        <f t="shared" si="71"/>
        <v>AM</v>
      </c>
      <c r="ALL12" s="158"/>
      <c r="ALM12" s="166"/>
      <c r="ALN12" s="218" t="str">
        <f t="shared" si="140"/>
        <v>M</v>
      </c>
      <c r="ALO12" s="218" t="str">
        <f t="shared" si="72"/>
        <v>M</v>
      </c>
      <c r="ALP12" s="218" t="str">
        <f t="shared" si="72"/>
        <v>M</v>
      </c>
      <c r="ALQ12" s="218" t="str">
        <f t="shared" si="72"/>
        <v>M</v>
      </c>
      <c r="ALR12" s="218" t="str">
        <f t="shared" si="72"/>
        <v>M</v>
      </c>
      <c r="ALS12" s="158"/>
      <c r="ALT12" s="173"/>
      <c r="ALU12" s="217" t="str">
        <f t="shared" si="141"/>
        <v>AM</v>
      </c>
      <c r="ALV12" s="217" t="str">
        <f t="shared" si="73"/>
        <v>AM</v>
      </c>
      <c r="ALW12" s="217" t="str">
        <f t="shared" si="73"/>
        <v>AM</v>
      </c>
      <c r="ALX12" s="217" t="str">
        <f t="shared" si="73"/>
        <v>AM</v>
      </c>
      <c r="ALY12" s="217" t="str">
        <f t="shared" si="73"/>
        <v>AM</v>
      </c>
      <c r="ALZ12" s="158"/>
      <c r="AMA12" s="166"/>
      <c r="AMB12" s="217" t="str">
        <f t="shared" si="74"/>
        <v>M</v>
      </c>
      <c r="AMC12" s="217" t="str">
        <f t="shared" si="74"/>
        <v>M</v>
      </c>
      <c r="AMD12" s="217" t="str">
        <f t="shared" si="74"/>
        <v>M</v>
      </c>
      <c r="AME12" s="217" t="str">
        <f t="shared" si="74"/>
        <v>M</v>
      </c>
      <c r="AMF12" s="217" t="str">
        <f t="shared" si="142"/>
        <v>M</v>
      </c>
      <c r="AMG12" s="158"/>
      <c r="AMH12" s="166"/>
      <c r="AMI12" s="217" t="str">
        <f t="shared" si="143"/>
        <v>AM</v>
      </c>
      <c r="AMJ12" s="217" t="str">
        <f t="shared" si="143"/>
        <v>AM</v>
      </c>
      <c r="AMK12" s="217" t="str">
        <f t="shared" si="143"/>
        <v>AM</v>
      </c>
      <c r="AML12" s="217" t="str">
        <f t="shared" si="143"/>
        <v>AM</v>
      </c>
      <c r="AMM12" s="157"/>
      <c r="AMN12" s="158"/>
      <c r="AMO12" s="166"/>
      <c r="AMP12" s="165"/>
      <c r="AMQ12" s="162"/>
      <c r="AMR12" s="157"/>
      <c r="AMS12" s="157"/>
      <c r="AMT12" s="157"/>
      <c r="AMU12" s="158"/>
      <c r="AMV12" s="166"/>
      <c r="AMW12" s="165"/>
      <c r="AMX12" s="162"/>
      <c r="AMY12" s="157"/>
      <c r="AMZ12" s="157"/>
      <c r="ANA12" s="157"/>
      <c r="ANB12" s="158"/>
      <c r="ANC12" s="166"/>
      <c r="AND12" s="165"/>
      <c r="ANE12" s="162"/>
      <c r="ANF12" s="157"/>
      <c r="ANG12" s="157"/>
      <c r="ANH12" s="157"/>
      <c r="ANI12" s="158"/>
      <c r="ANJ12" s="166"/>
      <c r="ANK12" s="165"/>
      <c r="ANL12" s="162"/>
      <c r="ANM12" s="157"/>
      <c r="ANN12" s="157"/>
      <c r="ANO12" s="157"/>
      <c r="ANP12" s="158"/>
      <c r="ANQ12" s="166"/>
      <c r="ANR12" s="165"/>
      <c r="ANS12" s="162"/>
      <c r="ANT12" s="157"/>
      <c r="ANU12" s="157"/>
      <c r="ANV12" s="157"/>
      <c r="ANW12" s="158"/>
      <c r="ANX12" s="166"/>
      <c r="ANY12" s="165"/>
      <c r="ANZ12" s="162"/>
      <c r="AOA12" s="157"/>
      <c r="AOB12" s="157"/>
      <c r="AOC12" s="157"/>
      <c r="AOD12" s="158"/>
      <c r="AOE12" s="166"/>
      <c r="AOF12" s="165"/>
      <c r="AOG12" s="162"/>
      <c r="AOH12" s="157"/>
      <c r="AOI12" s="157"/>
      <c r="AOJ12" s="157"/>
      <c r="AOK12" s="158"/>
      <c r="AOL12" s="166"/>
      <c r="AOM12" s="165"/>
      <c r="AON12" s="162"/>
      <c r="AOO12" s="157"/>
      <c r="AOP12" s="157"/>
      <c r="AOQ12" s="157"/>
      <c r="AOR12" s="158"/>
      <c r="AOS12" s="166"/>
      <c r="AOT12" s="165"/>
      <c r="AOU12" s="162"/>
      <c r="AOV12" s="157"/>
      <c r="AOW12" s="157"/>
      <c r="AOX12" s="157"/>
      <c r="AOY12" s="158"/>
      <c r="AOZ12" s="166"/>
      <c r="APA12" s="165"/>
      <c r="APB12" s="162"/>
      <c r="APC12" s="157"/>
      <c r="APD12" s="157"/>
      <c r="APE12" s="157"/>
      <c r="APF12" s="158"/>
      <c r="APG12" s="166"/>
      <c r="APH12" s="165"/>
      <c r="API12" s="162"/>
      <c r="APJ12" s="157"/>
      <c r="APK12" s="157"/>
      <c r="APL12" s="157"/>
      <c r="APM12" s="158"/>
      <c r="APN12" s="166"/>
      <c r="APO12" s="165"/>
      <c r="APP12" s="162"/>
      <c r="APQ12" s="157"/>
      <c r="APR12" s="157"/>
      <c r="APS12" s="157"/>
      <c r="APT12" s="158"/>
      <c r="APU12" s="166"/>
      <c r="APV12" s="165"/>
      <c r="APW12" s="162"/>
      <c r="APX12" s="157"/>
      <c r="APY12" s="157"/>
      <c r="APZ12" s="157"/>
      <c r="AQA12" s="158"/>
      <c r="AQB12" s="166"/>
      <c r="AQC12" s="165"/>
      <c r="AQD12" s="162"/>
      <c r="AQE12" s="157"/>
      <c r="AQF12" s="157"/>
      <c r="AQG12" s="157"/>
      <c r="AQH12" s="158"/>
      <c r="AQI12" s="166"/>
      <c r="AQJ12" s="165"/>
      <c r="AQK12" s="162"/>
      <c r="AQL12" s="157"/>
      <c r="AQM12" s="157"/>
      <c r="AQN12" s="157"/>
      <c r="AQO12" s="158"/>
      <c r="AQP12" s="166"/>
      <c r="AQQ12" s="165"/>
      <c r="AQR12" s="162"/>
      <c r="AQS12" s="157"/>
      <c r="AQT12" s="157"/>
      <c r="AQU12" s="157"/>
      <c r="AQV12" s="158"/>
      <c r="AQW12" s="166"/>
      <c r="AQX12" s="165"/>
      <c r="AQY12" s="162"/>
      <c r="AQZ12" s="157"/>
      <c r="ARA12" s="157"/>
      <c r="ARB12" s="157"/>
      <c r="ARC12" s="158"/>
      <c r="ARD12" s="166"/>
      <c r="ARE12" s="165"/>
      <c r="ARF12" s="162"/>
      <c r="ARG12" s="157"/>
      <c r="ARH12" s="157"/>
      <c r="ARI12" s="157"/>
      <c r="ARJ12" s="158"/>
      <c r="ARK12" s="166"/>
      <c r="ARL12" s="165"/>
      <c r="ARM12" s="162"/>
      <c r="ARN12" s="157"/>
      <c r="ARO12" s="157"/>
      <c r="ARP12" s="157"/>
      <c r="ARQ12" s="158"/>
      <c r="ARR12" s="166"/>
      <c r="ARS12" s="165"/>
      <c r="ART12" s="162"/>
      <c r="ARU12" s="157"/>
      <c r="ARV12" s="157"/>
      <c r="ARW12" s="157"/>
      <c r="ARX12" s="158"/>
      <c r="ARY12" s="166"/>
      <c r="ARZ12" s="165"/>
      <c r="ASA12" s="162"/>
      <c r="ASB12" s="157"/>
      <c r="ASC12" s="157"/>
      <c r="ASD12" s="157"/>
      <c r="ASE12" s="158"/>
      <c r="ASF12" s="166"/>
      <c r="ASG12" s="165"/>
      <c r="ASH12" s="162"/>
      <c r="ASI12" s="157"/>
      <c r="ASJ12" s="157"/>
      <c r="ASK12" s="157"/>
      <c r="ASL12" s="158"/>
      <c r="ASM12" s="166"/>
      <c r="ASN12" s="165"/>
      <c r="ASO12" s="162"/>
      <c r="ASP12" s="157"/>
      <c r="ASQ12" s="157"/>
      <c r="ASR12" s="157"/>
      <c r="ASS12" s="158"/>
      <c r="AST12" s="166"/>
      <c r="ASU12" s="165"/>
      <c r="ASV12" s="162"/>
      <c r="ASW12" s="157"/>
      <c r="ASX12" s="157"/>
      <c r="ASY12" s="157"/>
      <c r="ASZ12" s="158"/>
      <c r="ATA12" s="166"/>
      <c r="ATB12" s="165"/>
      <c r="ATC12" s="162"/>
      <c r="ATD12" s="157"/>
      <c r="ATE12" s="157"/>
      <c r="ATF12" s="157"/>
      <c r="ATG12" s="158"/>
      <c r="ATH12" s="166"/>
      <c r="ATI12" s="165"/>
      <c r="ATJ12" s="162"/>
      <c r="ATK12" s="157"/>
      <c r="ATL12" s="157"/>
      <c r="ATM12" s="157"/>
      <c r="ATN12" s="158"/>
      <c r="ATO12" s="166"/>
      <c r="ATP12" s="165"/>
      <c r="ATQ12" s="162"/>
      <c r="ATR12" s="157"/>
      <c r="ATS12" s="157"/>
      <c r="ATT12" s="157"/>
      <c r="ATU12" s="158"/>
      <c r="ATV12" s="166"/>
      <c r="ATW12" s="165"/>
      <c r="ATX12" s="162"/>
      <c r="ATY12" s="157"/>
      <c r="ATZ12" s="157"/>
      <c r="AUA12" s="157"/>
      <c r="AUB12" s="158"/>
      <c r="AUC12" s="166"/>
      <c r="AUD12" s="165"/>
      <c r="AUE12" s="162"/>
      <c r="AUF12" s="157"/>
      <c r="AUG12" s="157"/>
      <c r="AUH12" s="157"/>
      <c r="AUI12" s="158"/>
      <c r="AUJ12" s="166"/>
      <c r="AUK12" s="165"/>
      <c r="AUL12" s="162"/>
      <c r="AUM12" s="157"/>
      <c r="AUN12" s="157"/>
      <c r="AUO12" s="157"/>
      <c r="AUP12" s="158"/>
      <c r="AUQ12" s="166"/>
      <c r="AUR12" s="165"/>
      <c r="AUS12" s="162"/>
      <c r="AUT12" s="157"/>
      <c r="AUU12" s="157"/>
      <c r="AUV12" s="157"/>
      <c r="AUW12" s="158"/>
      <c r="AUX12" s="166"/>
      <c r="AUY12" s="165"/>
      <c r="AUZ12" s="162"/>
      <c r="AVA12" s="157"/>
      <c r="AVB12" s="157"/>
      <c r="AVC12" s="157"/>
      <c r="AVD12" s="158"/>
      <c r="AVE12" s="166"/>
    </row>
    <row r="13" spans="1:1254" s="6" customFormat="1" ht="23.1" customHeight="1" thickTop="1" thickBot="1" x14ac:dyDescent="0.35">
      <c r="A13" s="30" t="s">
        <v>38</v>
      </c>
      <c r="B13" s="41" t="s">
        <v>39</v>
      </c>
      <c r="C13" s="42"/>
      <c r="D13" s="202">
        <f t="shared" si="76"/>
        <v>40</v>
      </c>
      <c r="E13" s="143">
        <f t="shared" si="77"/>
        <v>13</v>
      </c>
      <c r="F13" s="140">
        <v>0</v>
      </c>
      <c r="G13" s="33">
        <v>9</v>
      </c>
      <c r="H13" s="142">
        <f>SUMIF(JG13:XF13,"R",$JG$52:$XF$52)+0.5*SUMIF(JG13:XF13,"R/2",$JG$52:$XF$52)</f>
        <v>9</v>
      </c>
      <c r="I13" s="98">
        <f t="shared" si="79"/>
        <v>0</v>
      </c>
      <c r="J13" s="221">
        <f t="shared" ca="1" si="80"/>
        <v>0</v>
      </c>
      <c r="K13" s="34">
        <f t="shared" si="20"/>
        <v>0</v>
      </c>
      <c r="L13" s="35">
        <f t="shared" ca="1" si="21"/>
        <v>0</v>
      </c>
      <c r="M13" s="140">
        <v>0</v>
      </c>
      <c r="N13" s="33">
        <v>31</v>
      </c>
      <c r="O13" s="142">
        <f>SUMIF(PA13:AEE13,$H$2,$PA$52:$AEE$52)+0.5*SUMIF(PA13:AEE13,$J$2,$PA$7:$AEE$7)</f>
        <v>18</v>
      </c>
      <c r="P13" s="35">
        <f>M13+N13-O13</f>
        <v>13</v>
      </c>
      <c r="Q13" s="36"/>
      <c r="R13" s="37"/>
      <c r="S13" s="37"/>
      <c r="T13" s="37"/>
      <c r="U13" s="39"/>
      <c r="V13" s="36"/>
      <c r="W13" s="37"/>
      <c r="X13" s="37"/>
      <c r="Y13" s="37"/>
      <c r="Z13" s="37"/>
      <c r="AA13" s="43"/>
      <c r="AB13" s="39"/>
      <c r="AC13" s="36"/>
      <c r="AD13" s="37"/>
      <c r="AE13" s="37"/>
      <c r="AF13" s="37"/>
      <c r="AG13" s="37"/>
      <c r="AH13" s="43"/>
      <c r="AI13" s="39"/>
      <c r="AJ13" s="101" t="s">
        <v>55</v>
      </c>
      <c r="AK13" s="37"/>
      <c r="AL13" s="37"/>
      <c r="AM13" s="37"/>
      <c r="AN13" s="37"/>
      <c r="AO13" s="43"/>
      <c r="AP13" s="39"/>
      <c r="AQ13" s="36"/>
      <c r="AR13" s="37"/>
      <c r="AS13" s="37"/>
      <c r="AT13" s="37"/>
      <c r="AU13" s="37"/>
      <c r="AV13" s="43"/>
      <c r="AW13" s="39"/>
      <c r="AX13" s="36"/>
      <c r="AY13" s="37"/>
      <c r="AZ13" s="37"/>
      <c r="BA13" s="37"/>
      <c r="BB13" s="106" t="s">
        <v>55</v>
      </c>
      <c r="BC13" s="43"/>
      <c r="BD13" s="39"/>
      <c r="BE13" s="36"/>
      <c r="BF13" s="37"/>
      <c r="BG13" s="37"/>
      <c r="BH13" s="37"/>
      <c r="BI13" s="37"/>
      <c r="BJ13" s="43"/>
      <c r="BK13" s="39"/>
      <c r="BL13" s="36"/>
      <c r="BM13" s="37"/>
      <c r="BN13" s="37"/>
      <c r="BO13" s="37"/>
      <c r="BP13" s="37"/>
      <c r="BQ13" s="43"/>
      <c r="BR13" s="39"/>
      <c r="BS13" s="36"/>
      <c r="BT13" s="37"/>
      <c r="BU13" s="37"/>
      <c r="BV13" s="37"/>
      <c r="BW13" s="37"/>
      <c r="BX13" s="43"/>
      <c r="BY13" s="39"/>
      <c r="BZ13" s="36"/>
      <c r="CA13" s="37"/>
      <c r="CB13" s="37"/>
      <c r="CC13" s="37"/>
      <c r="CD13" s="37"/>
      <c r="CE13" s="43"/>
      <c r="CF13" s="39"/>
      <c r="CG13" s="36"/>
      <c r="CH13" s="37"/>
      <c r="CI13" s="37"/>
      <c r="CJ13" s="37"/>
      <c r="CK13" s="37"/>
      <c r="CL13" s="43"/>
      <c r="CM13" s="39"/>
      <c r="CN13" s="107" t="s">
        <v>55</v>
      </c>
      <c r="CO13" s="106" t="s">
        <v>55</v>
      </c>
      <c r="CP13" s="106" t="s">
        <v>55</v>
      </c>
      <c r="CQ13" s="75"/>
      <c r="CR13" s="106" t="s">
        <v>55</v>
      </c>
      <c r="CS13" s="43"/>
      <c r="CT13" s="39"/>
      <c r="CU13" s="36"/>
      <c r="CV13" s="37"/>
      <c r="CW13" s="37"/>
      <c r="CX13" s="37"/>
      <c r="CY13" s="37"/>
      <c r="CZ13" s="43"/>
      <c r="DA13" s="39"/>
      <c r="DB13" s="36"/>
      <c r="DC13" s="37"/>
      <c r="DD13" s="37"/>
      <c r="DE13" s="37"/>
      <c r="DF13" s="37"/>
      <c r="DG13" s="43"/>
      <c r="DH13" s="39"/>
      <c r="DI13" s="36"/>
      <c r="DJ13" s="37"/>
      <c r="DK13" s="37"/>
      <c r="DL13" s="37"/>
      <c r="DM13" s="37"/>
      <c r="DN13" s="43"/>
      <c r="DO13" s="39"/>
      <c r="DP13" s="36"/>
      <c r="DQ13" s="37"/>
      <c r="DR13" s="37"/>
      <c r="DS13" s="37"/>
      <c r="DT13" s="106" t="s">
        <v>55</v>
      </c>
      <c r="DU13" s="43"/>
      <c r="DV13" s="39"/>
      <c r="DW13" s="75"/>
      <c r="DX13" s="37"/>
      <c r="DY13" s="37"/>
      <c r="DZ13" s="37"/>
      <c r="EA13" s="37"/>
      <c r="EB13" s="43"/>
      <c r="EC13" s="43"/>
      <c r="ED13" s="111" t="s">
        <v>3</v>
      </c>
      <c r="EE13" s="112" t="s">
        <v>3</v>
      </c>
      <c r="EF13" s="112" t="s">
        <v>3</v>
      </c>
      <c r="EG13" s="112" t="s">
        <v>3</v>
      </c>
      <c r="EH13" s="113" t="s">
        <v>15</v>
      </c>
      <c r="EI13" s="108"/>
      <c r="EJ13" s="39"/>
      <c r="EK13" s="107" t="s">
        <v>3</v>
      </c>
      <c r="EL13" s="106" t="s">
        <v>3</v>
      </c>
      <c r="EM13" s="106" t="s">
        <v>3</v>
      </c>
      <c r="EN13" s="106" t="s">
        <v>3</v>
      </c>
      <c r="EO13" s="106" t="s">
        <v>3</v>
      </c>
      <c r="EP13" s="43"/>
      <c r="EQ13" s="39"/>
      <c r="ER13" s="36"/>
      <c r="ES13" s="37"/>
      <c r="ET13" s="37"/>
      <c r="EU13" s="37"/>
      <c r="EV13" s="37"/>
      <c r="EW13" s="43"/>
      <c r="EX13" s="39"/>
      <c r="EY13" s="36"/>
      <c r="EZ13" s="37"/>
      <c r="FA13" s="37"/>
      <c r="FB13" s="37"/>
      <c r="FC13" s="37"/>
      <c r="FD13" s="43"/>
      <c r="FE13" s="39"/>
      <c r="FF13" s="36"/>
      <c r="FG13" s="37"/>
      <c r="FH13" s="37"/>
      <c r="FI13" s="37"/>
      <c r="FJ13" s="37"/>
      <c r="FK13" s="43"/>
      <c r="FL13" s="39"/>
      <c r="FM13" s="36"/>
      <c r="FN13" s="37"/>
      <c r="FO13" s="37"/>
      <c r="FP13" s="37"/>
      <c r="FQ13" s="37"/>
      <c r="FR13" s="43"/>
      <c r="FS13" s="39"/>
      <c r="FT13" s="36"/>
      <c r="FU13" s="37"/>
      <c r="FV13" s="37"/>
      <c r="FW13" s="37"/>
      <c r="FX13" s="37"/>
      <c r="FY13" s="43"/>
      <c r="FZ13" s="39"/>
      <c r="GA13" s="36"/>
      <c r="GB13" s="37"/>
      <c r="GC13" s="37"/>
      <c r="GD13" s="106" t="s">
        <v>3</v>
      </c>
      <c r="GE13" s="106" t="s">
        <v>3</v>
      </c>
      <c r="GF13" s="43"/>
      <c r="GG13" s="39"/>
      <c r="GH13" s="36"/>
      <c r="GI13" s="37"/>
      <c r="GJ13" s="37"/>
      <c r="GK13" s="37"/>
      <c r="GL13" s="37"/>
      <c r="GM13" s="43"/>
      <c r="GN13" s="39"/>
      <c r="GO13" s="107" t="s">
        <v>3</v>
      </c>
      <c r="GP13" s="106" t="s">
        <v>3</v>
      </c>
      <c r="GQ13" s="106" t="s">
        <v>3</v>
      </c>
      <c r="GR13" s="106" t="s">
        <v>3</v>
      </c>
      <c r="GS13" s="106" t="s">
        <v>3</v>
      </c>
      <c r="GT13" s="43"/>
      <c r="GU13" s="39"/>
      <c r="GV13" s="36"/>
      <c r="GW13" s="75"/>
      <c r="GX13" s="37"/>
      <c r="GY13" s="37"/>
      <c r="GZ13" s="37"/>
      <c r="HA13" s="43"/>
      <c r="HB13" s="39"/>
      <c r="HC13" s="36"/>
      <c r="HD13" s="37"/>
      <c r="HE13" s="37"/>
      <c r="HF13" s="37"/>
      <c r="HG13" s="75"/>
      <c r="HH13" s="43"/>
      <c r="HI13" s="39"/>
      <c r="HJ13" s="36"/>
      <c r="HK13" s="37"/>
      <c r="HL13" s="37"/>
      <c r="HM13" s="37"/>
      <c r="HN13" s="37"/>
      <c r="HO13" s="43"/>
      <c r="HP13" s="39"/>
      <c r="HQ13" s="36"/>
      <c r="HR13" s="37"/>
      <c r="HS13" s="37"/>
      <c r="HT13" s="37"/>
      <c r="HU13" s="37"/>
      <c r="HV13" s="43"/>
      <c r="HW13" s="39"/>
      <c r="HX13" s="36"/>
      <c r="HY13" s="37"/>
      <c r="HZ13" s="37"/>
      <c r="IA13" s="37"/>
      <c r="IB13" s="37"/>
      <c r="IC13" s="43"/>
      <c r="ID13" s="39"/>
      <c r="IE13" s="36"/>
      <c r="IF13" s="37"/>
      <c r="IG13" s="106" t="s">
        <v>3</v>
      </c>
      <c r="IH13" s="37"/>
      <c r="II13" s="37"/>
      <c r="IJ13" s="43"/>
      <c r="IK13" s="39"/>
      <c r="IL13" s="124"/>
      <c r="IM13" s="125"/>
      <c r="IN13" s="125"/>
      <c r="IO13" s="125"/>
      <c r="IP13" s="125"/>
      <c r="IQ13" s="43"/>
      <c r="IR13" s="39"/>
      <c r="IS13" s="36"/>
      <c r="IT13" s="37"/>
      <c r="IU13" s="37"/>
      <c r="IV13" s="37"/>
      <c r="IW13" s="103"/>
      <c r="IX13" s="43"/>
      <c r="IY13" s="39"/>
      <c r="IZ13" s="127" t="s">
        <v>16</v>
      </c>
      <c r="JA13" s="37"/>
      <c r="JB13" s="37"/>
      <c r="JC13" s="37"/>
      <c r="JD13" s="37"/>
      <c r="JE13" s="43"/>
      <c r="JF13" s="39"/>
      <c r="JG13" s="127" t="s">
        <v>16</v>
      </c>
      <c r="JH13" s="37"/>
      <c r="JI13" s="37"/>
      <c r="JJ13" s="37"/>
      <c r="JK13" s="37"/>
      <c r="JL13" s="43"/>
      <c r="JM13" s="39"/>
      <c r="JN13" s="36"/>
      <c r="JO13" s="37"/>
      <c r="JP13" s="37"/>
      <c r="JQ13" s="37"/>
      <c r="JR13" s="37"/>
      <c r="JS13" s="43"/>
      <c r="JT13" s="39"/>
      <c r="JU13" s="107" t="s">
        <v>55</v>
      </c>
      <c r="JV13" s="37"/>
      <c r="JW13" s="37"/>
      <c r="JX13" s="37"/>
      <c r="JY13" s="37"/>
      <c r="JZ13" s="43"/>
      <c r="KA13" s="39"/>
      <c r="KB13" s="36"/>
      <c r="KC13" s="37"/>
      <c r="KD13" s="37"/>
      <c r="KE13" s="37"/>
      <c r="KF13" s="37"/>
      <c r="KG13" s="43"/>
      <c r="KH13" s="39"/>
      <c r="KI13" s="36"/>
      <c r="KJ13" s="37"/>
      <c r="KK13" s="37"/>
      <c r="KL13" s="37"/>
      <c r="KM13" s="37"/>
      <c r="KN13" s="43"/>
      <c r="KO13" s="39"/>
      <c r="KP13" s="36"/>
      <c r="KQ13" s="37"/>
      <c r="KR13" s="37"/>
      <c r="KS13" s="37"/>
      <c r="KT13" s="37"/>
      <c r="KU13" s="43"/>
      <c r="KV13" s="39"/>
      <c r="KW13" s="36"/>
      <c r="KX13" s="102"/>
      <c r="KY13" s="37"/>
      <c r="KZ13" s="37"/>
      <c r="LA13" s="37"/>
      <c r="LB13" s="43"/>
      <c r="LC13" s="39"/>
      <c r="LD13" s="36"/>
      <c r="LE13" s="37"/>
      <c r="LF13" s="37"/>
      <c r="LG13" s="37"/>
      <c r="LH13" s="37"/>
      <c r="LI13" s="43"/>
      <c r="LJ13" s="39"/>
      <c r="LK13" s="107" t="s">
        <v>3</v>
      </c>
      <c r="LL13" s="106" t="s">
        <v>3</v>
      </c>
      <c r="LM13" s="106" t="s">
        <v>3</v>
      </c>
      <c r="LN13" s="106" t="s">
        <v>3</v>
      </c>
      <c r="LO13" s="106" t="s">
        <v>3</v>
      </c>
      <c r="LP13" s="43"/>
      <c r="LQ13" s="39"/>
      <c r="LR13" s="36"/>
      <c r="LS13" s="37"/>
      <c r="LT13" s="37"/>
      <c r="LU13" s="37"/>
      <c r="LV13" s="37"/>
      <c r="LW13" s="43"/>
      <c r="LX13" s="39"/>
      <c r="LY13" s="36"/>
      <c r="LZ13" s="37"/>
      <c r="MA13" s="37"/>
      <c r="MB13" s="37"/>
      <c r="MC13" s="37"/>
      <c r="MD13" s="43"/>
      <c r="ME13" s="39"/>
      <c r="MF13" s="36"/>
      <c r="MG13" s="37"/>
      <c r="MH13" s="37"/>
      <c r="MI13" s="37"/>
      <c r="MJ13" s="37"/>
      <c r="MK13" s="43"/>
      <c r="ML13" s="39"/>
      <c r="MM13" s="37"/>
      <c r="MN13" s="37"/>
      <c r="MO13" s="37"/>
      <c r="MP13" s="37"/>
      <c r="MQ13" s="37"/>
      <c r="MR13" s="43"/>
      <c r="MS13" s="39"/>
      <c r="MT13" s="36"/>
      <c r="MU13" s="37"/>
      <c r="MV13" s="37"/>
      <c r="MW13" s="37"/>
      <c r="MX13" s="37"/>
      <c r="MY13" s="43"/>
      <c r="MZ13" s="39"/>
      <c r="NA13" s="36"/>
      <c r="NB13" s="37"/>
      <c r="NC13" s="37"/>
      <c r="ND13" s="37"/>
      <c r="NE13" s="37"/>
      <c r="NF13" s="43"/>
      <c r="NG13" s="39"/>
      <c r="NH13" s="101"/>
      <c r="NI13" s="144" t="s">
        <v>3</v>
      </c>
      <c r="NJ13" s="144" t="s">
        <v>3</v>
      </c>
      <c r="NK13" s="144" t="s">
        <v>3</v>
      </c>
      <c r="NL13" s="144" t="s">
        <v>3</v>
      </c>
      <c r="NM13" s="116"/>
      <c r="NN13" s="117"/>
      <c r="NO13" s="144" t="s">
        <v>3</v>
      </c>
      <c r="NP13" s="144" t="s">
        <v>3</v>
      </c>
      <c r="NQ13" s="144" t="s">
        <v>3</v>
      </c>
      <c r="NR13" s="144" t="s">
        <v>3</v>
      </c>
      <c r="NS13" s="144" t="s">
        <v>3</v>
      </c>
      <c r="NT13" s="43"/>
      <c r="NU13" s="39"/>
      <c r="NV13" s="102"/>
      <c r="NW13" s="37"/>
      <c r="NX13" s="37"/>
      <c r="NY13" s="37"/>
      <c r="NZ13" s="37"/>
      <c r="OA13" s="43"/>
      <c r="OB13" s="39"/>
      <c r="OC13" s="102"/>
      <c r="OD13" s="37"/>
      <c r="OE13" s="37"/>
      <c r="OF13" s="37"/>
      <c r="OG13" s="37"/>
      <c r="OH13" s="43"/>
      <c r="OI13" s="39"/>
      <c r="OJ13" s="37"/>
      <c r="OK13" s="37"/>
      <c r="OL13" s="37"/>
      <c r="OM13" s="37"/>
      <c r="ON13" s="37"/>
      <c r="OO13" s="43"/>
      <c r="OP13" s="39"/>
      <c r="OQ13" s="36"/>
      <c r="OR13" s="37"/>
      <c r="OS13" s="37"/>
      <c r="OT13" s="102"/>
      <c r="OU13" s="106" t="s">
        <v>55</v>
      </c>
      <c r="OV13" s="43"/>
      <c r="OW13" s="39"/>
      <c r="OX13" s="36"/>
      <c r="OY13" s="37"/>
      <c r="OZ13" s="37"/>
      <c r="PA13" s="37"/>
      <c r="PB13" s="37"/>
      <c r="PC13" s="43"/>
      <c r="PD13" s="39"/>
      <c r="PE13" s="101" t="s">
        <v>55</v>
      </c>
      <c r="PF13" s="37"/>
      <c r="PG13" s="37"/>
      <c r="PH13" s="37"/>
      <c r="PI13" s="37"/>
      <c r="PJ13" s="43"/>
      <c r="PK13" s="39"/>
      <c r="PL13" s="36"/>
      <c r="PM13" s="37"/>
      <c r="PN13" s="37"/>
      <c r="PO13" s="37"/>
      <c r="PP13" s="37"/>
      <c r="PQ13" s="43"/>
      <c r="PR13" s="39"/>
      <c r="PS13" s="107" t="s">
        <v>56</v>
      </c>
      <c r="PT13" s="37"/>
      <c r="PU13" s="37"/>
      <c r="PV13" s="37"/>
      <c r="PW13" s="37"/>
      <c r="PX13" s="43"/>
      <c r="PY13" s="39"/>
      <c r="PZ13" s="36"/>
      <c r="QA13" s="37"/>
      <c r="QB13" s="37"/>
      <c r="QC13" s="37"/>
      <c r="QD13" s="37"/>
      <c r="QE13" s="43"/>
      <c r="QF13" s="39"/>
      <c r="QG13" s="36"/>
      <c r="QH13" s="37"/>
      <c r="QI13" s="37"/>
      <c r="QJ13" s="37"/>
      <c r="QK13" s="37"/>
      <c r="QL13" s="43"/>
      <c r="QM13" s="39"/>
      <c r="QN13" s="36"/>
      <c r="QO13" s="37"/>
      <c r="QP13" s="37"/>
      <c r="QQ13" s="37"/>
      <c r="QR13" s="114"/>
      <c r="QS13" s="43"/>
      <c r="QT13" s="39"/>
      <c r="QU13" s="107" t="s">
        <v>3</v>
      </c>
      <c r="QV13" s="37"/>
      <c r="QW13" s="37"/>
      <c r="QX13" s="37"/>
      <c r="QY13" s="37"/>
      <c r="QZ13" s="43"/>
      <c r="RA13" s="39"/>
      <c r="RB13" s="36"/>
      <c r="RC13" s="37"/>
      <c r="RD13" s="37"/>
      <c r="RE13" s="37"/>
      <c r="RF13" s="37"/>
      <c r="RG13" s="43"/>
      <c r="RH13" s="39"/>
      <c r="RI13" s="36"/>
      <c r="RJ13" s="37"/>
      <c r="RK13" s="37"/>
      <c r="RL13" s="106" t="s">
        <v>56</v>
      </c>
      <c r="RM13" s="37"/>
      <c r="RN13" s="43"/>
      <c r="RO13" s="39"/>
      <c r="RP13" s="36"/>
      <c r="RQ13" s="37"/>
      <c r="RR13" s="37"/>
      <c r="RS13" s="37"/>
      <c r="RT13" s="106" t="s">
        <v>3</v>
      </c>
      <c r="RU13" s="43"/>
      <c r="RV13" s="39"/>
      <c r="RW13" s="107" t="s">
        <v>3</v>
      </c>
      <c r="RX13" s="114"/>
      <c r="RY13" s="37"/>
      <c r="RZ13" s="37"/>
      <c r="SA13" s="37"/>
      <c r="SB13" s="43"/>
      <c r="SC13" s="39"/>
      <c r="SD13" s="107" t="s">
        <v>3</v>
      </c>
      <c r="SE13" s="106" t="s">
        <v>3</v>
      </c>
      <c r="SF13" s="106" t="s">
        <v>3</v>
      </c>
      <c r="SG13" s="106" t="s">
        <v>3</v>
      </c>
      <c r="SH13" s="106" t="s">
        <v>3</v>
      </c>
      <c r="SI13" s="43"/>
      <c r="SJ13" s="39"/>
      <c r="SK13" s="107" t="s">
        <v>3</v>
      </c>
      <c r="SL13" s="106" t="s">
        <v>3</v>
      </c>
      <c r="SM13" s="106" t="s">
        <v>3</v>
      </c>
      <c r="SN13" s="106" t="s">
        <v>3</v>
      </c>
      <c r="SO13" s="106" t="s">
        <v>3</v>
      </c>
      <c r="SP13" s="43"/>
      <c r="SQ13" s="39"/>
      <c r="SR13" s="36"/>
      <c r="SS13" s="37"/>
      <c r="ST13" s="37"/>
      <c r="SU13" s="37"/>
      <c r="SV13" s="37"/>
      <c r="SW13" s="43"/>
      <c r="SX13" s="39"/>
      <c r="SY13" s="36"/>
      <c r="SZ13" s="37"/>
      <c r="TA13" s="37"/>
      <c r="TB13" s="37"/>
      <c r="TC13" s="37"/>
      <c r="TD13" s="43"/>
      <c r="TE13" s="39"/>
      <c r="TF13" s="36"/>
      <c r="TG13" s="37"/>
      <c r="TH13" s="37"/>
      <c r="TI13" s="37"/>
      <c r="TJ13" s="37"/>
      <c r="TK13" s="43"/>
      <c r="TL13" s="39"/>
      <c r="TM13" s="36"/>
      <c r="TN13" s="37"/>
      <c r="TO13" s="37"/>
      <c r="TP13" s="37"/>
      <c r="TQ13" s="37"/>
      <c r="TR13" s="43"/>
      <c r="TS13" s="39"/>
      <c r="TT13" s="36"/>
      <c r="TU13" s="37"/>
      <c r="TV13" s="106" t="s">
        <v>55</v>
      </c>
      <c r="TW13" s="106" t="s">
        <v>55</v>
      </c>
      <c r="TX13" s="106" t="s">
        <v>55</v>
      </c>
      <c r="TY13" s="43"/>
      <c r="TZ13" s="39"/>
      <c r="UA13" s="36"/>
      <c r="UB13" s="37"/>
      <c r="UC13" s="37"/>
      <c r="UD13" s="37"/>
      <c r="UE13" s="37"/>
      <c r="UF13" s="43"/>
      <c r="UG13" s="39"/>
      <c r="UH13" s="36"/>
      <c r="UI13" s="37"/>
      <c r="UJ13" s="37"/>
      <c r="UK13" s="37"/>
      <c r="UL13" s="37"/>
      <c r="UM13" s="43"/>
      <c r="UN13" s="39"/>
      <c r="UO13" s="36"/>
      <c r="UP13" s="37"/>
      <c r="UQ13" s="37"/>
      <c r="UR13" s="37"/>
      <c r="US13" s="37"/>
      <c r="UT13" s="43"/>
      <c r="UU13" s="39"/>
      <c r="UV13" s="36"/>
      <c r="UW13" s="37"/>
      <c r="UX13" s="114"/>
      <c r="UY13" s="106" t="s">
        <v>55</v>
      </c>
      <c r="UZ13" s="106" t="s">
        <v>55</v>
      </c>
      <c r="VA13" s="43"/>
      <c r="VB13" s="39"/>
      <c r="VC13" s="36"/>
      <c r="VD13" s="37"/>
      <c r="VE13" s="37"/>
      <c r="VF13" s="37"/>
      <c r="VG13" s="37"/>
      <c r="VH13" s="43"/>
      <c r="VI13" s="39"/>
      <c r="VJ13" s="36"/>
      <c r="VK13" s="37"/>
      <c r="VL13" s="37"/>
      <c r="VM13" s="37"/>
      <c r="VN13" s="37"/>
      <c r="VO13" s="43"/>
      <c r="VP13" s="39"/>
      <c r="VQ13" s="36"/>
      <c r="VR13" s="37"/>
      <c r="VS13" s="37"/>
      <c r="VT13" s="37"/>
      <c r="VU13" s="106" t="s">
        <v>5</v>
      </c>
      <c r="VV13" s="43"/>
      <c r="VW13" s="39"/>
      <c r="VX13" s="106" t="s">
        <v>3</v>
      </c>
      <c r="VY13" s="37"/>
      <c r="VZ13" s="37"/>
      <c r="WA13" s="37"/>
      <c r="WB13" s="37"/>
      <c r="WC13" s="43"/>
      <c r="WD13" s="39"/>
      <c r="WE13" s="36"/>
      <c r="WF13" s="37"/>
      <c r="WG13" s="37"/>
      <c r="WH13" s="37"/>
      <c r="WI13" s="37"/>
      <c r="WJ13" s="43"/>
      <c r="WK13" s="39"/>
      <c r="WL13" s="36"/>
      <c r="WM13" s="37"/>
      <c r="WN13" s="37"/>
      <c r="WO13" s="37"/>
      <c r="WP13" s="37"/>
      <c r="WQ13" s="43"/>
      <c r="WR13" s="39"/>
      <c r="WS13" s="36"/>
      <c r="WT13" s="37"/>
      <c r="WU13" s="37"/>
      <c r="WV13" s="37"/>
      <c r="WW13" s="37"/>
      <c r="WX13" s="43"/>
      <c r="WY13" s="39"/>
      <c r="WZ13" s="126"/>
      <c r="XA13" s="37"/>
      <c r="XB13" s="37"/>
      <c r="XC13" s="106" t="s">
        <v>3</v>
      </c>
      <c r="XD13" s="106" t="s">
        <v>3</v>
      </c>
      <c r="XE13" s="43"/>
      <c r="XF13" s="39"/>
      <c r="XG13" s="126"/>
      <c r="XH13" s="106" t="s">
        <v>3</v>
      </c>
      <c r="XI13" s="106" t="s">
        <v>3</v>
      </c>
      <c r="XJ13" s="37"/>
      <c r="XK13" s="37"/>
      <c r="XL13" s="43"/>
      <c r="XM13" s="39"/>
      <c r="XN13" s="36" t="str">
        <f t="shared" si="82"/>
        <v>J</v>
      </c>
      <c r="XO13" s="36" t="str">
        <f t="shared" si="82"/>
        <v>J</v>
      </c>
      <c r="XP13" s="36" t="str">
        <f t="shared" si="82"/>
        <v>J</v>
      </c>
      <c r="XQ13" s="36" t="str">
        <f t="shared" si="82"/>
        <v>J</v>
      </c>
      <c r="XR13" s="36" t="str">
        <f t="shared" si="82"/>
        <v>J</v>
      </c>
      <c r="XS13" s="38"/>
      <c r="XT13" s="39"/>
      <c r="XU13" s="36" t="str">
        <f t="shared" si="145"/>
        <v>J</v>
      </c>
      <c r="XV13" s="36" t="str">
        <f t="shared" si="145"/>
        <v>J</v>
      </c>
      <c r="XW13" s="36" t="str">
        <f t="shared" si="145"/>
        <v>J</v>
      </c>
      <c r="XX13" s="36" t="str">
        <f t="shared" si="145"/>
        <v>J</v>
      </c>
      <c r="XY13" s="36" t="str">
        <f t="shared" si="145"/>
        <v>J</v>
      </c>
      <c r="XZ13" s="38"/>
      <c r="YA13" s="39"/>
      <c r="YB13" s="36" t="str">
        <f t="shared" si="148"/>
        <v>J</v>
      </c>
      <c r="YC13" s="36" t="str">
        <f t="shared" si="148"/>
        <v>J</v>
      </c>
      <c r="YD13" s="36" t="str">
        <f t="shared" si="148"/>
        <v>J</v>
      </c>
      <c r="YE13" s="36" t="str">
        <f t="shared" si="148"/>
        <v>J</v>
      </c>
      <c r="YF13" s="36" t="str">
        <f t="shared" si="148"/>
        <v>J</v>
      </c>
      <c r="YG13" s="38"/>
      <c r="YH13" s="39"/>
      <c r="YI13" s="36" t="str">
        <f t="shared" si="85"/>
        <v>J</v>
      </c>
      <c r="YJ13" s="36" t="str">
        <f t="shared" si="85"/>
        <v>J</v>
      </c>
      <c r="YK13" s="36" t="str">
        <f t="shared" si="85"/>
        <v>J</v>
      </c>
      <c r="YL13" s="36" t="str">
        <f t="shared" si="85"/>
        <v>J</v>
      </c>
      <c r="YM13" s="36" t="str">
        <f t="shared" si="85"/>
        <v>J</v>
      </c>
      <c r="YN13" s="38"/>
      <c r="YO13" s="39"/>
      <c r="YP13" s="36" t="str">
        <f t="shared" si="86"/>
        <v>J</v>
      </c>
      <c r="YQ13" s="36" t="str">
        <f t="shared" si="86"/>
        <v>J</v>
      </c>
      <c r="YR13" s="36" t="str">
        <f t="shared" si="86"/>
        <v>J</v>
      </c>
      <c r="YS13" s="36" t="str">
        <f t="shared" si="86"/>
        <v>J</v>
      </c>
      <c r="YT13" s="36" t="str">
        <f t="shared" si="86"/>
        <v>J</v>
      </c>
      <c r="YU13" s="38"/>
      <c r="YV13" s="39"/>
      <c r="YW13" s="36" t="str">
        <f t="shared" si="87"/>
        <v>J</v>
      </c>
      <c r="YX13" s="36" t="str">
        <f t="shared" si="87"/>
        <v>J</v>
      </c>
      <c r="YY13" s="36" t="str">
        <f t="shared" si="87"/>
        <v>J</v>
      </c>
      <c r="YZ13" s="36" t="str">
        <f t="shared" si="87"/>
        <v>J</v>
      </c>
      <c r="ZA13" s="36" t="str">
        <f t="shared" si="87"/>
        <v>J</v>
      </c>
      <c r="ZB13" s="38"/>
      <c r="ZC13" s="39"/>
      <c r="ZD13" s="36" t="str">
        <f t="shared" si="88"/>
        <v>J</v>
      </c>
      <c r="ZE13" s="36" t="str">
        <f t="shared" si="88"/>
        <v>J</v>
      </c>
      <c r="ZF13" s="36" t="str">
        <f t="shared" si="88"/>
        <v>J</v>
      </c>
      <c r="ZG13" s="36" t="str">
        <f t="shared" si="88"/>
        <v>J</v>
      </c>
      <c r="ZH13" s="36" t="str">
        <f t="shared" si="88"/>
        <v>J</v>
      </c>
      <c r="ZI13" s="38"/>
      <c r="ZJ13" s="39"/>
      <c r="ZK13" s="36" t="str">
        <f t="shared" si="89"/>
        <v>J</v>
      </c>
      <c r="ZL13" s="36" t="str">
        <f t="shared" si="30"/>
        <v>J</v>
      </c>
      <c r="ZM13" s="36" t="str">
        <f t="shared" si="30"/>
        <v>J</v>
      </c>
      <c r="ZN13" s="36" t="str">
        <f t="shared" si="30"/>
        <v>J</v>
      </c>
      <c r="ZO13" s="36" t="str">
        <f t="shared" si="30"/>
        <v>J</v>
      </c>
      <c r="ZP13" s="38"/>
      <c r="ZQ13" s="39"/>
      <c r="ZR13" s="36" t="str">
        <f t="shared" si="90"/>
        <v>J</v>
      </c>
      <c r="ZS13" s="36" t="str">
        <f t="shared" si="31"/>
        <v>J</v>
      </c>
      <c r="ZT13" s="36" t="str">
        <f t="shared" si="31"/>
        <v>J</v>
      </c>
      <c r="ZU13" s="36" t="str">
        <f t="shared" si="31"/>
        <v>J</v>
      </c>
      <c r="ZV13" s="36" t="str">
        <f t="shared" si="31"/>
        <v>J</v>
      </c>
      <c r="ZW13" s="38"/>
      <c r="ZX13" s="39"/>
      <c r="ZY13" s="36" t="str">
        <f t="shared" si="91"/>
        <v>J</v>
      </c>
      <c r="ZZ13" s="36" t="str">
        <f t="shared" si="32"/>
        <v>J</v>
      </c>
      <c r="AAA13" s="36" t="str">
        <f t="shared" si="32"/>
        <v>J</v>
      </c>
      <c r="AAB13" s="36" t="str">
        <f t="shared" si="32"/>
        <v>J</v>
      </c>
      <c r="AAC13" s="36" t="str">
        <f t="shared" si="32"/>
        <v>J</v>
      </c>
      <c r="AAD13" s="43"/>
      <c r="AAE13" s="39"/>
      <c r="AAF13" s="36" t="str">
        <f t="shared" si="92"/>
        <v>J</v>
      </c>
      <c r="AAG13" s="36" t="str">
        <f t="shared" si="33"/>
        <v>J</v>
      </c>
      <c r="AAH13" s="36" t="str">
        <f t="shared" si="33"/>
        <v>J</v>
      </c>
      <c r="AAI13" s="36" t="str">
        <f t="shared" si="33"/>
        <v>J</v>
      </c>
      <c r="AAJ13" s="36" t="str">
        <f t="shared" si="33"/>
        <v>J</v>
      </c>
      <c r="AAK13" s="38"/>
      <c r="AAL13" s="38"/>
      <c r="AAM13" s="36" t="str">
        <f t="shared" si="93"/>
        <v>J</v>
      </c>
      <c r="AAN13" s="36" t="str">
        <f t="shared" si="34"/>
        <v>J</v>
      </c>
      <c r="AAO13" s="36" t="str">
        <f t="shared" si="34"/>
        <v>J</v>
      </c>
      <c r="AAP13" s="36" t="str">
        <f t="shared" si="34"/>
        <v>J</v>
      </c>
      <c r="AAQ13" s="36" t="str">
        <f t="shared" si="34"/>
        <v>J</v>
      </c>
      <c r="AAR13" s="43"/>
      <c r="AAS13" s="39"/>
      <c r="AAT13" s="126"/>
      <c r="AAU13" s="37" t="str">
        <f t="shared" si="146"/>
        <v>J</v>
      </c>
      <c r="AAV13" s="37" t="str">
        <f t="shared" si="146"/>
        <v>J</v>
      </c>
      <c r="AAW13" s="37" t="str">
        <f t="shared" si="146"/>
        <v>J</v>
      </c>
      <c r="AAX13" s="37" t="str">
        <f t="shared" si="146"/>
        <v>J</v>
      </c>
      <c r="AAY13" s="38"/>
      <c r="AAZ13" s="39"/>
      <c r="ABA13" s="37" t="str">
        <f t="shared" si="147"/>
        <v>J</v>
      </c>
      <c r="ABB13" s="37" t="str">
        <f t="shared" si="95"/>
        <v>J</v>
      </c>
      <c r="ABC13" s="37" t="str">
        <f t="shared" si="95"/>
        <v>J</v>
      </c>
      <c r="ABD13" s="37" t="str">
        <f t="shared" si="95"/>
        <v>J</v>
      </c>
      <c r="ABE13" s="37" t="str">
        <f t="shared" si="95"/>
        <v>J</v>
      </c>
      <c r="ABF13" s="38"/>
      <c r="ABG13" s="39"/>
      <c r="ABH13" s="36" t="str">
        <f t="shared" si="96"/>
        <v>J</v>
      </c>
      <c r="ABI13" s="36" t="str">
        <f t="shared" si="35"/>
        <v>J</v>
      </c>
      <c r="ABJ13" s="36" t="str">
        <f t="shared" si="35"/>
        <v>J</v>
      </c>
      <c r="ABK13" s="36" t="str">
        <f t="shared" si="35"/>
        <v>J</v>
      </c>
      <c r="ABL13" s="36" t="str">
        <f t="shared" si="35"/>
        <v>J</v>
      </c>
      <c r="ABM13" s="38"/>
      <c r="ABN13" s="39"/>
      <c r="ABO13" s="36" t="str">
        <f t="shared" si="97"/>
        <v>J</v>
      </c>
      <c r="ABP13" s="36" t="str">
        <f t="shared" si="36"/>
        <v>J</v>
      </c>
      <c r="ABQ13" s="36" t="str">
        <f t="shared" si="36"/>
        <v>J</v>
      </c>
      <c r="ABR13" s="36" t="str">
        <f t="shared" si="36"/>
        <v>J</v>
      </c>
      <c r="ABS13" s="36" t="str">
        <f t="shared" si="36"/>
        <v>J</v>
      </c>
      <c r="ABT13" s="43"/>
      <c r="ABU13" s="39"/>
      <c r="ABV13" s="36" t="str">
        <f t="shared" si="98"/>
        <v>J</v>
      </c>
      <c r="ABW13" s="114"/>
      <c r="ABX13" s="37" t="str">
        <f t="shared" si="99"/>
        <v>J</v>
      </c>
      <c r="ABY13" s="37" t="str">
        <f t="shared" si="37"/>
        <v>J</v>
      </c>
      <c r="ABZ13" s="37" t="str">
        <f t="shared" si="37"/>
        <v>J</v>
      </c>
      <c r="ACA13" s="43"/>
      <c r="ACB13" s="39"/>
      <c r="ACC13" s="36" t="str">
        <f t="shared" si="100"/>
        <v>J</v>
      </c>
      <c r="ACD13" s="114"/>
      <c r="ACE13" s="37" t="str">
        <f t="shared" si="101"/>
        <v>J</v>
      </c>
      <c r="ACF13" s="37" t="str">
        <f t="shared" si="101"/>
        <v>J</v>
      </c>
      <c r="ACG13" s="37" t="str">
        <f t="shared" si="101"/>
        <v>J</v>
      </c>
      <c r="ACH13" s="38"/>
      <c r="ACI13" s="39"/>
      <c r="ACJ13" s="36" t="str">
        <f t="shared" si="102"/>
        <v>J</v>
      </c>
      <c r="ACK13" s="36" t="str">
        <f t="shared" si="102"/>
        <v>J</v>
      </c>
      <c r="ACL13" s="36" t="str">
        <f t="shared" si="102"/>
        <v>J</v>
      </c>
      <c r="ACM13" s="36" t="str">
        <f t="shared" si="102"/>
        <v>J</v>
      </c>
      <c r="ACN13" s="36" t="str">
        <f t="shared" si="102"/>
        <v>J</v>
      </c>
      <c r="ACO13" s="43"/>
      <c r="ACP13" s="39"/>
      <c r="ACQ13" s="126"/>
      <c r="ACR13" s="37" t="str">
        <f t="shared" si="103"/>
        <v>J</v>
      </c>
      <c r="ACS13" s="37" t="str">
        <f t="shared" si="40"/>
        <v>J</v>
      </c>
      <c r="ACT13" s="37" t="str">
        <f t="shared" si="40"/>
        <v>J</v>
      </c>
      <c r="ACU13" s="37" t="str">
        <f t="shared" si="40"/>
        <v>J</v>
      </c>
      <c r="ACV13" s="38"/>
      <c r="ACW13" s="39"/>
      <c r="ACX13" s="36" t="str">
        <f t="shared" si="104"/>
        <v>J</v>
      </c>
      <c r="ACY13" s="36" t="str">
        <f t="shared" si="41"/>
        <v>J</v>
      </c>
      <c r="ACZ13" s="36" t="str">
        <f t="shared" si="41"/>
        <v>J</v>
      </c>
      <c r="ADA13" s="36" t="str">
        <f t="shared" si="41"/>
        <v>J</v>
      </c>
      <c r="ADB13" s="36" t="str">
        <f t="shared" si="41"/>
        <v>J</v>
      </c>
      <c r="ADC13" s="38"/>
      <c r="ADD13" s="39"/>
      <c r="ADE13" s="36" t="str">
        <f t="shared" si="105"/>
        <v>J</v>
      </c>
      <c r="ADF13" s="36" t="str">
        <f t="shared" si="42"/>
        <v>J</v>
      </c>
      <c r="ADG13" s="36" t="str">
        <f t="shared" si="42"/>
        <v>J</v>
      </c>
      <c r="ADH13" s="36" t="str">
        <f t="shared" si="42"/>
        <v>J</v>
      </c>
      <c r="ADI13" s="36" t="str">
        <f t="shared" si="42"/>
        <v>J</v>
      </c>
      <c r="ADJ13" s="38"/>
      <c r="ADK13" s="39"/>
      <c r="ADL13" s="36" t="str">
        <f t="shared" si="106"/>
        <v>J</v>
      </c>
      <c r="ADM13" s="36" t="str">
        <f t="shared" si="43"/>
        <v>J</v>
      </c>
      <c r="ADN13" s="36" t="str">
        <f t="shared" si="43"/>
        <v>J</v>
      </c>
      <c r="ADO13" s="36" t="str">
        <f t="shared" si="43"/>
        <v>J</v>
      </c>
      <c r="ADP13" s="36" t="str">
        <f t="shared" si="43"/>
        <v>J</v>
      </c>
      <c r="ADQ13" s="38"/>
      <c r="ADR13" s="39"/>
      <c r="ADS13" s="36" t="str">
        <f t="shared" si="107"/>
        <v>J</v>
      </c>
      <c r="ADT13" s="36" t="str">
        <f t="shared" si="44"/>
        <v>J</v>
      </c>
      <c r="ADU13" s="36" t="str">
        <f t="shared" si="44"/>
        <v>J</v>
      </c>
      <c r="ADV13" s="36" t="str">
        <f t="shared" si="44"/>
        <v>J</v>
      </c>
      <c r="ADW13" s="36" t="str">
        <f t="shared" si="44"/>
        <v>J</v>
      </c>
      <c r="ADX13" s="38"/>
      <c r="ADY13" s="39"/>
      <c r="ADZ13" s="36" t="str">
        <f t="shared" si="108"/>
        <v>J</v>
      </c>
      <c r="AEA13" s="36" t="str">
        <f t="shared" si="108"/>
        <v>J</v>
      </c>
      <c r="AEB13" s="36" t="str">
        <f t="shared" si="108"/>
        <v>J</v>
      </c>
      <c r="AEC13" s="36" t="str">
        <f t="shared" si="108"/>
        <v>J</v>
      </c>
      <c r="AED13" s="36" t="str">
        <f t="shared" si="108"/>
        <v>J</v>
      </c>
      <c r="AEE13" s="38"/>
      <c r="AEF13" s="39"/>
      <c r="AEG13" s="217" t="str">
        <f t="shared" si="109"/>
        <v>J</v>
      </c>
      <c r="AEH13" s="217" t="str">
        <f t="shared" si="109"/>
        <v>J</v>
      </c>
      <c r="AEI13" s="217" t="str">
        <f t="shared" si="109"/>
        <v>J</v>
      </c>
      <c r="AEJ13" s="217" t="str">
        <f t="shared" si="109"/>
        <v>J</v>
      </c>
      <c r="AEK13" s="217" t="str">
        <f t="shared" si="109"/>
        <v>J</v>
      </c>
      <c r="AEL13" s="158"/>
      <c r="AEM13" s="166"/>
      <c r="AEN13" s="217" t="str">
        <f t="shared" si="110"/>
        <v>J</v>
      </c>
      <c r="AEO13" s="217" t="str">
        <f t="shared" si="110"/>
        <v>J</v>
      </c>
      <c r="AEP13" s="217" t="str">
        <f t="shared" si="110"/>
        <v>J</v>
      </c>
      <c r="AEQ13" s="217" t="str">
        <f t="shared" si="110"/>
        <v>J</v>
      </c>
      <c r="AER13" s="217" t="str">
        <f t="shared" si="110"/>
        <v>J</v>
      </c>
      <c r="AES13" s="189"/>
      <c r="AET13" s="166"/>
      <c r="AEU13" s="217" t="str">
        <f t="shared" si="111"/>
        <v>J</v>
      </c>
      <c r="AEV13" s="217" t="str">
        <f t="shared" si="111"/>
        <v>J</v>
      </c>
      <c r="AEW13" s="217" t="str">
        <f t="shared" si="111"/>
        <v>J</v>
      </c>
      <c r="AEX13" s="217" t="str">
        <f t="shared" si="111"/>
        <v>J</v>
      </c>
      <c r="AEY13" s="217" t="str">
        <f t="shared" si="111"/>
        <v>J</v>
      </c>
      <c r="AEZ13" s="158"/>
      <c r="AFA13" s="166"/>
      <c r="AFB13" s="217" t="str">
        <f t="shared" si="112"/>
        <v>J</v>
      </c>
      <c r="AFC13" s="217" t="str">
        <f t="shared" si="49"/>
        <v>J</v>
      </c>
      <c r="AFD13" s="217" t="str">
        <f t="shared" si="49"/>
        <v>J</v>
      </c>
      <c r="AFE13" s="217" t="str">
        <f t="shared" si="49"/>
        <v>J</v>
      </c>
      <c r="AFF13" s="217" t="str">
        <f t="shared" si="49"/>
        <v>J</v>
      </c>
      <c r="AFG13" s="158"/>
      <c r="AFH13" s="166"/>
      <c r="AFI13" s="217" t="str">
        <f t="shared" si="113"/>
        <v>J</v>
      </c>
      <c r="AFJ13" s="217" t="str">
        <f t="shared" si="50"/>
        <v>J</v>
      </c>
      <c r="AFK13" s="217" t="str">
        <f t="shared" si="50"/>
        <v>J</v>
      </c>
      <c r="AFL13" s="217" t="str">
        <f t="shared" si="50"/>
        <v>J</v>
      </c>
      <c r="AFM13" s="217" t="str">
        <f t="shared" si="50"/>
        <v>J</v>
      </c>
      <c r="AFN13" s="158"/>
      <c r="AFO13" s="166"/>
      <c r="AFP13" s="217" t="str">
        <f t="shared" si="114"/>
        <v>J</v>
      </c>
      <c r="AFQ13" s="217" t="str">
        <f t="shared" si="51"/>
        <v>J</v>
      </c>
      <c r="AFR13" s="217" t="str">
        <f t="shared" si="51"/>
        <v>J</v>
      </c>
      <c r="AFS13" s="217" t="str">
        <f t="shared" si="51"/>
        <v>J</v>
      </c>
      <c r="AFT13" s="217" t="str">
        <f t="shared" si="51"/>
        <v>J</v>
      </c>
      <c r="AFU13" s="158"/>
      <c r="AFV13" s="173"/>
      <c r="AFW13" s="217" t="str">
        <f t="shared" si="115"/>
        <v>J</v>
      </c>
      <c r="AFX13" s="217" t="str">
        <f t="shared" si="115"/>
        <v>J</v>
      </c>
      <c r="AFY13" s="189"/>
      <c r="AFZ13" s="60" t="str">
        <f t="shared" si="116"/>
        <v>J</v>
      </c>
      <c r="AGA13" s="60" t="str">
        <f t="shared" si="116"/>
        <v>J</v>
      </c>
      <c r="AGB13" s="158"/>
      <c r="AGC13" s="166"/>
      <c r="AGD13" s="217" t="str">
        <f t="shared" si="117"/>
        <v>J</v>
      </c>
      <c r="AGE13" s="217" t="str">
        <f t="shared" si="52"/>
        <v>J</v>
      </c>
      <c r="AGF13" s="217" t="str">
        <f t="shared" si="52"/>
        <v>J</v>
      </c>
      <c r="AGG13" s="217" t="str">
        <f t="shared" si="52"/>
        <v>J</v>
      </c>
      <c r="AGH13" s="217" t="str">
        <f t="shared" si="52"/>
        <v>J</v>
      </c>
      <c r="AGI13" s="158"/>
      <c r="AGJ13" s="173"/>
      <c r="AGK13" s="217" t="str">
        <f t="shared" si="118"/>
        <v>J</v>
      </c>
      <c r="AGL13" s="217" t="str">
        <f t="shared" si="53"/>
        <v>J</v>
      </c>
      <c r="AGM13" s="217" t="str">
        <f t="shared" si="53"/>
        <v>J</v>
      </c>
      <c r="AGN13" s="217" t="str">
        <f t="shared" si="53"/>
        <v>J</v>
      </c>
      <c r="AGO13" s="217" t="str">
        <f t="shared" si="53"/>
        <v>J</v>
      </c>
      <c r="AGP13" s="158"/>
      <c r="AGQ13" s="166"/>
      <c r="AGR13" s="217" t="str">
        <f t="shared" si="119"/>
        <v>J</v>
      </c>
      <c r="AGS13" s="217" t="str">
        <f t="shared" si="54"/>
        <v>J</v>
      </c>
      <c r="AGT13" s="217" t="str">
        <f t="shared" si="54"/>
        <v>J</v>
      </c>
      <c r="AGU13" s="217" t="str">
        <f t="shared" si="54"/>
        <v>J</v>
      </c>
      <c r="AGV13" s="217" t="str">
        <f t="shared" si="54"/>
        <v>J</v>
      </c>
      <c r="AGW13" s="158"/>
      <c r="AGX13" s="166"/>
      <c r="AGY13" s="217" t="str">
        <f t="shared" si="120"/>
        <v>J</v>
      </c>
      <c r="AGZ13" s="217" t="str">
        <f t="shared" si="55"/>
        <v>J</v>
      </c>
      <c r="AHA13" s="217" t="str">
        <f t="shared" si="55"/>
        <v>J</v>
      </c>
      <c r="AHB13" s="217" t="str">
        <f t="shared" si="55"/>
        <v>J</v>
      </c>
      <c r="AHC13" s="217" t="str">
        <f t="shared" si="55"/>
        <v>J</v>
      </c>
      <c r="AHD13" s="158"/>
      <c r="AHE13" s="166"/>
      <c r="AHF13" s="217" t="str">
        <f t="shared" si="121"/>
        <v>J</v>
      </c>
      <c r="AHG13" s="217" t="str">
        <f t="shared" si="56"/>
        <v>J</v>
      </c>
      <c r="AHH13" s="217" t="str">
        <f t="shared" si="56"/>
        <v>J</v>
      </c>
      <c r="AHI13" s="217" t="str">
        <f t="shared" si="56"/>
        <v>J</v>
      </c>
      <c r="AHJ13" s="217" t="str">
        <f t="shared" si="56"/>
        <v>J</v>
      </c>
      <c r="AHK13" s="158"/>
      <c r="AHL13" s="166"/>
      <c r="AHM13" s="217" t="str">
        <f t="shared" si="122"/>
        <v>J</v>
      </c>
      <c r="AHN13" s="217" t="str">
        <f t="shared" si="57"/>
        <v>J</v>
      </c>
      <c r="AHO13" s="217" t="str">
        <f t="shared" si="57"/>
        <v>J</v>
      </c>
      <c r="AHP13" s="217" t="str">
        <f t="shared" si="57"/>
        <v>J</v>
      </c>
      <c r="AHQ13" s="217" t="str">
        <f t="shared" si="57"/>
        <v>J</v>
      </c>
      <c r="AHR13" s="158"/>
      <c r="AHS13" s="166"/>
      <c r="AHT13" s="218" t="str">
        <f t="shared" si="123"/>
        <v>J</v>
      </c>
      <c r="AHU13" s="218" t="str">
        <f t="shared" si="58"/>
        <v>J</v>
      </c>
      <c r="AHV13" s="218" t="str">
        <f t="shared" si="58"/>
        <v>J</v>
      </c>
      <c r="AHW13" s="218" t="str">
        <f t="shared" si="58"/>
        <v>J</v>
      </c>
      <c r="AHX13" s="218" t="str">
        <f t="shared" si="58"/>
        <v>J</v>
      </c>
      <c r="AHY13" s="158"/>
      <c r="AHZ13" s="173"/>
      <c r="AIA13" s="217" t="str">
        <f t="shared" si="124"/>
        <v>J</v>
      </c>
      <c r="AIB13" s="217" t="str">
        <f t="shared" si="59"/>
        <v>J</v>
      </c>
      <c r="AIC13" s="217" t="str">
        <f t="shared" si="59"/>
        <v>J</v>
      </c>
      <c r="AID13" s="217" t="str">
        <f t="shared" si="59"/>
        <v>J</v>
      </c>
      <c r="AIE13" s="217" t="str">
        <f t="shared" si="59"/>
        <v>J</v>
      </c>
      <c r="AIF13" s="158"/>
      <c r="AIG13" s="166"/>
      <c r="AIH13" s="218" t="str">
        <f t="shared" si="125"/>
        <v>J</v>
      </c>
      <c r="AII13" s="218" t="str">
        <f t="shared" si="60"/>
        <v>J</v>
      </c>
      <c r="AIJ13" s="218" t="str">
        <f t="shared" si="60"/>
        <v>J</v>
      </c>
      <c r="AIK13" s="218" t="str">
        <f t="shared" si="60"/>
        <v>J</v>
      </c>
      <c r="AIL13" s="218" t="str">
        <f t="shared" si="60"/>
        <v>J</v>
      </c>
      <c r="AIM13" s="158"/>
      <c r="AIN13" s="166"/>
      <c r="AIO13" s="218" t="str">
        <f t="shared" si="126"/>
        <v>J</v>
      </c>
      <c r="AIP13" s="218" t="str">
        <f t="shared" si="61"/>
        <v>J</v>
      </c>
      <c r="AIQ13" s="218" t="str">
        <f t="shared" si="61"/>
        <v>J</v>
      </c>
      <c r="AIR13" s="218" t="str">
        <f t="shared" si="61"/>
        <v>J</v>
      </c>
      <c r="AIS13" s="218" t="str">
        <f t="shared" si="61"/>
        <v>J</v>
      </c>
      <c r="AIT13" s="158"/>
      <c r="AIU13" s="166"/>
      <c r="AIV13" s="218" t="str">
        <f t="shared" si="127"/>
        <v>J</v>
      </c>
      <c r="AIW13" s="218" t="str">
        <f t="shared" si="62"/>
        <v>J</v>
      </c>
      <c r="AIX13" s="218" t="str">
        <f t="shared" si="62"/>
        <v>J</v>
      </c>
      <c r="AIY13" s="189"/>
      <c r="AIZ13" s="60" t="str">
        <f t="shared" si="128"/>
        <v>J</v>
      </c>
      <c r="AJA13" s="158"/>
      <c r="AJB13" s="166"/>
      <c r="AJC13" s="218" t="str">
        <f t="shared" si="129"/>
        <v>J</v>
      </c>
      <c r="AJD13" s="218" t="str">
        <f t="shared" si="63"/>
        <v>J</v>
      </c>
      <c r="AJE13" s="218" t="str">
        <f t="shared" si="63"/>
        <v>J</v>
      </c>
      <c r="AJF13" s="218" t="str">
        <f t="shared" si="63"/>
        <v>J</v>
      </c>
      <c r="AJG13" s="218" t="str">
        <f t="shared" si="63"/>
        <v>J</v>
      </c>
      <c r="AJH13" s="158"/>
      <c r="AJI13" s="190"/>
      <c r="AJJ13" s="218" t="str">
        <f t="shared" si="130"/>
        <v>J</v>
      </c>
      <c r="AJK13" s="218" t="str">
        <f t="shared" si="64"/>
        <v>J</v>
      </c>
      <c r="AJL13" s="218" t="str">
        <f t="shared" si="64"/>
        <v>J</v>
      </c>
      <c r="AJM13" s="218" t="str">
        <f t="shared" si="64"/>
        <v>J</v>
      </c>
      <c r="AJN13" s="218" t="str">
        <f t="shared" si="64"/>
        <v>J</v>
      </c>
      <c r="AJO13" s="158"/>
      <c r="AJP13" s="166"/>
      <c r="AJQ13" s="218" t="str">
        <f t="shared" si="131"/>
        <v>J</v>
      </c>
      <c r="AJR13" s="218" t="str">
        <f t="shared" si="65"/>
        <v>J</v>
      </c>
      <c r="AJS13" s="218" t="str">
        <f t="shared" si="65"/>
        <v>J</v>
      </c>
      <c r="AJT13" s="218" t="str">
        <f t="shared" si="65"/>
        <v>J</v>
      </c>
      <c r="AJU13" s="218" t="str">
        <f t="shared" si="65"/>
        <v>J</v>
      </c>
      <c r="AJV13" s="158"/>
      <c r="AJW13" s="166"/>
      <c r="AJX13" s="218" t="str">
        <f t="shared" si="132"/>
        <v>J</v>
      </c>
      <c r="AJY13" s="218" t="str">
        <f t="shared" si="66"/>
        <v>J</v>
      </c>
      <c r="AJZ13" s="218" t="str">
        <f t="shared" si="66"/>
        <v>J</v>
      </c>
      <c r="AKA13" s="218" t="str">
        <f t="shared" si="66"/>
        <v>J</v>
      </c>
      <c r="AKB13" s="218" t="str">
        <f t="shared" si="66"/>
        <v>J</v>
      </c>
      <c r="AKC13" s="158"/>
      <c r="AKD13" s="166"/>
      <c r="AKE13" s="218" t="str">
        <f t="shared" si="133"/>
        <v>J</v>
      </c>
      <c r="AKF13" s="218" t="str">
        <f t="shared" si="133"/>
        <v>J</v>
      </c>
      <c r="AKG13" s="218" t="str">
        <f t="shared" si="133"/>
        <v>J</v>
      </c>
      <c r="AKH13" s="218" t="str">
        <f t="shared" si="133"/>
        <v>J</v>
      </c>
      <c r="AKI13" s="218" t="str">
        <f t="shared" si="133"/>
        <v>J</v>
      </c>
      <c r="AKJ13" s="158"/>
      <c r="AKK13" s="166"/>
      <c r="AKL13" s="218" t="str">
        <f t="shared" si="134"/>
        <v>J</v>
      </c>
      <c r="AKM13" s="218" t="str">
        <f t="shared" si="68"/>
        <v>J</v>
      </c>
      <c r="AKN13" s="218" t="str">
        <f t="shared" si="68"/>
        <v>J</v>
      </c>
      <c r="AKO13" s="218" t="str">
        <f t="shared" si="68"/>
        <v>J</v>
      </c>
      <c r="AKP13" s="218" t="str">
        <f t="shared" si="68"/>
        <v>J</v>
      </c>
      <c r="AKQ13" s="158"/>
      <c r="AKR13" s="166"/>
      <c r="AKS13" s="218" t="str">
        <f t="shared" si="135"/>
        <v>J</v>
      </c>
      <c r="AKT13" s="218" t="str">
        <f t="shared" si="69"/>
        <v>J</v>
      </c>
      <c r="AKU13" s="218" t="str">
        <f t="shared" si="69"/>
        <v>J</v>
      </c>
      <c r="AKV13" s="218" t="str">
        <f t="shared" si="69"/>
        <v>J</v>
      </c>
      <c r="AKW13" s="218" t="str">
        <f t="shared" si="69"/>
        <v>J</v>
      </c>
      <c r="AKX13" s="158"/>
      <c r="AKY13" s="166"/>
      <c r="AKZ13" s="218" t="str">
        <f t="shared" si="136"/>
        <v>J</v>
      </c>
      <c r="ALA13" s="189"/>
      <c r="ALB13" s="157" t="str">
        <f t="shared" si="137"/>
        <v>J</v>
      </c>
      <c r="ALC13" s="157" t="str">
        <f t="shared" si="70"/>
        <v>J</v>
      </c>
      <c r="ALD13" s="157" t="str">
        <f t="shared" si="70"/>
        <v>J</v>
      </c>
      <c r="ALE13" s="158"/>
      <c r="ALF13" s="166"/>
      <c r="ALG13" s="219" t="str">
        <f t="shared" si="138"/>
        <v>J</v>
      </c>
      <c r="ALH13" s="191"/>
      <c r="ALI13" s="60" t="str">
        <f t="shared" si="139"/>
        <v>J</v>
      </c>
      <c r="ALJ13" s="60" t="str">
        <f t="shared" si="71"/>
        <v>J</v>
      </c>
      <c r="ALK13" s="60" t="str">
        <f t="shared" si="71"/>
        <v>J</v>
      </c>
      <c r="ALL13" s="158"/>
      <c r="ALM13" s="166"/>
      <c r="ALN13" s="218" t="str">
        <f t="shared" si="140"/>
        <v>J</v>
      </c>
      <c r="ALO13" s="218" t="str">
        <f t="shared" si="72"/>
        <v>J</v>
      </c>
      <c r="ALP13" s="218" t="str">
        <f t="shared" si="72"/>
        <v>J</v>
      </c>
      <c r="ALQ13" s="218" t="str">
        <f t="shared" si="72"/>
        <v>J</v>
      </c>
      <c r="ALR13" s="218" t="str">
        <f t="shared" si="72"/>
        <v>J</v>
      </c>
      <c r="ALS13" s="158"/>
      <c r="ALT13" s="173"/>
      <c r="ALU13" s="217" t="str">
        <f t="shared" si="141"/>
        <v>J</v>
      </c>
      <c r="ALV13" s="217" t="str">
        <f t="shared" si="73"/>
        <v>J</v>
      </c>
      <c r="ALW13" s="217" t="str">
        <f t="shared" si="73"/>
        <v>J</v>
      </c>
      <c r="ALX13" s="217" t="str">
        <f t="shared" si="73"/>
        <v>J</v>
      </c>
      <c r="ALY13" s="217" t="str">
        <f t="shared" si="73"/>
        <v>J</v>
      </c>
      <c r="ALZ13" s="158"/>
      <c r="AMA13" s="166"/>
      <c r="AMB13" s="217" t="str">
        <f t="shared" si="74"/>
        <v>J</v>
      </c>
      <c r="AMC13" s="217" t="str">
        <f t="shared" si="74"/>
        <v>J</v>
      </c>
      <c r="AMD13" s="217" t="str">
        <f t="shared" si="74"/>
        <v>J</v>
      </c>
      <c r="AME13" s="217" t="str">
        <f t="shared" si="74"/>
        <v>J</v>
      </c>
      <c r="AMF13" s="217" t="str">
        <f t="shared" si="142"/>
        <v>J</v>
      </c>
      <c r="AMG13" s="158"/>
      <c r="AMH13" s="166"/>
      <c r="AMI13" s="217" t="str">
        <f t="shared" si="143"/>
        <v>J</v>
      </c>
      <c r="AMJ13" s="217" t="str">
        <f t="shared" si="143"/>
        <v>J</v>
      </c>
      <c r="AMK13" s="217" t="str">
        <f t="shared" si="143"/>
        <v>J</v>
      </c>
      <c r="AML13" s="217" t="str">
        <f t="shared" si="143"/>
        <v>J</v>
      </c>
      <c r="AMM13" s="157"/>
      <c r="AMN13" s="158"/>
      <c r="AMO13" s="166"/>
      <c r="AMP13" s="165"/>
      <c r="AMQ13" s="162"/>
      <c r="AMR13" s="157"/>
      <c r="AMS13" s="157"/>
      <c r="AMT13" s="157"/>
      <c r="AMU13" s="158"/>
      <c r="AMV13" s="166"/>
      <c r="AMW13" s="165"/>
      <c r="AMX13" s="162"/>
      <c r="AMY13" s="157"/>
      <c r="AMZ13" s="157"/>
      <c r="ANA13" s="157"/>
      <c r="ANB13" s="158"/>
      <c r="ANC13" s="166"/>
      <c r="AND13" s="165"/>
      <c r="ANE13" s="162"/>
      <c r="ANF13" s="157"/>
      <c r="ANG13" s="157"/>
      <c r="ANH13" s="157"/>
      <c r="ANI13" s="158"/>
      <c r="ANJ13" s="166"/>
      <c r="ANK13" s="165"/>
      <c r="ANL13" s="162"/>
      <c r="ANM13" s="157"/>
      <c r="ANN13" s="157"/>
      <c r="ANO13" s="157"/>
      <c r="ANP13" s="158"/>
      <c r="ANQ13" s="166"/>
      <c r="ANR13" s="165"/>
      <c r="ANS13" s="162"/>
      <c r="ANT13" s="157"/>
      <c r="ANU13" s="157"/>
      <c r="ANV13" s="157"/>
      <c r="ANW13" s="158"/>
      <c r="ANX13" s="166"/>
      <c r="ANY13" s="165"/>
      <c r="ANZ13" s="162"/>
      <c r="AOA13" s="157"/>
      <c r="AOB13" s="157"/>
      <c r="AOC13" s="157"/>
      <c r="AOD13" s="158"/>
      <c r="AOE13" s="166"/>
      <c r="AOF13" s="165"/>
      <c r="AOG13" s="162"/>
      <c r="AOH13" s="157"/>
      <c r="AOI13" s="157"/>
      <c r="AOJ13" s="157"/>
      <c r="AOK13" s="158"/>
      <c r="AOL13" s="166"/>
      <c r="AOM13" s="165"/>
      <c r="AON13" s="162"/>
      <c r="AOO13" s="157"/>
      <c r="AOP13" s="157"/>
      <c r="AOQ13" s="157"/>
      <c r="AOR13" s="158"/>
      <c r="AOS13" s="166"/>
      <c r="AOT13" s="165"/>
      <c r="AOU13" s="162"/>
      <c r="AOV13" s="157"/>
      <c r="AOW13" s="157"/>
      <c r="AOX13" s="157"/>
      <c r="AOY13" s="158"/>
      <c r="AOZ13" s="166"/>
      <c r="APA13" s="165"/>
      <c r="APB13" s="162"/>
      <c r="APC13" s="157"/>
      <c r="APD13" s="157"/>
      <c r="APE13" s="157"/>
      <c r="APF13" s="158"/>
      <c r="APG13" s="166"/>
      <c r="APH13" s="165"/>
      <c r="API13" s="162"/>
      <c r="APJ13" s="157"/>
      <c r="APK13" s="157"/>
      <c r="APL13" s="157"/>
      <c r="APM13" s="158"/>
      <c r="APN13" s="166"/>
      <c r="APO13" s="165"/>
      <c r="APP13" s="162"/>
      <c r="APQ13" s="157"/>
      <c r="APR13" s="157"/>
      <c r="APS13" s="157"/>
      <c r="APT13" s="158"/>
      <c r="APU13" s="166"/>
      <c r="APV13" s="165"/>
      <c r="APW13" s="162"/>
      <c r="APX13" s="157"/>
      <c r="APY13" s="157"/>
      <c r="APZ13" s="157"/>
      <c r="AQA13" s="158"/>
      <c r="AQB13" s="166"/>
      <c r="AQC13" s="165"/>
      <c r="AQD13" s="162"/>
      <c r="AQE13" s="157"/>
      <c r="AQF13" s="157"/>
      <c r="AQG13" s="157"/>
      <c r="AQH13" s="158"/>
      <c r="AQI13" s="166"/>
      <c r="AQJ13" s="165"/>
      <c r="AQK13" s="162"/>
      <c r="AQL13" s="157"/>
      <c r="AQM13" s="157"/>
      <c r="AQN13" s="157"/>
      <c r="AQO13" s="158"/>
      <c r="AQP13" s="166"/>
      <c r="AQQ13" s="165"/>
      <c r="AQR13" s="162"/>
      <c r="AQS13" s="157"/>
      <c r="AQT13" s="157"/>
      <c r="AQU13" s="157"/>
      <c r="AQV13" s="158"/>
      <c r="AQW13" s="166"/>
      <c r="AQX13" s="165"/>
      <c r="AQY13" s="162"/>
      <c r="AQZ13" s="157"/>
      <c r="ARA13" s="157"/>
      <c r="ARB13" s="157"/>
      <c r="ARC13" s="158"/>
      <c r="ARD13" s="166"/>
      <c r="ARE13" s="165"/>
      <c r="ARF13" s="162"/>
      <c r="ARG13" s="157"/>
      <c r="ARH13" s="157"/>
      <c r="ARI13" s="157"/>
      <c r="ARJ13" s="158"/>
      <c r="ARK13" s="166"/>
      <c r="ARL13" s="165"/>
      <c r="ARM13" s="162"/>
      <c r="ARN13" s="157"/>
      <c r="ARO13" s="157"/>
      <c r="ARP13" s="157"/>
      <c r="ARQ13" s="158"/>
      <c r="ARR13" s="166"/>
      <c r="ARS13" s="165"/>
      <c r="ART13" s="162"/>
      <c r="ARU13" s="157"/>
      <c r="ARV13" s="157"/>
      <c r="ARW13" s="157"/>
      <c r="ARX13" s="158"/>
      <c r="ARY13" s="166"/>
      <c r="ARZ13" s="165"/>
      <c r="ASA13" s="162"/>
      <c r="ASB13" s="157"/>
      <c r="ASC13" s="157"/>
      <c r="ASD13" s="157"/>
      <c r="ASE13" s="158"/>
      <c r="ASF13" s="166"/>
      <c r="ASG13" s="165"/>
      <c r="ASH13" s="162"/>
      <c r="ASI13" s="157"/>
      <c r="ASJ13" s="157"/>
      <c r="ASK13" s="157"/>
      <c r="ASL13" s="158"/>
      <c r="ASM13" s="166"/>
      <c r="ASN13" s="165"/>
      <c r="ASO13" s="162"/>
      <c r="ASP13" s="157"/>
      <c r="ASQ13" s="157"/>
      <c r="ASR13" s="157"/>
      <c r="ASS13" s="158"/>
      <c r="AST13" s="166"/>
      <c r="ASU13" s="165"/>
      <c r="ASV13" s="162"/>
      <c r="ASW13" s="157"/>
      <c r="ASX13" s="157"/>
      <c r="ASY13" s="157"/>
      <c r="ASZ13" s="158"/>
      <c r="ATA13" s="166"/>
      <c r="ATB13" s="165"/>
      <c r="ATC13" s="162"/>
      <c r="ATD13" s="157"/>
      <c r="ATE13" s="157"/>
      <c r="ATF13" s="157"/>
      <c r="ATG13" s="158"/>
      <c r="ATH13" s="166"/>
      <c r="ATI13" s="165"/>
      <c r="ATJ13" s="162"/>
      <c r="ATK13" s="157"/>
      <c r="ATL13" s="157"/>
      <c r="ATM13" s="157"/>
      <c r="ATN13" s="158"/>
      <c r="ATO13" s="166"/>
      <c r="ATP13" s="165"/>
      <c r="ATQ13" s="162"/>
      <c r="ATR13" s="157"/>
      <c r="ATS13" s="157"/>
      <c r="ATT13" s="157"/>
      <c r="ATU13" s="158"/>
      <c r="ATV13" s="166"/>
      <c r="ATW13" s="165"/>
      <c r="ATX13" s="162"/>
      <c r="ATY13" s="157"/>
      <c r="ATZ13" s="157"/>
      <c r="AUA13" s="157"/>
      <c r="AUB13" s="158"/>
      <c r="AUC13" s="166"/>
      <c r="AUD13" s="165"/>
      <c r="AUE13" s="162"/>
      <c r="AUF13" s="157"/>
      <c r="AUG13" s="157"/>
      <c r="AUH13" s="157"/>
      <c r="AUI13" s="158"/>
      <c r="AUJ13" s="166"/>
      <c r="AUK13" s="165"/>
      <c r="AUL13" s="162"/>
      <c r="AUM13" s="157"/>
      <c r="AUN13" s="157"/>
      <c r="AUO13" s="157"/>
      <c r="AUP13" s="158"/>
      <c r="AUQ13" s="166"/>
      <c r="AUR13" s="165"/>
      <c r="AUS13" s="162"/>
      <c r="AUT13" s="157"/>
      <c r="AUU13" s="157"/>
      <c r="AUV13" s="157"/>
      <c r="AUW13" s="158"/>
      <c r="AUX13" s="166"/>
      <c r="AUY13" s="165"/>
      <c r="AUZ13" s="162"/>
      <c r="AVA13" s="157"/>
      <c r="AVB13" s="157"/>
      <c r="AVC13" s="157"/>
      <c r="AVD13" s="158"/>
      <c r="AVE13" s="166"/>
    </row>
    <row r="14" spans="1:1254" s="6" customFormat="1" ht="23.1" customHeight="1" thickTop="1" thickBot="1" x14ac:dyDescent="0.35">
      <c r="A14" s="30" t="s">
        <v>40</v>
      </c>
      <c r="B14" s="41" t="s">
        <v>41</v>
      </c>
      <c r="C14" s="42"/>
      <c r="D14" s="202">
        <f t="shared" si="76"/>
        <v>37</v>
      </c>
      <c r="E14" s="143">
        <f t="shared" si="77"/>
        <v>20</v>
      </c>
      <c r="F14" s="140">
        <v>0</v>
      </c>
      <c r="G14" s="33">
        <v>9</v>
      </c>
      <c r="H14" s="142">
        <f t="shared" si="78"/>
        <v>4</v>
      </c>
      <c r="I14" s="98">
        <f t="shared" si="79"/>
        <v>5</v>
      </c>
      <c r="J14" s="221">
        <f t="shared" ca="1" si="80"/>
        <v>0</v>
      </c>
      <c r="K14" s="34">
        <f t="shared" si="20"/>
        <v>0</v>
      </c>
      <c r="L14" s="35">
        <f t="shared" ca="1" si="21"/>
        <v>0</v>
      </c>
      <c r="M14" s="140">
        <v>0</v>
      </c>
      <c r="N14" s="33">
        <v>28</v>
      </c>
      <c r="O14" s="34">
        <f t="shared" si="144"/>
        <v>13</v>
      </c>
      <c r="P14" s="35">
        <f t="shared" si="81"/>
        <v>15</v>
      </c>
      <c r="Q14" s="36"/>
      <c r="R14" s="37"/>
      <c r="S14" s="37"/>
      <c r="T14" s="37"/>
      <c r="U14" s="39"/>
      <c r="V14" s="36"/>
      <c r="W14" s="37"/>
      <c r="X14" s="37"/>
      <c r="Y14" s="37"/>
      <c r="Z14" s="37"/>
      <c r="AA14" s="43"/>
      <c r="AB14" s="39"/>
      <c r="AC14" s="36"/>
      <c r="AD14" s="37"/>
      <c r="AE14" s="37"/>
      <c r="AF14" s="37"/>
      <c r="AG14" s="37"/>
      <c r="AH14" s="43"/>
      <c r="AI14" s="39"/>
      <c r="AJ14" s="101" t="s">
        <v>55</v>
      </c>
      <c r="AK14" s="37"/>
      <c r="AL14" s="37"/>
      <c r="AM14" s="37"/>
      <c r="AN14" s="37"/>
      <c r="AO14" s="43"/>
      <c r="AP14" s="39"/>
      <c r="AQ14" s="36"/>
      <c r="AR14" s="37"/>
      <c r="AS14" s="37"/>
      <c r="AT14" s="37"/>
      <c r="AU14" s="37"/>
      <c r="AV14" s="43"/>
      <c r="AW14" s="39"/>
      <c r="AX14" s="36"/>
      <c r="AY14" s="37"/>
      <c r="AZ14" s="37"/>
      <c r="BA14" s="37"/>
      <c r="BB14" s="37"/>
      <c r="BC14" s="43"/>
      <c r="BD14" s="39"/>
      <c r="BE14" s="36"/>
      <c r="BF14" s="37"/>
      <c r="BG14" s="37"/>
      <c r="BH14" s="37"/>
      <c r="BI14" s="37"/>
      <c r="BJ14" s="43"/>
      <c r="BK14" s="39"/>
      <c r="BL14" s="36"/>
      <c r="BM14" s="37"/>
      <c r="BN14" s="37"/>
      <c r="BO14" s="37"/>
      <c r="BP14" s="37"/>
      <c r="BQ14" s="43"/>
      <c r="BR14" s="39"/>
      <c r="BS14" s="36"/>
      <c r="BT14" s="37"/>
      <c r="BU14" s="37"/>
      <c r="BV14" s="37"/>
      <c r="BW14" s="37"/>
      <c r="BX14" s="43"/>
      <c r="BY14" s="39"/>
      <c r="BZ14" s="107" t="s">
        <v>55</v>
      </c>
      <c r="CA14" s="106" t="s">
        <v>55</v>
      </c>
      <c r="CB14" s="106" t="s">
        <v>55</v>
      </c>
      <c r="CC14" s="106" t="s">
        <v>55</v>
      </c>
      <c r="CD14" s="106" t="s">
        <v>55</v>
      </c>
      <c r="CE14" s="43"/>
      <c r="CF14" s="39"/>
      <c r="CG14" s="36"/>
      <c r="CH14" s="37"/>
      <c r="CI14" s="37"/>
      <c r="CJ14" s="37"/>
      <c r="CK14" s="37"/>
      <c r="CL14" s="43"/>
      <c r="CM14" s="39"/>
      <c r="CN14" s="36"/>
      <c r="CO14" s="37"/>
      <c r="CP14" s="37"/>
      <c r="CQ14" s="75"/>
      <c r="CR14" s="37"/>
      <c r="CS14" s="43"/>
      <c r="CT14" s="39"/>
      <c r="CU14" s="36"/>
      <c r="CV14" s="37"/>
      <c r="CW14" s="37"/>
      <c r="CX14" s="37"/>
      <c r="CY14" s="37"/>
      <c r="CZ14" s="43"/>
      <c r="DA14" s="39"/>
      <c r="DB14" s="36"/>
      <c r="DC14" s="37"/>
      <c r="DD14" s="37"/>
      <c r="DE14" s="37"/>
      <c r="DF14" s="37"/>
      <c r="DG14" s="43"/>
      <c r="DH14" s="39"/>
      <c r="DI14" s="36"/>
      <c r="DJ14" s="37"/>
      <c r="DK14" s="37"/>
      <c r="DL14" s="37"/>
      <c r="DM14" s="37"/>
      <c r="DN14" s="43"/>
      <c r="DO14" s="39"/>
      <c r="DP14" s="36"/>
      <c r="DQ14" s="37"/>
      <c r="DR14" s="37"/>
      <c r="DS14" s="37"/>
      <c r="DT14" s="37"/>
      <c r="DU14" s="43"/>
      <c r="DV14" s="39"/>
      <c r="DW14" s="75"/>
      <c r="DX14" s="106" t="s">
        <v>3</v>
      </c>
      <c r="DY14" s="106" t="s">
        <v>3</v>
      </c>
      <c r="DZ14" s="106" t="s">
        <v>3</v>
      </c>
      <c r="EA14" s="106" t="s">
        <v>3</v>
      </c>
      <c r="EB14" s="43"/>
      <c r="EC14" s="39"/>
      <c r="ED14" s="111" t="s">
        <v>3</v>
      </c>
      <c r="EE14" s="112" t="s">
        <v>3</v>
      </c>
      <c r="EF14" s="112" t="s">
        <v>3</v>
      </c>
      <c r="EG14" s="112" t="s">
        <v>3</v>
      </c>
      <c r="EH14" s="113" t="s">
        <v>15</v>
      </c>
      <c r="EI14" s="43"/>
      <c r="EJ14" s="39"/>
      <c r="EK14" s="36"/>
      <c r="EL14" s="37"/>
      <c r="EM14" s="37"/>
      <c r="EN14" s="37"/>
      <c r="EO14" s="37"/>
      <c r="EP14" s="43"/>
      <c r="EQ14" s="39"/>
      <c r="ER14" s="36"/>
      <c r="ES14" s="37"/>
      <c r="ET14" s="37"/>
      <c r="EU14" s="37"/>
      <c r="EV14" s="37"/>
      <c r="EW14" s="43"/>
      <c r="EX14" s="39"/>
      <c r="EY14" s="36"/>
      <c r="EZ14" s="37"/>
      <c r="FA14" s="37"/>
      <c r="FB14" s="37"/>
      <c r="FC14" s="37"/>
      <c r="FD14" s="43"/>
      <c r="FE14" s="39"/>
      <c r="FF14" s="106" t="s">
        <v>55</v>
      </c>
      <c r="FG14" s="106" t="s">
        <v>55</v>
      </c>
      <c r="FH14" s="106" t="s">
        <v>55</v>
      </c>
      <c r="FI14" s="106" t="s">
        <v>55</v>
      </c>
      <c r="FJ14" s="106" t="s">
        <v>3</v>
      </c>
      <c r="FK14" s="43"/>
      <c r="FL14" s="39"/>
      <c r="FM14" s="36"/>
      <c r="FN14" s="37"/>
      <c r="FO14" s="37"/>
      <c r="FP14" s="37"/>
      <c r="FQ14" s="37"/>
      <c r="FR14" s="43"/>
      <c r="FS14" s="39"/>
      <c r="FT14" s="36"/>
      <c r="FU14" s="37"/>
      <c r="FV14" s="37"/>
      <c r="FW14" s="37"/>
      <c r="FX14" s="37"/>
      <c r="FY14" s="43"/>
      <c r="FZ14" s="39"/>
      <c r="GA14" s="36"/>
      <c r="GB14" s="37"/>
      <c r="GC14" s="37"/>
      <c r="GD14" s="37"/>
      <c r="GE14" s="37"/>
      <c r="GF14" s="43"/>
      <c r="GG14" s="39"/>
      <c r="GH14" s="36"/>
      <c r="GI14" s="37"/>
      <c r="GJ14" s="37"/>
      <c r="GK14" s="37"/>
      <c r="GL14" s="37"/>
      <c r="GM14" s="43"/>
      <c r="GN14" s="39"/>
      <c r="GO14" s="36"/>
      <c r="GP14" s="37"/>
      <c r="GQ14" s="37"/>
      <c r="GR14" s="37"/>
      <c r="GS14" s="37"/>
      <c r="GT14" s="43"/>
      <c r="GU14" s="39"/>
      <c r="GV14" s="36"/>
      <c r="GW14" s="75"/>
      <c r="GX14" s="37"/>
      <c r="GY14" s="37"/>
      <c r="GZ14" s="37"/>
      <c r="HA14" s="43"/>
      <c r="HB14" s="39"/>
      <c r="HC14" s="36" t="s">
        <v>3</v>
      </c>
      <c r="HD14" s="37"/>
      <c r="HE14" s="37"/>
      <c r="HF14" s="37"/>
      <c r="HG14" s="75"/>
      <c r="HH14" s="43"/>
      <c r="HI14" s="39"/>
      <c r="HJ14" s="124"/>
      <c r="HK14" s="125"/>
      <c r="HL14" s="125"/>
      <c r="HM14" s="125"/>
      <c r="HN14" s="125"/>
      <c r="HO14" s="43"/>
      <c r="HP14" s="39"/>
      <c r="HQ14" s="36"/>
      <c r="HR14" s="37"/>
      <c r="HS14" s="37"/>
      <c r="HT14" s="37"/>
      <c r="HU14" s="37"/>
      <c r="HV14" s="43"/>
      <c r="HW14" s="39"/>
      <c r="HX14" s="36"/>
      <c r="HY14" s="37"/>
      <c r="HZ14" s="37"/>
      <c r="IA14" s="37"/>
      <c r="IB14" s="37"/>
      <c r="IC14" s="43"/>
      <c r="ID14" s="39"/>
      <c r="IE14" s="36"/>
      <c r="IF14" s="37"/>
      <c r="IG14" s="37"/>
      <c r="IH14" s="37"/>
      <c r="II14" s="37"/>
      <c r="IJ14" s="43"/>
      <c r="IK14" s="39"/>
      <c r="IL14" s="36"/>
      <c r="IM14" s="37"/>
      <c r="IN14" s="37"/>
      <c r="IO14" s="37"/>
      <c r="IP14" s="37"/>
      <c r="IQ14" s="43"/>
      <c r="IR14" s="39"/>
      <c r="IS14" s="36"/>
      <c r="IT14" s="37"/>
      <c r="IU14" s="37"/>
      <c r="IV14" s="37"/>
      <c r="IW14" s="121" t="s">
        <v>15</v>
      </c>
      <c r="IX14" s="43"/>
      <c r="IY14" s="39"/>
      <c r="IZ14" s="107" t="s">
        <v>3</v>
      </c>
      <c r="JA14" s="106" t="s">
        <v>3</v>
      </c>
      <c r="JB14" s="106" t="s">
        <v>3</v>
      </c>
      <c r="JC14" s="106" t="s">
        <v>3</v>
      </c>
      <c r="JD14" s="106" t="s">
        <v>3</v>
      </c>
      <c r="JE14" s="43"/>
      <c r="JF14" s="39"/>
      <c r="JG14" s="106" t="s">
        <v>3</v>
      </c>
      <c r="JH14" s="106" t="s">
        <v>3</v>
      </c>
      <c r="JI14" s="106" t="s">
        <v>3</v>
      </c>
      <c r="JJ14" s="37"/>
      <c r="JK14" s="37"/>
      <c r="JL14" s="43"/>
      <c r="JM14" s="39"/>
      <c r="JN14" s="36"/>
      <c r="JO14" s="37"/>
      <c r="JP14" s="37"/>
      <c r="JQ14" s="37"/>
      <c r="JR14" s="37"/>
      <c r="JS14" s="43"/>
      <c r="JT14" s="39"/>
      <c r="JU14" s="36"/>
      <c r="JV14" s="37"/>
      <c r="JW14" s="37"/>
      <c r="JX14" s="37"/>
      <c r="JY14" s="37"/>
      <c r="JZ14" s="43"/>
      <c r="KA14" s="39"/>
      <c r="KB14" s="36"/>
      <c r="KC14" s="106" t="s">
        <v>3</v>
      </c>
      <c r="KD14" s="106" t="s">
        <v>3</v>
      </c>
      <c r="KE14" s="37"/>
      <c r="KF14" s="37"/>
      <c r="KG14" s="43"/>
      <c r="KH14" s="39"/>
      <c r="KI14" s="36"/>
      <c r="KJ14" s="37"/>
      <c r="KK14" s="37"/>
      <c r="KL14" s="37"/>
      <c r="KM14" s="37"/>
      <c r="KN14" s="43"/>
      <c r="KO14" s="39"/>
      <c r="KP14" s="36"/>
      <c r="KQ14" s="37"/>
      <c r="KR14" s="37"/>
      <c r="KS14" s="37"/>
      <c r="KT14" s="37"/>
      <c r="KU14" s="43"/>
      <c r="KV14" s="39"/>
      <c r="KW14" s="36"/>
      <c r="KX14" s="37"/>
      <c r="KY14" s="37"/>
      <c r="KZ14" s="37"/>
      <c r="LA14" s="37"/>
      <c r="LB14" s="43"/>
      <c r="LC14" s="39"/>
      <c r="LD14" s="36"/>
      <c r="LE14" s="37"/>
      <c r="LF14" s="37"/>
      <c r="LG14" s="37"/>
      <c r="LH14" s="37"/>
      <c r="LI14" s="43"/>
      <c r="LJ14" s="39"/>
      <c r="LK14" s="36"/>
      <c r="LL14" s="37"/>
      <c r="LM14" s="37"/>
      <c r="LN14" s="37"/>
      <c r="LO14" s="37"/>
      <c r="LP14" s="43"/>
      <c r="LQ14" s="39"/>
      <c r="LR14" s="36"/>
      <c r="LS14" s="37"/>
      <c r="LT14" s="37"/>
      <c r="LU14" s="37"/>
      <c r="LV14" s="37"/>
      <c r="LW14" s="43"/>
      <c r="LX14" s="39"/>
      <c r="LY14" s="36"/>
      <c r="LZ14" s="37"/>
      <c r="MA14" s="37"/>
      <c r="MB14" s="37"/>
      <c r="MC14" s="37"/>
      <c r="MD14" s="43"/>
      <c r="ME14" s="39"/>
      <c r="MF14" s="36"/>
      <c r="MG14" s="37"/>
      <c r="MH14" s="37"/>
      <c r="MI14" s="37"/>
      <c r="MK14" s="43"/>
      <c r="ML14" s="39"/>
      <c r="MM14" s="37"/>
      <c r="MN14" s="37"/>
      <c r="MO14" s="106" t="s">
        <v>3</v>
      </c>
      <c r="MP14" s="37"/>
      <c r="MQ14" s="37"/>
      <c r="MR14" s="43"/>
      <c r="MS14" s="39"/>
      <c r="MT14" s="36"/>
      <c r="MU14" s="37"/>
      <c r="MV14" s="37"/>
      <c r="MW14" s="37"/>
      <c r="MX14" s="37"/>
      <c r="MY14" s="43"/>
      <c r="MZ14" s="39"/>
      <c r="NA14" s="36"/>
      <c r="NB14" s="37"/>
      <c r="NC14" s="37"/>
      <c r="ND14" s="37"/>
      <c r="NE14" s="37"/>
      <c r="NF14" s="43"/>
      <c r="NG14" s="39"/>
      <c r="NH14" s="101"/>
      <c r="NI14" s="37"/>
      <c r="NJ14" s="37"/>
      <c r="NK14" s="37"/>
      <c r="NL14" s="37"/>
      <c r="NM14" s="43"/>
      <c r="NN14" s="39"/>
      <c r="NO14" s="36"/>
      <c r="NP14" s="37"/>
      <c r="NQ14" s="37"/>
      <c r="NR14" s="37"/>
      <c r="NS14" s="37"/>
      <c r="NT14" s="43"/>
      <c r="NU14" s="39"/>
      <c r="NV14" s="102"/>
      <c r="NW14" s="106" t="s">
        <v>3</v>
      </c>
      <c r="NX14" s="106" t="s">
        <v>3</v>
      </c>
      <c r="NY14" s="106" t="s">
        <v>3</v>
      </c>
      <c r="NZ14" s="106" t="s">
        <v>3</v>
      </c>
      <c r="OA14" s="43"/>
      <c r="OB14" s="39"/>
      <c r="OC14" s="102"/>
      <c r="OD14" s="106" t="s">
        <v>3</v>
      </c>
      <c r="OE14" s="106" t="s">
        <v>3</v>
      </c>
      <c r="OF14" s="37"/>
      <c r="OG14" s="37"/>
      <c r="OH14" s="43"/>
      <c r="OI14" s="39"/>
      <c r="OJ14" s="37"/>
      <c r="OK14" s="37"/>
      <c r="OL14" s="37"/>
      <c r="OM14" s="37"/>
      <c r="ON14" s="37"/>
      <c r="OO14" s="43"/>
      <c r="OP14" s="39"/>
      <c r="OQ14" s="36"/>
      <c r="OR14" s="37"/>
      <c r="OS14" s="37"/>
      <c r="OT14" s="102"/>
      <c r="OU14" s="37"/>
      <c r="OV14" s="43"/>
      <c r="OW14" s="39"/>
      <c r="OX14" s="36"/>
      <c r="OY14" s="37"/>
      <c r="OZ14" s="37"/>
      <c r="PA14" s="37"/>
      <c r="PB14" s="37"/>
      <c r="PC14" s="43"/>
      <c r="PD14" s="39"/>
      <c r="PE14" s="101" t="s">
        <v>55</v>
      </c>
      <c r="PF14" s="37"/>
      <c r="PG14" s="37"/>
      <c r="PH14" s="37"/>
      <c r="PI14" s="37"/>
      <c r="PJ14" s="43"/>
      <c r="PK14" s="39"/>
      <c r="PL14" s="36"/>
      <c r="PM14" s="37"/>
      <c r="PN14" s="37"/>
      <c r="PO14" s="37"/>
      <c r="PP14" s="37"/>
      <c r="PQ14" s="43"/>
      <c r="PR14" s="39"/>
      <c r="PS14" s="36"/>
      <c r="PT14" s="37"/>
      <c r="PU14" s="37"/>
      <c r="PV14" s="37"/>
      <c r="PW14" s="37"/>
      <c r="PX14" s="43"/>
      <c r="PY14" s="39"/>
      <c r="PZ14" s="126"/>
      <c r="QA14" s="114"/>
      <c r="QB14" s="114"/>
      <c r="QC14" s="114"/>
      <c r="QD14" s="114"/>
      <c r="QE14" s="145"/>
      <c r="QF14" s="146"/>
      <c r="QG14" s="126"/>
      <c r="QH14" s="114"/>
      <c r="QI14" s="114"/>
      <c r="QJ14" s="114"/>
      <c r="QK14" s="114"/>
      <c r="QL14" s="43"/>
      <c r="QM14" s="39"/>
      <c r="QN14" s="126"/>
      <c r="QO14" s="114"/>
      <c r="QP14" s="114"/>
      <c r="QQ14" s="114"/>
      <c r="QR14" s="114"/>
      <c r="QS14" s="43"/>
      <c r="QT14" s="39"/>
      <c r="QU14" s="126"/>
      <c r="QV14" s="114"/>
      <c r="QW14" s="114"/>
      <c r="QX14" s="114"/>
      <c r="QY14" s="114"/>
      <c r="QZ14" s="43"/>
      <c r="RA14" s="39"/>
      <c r="RB14" s="126"/>
      <c r="RC14" s="114"/>
      <c r="RD14" s="114"/>
      <c r="RE14" s="114"/>
      <c r="RF14" s="114"/>
      <c r="RG14" s="43"/>
      <c r="RH14" s="39"/>
      <c r="RI14" s="126"/>
      <c r="RJ14" s="114"/>
      <c r="RK14" s="114"/>
      <c r="RL14" s="114"/>
      <c r="RM14" s="114"/>
      <c r="RN14" s="43"/>
      <c r="RO14" s="39"/>
      <c r="RP14" s="126"/>
      <c r="RQ14" s="114"/>
      <c r="RR14" s="114"/>
      <c r="RS14" s="114"/>
      <c r="RT14" s="114"/>
      <c r="RU14" s="43"/>
      <c r="RV14" s="39"/>
      <c r="RW14" s="126"/>
      <c r="RX14" s="114"/>
      <c r="RY14" s="114"/>
      <c r="RZ14" s="114"/>
      <c r="SA14" s="114"/>
      <c r="SB14" s="43"/>
      <c r="SC14" s="39"/>
      <c r="SD14" s="126"/>
      <c r="SE14" s="114"/>
      <c r="SF14" s="114"/>
      <c r="SG14" s="114"/>
      <c r="SH14" s="114"/>
      <c r="SI14" s="43"/>
      <c r="SJ14" s="39"/>
      <c r="SK14" s="126"/>
      <c r="SL14" s="114"/>
      <c r="SM14" s="114"/>
      <c r="SN14" s="114"/>
      <c r="SO14" s="114"/>
      <c r="SP14" s="43"/>
      <c r="SQ14" s="39"/>
      <c r="SR14" s="126"/>
      <c r="SS14" s="114"/>
      <c r="ST14" s="114"/>
      <c r="SU14" s="114"/>
      <c r="SV14" s="114"/>
      <c r="SW14" s="43"/>
      <c r="SX14" s="39"/>
      <c r="SY14" s="126"/>
      <c r="SZ14" s="114"/>
      <c r="TA14" s="114"/>
      <c r="TB14" s="114"/>
      <c r="TC14" s="114"/>
      <c r="TD14" s="43"/>
      <c r="TE14" s="39"/>
      <c r="TF14" s="36"/>
      <c r="TG14" s="37"/>
      <c r="TH14" s="37"/>
      <c r="TI14" s="37"/>
      <c r="TJ14" s="37"/>
      <c r="TK14" s="43"/>
      <c r="TL14" s="39"/>
      <c r="TM14" s="36"/>
      <c r="TN14" s="37"/>
      <c r="TO14" s="37"/>
      <c r="TP14" s="37"/>
      <c r="TQ14" s="37"/>
      <c r="TR14" s="43"/>
      <c r="TS14" s="39"/>
      <c r="TT14" s="36"/>
      <c r="TU14" s="37"/>
      <c r="TV14" s="37"/>
      <c r="TW14" s="37"/>
      <c r="TX14" s="37"/>
      <c r="TY14" s="43"/>
      <c r="TZ14" s="39"/>
      <c r="UA14" s="36"/>
      <c r="UB14" s="37"/>
      <c r="UC14" s="37"/>
      <c r="UD14" s="37"/>
      <c r="UE14" s="37"/>
      <c r="UF14" s="43"/>
      <c r="UG14" s="39"/>
      <c r="UH14" s="36"/>
      <c r="UI14" s="37"/>
      <c r="UJ14" s="37"/>
      <c r="UK14" s="37"/>
      <c r="UL14" s="37"/>
      <c r="UM14" s="43"/>
      <c r="UN14" s="39"/>
      <c r="UO14" s="36"/>
      <c r="UP14" s="37"/>
      <c r="UQ14" s="37"/>
      <c r="UR14" s="37"/>
      <c r="US14" s="37"/>
      <c r="UT14" s="43"/>
      <c r="UU14" s="39"/>
      <c r="UV14" s="36"/>
      <c r="UW14" s="37"/>
      <c r="UX14" s="114"/>
      <c r="UY14" s="37"/>
      <c r="UZ14" s="37"/>
      <c r="VA14" s="43"/>
      <c r="VB14" s="39"/>
      <c r="VC14" s="36"/>
      <c r="VD14" s="37"/>
      <c r="VE14" s="37"/>
      <c r="VF14" s="37"/>
      <c r="VG14" s="37"/>
      <c r="VH14" s="43"/>
      <c r="VI14" s="39"/>
      <c r="VJ14" s="36"/>
      <c r="VK14" s="37"/>
      <c r="VL14" s="37"/>
      <c r="VM14" s="37"/>
      <c r="VN14" s="37"/>
      <c r="VO14" s="43"/>
      <c r="VP14" s="39"/>
      <c r="VQ14" s="36"/>
      <c r="VR14" s="37"/>
      <c r="VS14" s="37"/>
      <c r="VT14" s="37"/>
      <c r="VU14" s="37"/>
      <c r="VV14" s="43"/>
      <c r="VW14" s="39"/>
      <c r="VX14" s="36"/>
      <c r="VY14" s="37"/>
      <c r="VZ14" s="37"/>
      <c r="WA14" s="37"/>
      <c r="WB14" s="37"/>
      <c r="WC14" s="43"/>
      <c r="WD14" s="39"/>
      <c r="WE14" s="36"/>
      <c r="WF14" s="37"/>
      <c r="WG14" s="37"/>
      <c r="WH14" s="37"/>
      <c r="WI14" s="37"/>
      <c r="WJ14" s="43"/>
      <c r="WK14" s="39"/>
      <c r="WL14" s="36"/>
      <c r="WM14" s="37"/>
      <c r="WN14" s="37"/>
      <c r="WO14" s="37"/>
      <c r="WP14" s="37"/>
      <c r="WQ14" s="43"/>
      <c r="WR14" s="39"/>
      <c r="WS14" s="36"/>
      <c r="WT14" s="37"/>
      <c r="WU14" s="37"/>
      <c r="WV14" s="37"/>
      <c r="WW14" s="37"/>
      <c r="WX14" s="43"/>
      <c r="WY14" s="39"/>
      <c r="WZ14" s="126"/>
      <c r="XA14" s="106" t="s">
        <v>55</v>
      </c>
      <c r="XB14" s="106" t="s">
        <v>55</v>
      </c>
      <c r="XC14" s="106" t="s">
        <v>55</v>
      </c>
      <c r="XD14" s="106" t="s">
        <v>3</v>
      </c>
      <c r="XE14" s="43"/>
      <c r="XF14" s="39"/>
      <c r="XG14" s="126"/>
      <c r="XH14" s="106" t="s">
        <v>3</v>
      </c>
      <c r="XI14" s="106" t="s">
        <v>3</v>
      </c>
      <c r="XJ14" s="106" t="s">
        <v>3</v>
      </c>
      <c r="XK14" s="106" t="s">
        <v>3</v>
      </c>
      <c r="XL14" s="43"/>
      <c r="XM14" s="39"/>
      <c r="XN14" s="36" t="str">
        <f t="shared" si="82"/>
        <v>J</v>
      </c>
      <c r="XO14" s="36" t="str">
        <f t="shared" si="82"/>
        <v>J</v>
      </c>
      <c r="XP14" s="36" t="str">
        <f t="shared" si="82"/>
        <v>J</v>
      </c>
      <c r="XQ14" s="36" t="str">
        <f t="shared" si="82"/>
        <v>J</v>
      </c>
      <c r="XR14" s="36" t="str">
        <f t="shared" si="82"/>
        <v>J</v>
      </c>
      <c r="XS14" s="38"/>
      <c r="XT14" s="39"/>
      <c r="XU14" s="36" t="str">
        <f t="shared" si="145"/>
        <v>J</v>
      </c>
      <c r="XV14" s="36" t="str">
        <f t="shared" si="145"/>
        <v>J</v>
      </c>
      <c r="XW14" s="36" t="str">
        <f t="shared" si="145"/>
        <v>J</v>
      </c>
      <c r="XX14" s="36" t="str">
        <f t="shared" si="145"/>
        <v>J</v>
      </c>
      <c r="XY14" s="36" t="str">
        <f t="shared" si="145"/>
        <v>J</v>
      </c>
      <c r="XZ14" s="38"/>
      <c r="YA14" s="39"/>
      <c r="YB14" s="36" t="str">
        <f t="shared" si="148"/>
        <v>J</v>
      </c>
      <c r="YC14" s="36" t="str">
        <f t="shared" si="148"/>
        <v>J</v>
      </c>
      <c r="YD14" s="36" t="str">
        <f t="shared" si="148"/>
        <v>J</v>
      </c>
      <c r="YE14" s="36" t="str">
        <f t="shared" si="148"/>
        <v>J</v>
      </c>
      <c r="YF14" s="36" t="str">
        <f t="shared" si="148"/>
        <v>J</v>
      </c>
      <c r="YG14" s="38"/>
      <c r="YH14" s="39"/>
      <c r="YI14" s="36" t="str">
        <f t="shared" si="85"/>
        <v>J</v>
      </c>
      <c r="YJ14" s="36" t="str">
        <f t="shared" si="85"/>
        <v>J</v>
      </c>
      <c r="YK14" s="36" t="str">
        <f t="shared" si="85"/>
        <v>J</v>
      </c>
      <c r="YL14" s="36" t="str">
        <f t="shared" si="85"/>
        <v>J</v>
      </c>
      <c r="YM14" s="36" t="str">
        <f t="shared" si="85"/>
        <v>J</v>
      </c>
      <c r="YN14" s="38"/>
      <c r="YO14" s="39"/>
      <c r="YP14" s="36" t="str">
        <f t="shared" si="86"/>
        <v>J</v>
      </c>
      <c r="YQ14" s="36" t="str">
        <f t="shared" si="86"/>
        <v>J</v>
      </c>
      <c r="YR14" s="36" t="str">
        <f t="shared" si="86"/>
        <v>J</v>
      </c>
      <c r="YS14" s="36" t="str">
        <f t="shared" si="86"/>
        <v>J</v>
      </c>
      <c r="YT14" s="36" t="str">
        <f t="shared" si="86"/>
        <v>J</v>
      </c>
      <c r="YU14" s="38"/>
      <c r="YV14" s="39"/>
      <c r="YW14" s="36" t="str">
        <f t="shared" si="87"/>
        <v>J</v>
      </c>
      <c r="YX14" s="36" t="str">
        <f t="shared" si="87"/>
        <v>J</v>
      </c>
      <c r="YY14" s="36" t="str">
        <f t="shared" si="87"/>
        <v>J</v>
      </c>
      <c r="YZ14" s="36" t="str">
        <f t="shared" si="87"/>
        <v>J</v>
      </c>
      <c r="ZA14" s="36" t="str">
        <f t="shared" si="87"/>
        <v>J</v>
      </c>
      <c r="ZB14" s="38"/>
      <c r="ZC14" s="39"/>
      <c r="ZD14" s="36" t="str">
        <f t="shared" si="88"/>
        <v>J</v>
      </c>
      <c r="ZE14" s="36" t="str">
        <f t="shared" si="88"/>
        <v>J</v>
      </c>
      <c r="ZF14" s="36" t="str">
        <f t="shared" si="88"/>
        <v>J</v>
      </c>
      <c r="ZG14" s="36" t="str">
        <f t="shared" si="88"/>
        <v>J</v>
      </c>
      <c r="ZH14" s="36" t="str">
        <f t="shared" si="88"/>
        <v>J</v>
      </c>
      <c r="ZI14" s="38"/>
      <c r="ZJ14" s="39"/>
      <c r="ZK14" s="36" t="str">
        <f t="shared" si="89"/>
        <v>J</v>
      </c>
      <c r="ZL14" s="36" t="str">
        <f t="shared" si="30"/>
        <v>J</v>
      </c>
      <c r="ZM14" s="36" t="str">
        <f t="shared" si="30"/>
        <v>J</v>
      </c>
      <c r="ZN14" s="36" t="str">
        <f t="shared" si="30"/>
        <v>J</v>
      </c>
      <c r="ZO14" s="36" t="str">
        <f t="shared" si="30"/>
        <v>J</v>
      </c>
      <c r="ZP14" s="38"/>
      <c r="ZQ14" s="39"/>
      <c r="ZR14" s="36" t="str">
        <f t="shared" si="90"/>
        <v>J</v>
      </c>
      <c r="ZS14" s="36" t="str">
        <f t="shared" si="31"/>
        <v>J</v>
      </c>
      <c r="ZT14" s="36" t="str">
        <f t="shared" si="31"/>
        <v>J</v>
      </c>
      <c r="ZU14" s="36" t="str">
        <f t="shared" si="31"/>
        <v>J</v>
      </c>
      <c r="ZV14" s="36" t="str">
        <f t="shared" si="31"/>
        <v>J</v>
      </c>
      <c r="ZW14" s="38"/>
      <c r="ZX14" s="39"/>
      <c r="ZY14" s="36" t="str">
        <f t="shared" si="91"/>
        <v>J</v>
      </c>
      <c r="ZZ14" s="36" t="str">
        <f t="shared" si="32"/>
        <v>J</v>
      </c>
      <c r="AAA14" s="36" t="str">
        <f t="shared" si="32"/>
        <v>J</v>
      </c>
      <c r="AAB14" s="36" t="str">
        <f t="shared" si="32"/>
        <v>J</v>
      </c>
      <c r="AAC14" s="36" t="str">
        <f t="shared" si="32"/>
        <v>J</v>
      </c>
      <c r="AAD14" s="43"/>
      <c r="AAE14" s="39"/>
      <c r="AAF14" s="36" t="str">
        <f t="shared" si="92"/>
        <v>J</v>
      </c>
      <c r="AAG14" s="36" t="str">
        <f t="shared" si="33"/>
        <v>J</v>
      </c>
      <c r="AAH14" s="36" t="str">
        <f t="shared" si="33"/>
        <v>J</v>
      </c>
      <c r="AAI14" s="36" t="str">
        <f t="shared" si="33"/>
        <v>J</v>
      </c>
      <c r="AAJ14" s="36" t="str">
        <f t="shared" si="33"/>
        <v>J</v>
      </c>
      <c r="AAK14" s="38"/>
      <c r="AAL14" s="38"/>
      <c r="AAM14" s="36" t="str">
        <f t="shared" si="93"/>
        <v>J</v>
      </c>
      <c r="AAN14" s="36" t="str">
        <f t="shared" si="34"/>
        <v>J</v>
      </c>
      <c r="AAO14" s="36" t="str">
        <f t="shared" si="34"/>
        <v>J</v>
      </c>
      <c r="AAP14" s="36" t="str">
        <f t="shared" si="34"/>
        <v>J</v>
      </c>
      <c r="AAQ14" s="36" t="str">
        <f t="shared" si="34"/>
        <v>J</v>
      </c>
      <c r="AAR14" s="43"/>
      <c r="AAS14" s="39"/>
      <c r="AAT14" s="126"/>
      <c r="AAU14" s="37" t="str">
        <f t="shared" si="146"/>
        <v>J</v>
      </c>
      <c r="AAV14" s="37" t="str">
        <f t="shared" si="146"/>
        <v>J</v>
      </c>
      <c r="AAW14" s="37" t="str">
        <f t="shared" si="146"/>
        <v>J</v>
      </c>
      <c r="AAX14" s="37" t="str">
        <f t="shared" si="146"/>
        <v>J</v>
      </c>
      <c r="AAY14" s="38"/>
      <c r="AAZ14" s="39"/>
      <c r="ABA14" s="37" t="str">
        <f t="shared" si="147"/>
        <v>J</v>
      </c>
      <c r="ABB14" s="37" t="str">
        <f t="shared" si="95"/>
        <v>J</v>
      </c>
      <c r="ABC14" s="37" t="str">
        <f t="shared" si="95"/>
        <v>J</v>
      </c>
      <c r="ABD14" s="37" t="str">
        <f t="shared" si="95"/>
        <v>J</v>
      </c>
      <c r="ABE14" s="37" t="str">
        <f t="shared" si="95"/>
        <v>J</v>
      </c>
      <c r="ABF14" s="38"/>
      <c r="ABG14" s="39"/>
      <c r="ABH14" s="36" t="str">
        <f t="shared" si="96"/>
        <v>J</v>
      </c>
      <c r="ABI14" s="36" t="str">
        <f t="shared" si="35"/>
        <v>J</v>
      </c>
      <c r="ABJ14" s="36" t="str">
        <f t="shared" si="35"/>
        <v>J</v>
      </c>
      <c r="ABK14" s="36" t="str">
        <f t="shared" si="35"/>
        <v>J</v>
      </c>
      <c r="ABL14" s="36" t="str">
        <f t="shared" si="35"/>
        <v>J</v>
      </c>
      <c r="ABM14" s="38"/>
      <c r="ABN14" s="39"/>
      <c r="ABO14" s="36" t="str">
        <f t="shared" si="97"/>
        <v>J</v>
      </c>
      <c r="ABP14" s="36" t="str">
        <f t="shared" si="36"/>
        <v>J</v>
      </c>
      <c r="ABQ14" s="36" t="str">
        <f t="shared" si="36"/>
        <v>J</v>
      </c>
      <c r="ABR14" s="36" t="str">
        <f t="shared" si="36"/>
        <v>J</v>
      </c>
      <c r="ABS14" s="36" t="str">
        <f t="shared" si="36"/>
        <v>J</v>
      </c>
      <c r="ABT14" s="43"/>
      <c r="ABU14" s="39"/>
      <c r="ABV14" s="36" t="s">
        <v>3</v>
      </c>
      <c r="ABW14" s="114"/>
      <c r="ABX14" s="37" t="s">
        <v>3</v>
      </c>
      <c r="ABY14" s="37" t="s">
        <v>3</v>
      </c>
      <c r="ABZ14" s="37" t="s">
        <v>3</v>
      </c>
      <c r="ACA14" s="43"/>
      <c r="ACB14" s="39"/>
      <c r="ACC14" s="36" t="s">
        <v>3</v>
      </c>
      <c r="ACD14" s="114"/>
      <c r="ACE14" s="37" t="s">
        <v>3</v>
      </c>
      <c r="ACF14" s="37" t="s">
        <v>3</v>
      </c>
      <c r="ACG14" s="37" t="s">
        <v>3</v>
      </c>
      <c r="ACH14" s="38"/>
      <c r="ACI14" s="39"/>
      <c r="ACJ14" s="36" t="str">
        <f t="shared" si="102"/>
        <v>J</v>
      </c>
      <c r="ACK14" s="36" t="str">
        <f t="shared" si="102"/>
        <v>J</v>
      </c>
      <c r="ACL14" s="36" t="str">
        <f t="shared" si="102"/>
        <v>J</v>
      </c>
      <c r="ACM14" s="36" t="str">
        <f t="shared" si="102"/>
        <v>J</v>
      </c>
      <c r="ACN14" s="36" t="str">
        <f t="shared" si="102"/>
        <v>J</v>
      </c>
      <c r="ACO14" s="43"/>
      <c r="ACP14" s="39"/>
      <c r="ACQ14" s="126"/>
      <c r="ACR14" s="37" t="str">
        <f t="shared" si="103"/>
        <v>J</v>
      </c>
      <c r="ACS14" s="37" t="str">
        <f t="shared" si="40"/>
        <v>J</v>
      </c>
      <c r="ACT14" s="37" t="str">
        <f t="shared" si="40"/>
        <v>J</v>
      </c>
      <c r="ACU14" s="37" t="str">
        <f t="shared" si="40"/>
        <v>J</v>
      </c>
      <c r="ACV14" s="38"/>
      <c r="ACW14" s="39"/>
      <c r="ACX14" s="36" t="str">
        <f t="shared" si="104"/>
        <v>J</v>
      </c>
      <c r="ACY14" s="36" t="str">
        <f t="shared" si="41"/>
        <v>J</v>
      </c>
      <c r="ACZ14" s="36" t="str">
        <f t="shared" si="41"/>
        <v>J</v>
      </c>
      <c r="ADA14" s="36" t="str">
        <f t="shared" si="41"/>
        <v>J</v>
      </c>
      <c r="ADB14" s="36" t="str">
        <f t="shared" si="41"/>
        <v>J</v>
      </c>
      <c r="ADC14" s="38"/>
      <c r="ADD14" s="39"/>
      <c r="ADE14" s="36" t="str">
        <f t="shared" si="105"/>
        <v>J</v>
      </c>
      <c r="ADF14" s="36" t="str">
        <f t="shared" si="42"/>
        <v>J</v>
      </c>
      <c r="ADG14" s="36" t="str">
        <f t="shared" si="42"/>
        <v>J</v>
      </c>
      <c r="ADH14" s="36" t="str">
        <f t="shared" si="42"/>
        <v>J</v>
      </c>
      <c r="ADI14" s="36" t="str">
        <f t="shared" si="42"/>
        <v>J</v>
      </c>
      <c r="ADJ14" s="38"/>
      <c r="ADK14" s="39"/>
      <c r="ADL14" s="36" t="str">
        <f t="shared" si="106"/>
        <v>J</v>
      </c>
      <c r="ADM14" s="36" t="str">
        <f t="shared" si="43"/>
        <v>J</v>
      </c>
      <c r="ADN14" s="36" t="str">
        <f t="shared" si="43"/>
        <v>J</v>
      </c>
      <c r="ADO14" s="36" t="str">
        <f t="shared" si="43"/>
        <v>J</v>
      </c>
      <c r="ADP14" s="36" t="str">
        <f t="shared" si="43"/>
        <v>J</v>
      </c>
      <c r="ADQ14" s="38"/>
      <c r="ADR14" s="39"/>
      <c r="ADS14" s="36" t="str">
        <f t="shared" si="107"/>
        <v>J</v>
      </c>
      <c r="ADT14" s="36" t="str">
        <f t="shared" si="44"/>
        <v>J</v>
      </c>
      <c r="ADU14" s="36" t="str">
        <f t="shared" si="44"/>
        <v>J</v>
      </c>
      <c r="ADV14" s="36" t="str">
        <f t="shared" si="44"/>
        <v>J</v>
      </c>
      <c r="ADW14" s="36" t="str">
        <f t="shared" si="44"/>
        <v>J</v>
      </c>
      <c r="ADX14" s="38"/>
      <c r="ADY14" s="39"/>
      <c r="ADZ14" s="36" t="str">
        <f t="shared" si="108"/>
        <v>J</v>
      </c>
      <c r="AEA14" s="36" t="str">
        <f t="shared" si="108"/>
        <v>J</v>
      </c>
      <c r="AEB14" s="36" t="str">
        <f t="shared" si="108"/>
        <v>J</v>
      </c>
      <c r="AEC14" s="36" t="str">
        <f t="shared" si="108"/>
        <v>J</v>
      </c>
      <c r="AED14" s="36" t="str">
        <f t="shared" si="108"/>
        <v>J</v>
      </c>
      <c r="AEE14" s="38"/>
      <c r="AEF14" s="39"/>
      <c r="AEG14" s="217" t="str">
        <f t="shared" si="109"/>
        <v>J</v>
      </c>
      <c r="AEH14" s="217" t="str">
        <f t="shared" si="109"/>
        <v>J</v>
      </c>
      <c r="AEI14" s="217" t="str">
        <f t="shared" si="109"/>
        <v>J</v>
      </c>
      <c r="AEJ14" s="217" t="str">
        <f t="shared" si="109"/>
        <v>J</v>
      </c>
      <c r="AEK14" s="217" t="str">
        <f t="shared" si="109"/>
        <v>J</v>
      </c>
      <c r="AEL14" s="158"/>
      <c r="AEM14" s="166"/>
      <c r="AEN14" s="217" t="str">
        <f t="shared" si="110"/>
        <v>J</v>
      </c>
      <c r="AEO14" s="217" t="str">
        <f t="shared" si="110"/>
        <v>J</v>
      </c>
      <c r="AEP14" s="217" t="str">
        <f t="shared" si="110"/>
        <v>J</v>
      </c>
      <c r="AEQ14" s="217" t="str">
        <f t="shared" si="110"/>
        <v>J</v>
      </c>
      <c r="AER14" s="217" t="str">
        <f t="shared" si="110"/>
        <v>J</v>
      </c>
      <c r="AES14" s="189"/>
      <c r="AET14" s="166"/>
      <c r="AEU14" s="217" t="str">
        <f t="shared" si="111"/>
        <v>J</v>
      </c>
      <c r="AEV14" s="217" t="str">
        <f t="shared" si="111"/>
        <v>J</v>
      </c>
      <c r="AEW14" s="217" t="str">
        <f t="shared" si="111"/>
        <v>J</v>
      </c>
      <c r="AEX14" s="217" t="str">
        <f t="shared" si="111"/>
        <v>J</v>
      </c>
      <c r="AEY14" s="217" t="str">
        <f t="shared" si="111"/>
        <v>J</v>
      </c>
      <c r="AEZ14" s="158"/>
      <c r="AFA14" s="166"/>
      <c r="AFB14" s="217" t="str">
        <f t="shared" si="112"/>
        <v>J</v>
      </c>
      <c r="AFC14" s="217" t="str">
        <f t="shared" si="49"/>
        <v>J</v>
      </c>
      <c r="AFD14" s="217" t="str">
        <f t="shared" si="49"/>
        <v>J</v>
      </c>
      <c r="AFE14" s="217" t="str">
        <f t="shared" si="49"/>
        <v>J</v>
      </c>
      <c r="AFF14" s="217" t="str">
        <f t="shared" si="49"/>
        <v>J</v>
      </c>
      <c r="AFG14" s="158"/>
      <c r="AFH14" s="166"/>
      <c r="AFI14" s="217" t="str">
        <f t="shared" si="113"/>
        <v>J</v>
      </c>
      <c r="AFJ14" s="217" t="str">
        <f t="shared" si="50"/>
        <v>J</v>
      </c>
      <c r="AFK14" s="217" t="str">
        <f t="shared" si="50"/>
        <v>J</v>
      </c>
      <c r="AFL14" s="217" t="str">
        <f t="shared" si="50"/>
        <v>J</v>
      </c>
      <c r="AFM14" s="217" t="str">
        <f t="shared" si="50"/>
        <v>J</v>
      </c>
      <c r="AFN14" s="158"/>
      <c r="AFO14" s="166"/>
      <c r="AFP14" s="217" t="str">
        <f t="shared" si="114"/>
        <v>J</v>
      </c>
      <c r="AFQ14" s="217" t="str">
        <f t="shared" si="51"/>
        <v>J</v>
      </c>
      <c r="AFR14" s="217" t="str">
        <f t="shared" si="51"/>
        <v>J</v>
      </c>
      <c r="AFS14" s="217" t="str">
        <f t="shared" si="51"/>
        <v>J</v>
      </c>
      <c r="AFT14" s="217" t="str">
        <f t="shared" si="51"/>
        <v>J</v>
      </c>
      <c r="AFU14" s="158"/>
      <c r="AFV14" s="173"/>
      <c r="AFW14" s="217" t="str">
        <f t="shared" si="115"/>
        <v>J</v>
      </c>
      <c r="AFX14" s="217" t="str">
        <f t="shared" si="115"/>
        <v>J</v>
      </c>
      <c r="AFY14" s="189"/>
      <c r="AFZ14" s="60" t="str">
        <f t="shared" si="116"/>
        <v>J</v>
      </c>
      <c r="AGA14" s="60" t="str">
        <f t="shared" si="116"/>
        <v>J</v>
      </c>
      <c r="AGB14" s="158"/>
      <c r="AGC14" s="166"/>
      <c r="AGD14" s="217" t="str">
        <f t="shared" si="117"/>
        <v>J</v>
      </c>
      <c r="AGE14" s="217" t="str">
        <f t="shared" si="52"/>
        <v>J</v>
      </c>
      <c r="AGF14" s="217" t="str">
        <f t="shared" si="52"/>
        <v>J</v>
      </c>
      <c r="AGG14" s="217" t="str">
        <f t="shared" si="52"/>
        <v>J</v>
      </c>
      <c r="AGH14" s="217" t="str">
        <f t="shared" si="52"/>
        <v>J</v>
      </c>
      <c r="AGI14" s="158"/>
      <c r="AGJ14" s="173"/>
      <c r="AGK14" s="217" t="str">
        <f t="shared" si="118"/>
        <v>J</v>
      </c>
      <c r="AGL14" s="217" t="str">
        <f t="shared" si="53"/>
        <v>J</v>
      </c>
      <c r="AGM14" s="217" t="str">
        <f t="shared" si="53"/>
        <v>J</v>
      </c>
      <c r="AGN14" s="217" t="str">
        <f t="shared" si="53"/>
        <v>J</v>
      </c>
      <c r="AGO14" s="217" t="str">
        <f t="shared" si="53"/>
        <v>J</v>
      </c>
      <c r="AGP14" s="158"/>
      <c r="AGQ14" s="166"/>
      <c r="AGR14" s="217" t="str">
        <f t="shared" si="119"/>
        <v>J</v>
      </c>
      <c r="AGS14" s="217" t="str">
        <f t="shared" si="54"/>
        <v>J</v>
      </c>
      <c r="AGT14" s="217" t="str">
        <f t="shared" si="54"/>
        <v>J</v>
      </c>
      <c r="AGU14" s="217" t="str">
        <f t="shared" si="54"/>
        <v>J</v>
      </c>
      <c r="AGV14" s="217" t="str">
        <f t="shared" si="54"/>
        <v>J</v>
      </c>
      <c r="AGW14" s="158"/>
      <c r="AGX14" s="166"/>
      <c r="AGY14" s="217" t="str">
        <f t="shared" si="120"/>
        <v>J</v>
      </c>
      <c r="AGZ14" s="217" t="str">
        <f t="shared" si="55"/>
        <v>J</v>
      </c>
      <c r="AHA14" s="217" t="str">
        <f t="shared" si="55"/>
        <v>J</v>
      </c>
      <c r="AHB14" s="217" t="str">
        <f t="shared" si="55"/>
        <v>J</v>
      </c>
      <c r="AHC14" s="217" t="str">
        <f t="shared" si="55"/>
        <v>J</v>
      </c>
      <c r="AHD14" s="158"/>
      <c r="AHE14" s="166"/>
      <c r="AHF14" s="217" t="str">
        <f t="shared" si="121"/>
        <v>J</v>
      </c>
      <c r="AHG14" s="217" t="str">
        <f t="shared" si="56"/>
        <v>J</v>
      </c>
      <c r="AHH14" s="217" t="str">
        <f t="shared" si="56"/>
        <v>J</v>
      </c>
      <c r="AHI14" s="217" t="str">
        <f t="shared" si="56"/>
        <v>J</v>
      </c>
      <c r="AHJ14" s="217" t="str">
        <f t="shared" si="56"/>
        <v>J</v>
      </c>
      <c r="AHK14" s="158"/>
      <c r="AHL14" s="166"/>
      <c r="AHM14" s="217" t="str">
        <f t="shared" si="122"/>
        <v>J</v>
      </c>
      <c r="AHN14" s="217" t="str">
        <f t="shared" si="57"/>
        <v>J</v>
      </c>
      <c r="AHO14" s="217" t="str">
        <f t="shared" si="57"/>
        <v>J</v>
      </c>
      <c r="AHP14" s="217" t="str">
        <f t="shared" si="57"/>
        <v>J</v>
      </c>
      <c r="AHQ14" s="217" t="str">
        <f t="shared" si="57"/>
        <v>J</v>
      </c>
      <c r="AHR14" s="158"/>
      <c r="AHS14" s="166"/>
      <c r="AHT14" s="218" t="str">
        <f t="shared" si="123"/>
        <v>J</v>
      </c>
      <c r="AHU14" s="218" t="str">
        <f t="shared" si="58"/>
        <v>J</v>
      </c>
      <c r="AHV14" s="218" t="str">
        <f t="shared" si="58"/>
        <v>J</v>
      </c>
      <c r="AHW14" s="218" t="str">
        <f t="shared" si="58"/>
        <v>J</v>
      </c>
      <c r="AHX14" s="218" t="str">
        <f t="shared" si="58"/>
        <v>J</v>
      </c>
      <c r="AHY14" s="158"/>
      <c r="AHZ14" s="173"/>
      <c r="AIA14" s="217" t="str">
        <f t="shared" si="124"/>
        <v>J</v>
      </c>
      <c r="AIB14" s="217" t="str">
        <f t="shared" si="59"/>
        <v>J</v>
      </c>
      <c r="AIC14" s="217" t="str">
        <f t="shared" si="59"/>
        <v>J</v>
      </c>
      <c r="AID14" s="217" t="str">
        <f t="shared" si="59"/>
        <v>J</v>
      </c>
      <c r="AIE14" s="217" t="str">
        <f t="shared" si="59"/>
        <v>J</v>
      </c>
      <c r="AIF14" s="158"/>
      <c r="AIG14" s="166"/>
      <c r="AIH14" s="218" t="str">
        <f t="shared" si="125"/>
        <v>J</v>
      </c>
      <c r="AII14" s="218" t="str">
        <f t="shared" si="60"/>
        <v>J</v>
      </c>
      <c r="AIJ14" s="218" t="str">
        <f t="shared" si="60"/>
        <v>J</v>
      </c>
      <c r="AIK14" s="218" t="str">
        <f t="shared" si="60"/>
        <v>J</v>
      </c>
      <c r="AIL14" s="218" t="str">
        <f t="shared" si="60"/>
        <v>J</v>
      </c>
      <c r="AIM14" s="158"/>
      <c r="AIN14" s="166"/>
      <c r="AIO14" s="218" t="str">
        <f t="shared" si="126"/>
        <v>J</v>
      </c>
      <c r="AIP14" s="218" t="str">
        <f t="shared" si="61"/>
        <v>J</v>
      </c>
      <c r="AIQ14" s="218" t="str">
        <f t="shared" si="61"/>
        <v>J</v>
      </c>
      <c r="AIR14" s="218" t="str">
        <f t="shared" si="61"/>
        <v>J</v>
      </c>
      <c r="AIS14" s="218" t="str">
        <f t="shared" si="61"/>
        <v>J</v>
      </c>
      <c r="AIT14" s="158"/>
      <c r="AIU14" s="166"/>
      <c r="AIV14" s="218" t="str">
        <f t="shared" si="127"/>
        <v>J</v>
      </c>
      <c r="AIW14" s="218" t="str">
        <f t="shared" si="62"/>
        <v>J</v>
      </c>
      <c r="AIX14" s="218" t="str">
        <f t="shared" si="62"/>
        <v>J</v>
      </c>
      <c r="AIY14" s="189"/>
      <c r="AIZ14" s="60" t="str">
        <f t="shared" si="128"/>
        <v>J</v>
      </c>
      <c r="AJA14" s="158"/>
      <c r="AJB14" s="166"/>
      <c r="AJC14" s="218" t="str">
        <f t="shared" si="129"/>
        <v>J</v>
      </c>
      <c r="AJD14" s="218" t="str">
        <f t="shared" si="63"/>
        <v>J</v>
      </c>
      <c r="AJE14" s="218" t="str">
        <f t="shared" si="63"/>
        <v>J</v>
      </c>
      <c r="AJF14" s="218" t="str">
        <f t="shared" si="63"/>
        <v>J</v>
      </c>
      <c r="AJG14" s="218" t="str">
        <f t="shared" si="63"/>
        <v>J</v>
      </c>
      <c r="AJH14" s="158"/>
      <c r="AJI14" s="190"/>
      <c r="AJJ14" s="218" t="str">
        <f t="shared" si="130"/>
        <v>J</v>
      </c>
      <c r="AJK14" s="218" t="str">
        <f t="shared" si="64"/>
        <v>J</v>
      </c>
      <c r="AJL14" s="218" t="str">
        <f t="shared" si="64"/>
        <v>J</v>
      </c>
      <c r="AJM14" s="218" t="str">
        <f t="shared" si="64"/>
        <v>J</v>
      </c>
      <c r="AJN14" s="218" t="str">
        <f t="shared" si="64"/>
        <v>J</v>
      </c>
      <c r="AJO14" s="158"/>
      <c r="AJP14" s="166"/>
      <c r="AJQ14" s="218" t="str">
        <f t="shared" si="131"/>
        <v>J</v>
      </c>
      <c r="AJR14" s="218" t="str">
        <f t="shared" si="65"/>
        <v>J</v>
      </c>
      <c r="AJS14" s="218" t="str">
        <f t="shared" si="65"/>
        <v>J</v>
      </c>
      <c r="AJT14" s="218" t="str">
        <f t="shared" si="65"/>
        <v>J</v>
      </c>
      <c r="AJU14" s="218" t="str">
        <f t="shared" si="65"/>
        <v>J</v>
      </c>
      <c r="AJV14" s="158"/>
      <c r="AJW14" s="166"/>
      <c r="AJX14" s="218" t="str">
        <f t="shared" si="132"/>
        <v>J</v>
      </c>
      <c r="AJY14" s="218" t="str">
        <f t="shared" si="66"/>
        <v>J</v>
      </c>
      <c r="AJZ14" s="218" t="str">
        <f t="shared" si="66"/>
        <v>J</v>
      </c>
      <c r="AKA14" s="218" t="str">
        <f t="shared" si="66"/>
        <v>J</v>
      </c>
      <c r="AKB14" s="218" t="str">
        <f t="shared" si="66"/>
        <v>J</v>
      </c>
      <c r="AKC14" s="158"/>
      <c r="AKD14" s="166"/>
      <c r="AKE14" s="218" t="str">
        <f t="shared" si="133"/>
        <v>J</v>
      </c>
      <c r="AKF14" s="218" t="str">
        <f t="shared" si="133"/>
        <v>J</v>
      </c>
      <c r="AKG14" s="218" t="str">
        <f t="shared" si="133"/>
        <v>J</v>
      </c>
      <c r="AKH14" s="218" t="str">
        <f t="shared" si="133"/>
        <v>J</v>
      </c>
      <c r="AKI14" s="218" t="str">
        <f t="shared" si="133"/>
        <v>J</v>
      </c>
      <c r="AKJ14" s="158"/>
      <c r="AKK14" s="166"/>
      <c r="AKL14" s="218" t="str">
        <f t="shared" si="134"/>
        <v>J</v>
      </c>
      <c r="AKM14" s="218" t="str">
        <f t="shared" si="68"/>
        <v>J</v>
      </c>
      <c r="AKN14" s="218" t="str">
        <f t="shared" si="68"/>
        <v>J</v>
      </c>
      <c r="AKO14" s="218" t="str">
        <f t="shared" si="68"/>
        <v>J</v>
      </c>
      <c r="AKP14" s="218" t="str">
        <f t="shared" si="68"/>
        <v>J</v>
      </c>
      <c r="AKQ14" s="158"/>
      <c r="AKR14" s="166"/>
      <c r="AKS14" s="218" t="str">
        <f t="shared" si="135"/>
        <v>J</v>
      </c>
      <c r="AKT14" s="218" t="str">
        <f t="shared" si="69"/>
        <v>J</v>
      </c>
      <c r="AKU14" s="218" t="str">
        <f t="shared" si="69"/>
        <v>J</v>
      </c>
      <c r="AKV14" s="218" t="str">
        <f t="shared" si="69"/>
        <v>J</v>
      </c>
      <c r="AKW14" s="218" t="str">
        <f t="shared" si="69"/>
        <v>J</v>
      </c>
      <c r="AKX14" s="158"/>
      <c r="AKY14" s="166"/>
      <c r="AKZ14" s="218" t="str">
        <f t="shared" si="136"/>
        <v>J</v>
      </c>
      <c r="ALA14" s="189"/>
      <c r="ALB14" s="157" t="str">
        <f t="shared" si="137"/>
        <v>J</v>
      </c>
      <c r="ALC14" s="157" t="str">
        <f t="shared" si="70"/>
        <v>J</v>
      </c>
      <c r="ALD14" s="157" t="str">
        <f t="shared" si="70"/>
        <v>J</v>
      </c>
      <c r="ALE14" s="158"/>
      <c r="ALF14" s="166"/>
      <c r="ALG14" s="219" t="str">
        <f t="shared" si="138"/>
        <v>J</v>
      </c>
      <c r="ALH14" s="191"/>
      <c r="ALI14" s="60" t="str">
        <f t="shared" si="139"/>
        <v>J</v>
      </c>
      <c r="ALJ14" s="60" t="str">
        <f t="shared" si="71"/>
        <v>J</v>
      </c>
      <c r="ALK14" s="60" t="str">
        <f t="shared" si="71"/>
        <v>J</v>
      </c>
      <c r="ALL14" s="158"/>
      <c r="ALM14" s="166"/>
      <c r="ALN14" s="218" t="str">
        <f t="shared" si="140"/>
        <v>J</v>
      </c>
      <c r="ALO14" s="218" t="str">
        <f t="shared" si="72"/>
        <v>J</v>
      </c>
      <c r="ALP14" s="218" t="str">
        <f t="shared" si="72"/>
        <v>J</v>
      </c>
      <c r="ALQ14" s="218" t="str">
        <f t="shared" si="72"/>
        <v>J</v>
      </c>
      <c r="ALR14" s="218" t="str">
        <f t="shared" si="72"/>
        <v>J</v>
      </c>
      <c r="ALS14" s="158"/>
      <c r="ALT14" s="173"/>
      <c r="ALU14" s="217" t="str">
        <f t="shared" si="141"/>
        <v>J</v>
      </c>
      <c r="ALV14" s="217" t="str">
        <f t="shared" si="73"/>
        <v>J</v>
      </c>
      <c r="ALW14" s="217" t="str">
        <f t="shared" si="73"/>
        <v>J</v>
      </c>
      <c r="ALX14" s="217" t="str">
        <f t="shared" si="73"/>
        <v>J</v>
      </c>
      <c r="ALY14" s="217" t="str">
        <f t="shared" si="73"/>
        <v>J</v>
      </c>
      <c r="ALZ14" s="158"/>
      <c r="AMA14" s="166"/>
      <c r="AMB14" s="217" t="str">
        <f t="shared" si="74"/>
        <v>J</v>
      </c>
      <c r="AMC14" s="217" t="str">
        <f t="shared" si="74"/>
        <v>J</v>
      </c>
      <c r="AMD14" s="217" t="str">
        <f t="shared" si="74"/>
        <v>J</v>
      </c>
      <c r="AME14" s="217" t="str">
        <f t="shared" si="74"/>
        <v>J</v>
      </c>
      <c r="AMF14" s="217" t="str">
        <f t="shared" si="142"/>
        <v>J</v>
      </c>
      <c r="AMG14" s="158"/>
      <c r="AMH14" s="166"/>
      <c r="AMI14" s="217" t="str">
        <f t="shared" si="143"/>
        <v>J</v>
      </c>
      <c r="AMJ14" s="217" t="str">
        <f t="shared" si="143"/>
        <v>J</v>
      </c>
      <c r="AMK14" s="217" t="str">
        <f t="shared" si="143"/>
        <v>J</v>
      </c>
      <c r="AML14" s="217" t="str">
        <f t="shared" si="143"/>
        <v>J</v>
      </c>
      <c r="AMM14" s="157"/>
      <c r="AMN14" s="158"/>
      <c r="AMO14" s="166"/>
      <c r="AMP14" s="165"/>
      <c r="AMQ14" s="162"/>
      <c r="AMR14" s="157"/>
      <c r="AMS14" s="157"/>
      <c r="AMT14" s="157"/>
      <c r="AMU14" s="158"/>
      <c r="AMV14" s="166"/>
      <c r="AMW14" s="165"/>
      <c r="AMX14" s="162"/>
      <c r="AMY14" s="157"/>
      <c r="AMZ14" s="157"/>
      <c r="ANA14" s="157"/>
      <c r="ANB14" s="158"/>
      <c r="ANC14" s="166"/>
      <c r="AND14" s="165"/>
      <c r="ANE14" s="162"/>
      <c r="ANF14" s="157"/>
      <c r="ANG14" s="157"/>
      <c r="ANH14" s="157"/>
      <c r="ANI14" s="158"/>
      <c r="ANJ14" s="166"/>
      <c r="ANK14" s="165"/>
      <c r="ANL14" s="162"/>
      <c r="ANM14" s="157"/>
      <c r="ANN14" s="157"/>
      <c r="ANO14" s="157"/>
      <c r="ANP14" s="158"/>
      <c r="ANQ14" s="166"/>
      <c r="ANR14" s="165"/>
      <c r="ANS14" s="162"/>
      <c r="ANT14" s="157"/>
      <c r="ANU14" s="157"/>
      <c r="ANV14" s="157"/>
      <c r="ANW14" s="158"/>
      <c r="ANX14" s="166"/>
      <c r="ANY14" s="165"/>
      <c r="ANZ14" s="162"/>
      <c r="AOA14" s="157"/>
      <c r="AOB14" s="157"/>
      <c r="AOC14" s="157"/>
      <c r="AOD14" s="158"/>
      <c r="AOE14" s="166"/>
      <c r="AOF14" s="165"/>
      <c r="AOG14" s="162"/>
      <c r="AOH14" s="157"/>
      <c r="AOI14" s="157"/>
      <c r="AOJ14" s="157"/>
      <c r="AOK14" s="158"/>
      <c r="AOL14" s="166"/>
      <c r="AOM14" s="165"/>
      <c r="AON14" s="162"/>
      <c r="AOO14" s="157"/>
      <c r="AOP14" s="157"/>
      <c r="AOQ14" s="157"/>
      <c r="AOR14" s="158"/>
      <c r="AOS14" s="166"/>
      <c r="AOT14" s="165"/>
      <c r="AOU14" s="162"/>
      <c r="AOV14" s="157"/>
      <c r="AOW14" s="157"/>
      <c r="AOX14" s="157"/>
      <c r="AOY14" s="158"/>
      <c r="AOZ14" s="166"/>
      <c r="APA14" s="165"/>
      <c r="APB14" s="162"/>
      <c r="APC14" s="157"/>
      <c r="APD14" s="157"/>
      <c r="APE14" s="157"/>
      <c r="APF14" s="158"/>
      <c r="APG14" s="166"/>
      <c r="APH14" s="165"/>
      <c r="API14" s="162"/>
      <c r="APJ14" s="157"/>
      <c r="APK14" s="157"/>
      <c r="APL14" s="157"/>
      <c r="APM14" s="158"/>
      <c r="APN14" s="166"/>
      <c r="APO14" s="165"/>
      <c r="APP14" s="162"/>
      <c r="APQ14" s="157"/>
      <c r="APR14" s="157"/>
      <c r="APS14" s="157"/>
      <c r="APT14" s="158"/>
      <c r="APU14" s="166"/>
      <c r="APV14" s="165"/>
      <c r="APW14" s="162"/>
      <c r="APX14" s="157"/>
      <c r="APY14" s="157"/>
      <c r="APZ14" s="157"/>
      <c r="AQA14" s="158"/>
      <c r="AQB14" s="166"/>
      <c r="AQC14" s="165"/>
      <c r="AQD14" s="162"/>
      <c r="AQE14" s="182"/>
      <c r="AQF14" s="157"/>
      <c r="AQG14" s="157"/>
      <c r="AQH14" s="158"/>
      <c r="AQI14" s="166"/>
      <c r="AQJ14" s="165"/>
      <c r="AQK14" s="162"/>
      <c r="AQL14" s="157"/>
      <c r="AQM14" s="157"/>
      <c r="AQN14" s="157"/>
      <c r="AQO14" s="158"/>
      <c r="AQP14" s="166"/>
      <c r="AQQ14" s="165"/>
      <c r="AQR14" s="162"/>
      <c r="AQS14" s="157"/>
      <c r="AQT14" s="157"/>
      <c r="AQU14" s="157"/>
      <c r="AQV14" s="158"/>
      <c r="AQW14" s="166"/>
      <c r="AQX14" s="165"/>
      <c r="AQY14" s="162"/>
      <c r="AQZ14" s="157"/>
      <c r="ARA14" s="157"/>
      <c r="ARB14" s="157"/>
      <c r="ARC14" s="158"/>
      <c r="ARD14" s="166"/>
      <c r="ARE14" s="165"/>
      <c r="ARF14" s="162"/>
      <c r="ARG14" s="157"/>
      <c r="ARH14" s="157"/>
      <c r="ARI14" s="157"/>
      <c r="ARJ14" s="158"/>
      <c r="ARK14" s="166"/>
      <c r="ARL14" s="165"/>
      <c r="ARM14" s="162"/>
      <c r="ARN14" s="157"/>
      <c r="ARO14" s="157"/>
      <c r="ARP14" s="157"/>
      <c r="ARQ14" s="158"/>
      <c r="ARR14" s="166"/>
      <c r="ARS14" s="165"/>
      <c r="ART14" s="162"/>
      <c r="ARU14" s="157"/>
      <c r="ARV14" s="157"/>
      <c r="ARW14" s="157"/>
      <c r="ARX14" s="158"/>
      <c r="ARY14" s="166"/>
      <c r="ARZ14" s="165"/>
      <c r="ASA14" s="162"/>
      <c r="ASB14" s="157"/>
      <c r="ASC14" s="157"/>
      <c r="ASD14" s="157"/>
      <c r="ASE14" s="158"/>
      <c r="ASF14" s="166"/>
      <c r="ASG14" s="165"/>
      <c r="ASH14" s="162"/>
      <c r="ASI14" s="157"/>
      <c r="ASJ14" s="157"/>
      <c r="ASK14" s="157"/>
      <c r="ASL14" s="158"/>
      <c r="ASM14" s="166"/>
      <c r="ASN14" s="165"/>
      <c r="ASO14" s="162"/>
      <c r="ASP14" s="157"/>
      <c r="ASQ14" s="157"/>
      <c r="ASR14" s="157"/>
      <c r="ASS14" s="158"/>
      <c r="AST14" s="166"/>
      <c r="ASU14" s="165"/>
      <c r="ASV14" s="162"/>
      <c r="ASW14" s="157"/>
      <c r="ASX14" s="157"/>
      <c r="ASY14" s="157"/>
      <c r="ASZ14" s="158"/>
      <c r="ATA14" s="166"/>
      <c r="ATB14" s="165"/>
      <c r="ATC14" s="162"/>
      <c r="ATD14" s="157"/>
      <c r="ATE14" s="157"/>
      <c r="ATF14" s="157"/>
      <c r="ATG14" s="158"/>
      <c r="ATH14" s="166"/>
      <c r="ATI14" s="165"/>
      <c r="ATJ14" s="162"/>
      <c r="ATK14" s="157"/>
      <c r="ATL14" s="157"/>
      <c r="ATM14" s="157"/>
      <c r="ATN14" s="158"/>
      <c r="ATO14" s="166"/>
      <c r="ATP14" s="165"/>
      <c r="ATQ14" s="162"/>
      <c r="ATR14" s="157"/>
      <c r="ATS14" s="157"/>
      <c r="ATT14" s="157"/>
      <c r="ATU14" s="158"/>
      <c r="ATV14" s="166"/>
      <c r="ATW14" s="165"/>
      <c r="ATX14" s="162"/>
      <c r="ATY14" s="157"/>
      <c r="ATZ14" s="157"/>
      <c r="AUA14" s="157"/>
      <c r="AUB14" s="158"/>
      <c r="AUC14" s="166"/>
      <c r="AUD14" s="165"/>
      <c r="AUE14" s="162"/>
      <c r="AUF14" s="157"/>
      <c r="AUG14" s="157"/>
      <c r="AUH14" s="157"/>
      <c r="AUI14" s="158"/>
      <c r="AUJ14" s="166"/>
      <c r="AUK14" s="165"/>
      <c r="AUL14" s="162"/>
      <c r="AUM14" s="157"/>
      <c r="AUN14" s="157"/>
      <c r="AUO14" s="157"/>
      <c r="AUP14" s="158"/>
      <c r="AUQ14" s="166"/>
      <c r="AUR14" s="165"/>
      <c r="AUS14" s="162"/>
      <c r="AUT14" s="157"/>
      <c r="AUU14" s="157"/>
      <c r="AUV14" s="157"/>
      <c r="AUW14" s="158"/>
      <c r="AUX14" s="166"/>
      <c r="AUY14" s="165"/>
      <c r="AUZ14" s="162"/>
      <c r="AVA14" s="157"/>
      <c r="AVB14" s="157"/>
      <c r="AVC14" s="157"/>
      <c r="AVD14" s="158"/>
      <c r="AVE14" s="166"/>
    </row>
    <row r="15" spans="1:1254" s="6" customFormat="1" ht="23.1" customHeight="1" thickTop="1" x14ac:dyDescent="0.3">
      <c r="A15" s="30" t="s">
        <v>42</v>
      </c>
      <c r="B15" s="41" t="s">
        <v>43</v>
      </c>
      <c r="C15" s="42"/>
      <c r="D15" s="202">
        <f t="shared" si="76"/>
        <v>37</v>
      </c>
      <c r="E15" s="143">
        <f t="shared" si="77"/>
        <v>16</v>
      </c>
      <c r="F15" s="140">
        <v>0</v>
      </c>
      <c r="G15" s="33">
        <v>9</v>
      </c>
      <c r="H15" s="142">
        <f t="shared" si="78"/>
        <v>2</v>
      </c>
      <c r="I15" s="98">
        <f t="shared" si="79"/>
        <v>7</v>
      </c>
      <c r="J15" s="221">
        <f t="shared" ca="1" si="80"/>
        <v>0</v>
      </c>
      <c r="K15" s="34">
        <f t="shared" si="20"/>
        <v>0</v>
      </c>
      <c r="L15" s="35">
        <f t="shared" ca="1" si="21"/>
        <v>0</v>
      </c>
      <c r="M15" s="140">
        <v>0</v>
      </c>
      <c r="N15" s="33">
        <v>28</v>
      </c>
      <c r="O15" s="34">
        <f t="shared" si="144"/>
        <v>19</v>
      </c>
      <c r="P15" s="35">
        <f t="shared" si="81"/>
        <v>9</v>
      </c>
      <c r="Q15" s="36"/>
      <c r="R15" s="37"/>
      <c r="S15" s="37"/>
      <c r="T15" s="37"/>
      <c r="U15" s="39"/>
      <c r="V15" s="36"/>
      <c r="W15" s="37"/>
      <c r="X15" s="37"/>
      <c r="Y15" s="37"/>
      <c r="Z15" s="37"/>
      <c r="AA15" s="43"/>
      <c r="AB15" s="39"/>
      <c r="AC15" s="36"/>
      <c r="AD15" s="37"/>
      <c r="AE15" s="37"/>
      <c r="AF15" s="37"/>
      <c r="AG15" s="37"/>
      <c r="AH15" s="43"/>
      <c r="AI15" s="39"/>
      <c r="AJ15" s="101" t="s">
        <v>55</v>
      </c>
      <c r="AK15" s="37"/>
      <c r="AL15" s="37"/>
      <c r="AM15" s="37"/>
      <c r="AN15" s="37"/>
      <c r="AO15" s="43"/>
      <c r="AP15" s="39"/>
      <c r="AQ15" s="36"/>
      <c r="AR15" s="37"/>
      <c r="AS15" s="37"/>
      <c r="AT15" s="37"/>
      <c r="AU15" s="37"/>
      <c r="AV15" s="43"/>
      <c r="AW15" s="39"/>
      <c r="AX15" s="36"/>
      <c r="AY15" s="37"/>
      <c r="AZ15" s="37"/>
      <c r="BA15" s="37"/>
      <c r="BB15" s="37"/>
      <c r="BC15" s="43"/>
      <c r="BD15" s="39"/>
      <c r="BE15" s="36"/>
      <c r="BF15" s="37"/>
      <c r="BG15" s="37"/>
      <c r="BH15" s="37"/>
      <c r="BI15" s="37"/>
      <c r="BJ15" s="43"/>
      <c r="BK15" s="39"/>
      <c r="BL15" s="36"/>
      <c r="BM15" s="37"/>
      <c r="BN15" s="37"/>
      <c r="BO15" s="37"/>
      <c r="BP15" s="37"/>
      <c r="BQ15" s="43"/>
      <c r="BR15" s="39"/>
      <c r="BS15" s="36"/>
      <c r="BT15" s="37"/>
      <c r="BU15" s="37"/>
      <c r="BV15" s="37"/>
      <c r="BW15" s="37"/>
      <c r="BX15" s="43"/>
      <c r="BY15" s="39"/>
      <c r="BZ15" s="36"/>
      <c r="CA15" s="37"/>
      <c r="CB15" s="37"/>
      <c r="CC15" s="37"/>
      <c r="CD15" s="37"/>
      <c r="CE15" s="43"/>
      <c r="CF15" s="39"/>
      <c r="CG15" s="36"/>
      <c r="CH15" s="37"/>
      <c r="CI15" s="37"/>
      <c r="CJ15" s="37"/>
      <c r="CK15" s="37"/>
      <c r="CL15" s="43"/>
      <c r="CM15" s="39"/>
      <c r="CN15" s="36"/>
      <c r="CO15" s="37"/>
      <c r="CP15" s="37"/>
      <c r="CQ15" s="75"/>
      <c r="CR15" s="37"/>
      <c r="CS15" s="43"/>
      <c r="CT15" s="39"/>
      <c r="CU15" s="36"/>
      <c r="CV15" s="37"/>
      <c r="CW15" s="37"/>
      <c r="CX15" s="37"/>
      <c r="CY15" s="37"/>
      <c r="CZ15" s="43"/>
      <c r="DA15" s="39"/>
      <c r="DB15" s="36"/>
      <c r="DC15" s="37"/>
      <c r="DD15" s="37"/>
      <c r="DE15" s="37"/>
      <c r="DF15" s="37"/>
      <c r="DG15" s="43"/>
      <c r="DH15" s="39"/>
      <c r="DI15" s="36"/>
      <c r="DJ15" s="37"/>
      <c r="DK15" s="37"/>
      <c r="DL15" s="37"/>
      <c r="DM15" s="37"/>
      <c r="DN15" s="43"/>
      <c r="DO15" s="39"/>
      <c r="DP15" s="107" t="s">
        <v>3</v>
      </c>
      <c r="DQ15" s="106" t="s">
        <v>3</v>
      </c>
      <c r="DR15" s="106" t="s">
        <v>3</v>
      </c>
      <c r="DS15" s="106" t="s">
        <v>3</v>
      </c>
      <c r="DT15" s="106" t="s">
        <v>3</v>
      </c>
      <c r="DU15" s="43"/>
      <c r="DV15" s="39"/>
      <c r="DW15" s="75"/>
      <c r="DX15" s="37"/>
      <c r="DY15" s="37"/>
      <c r="DZ15" s="37"/>
      <c r="EA15" s="37"/>
      <c r="EB15" s="43"/>
      <c r="EC15" s="39"/>
      <c r="ED15" s="36"/>
      <c r="EE15" s="37"/>
      <c r="EF15" s="37"/>
      <c r="EG15" s="37"/>
      <c r="EH15" s="113" t="s">
        <v>15</v>
      </c>
      <c r="EI15" s="43"/>
      <c r="EJ15" s="39"/>
      <c r="EK15" s="36"/>
      <c r="EL15" s="37"/>
      <c r="EM15" s="37" t="s">
        <v>3</v>
      </c>
      <c r="EN15" s="37"/>
      <c r="EO15" s="37"/>
      <c r="EP15" s="43"/>
      <c r="EQ15" s="39"/>
      <c r="ER15" s="36"/>
      <c r="ES15" s="37"/>
      <c r="ET15" s="37"/>
      <c r="EU15" s="37"/>
      <c r="EV15" s="37"/>
      <c r="EW15" s="43"/>
      <c r="EX15" s="39"/>
      <c r="EY15" s="36"/>
      <c r="EZ15" s="37"/>
      <c r="FA15" s="37"/>
      <c r="FB15" s="37"/>
      <c r="FC15" s="37"/>
      <c r="FD15" s="43"/>
      <c r="FE15" s="39"/>
      <c r="FF15" s="36"/>
      <c r="FG15" s="37"/>
      <c r="FH15" s="37"/>
      <c r="FI15" s="37"/>
      <c r="FJ15" s="37"/>
      <c r="FK15" s="43"/>
      <c r="FL15" s="39"/>
      <c r="FM15" s="36"/>
      <c r="FN15" s="37"/>
      <c r="FO15" s="37"/>
      <c r="FP15" s="37"/>
      <c r="FQ15" s="37"/>
      <c r="FR15" s="43"/>
      <c r="FS15" s="39"/>
      <c r="FT15" s="36"/>
      <c r="FU15" s="37"/>
      <c r="FV15" s="37"/>
      <c r="FW15" s="37"/>
      <c r="FX15" s="106" t="s">
        <v>3</v>
      </c>
      <c r="FY15" s="43"/>
      <c r="FZ15" s="39"/>
      <c r="GA15" s="36"/>
      <c r="GB15" s="37"/>
      <c r="GC15" s="37"/>
      <c r="GD15" s="37"/>
      <c r="GE15" s="37"/>
      <c r="GF15" s="43"/>
      <c r="GG15" s="39"/>
      <c r="GH15" s="36"/>
      <c r="GI15" s="37"/>
      <c r="GJ15" s="37"/>
      <c r="GK15" s="37"/>
      <c r="GL15" s="37"/>
      <c r="GM15" s="43"/>
      <c r="GN15" s="39"/>
      <c r="GO15" s="36"/>
      <c r="GP15" s="37"/>
      <c r="GQ15" s="106" t="s">
        <v>55</v>
      </c>
      <c r="GR15" s="106" t="s">
        <v>55</v>
      </c>
      <c r="GS15" s="106" t="s">
        <v>55</v>
      </c>
      <c r="GT15" s="43"/>
      <c r="GU15" s="39"/>
      <c r="GV15" s="107" t="s">
        <v>55</v>
      </c>
      <c r="GW15" s="75"/>
      <c r="GX15" s="106" t="s">
        <v>55</v>
      </c>
      <c r="GY15" s="37"/>
      <c r="GZ15" s="37"/>
      <c r="HA15" s="43"/>
      <c r="HB15" s="39"/>
      <c r="HC15" s="36"/>
      <c r="HD15" s="37"/>
      <c r="HE15" s="37" t="s">
        <v>3</v>
      </c>
      <c r="HF15" s="37"/>
      <c r="HG15" s="75"/>
      <c r="HH15" s="43"/>
      <c r="HI15" s="39"/>
      <c r="HJ15" s="36"/>
      <c r="HK15" s="37"/>
      <c r="HL15" s="37"/>
      <c r="HM15" s="37"/>
      <c r="HN15" s="37"/>
      <c r="HO15" s="43"/>
      <c r="HP15" s="39"/>
      <c r="HQ15" s="36"/>
      <c r="HR15" s="37"/>
      <c r="HS15" s="37"/>
      <c r="HT15" s="37"/>
      <c r="HU15" s="37"/>
      <c r="HV15" s="43"/>
      <c r="HW15" s="39"/>
      <c r="HX15" s="36"/>
      <c r="HY15" s="37"/>
      <c r="HZ15" s="37"/>
      <c r="IA15" s="37"/>
      <c r="IB15" s="37"/>
      <c r="IC15" s="43"/>
      <c r="ID15" s="39"/>
      <c r="IE15" s="36"/>
      <c r="IF15" s="37"/>
      <c r="IG15" s="37"/>
      <c r="IH15" s="37"/>
      <c r="II15" s="37"/>
      <c r="IJ15" s="43"/>
      <c r="IK15" s="39"/>
      <c r="IL15" s="36"/>
      <c r="IM15" s="37"/>
      <c r="IN15" s="37"/>
      <c r="IO15" s="37"/>
      <c r="IP15" s="37"/>
      <c r="IQ15" s="43"/>
      <c r="IR15" s="39"/>
      <c r="IS15" s="36"/>
      <c r="IT15" s="37"/>
      <c r="IU15" s="37"/>
      <c r="IV15" s="37"/>
      <c r="IW15" s="103"/>
      <c r="IX15" s="43"/>
      <c r="IY15" s="39"/>
      <c r="IZ15" s="36"/>
      <c r="JA15" s="37"/>
      <c r="JB15" s="37"/>
      <c r="JC15" s="37"/>
      <c r="JD15" s="37"/>
      <c r="JE15" s="43"/>
      <c r="JF15" s="39"/>
      <c r="JG15" s="36"/>
      <c r="JH15" s="37"/>
      <c r="JI15" s="37"/>
      <c r="JJ15" s="37"/>
      <c r="JK15" s="37"/>
      <c r="JL15" s="43"/>
      <c r="JM15" s="39"/>
      <c r="JN15" s="36"/>
      <c r="JO15" s="37"/>
      <c r="JP15" s="37"/>
      <c r="JQ15" s="37"/>
      <c r="JR15" s="37"/>
      <c r="JS15" s="43"/>
      <c r="JT15" s="39"/>
      <c r="JU15" s="36"/>
      <c r="JV15" s="37"/>
      <c r="JW15" s="37"/>
      <c r="JX15" s="37"/>
      <c r="JY15" s="37"/>
      <c r="JZ15" s="43"/>
      <c r="KA15" s="39"/>
      <c r="KB15" s="36"/>
      <c r="KC15" s="37"/>
      <c r="KD15" s="37"/>
      <c r="KE15" s="37"/>
      <c r="KF15" s="37"/>
      <c r="KG15" s="43"/>
      <c r="KH15" s="39"/>
      <c r="KI15" s="36"/>
      <c r="KJ15" s="37"/>
      <c r="KK15" s="37"/>
      <c r="KL15" s="37"/>
      <c r="KM15" s="37"/>
      <c r="KN15" s="43"/>
      <c r="KO15" s="39"/>
      <c r="KP15" s="36"/>
      <c r="KQ15" s="37"/>
      <c r="KR15" s="37"/>
      <c r="KS15" s="37"/>
      <c r="KT15" s="37"/>
      <c r="KU15" s="43"/>
      <c r="KV15" s="39"/>
      <c r="KW15" s="36"/>
      <c r="KX15" s="37"/>
      <c r="KY15" s="37"/>
      <c r="KZ15" s="37"/>
      <c r="LA15" s="37"/>
      <c r="LB15" s="43"/>
      <c r="LC15" s="39"/>
      <c r="LD15" s="36"/>
      <c r="LE15" s="37"/>
      <c r="LF15" s="37"/>
      <c r="LG15" s="37"/>
      <c r="LH15" s="37"/>
      <c r="LI15" s="43"/>
      <c r="LJ15" s="39"/>
      <c r="LK15" s="36"/>
      <c r="LL15" s="37"/>
      <c r="LM15" s="37"/>
      <c r="LN15" s="37"/>
      <c r="LO15" s="37"/>
      <c r="LP15" s="43"/>
      <c r="LQ15" s="39"/>
      <c r="LR15" s="36"/>
      <c r="LS15" s="37"/>
      <c r="LT15" s="37"/>
      <c r="LU15" s="37"/>
      <c r="LV15" s="37"/>
      <c r="LW15" s="43"/>
      <c r="LX15" s="39"/>
      <c r="LY15" s="36"/>
      <c r="LZ15" s="37"/>
      <c r="MA15" s="37"/>
      <c r="MB15" s="37"/>
      <c r="MC15" s="37"/>
      <c r="MD15" s="43"/>
      <c r="ME15" s="39"/>
      <c r="MF15" s="36"/>
      <c r="MG15" s="37"/>
      <c r="MH15" s="37"/>
      <c r="MI15" s="37"/>
      <c r="MJ15" s="37"/>
      <c r="MK15" s="43"/>
      <c r="ML15" s="39"/>
      <c r="MM15" s="37"/>
      <c r="MN15" s="37"/>
      <c r="MO15" s="37"/>
      <c r="MP15" s="37"/>
      <c r="MQ15" s="37"/>
      <c r="MR15" s="43"/>
      <c r="MS15" s="39"/>
      <c r="MT15" s="36"/>
      <c r="MU15" s="37"/>
      <c r="MV15" s="37"/>
      <c r="MW15" s="37"/>
      <c r="MX15" s="37"/>
      <c r="MY15" s="43"/>
      <c r="MZ15" s="39"/>
      <c r="NA15" s="36"/>
      <c r="NB15" s="37"/>
      <c r="NC15" s="37"/>
      <c r="ND15" s="37"/>
      <c r="NE15" s="37"/>
      <c r="NF15" s="43"/>
      <c r="NG15" s="39"/>
      <c r="NH15" s="101"/>
      <c r="NI15" s="37"/>
      <c r="NJ15" s="37"/>
      <c r="NK15" s="37"/>
      <c r="NL15" s="37"/>
      <c r="NM15" s="43"/>
      <c r="NN15" s="39"/>
      <c r="NO15" s="36"/>
      <c r="NP15" s="37"/>
      <c r="NQ15" s="37"/>
      <c r="NR15" s="37"/>
      <c r="NS15" s="37"/>
      <c r="NT15" s="43"/>
      <c r="NU15" s="39"/>
      <c r="NV15" s="102"/>
      <c r="NW15" s="37"/>
      <c r="NX15" s="37"/>
      <c r="NY15" s="37"/>
      <c r="NZ15" s="37"/>
      <c r="OA15" s="43"/>
      <c r="OB15" s="39"/>
      <c r="OC15" s="102"/>
      <c r="OD15" s="37"/>
      <c r="OE15" s="37"/>
      <c r="OF15" s="37"/>
      <c r="OG15" s="37"/>
      <c r="OH15" s="43"/>
      <c r="OI15" s="39"/>
      <c r="OJ15" s="37"/>
      <c r="OK15" s="37"/>
      <c r="OL15" s="37"/>
      <c r="OM15" s="37"/>
      <c r="ON15" s="37"/>
      <c r="OO15" s="43"/>
      <c r="OP15" s="39"/>
      <c r="OQ15" s="36"/>
      <c r="OR15" s="37"/>
      <c r="OS15" s="37"/>
      <c r="OT15" s="102"/>
      <c r="OU15" s="37"/>
      <c r="OV15" s="43"/>
      <c r="OW15" s="39"/>
      <c r="OX15" s="36"/>
      <c r="OY15" s="37"/>
      <c r="OZ15" s="37"/>
      <c r="PA15" s="37"/>
      <c r="PB15" s="37"/>
      <c r="PC15" s="43"/>
      <c r="PD15" s="39"/>
      <c r="PE15" s="101" t="s">
        <v>55</v>
      </c>
      <c r="PF15" s="37"/>
      <c r="PG15" s="37"/>
      <c r="PH15" s="37"/>
      <c r="PI15" s="37"/>
      <c r="PJ15" s="43"/>
      <c r="PK15" s="39"/>
      <c r="PL15" s="36"/>
      <c r="PM15" s="37"/>
      <c r="PN15" s="37"/>
      <c r="PO15" s="37"/>
      <c r="PP15" s="37"/>
      <c r="PQ15" s="43"/>
      <c r="PR15" s="39"/>
      <c r="PS15" s="36"/>
      <c r="PT15" s="37"/>
      <c r="PU15" s="37"/>
      <c r="PV15" s="37"/>
      <c r="PW15" s="37"/>
      <c r="PX15" s="43"/>
      <c r="PY15" s="39"/>
      <c r="PZ15" s="36"/>
      <c r="QA15" s="37"/>
      <c r="QB15" s="37"/>
      <c r="QC15" s="37"/>
      <c r="QD15" s="37"/>
      <c r="QE15" s="43"/>
      <c r="QF15" s="39"/>
      <c r="QG15" s="36"/>
      <c r="QH15" s="37"/>
      <c r="QI15" s="37"/>
      <c r="QJ15" s="37"/>
      <c r="QK15" s="37"/>
      <c r="QL15" s="43"/>
      <c r="QM15" s="39"/>
      <c r="QN15" s="36"/>
      <c r="QO15" s="37"/>
      <c r="QP15" s="37"/>
      <c r="QQ15" s="37"/>
      <c r="QR15" s="114"/>
      <c r="QS15" s="43"/>
      <c r="QT15" s="39"/>
      <c r="QU15" s="36"/>
      <c r="QV15" s="37"/>
      <c r="QW15" s="37"/>
      <c r="QX15" s="37"/>
      <c r="QY15" s="37"/>
      <c r="QZ15" s="43"/>
      <c r="RA15" s="39"/>
      <c r="RB15" s="36"/>
      <c r="RC15" s="37"/>
      <c r="RD15" s="37"/>
      <c r="RE15" s="37"/>
      <c r="RF15" s="37"/>
      <c r="RG15" s="43"/>
      <c r="RH15" s="39"/>
      <c r="RI15" s="36"/>
      <c r="RJ15" s="37"/>
      <c r="RK15" s="37"/>
      <c r="RL15" s="37"/>
      <c r="RM15" s="37"/>
      <c r="RN15" s="43"/>
      <c r="RO15" s="39"/>
      <c r="RP15" s="36"/>
      <c r="RQ15" s="37"/>
      <c r="RR15" s="37"/>
      <c r="RS15" s="37"/>
      <c r="RT15" s="37"/>
      <c r="RU15" s="43"/>
      <c r="RV15" s="39"/>
      <c r="RW15" s="36"/>
      <c r="RX15" s="114"/>
      <c r="RY15" s="37"/>
      <c r="RZ15" s="37"/>
      <c r="SA15" s="37"/>
      <c r="SB15" s="43"/>
      <c r="SC15" s="39"/>
      <c r="SD15" s="36"/>
      <c r="SE15" s="37"/>
      <c r="SF15" s="37"/>
      <c r="SG15" s="37"/>
      <c r="SH15" s="37"/>
      <c r="SI15" s="43"/>
      <c r="SJ15" s="39"/>
      <c r="SK15" s="36"/>
      <c r="SL15" s="37"/>
      <c r="SM15" s="37"/>
      <c r="SN15" s="37"/>
      <c r="SO15" s="37"/>
      <c r="SP15" s="43"/>
      <c r="SQ15" s="39"/>
      <c r="SR15" s="36"/>
      <c r="SS15" s="37"/>
      <c r="ST15" s="37"/>
      <c r="SU15" s="37"/>
      <c r="SV15" s="37"/>
      <c r="SW15" s="43"/>
      <c r="SX15" s="39"/>
      <c r="SY15" s="36"/>
      <c r="SZ15" s="37"/>
      <c r="TA15" s="37"/>
      <c r="TB15" s="37"/>
      <c r="TC15" s="37"/>
      <c r="TD15" s="43"/>
      <c r="TE15" s="39"/>
      <c r="TF15" s="36"/>
      <c r="TG15" s="37"/>
      <c r="TH15" s="37"/>
      <c r="TI15" s="37"/>
      <c r="TJ15" s="37"/>
      <c r="TK15" s="43"/>
      <c r="TL15" s="39"/>
      <c r="TM15" s="36"/>
      <c r="TN15" s="37"/>
      <c r="TO15" s="37"/>
      <c r="TP15" s="37"/>
      <c r="TQ15" s="37"/>
      <c r="TR15" s="43"/>
      <c r="TS15" s="39"/>
      <c r="TT15" s="36"/>
      <c r="TU15" s="37"/>
      <c r="TV15" s="37"/>
      <c r="TW15" s="37"/>
      <c r="TX15" s="37"/>
      <c r="TY15" s="43"/>
      <c r="TZ15" s="39"/>
      <c r="UA15" s="36"/>
      <c r="UB15" s="37"/>
      <c r="UC15" s="37"/>
      <c r="UD15" s="37"/>
      <c r="UE15" s="37"/>
      <c r="UF15" s="43"/>
      <c r="UG15" s="39"/>
      <c r="UH15" s="36"/>
      <c r="UI15" s="37"/>
      <c r="UJ15" s="37"/>
      <c r="UK15" s="37"/>
      <c r="UL15" s="37"/>
      <c r="UM15" s="43"/>
      <c r="UN15" s="39"/>
      <c r="UO15" s="107" t="s">
        <v>3</v>
      </c>
      <c r="UP15" s="106" t="s">
        <v>3</v>
      </c>
      <c r="UQ15" s="106" t="s">
        <v>3</v>
      </c>
      <c r="UR15" s="106" t="s">
        <v>3</v>
      </c>
      <c r="US15" s="106" t="s">
        <v>3</v>
      </c>
      <c r="UT15" s="43"/>
      <c r="UU15" s="39"/>
      <c r="UV15" s="36"/>
      <c r="UW15" s="37"/>
      <c r="UX15" s="114"/>
      <c r="UY15" s="37"/>
      <c r="UZ15" s="37"/>
      <c r="VA15" s="43"/>
      <c r="VB15" s="39"/>
      <c r="VC15" s="36"/>
      <c r="VD15" s="37"/>
      <c r="VE15" s="37"/>
      <c r="VF15" s="37"/>
      <c r="VG15" s="37"/>
      <c r="VH15" s="43"/>
      <c r="VI15" s="39"/>
      <c r="VJ15" s="36"/>
      <c r="VK15" s="37"/>
      <c r="VL15" s="37"/>
      <c r="VM15" s="37"/>
      <c r="VN15" s="106" t="s">
        <v>3</v>
      </c>
      <c r="VO15" s="43"/>
      <c r="VP15" s="39"/>
      <c r="VQ15" s="36"/>
      <c r="VR15" s="37"/>
      <c r="VS15" s="37"/>
      <c r="VT15" s="37"/>
      <c r="VU15" s="106" t="s">
        <v>3</v>
      </c>
      <c r="VV15" s="43"/>
      <c r="VW15" s="39"/>
      <c r="VX15" s="36"/>
      <c r="VY15" s="37"/>
      <c r="VZ15" s="37"/>
      <c r="WA15" s="37"/>
      <c r="WB15" s="106" t="s">
        <v>3</v>
      </c>
      <c r="WC15" s="43"/>
      <c r="WD15" s="39"/>
      <c r="WE15" s="36"/>
      <c r="WF15" s="37"/>
      <c r="WG15" s="37"/>
      <c r="WH15" s="37"/>
      <c r="WI15" s="106" t="s">
        <v>3</v>
      </c>
      <c r="WJ15" s="43"/>
      <c r="WK15" s="39"/>
      <c r="WL15" s="36"/>
      <c r="WM15" s="37"/>
      <c r="WN15" s="37"/>
      <c r="WO15" s="37"/>
      <c r="WP15" s="106" t="s">
        <v>3</v>
      </c>
      <c r="WQ15" s="43"/>
      <c r="WR15" s="39"/>
      <c r="WS15" s="36"/>
      <c r="WT15" s="37"/>
      <c r="WU15" s="37"/>
      <c r="WV15" s="37"/>
      <c r="WW15" s="106" t="s">
        <v>3</v>
      </c>
      <c r="WX15" s="43"/>
      <c r="WY15" s="39"/>
      <c r="WZ15" s="126"/>
      <c r="XA15" s="106" t="s">
        <v>55</v>
      </c>
      <c r="XB15" s="106" t="s">
        <v>3</v>
      </c>
      <c r="XC15" s="106" t="s">
        <v>3</v>
      </c>
      <c r="XD15" s="106" t="s">
        <v>3</v>
      </c>
      <c r="XE15" s="43"/>
      <c r="XF15" s="39"/>
      <c r="XG15" s="126"/>
      <c r="XH15" s="37"/>
      <c r="XI15" s="37"/>
      <c r="XJ15" s="37"/>
      <c r="XK15" s="37"/>
      <c r="XL15" s="43"/>
      <c r="XM15" s="39"/>
      <c r="XN15" s="36" t="str">
        <f t="shared" si="82"/>
        <v>J</v>
      </c>
      <c r="XO15" s="36" t="str">
        <f t="shared" si="82"/>
        <v>J</v>
      </c>
      <c r="XP15" s="36" t="str">
        <f t="shared" si="82"/>
        <v>J</v>
      </c>
      <c r="XQ15" s="36" t="str">
        <f t="shared" si="82"/>
        <v>J</v>
      </c>
      <c r="XR15" s="36" t="str">
        <f t="shared" si="82"/>
        <v>J</v>
      </c>
      <c r="XS15" s="38"/>
      <c r="XT15" s="39"/>
      <c r="XU15" s="36" t="str">
        <f t="shared" si="145"/>
        <v>J</v>
      </c>
      <c r="XV15" s="36" t="str">
        <f t="shared" si="145"/>
        <v>J</v>
      </c>
      <c r="XW15" s="36" t="str">
        <f t="shared" si="145"/>
        <v>J</v>
      </c>
      <c r="XX15" s="36" t="str">
        <f t="shared" si="145"/>
        <v>J</v>
      </c>
      <c r="XY15" s="36" t="str">
        <f t="shared" si="145"/>
        <v>J</v>
      </c>
      <c r="XZ15" s="38"/>
      <c r="YA15" s="39"/>
      <c r="YB15" s="36" t="str">
        <f t="shared" si="148"/>
        <v>J</v>
      </c>
      <c r="YC15" s="36" t="str">
        <f t="shared" si="148"/>
        <v>J</v>
      </c>
      <c r="YD15" s="36" t="str">
        <f t="shared" si="148"/>
        <v>J</v>
      </c>
      <c r="YE15" s="36" t="str">
        <f t="shared" si="148"/>
        <v>J</v>
      </c>
      <c r="YF15" s="36" t="str">
        <f t="shared" si="148"/>
        <v>J</v>
      </c>
      <c r="YG15" s="38"/>
      <c r="YH15" s="39"/>
      <c r="YI15" s="36" t="str">
        <f t="shared" si="85"/>
        <v>J</v>
      </c>
      <c r="YJ15" s="36" t="str">
        <f t="shared" si="85"/>
        <v>J</v>
      </c>
      <c r="YK15" s="36" t="str">
        <f t="shared" si="85"/>
        <v>J</v>
      </c>
      <c r="YL15" s="36" t="str">
        <f t="shared" si="85"/>
        <v>J</v>
      </c>
      <c r="YM15" s="36" t="str">
        <f t="shared" si="85"/>
        <v>J</v>
      </c>
      <c r="YN15" s="38"/>
      <c r="YO15" s="39"/>
      <c r="YP15" s="36" t="str">
        <f t="shared" si="86"/>
        <v>J</v>
      </c>
      <c r="YQ15" s="36" t="str">
        <f t="shared" si="86"/>
        <v>J</v>
      </c>
      <c r="YR15" s="36" t="str">
        <f t="shared" si="86"/>
        <v>J</v>
      </c>
      <c r="YS15" s="36" t="str">
        <f t="shared" si="86"/>
        <v>J</v>
      </c>
      <c r="YT15" s="36" t="str">
        <f t="shared" si="86"/>
        <v>J</v>
      </c>
      <c r="YU15" s="38"/>
      <c r="YV15" s="39"/>
      <c r="YW15" s="36" t="str">
        <f t="shared" si="87"/>
        <v>J</v>
      </c>
      <c r="YX15" s="36" t="str">
        <f t="shared" si="87"/>
        <v>J</v>
      </c>
      <c r="YY15" s="36" t="str">
        <f t="shared" si="87"/>
        <v>J</v>
      </c>
      <c r="YZ15" s="36" t="str">
        <f t="shared" si="87"/>
        <v>J</v>
      </c>
      <c r="ZA15" s="36" t="str">
        <f t="shared" si="87"/>
        <v>J</v>
      </c>
      <c r="ZB15" s="38"/>
      <c r="ZC15" s="39"/>
      <c r="ZD15" s="107" t="s">
        <v>3</v>
      </c>
      <c r="ZE15" s="106" t="s">
        <v>3</v>
      </c>
      <c r="ZF15" s="106" t="s">
        <v>3</v>
      </c>
      <c r="ZG15" s="106" t="s">
        <v>3</v>
      </c>
      <c r="ZH15" s="106" t="s">
        <v>3</v>
      </c>
      <c r="ZI15" s="38"/>
      <c r="ZJ15" s="39"/>
      <c r="ZK15" s="36" t="str">
        <f t="shared" si="89"/>
        <v>J</v>
      </c>
      <c r="ZL15" s="36" t="str">
        <f t="shared" si="30"/>
        <v>J</v>
      </c>
      <c r="ZM15" s="36" t="str">
        <f t="shared" si="30"/>
        <v>J</v>
      </c>
      <c r="ZN15" s="36" t="str">
        <f t="shared" si="30"/>
        <v>J</v>
      </c>
      <c r="ZO15" s="36" t="str">
        <f t="shared" si="30"/>
        <v>J</v>
      </c>
      <c r="ZP15" s="38"/>
      <c r="ZQ15" s="39"/>
      <c r="ZR15" s="36" t="str">
        <f t="shared" si="90"/>
        <v>J</v>
      </c>
      <c r="ZS15" s="36" t="str">
        <f t="shared" si="31"/>
        <v>J</v>
      </c>
      <c r="ZT15" s="36" t="str">
        <f t="shared" si="31"/>
        <v>J</v>
      </c>
      <c r="ZU15" s="36" t="str">
        <f t="shared" si="31"/>
        <v>J</v>
      </c>
      <c r="ZV15" s="36" t="str">
        <f t="shared" si="31"/>
        <v>J</v>
      </c>
      <c r="ZW15" s="38"/>
      <c r="ZX15" s="39"/>
      <c r="ZY15" s="36" t="str">
        <f t="shared" si="91"/>
        <v>J</v>
      </c>
      <c r="ZZ15" s="36" t="str">
        <f t="shared" si="32"/>
        <v>J</v>
      </c>
      <c r="AAA15" s="36" t="str">
        <f t="shared" si="32"/>
        <v>J</v>
      </c>
      <c r="AAB15" s="36" t="str">
        <f t="shared" si="32"/>
        <v>J</v>
      </c>
      <c r="AAC15" s="36" t="str">
        <f t="shared" si="32"/>
        <v>J</v>
      </c>
      <c r="AAD15" s="43"/>
      <c r="AAE15" s="39"/>
      <c r="AAF15" s="36" t="str">
        <f t="shared" si="92"/>
        <v>J</v>
      </c>
      <c r="AAG15" s="36" t="str">
        <f t="shared" si="33"/>
        <v>J</v>
      </c>
      <c r="AAH15" s="36" t="str">
        <f t="shared" si="33"/>
        <v>J</v>
      </c>
      <c r="AAI15" s="36" t="str">
        <f t="shared" si="33"/>
        <v>J</v>
      </c>
      <c r="AAJ15" s="36" t="str">
        <f t="shared" si="33"/>
        <v>J</v>
      </c>
      <c r="AAK15" s="38"/>
      <c r="AAL15" s="38"/>
      <c r="AAM15" s="36" t="str">
        <f t="shared" si="93"/>
        <v>J</v>
      </c>
      <c r="AAN15" s="36" t="str">
        <f t="shared" si="34"/>
        <v>J</v>
      </c>
      <c r="AAO15" s="36" t="str">
        <f t="shared" si="34"/>
        <v>J</v>
      </c>
      <c r="AAP15" s="36" t="str">
        <f t="shared" si="34"/>
        <v>J</v>
      </c>
      <c r="AAQ15" s="36" t="str">
        <f t="shared" si="34"/>
        <v>J</v>
      </c>
      <c r="AAR15" s="43"/>
      <c r="AAS15" s="39"/>
      <c r="AAT15" s="126"/>
      <c r="AAU15" s="37" t="str">
        <f t="shared" si="146"/>
        <v>J</v>
      </c>
      <c r="AAV15" s="37" t="str">
        <f t="shared" si="146"/>
        <v>J</v>
      </c>
      <c r="AAW15" s="37" t="str">
        <f t="shared" si="146"/>
        <v>J</v>
      </c>
      <c r="AAX15" s="37" t="str">
        <f t="shared" si="146"/>
        <v>J</v>
      </c>
      <c r="AAY15" s="38"/>
      <c r="AAZ15" s="39"/>
      <c r="ABA15" s="37" t="str">
        <f t="shared" si="147"/>
        <v>J</v>
      </c>
      <c r="ABB15" s="37" t="str">
        <f t="shared" si="95"/>
        <v>J</v>
      </c>
      <c r="ABC15" s="37" t="str">
        <f t="shared" si="95"/>
        <v>J</v>
      </c>
      <c r="ABD15" s="37" t="str">
        <f t="shared" si="95"/>
        <v>J</v>
      </c>
      <c r="ABE15" s="37" t="str">
        <f t="shared" si="95"/>
        <v>J</v>
      </c>
      <c r="ABF15" s="38"/>
      <c r="ABG15" s="39"/>
      <c r="ABH15" s="36" t="str">
        <f t="shared" si="96"/>
        <v>J</v>
      </c>
      <c r="ABI15" s="36" t="str">
        <f t="shared" si="35"/>
        <v>J</v>
      </c>
      <c r="ABJ15" s="36" t="str">
        <f t="shared" si="35"/>
        <v>J</v>
      </c>
      <c r="ABK15" s="36" t="str">
        <f t="shared" si="35"/>
        <v>J</v>
      </c>
      <c r="ABL15" s="36" t="str">
        <f t="shared" si="35"/>
        <v>J</v>
      </c>
      <c r="ABM15" s="38"/>
      <c r="ABN15" s="39"/>
      <c r="ABO15" s="36" t="str">
        <f t="shared" si="97"/>
        <v>J</v>
      </c>
      <c r="ABP15" s="36" t="str">
        <f t="shared" si="36"/>
        <v>J</v>
      </c>
      <c r="ABQ15" s="36" t="str">
        <f t="shared" si="36"/>
        <v>J</v>
      </c>
      <c r="ABR15" s="36" t="str">
        <f t="shared" si="36"/>
        <v>J</v>
      </c>
      <c r="ABS15" s="36" t="str">
        <f>IF($C15="","J",IF(MOD(INT((ABS$6-date0)/7),2),IF($C15="A","AM","M"),IF($C15="A","M","AM")))</f>
        <v>J</v>
      </c>
      <c r="ABT15" s="43"/>
      <c r="ABU15" s="39"/>
      <c r="ABV15" s="36" t="str">
        <f>IF($C15="","J",IF(MOD(INT((ABV$6-date0)/7),2),IF($C15="A","AM","M"),IF($C15="A","M","AM")))</f>
        <v>J</v>
      </c>
      <c r="ABW15" s="114"/>
      <c r="ABX15" s="37" t="str">
        <f>IF($C15="","J",IF(MOD(INT((ABX$6-date0)/7),2),IF($C15="A","AM","M"),IF($C15="A","M","AM")))</f>
        <v>J</v>
      </c>
      <c r="ABY15" s="37" t="str">
        <f t="shared" ref="ABY15" si="149">IF($C15="","J",IF(MOD(INT((ABY$6-date0)/7),2),IF($C15="A","AM","M"),IF($C15="A","M","AM")))</f>
        <v>J</v>
      </c>
      <c r="ABZ15" s="37" t="str">
        <f>IF($C15="","J",IF(MOD(INT((ABZ$6-date0)/7),2),IF($C15="A","AM","M"),IF($C15="A","M","AM")))</f>
        <v>J</v>
      </c>
      <c r="ACA15" s="43"/>
      <c r="ACB15" s="39"/>
      <c r="ACC15" s="36" t="str">
        <f>IF($C15="","J",IF(MOD(INT((ACC$6-date0)/7),2),IF($C15="A","AM","M"),IF($C15="A","M","AM")))</f>
        <v>J</v>
      </c>
      <c r="ACD15" s="114"/>
      <c r="ACE15" s="37" t="str">
        <f>IF($C15="","J",IF(MOD(INT((ACE$6-date0)/7),2),IF($C15="A","AM","M"),IF($C15="A","M","AM")))</f>
        <v>J</v>
      </c>
      <c r="ACF15" s="37" t="str">
        <f t="shared" ref="ACF15:ACG15" si="150">IF($C15="","J",IF(MOD(INT((ACF$6-date0)/7),2),IF($C15="A","AM","M"),IF($C15="A","M","AM")))</f>
        <v>J</v>
      </c>
      <c r="ACG15" s="37" t="str">
        <f t="shared" si="150"/>
        <v>J</v>
      </c>
      <c r="ACH15" s="38"/>
      <c r="ACI15" s="39"/>
      <c r="ACJ15" s="36" t="str">
        <f t="shared" si="102"/>
        <v>J</v>
      </c>
      <c r="ACK15" s="36" t="str">
        <f t="shared" si="102"/>
        <v>J</v>
      </c>
      <c r="ACL15" s="36" t="str">
        <f t="shared" si="102"/>
        <v>J</v>
      </c>
      <c r="ACM15" s="36" t="str">
        <f t="shared" si="102"/>
        <v>J</v>
      </c>
      <c r="ACN15" s="36" t="str">
        <f t="shared" si="102"/>
        <v>J</v>
      </c>
      <c r="ACO15" s="43"/>
      <c r="ACP15" s="39"/>
      <c r="ACQ15" s="126"/>
      <c r="ACR15" s="37" t="str">
        <f t="shared" si="103"/>
        <v>J</v>
      </c>
      <c r="ACS15" s="37" t="str">
        <f t="shared" si="40"/>
        <v>J</v>
      </c>
      <c r="ACT15" s="37" t="str">
        <f t="shared" si="40"/>
        <v>J</v>
      </c>
      <c r="ACU15" s="37" t="str">
        <f t="shared" si="40"/>
        <v>J</v>
      </c>
      <c r="ACV15" s="38"/>
      <c r="ACW15" s="39"/>
      <c r="ACX15" s="36" t="str">
        <f t="shared" si="104"/>
        <v>J</v>
      </c>
      <c r="ACY15" s="36" t="str">
        <f t="shared" si="41"/>
        <v>J</v>
      </c>
      <c r="ACZ15" s="36" t="str">
        <f t="shared" si="41"/>
        <v>J</v>
      </c>
      <c r="ADA15" s="36" t="str">
        <f t="shared" si="41"/>
        <v>J</v>
      </c>
      <c r="ADB15" s="36" t="str">
        <f t="shared" si="41"/>
        <v>J</v>
      </c>
      <c r="ADC15" s="38"/>
      <c r="ADD15" s="39"/>
      <c r="ADE15" s="36" t="str">
        <f t="shared" si="105"/>
        <v>J</v>
      </c>
      <c r="ADF15" s="36" t="str">
        <f t="shared" si="42"/>
        <v>J</v>
      </c>
      <c r="ADG15" s="36" t="str">
        <f t="shared" si="42"/>
        <v>J</v>
      </c>
      <c r="ADH15" s="36" t="str">
        <f t="shared" si="42"/>
        <v>J</v>
      </c>
      <c r="ADI15" s="36" t="str">
        <f t="shared" si="42"/>
        <v>J</v>
      </c>
      <c r="ADJ15" s="38"/>
      <c r="ADK15" s="39"/>
      <c r="ADL15" s="36" t="str">
        <f t="shared" si="106"/>
        <v>J</v>
      </c>
      <c r="ADM15" s="36" t="str">
        <f t="shared" si="43"/>
        <v>J</v>
      </c>
      <c r="ADN15" s="36" t="str">
        <f t="shared" si="43"/>
        <v>J</v>
      </c>
      <c r="ADO15" s="36" t="str">
        <f t="shared" si="43"/>
        <v>J</v>
      </c>
      <c r="ADP15" s="36" t="str">
        <f t="shared" si="43"/>
        <v>J</v>
      </c>
      <c r="ADQ15" s="38"/>
      <c r="ADR15" s="39"/>
      <c r="ADS15" s="36" t="str">
        <f t="shared" si="107"/>
        <v>J</v>
      </c>
      <c r="ADT15" s="36" t="str">
        <f t="shared" si="44"/>
        <v>J</v>
      </c>
      <c r="ADU15" s="36" t="str">
        <f t="shared" si="44"/>
        <v>J</v>
      </c>
      <c r="ADV15" s="36" t="str">
        <f t="shared" si="44"/>
        <v>J</v>
      </c>
      <c r="ADW15" s="36" t="str">
        <f t="shared" si="44"/>
        <v>J</v>
      </c>
      <c r="ADX15" s="38"/>
      <c r="ADY15" s="39"/>
      <c r="ADZ15" s="36" t="str">
        <f t="shared" si="108"/>
        <v>J</v>
      </c>
      <c r="AEA15" s="36" t="str">
        <f t="shared" si="108"/>
        <v>J</v>
      </c>
      <c r="AEB15" s="36" t="str">
        <f t="shared" si="108"/>
        <v>J</v>
      </c>
      <c r="AEC15" s="36" t="str">
        <f t="shared" si="108"/>
        <v>J</v>
      </c>
      <c r="AED15" s="36" t="str">
        <f t="shared" si="108"/>
        <v>J</v>
      </c>
      <c r="AEE15" s="38"/>
      <c r="AEF15" s="39"/>
      <c r="AEG15" s="217" t="str">
        <f t="shared" si="109"/>
        <v>J</v>
      </c>
      <c r="AEH15" s="217" t="str">
        <f t="shared" si="109"/>
        <v>J</v>
      </c>
      <c r="AEI15" s="217" t="str">
        <f t="shared" si="109"/>
        <v>J</v>
      </c>
      <c r="AEJ15" s="217" t="str">
        <f t="shared" si="109"/>
        <v>J</v>
      </c>
      <c r="AEK15" s="217" t="str">
        <f t="shared" si="109"/>
        <v>J</v>
      </c>
      <c r="AEL15" s="158"/>
      <c r="AEM15" s="166"/>
      <c r="AEN15" s="217" t="str">
        <f t="shared" si="110"/>
        <v>J</v>
      </c>
      <c r="AEO15" s="217" t="str">
        <f t="shared" si="110"/>
        <v>J</v>
      </c>
      <c r="AEP15" s="217" t="str">
        <f t="shared" si="110"/>
        <v>J</v>
      </c>
      <c r="AEQ15" s="217" t="str">
        <f t="shared" si="110"/>
        <v>J</v>
      </c>
      <c r="AER15" s="217" t="str">
        <f t="shared" si="110"/>
        <v>J</v>
      </c>
      <c r="AES15" s="189"/>
      <c r="AET15" s="166"/>
      <c r="AEU15" s="217" t="str">
        <f t="shared" si="111"/>
        <v>J</v>
      </c>
      <c r="AEV15" s="217" t="str">
        <f t="shared" si="111"/>
        <v>J</v>
      </c>
      <c r="AEW15" s="217" t="str">
        <f t="shared" si="111"/>
        <v>J</v>
      </c>
      <c r="AEX15" s="217" t="str">
        <f t="shared" si="111"/>
        <v>J</v>
      </c>
      <c r="AEY15" s="217" t="str">
        <f t="shared" si="111"/>
        <v>J</v>
      </c>
      <c r="AEZ15" s="158"/>
      <c r="AFA15" s="166"/>
      <c r="AFB15" s="217" t="str">
        <f t="shared" si="112"/>
        <v>J</v>
      </c>
      <c r="AFC15" s="217" t="str">
        <f t="shared" si="49"/>
        <v>J</v>
      </c>
      <c r="AFD15" s="217" t="str">
        <f t="shared" si="49"/>
        <v>J</v>
      </c>
      <c r="AFE15" s="217" t="str">
        <f t="shared" si="49"/>
        <v>J</v>
      </c>
      <c r="AFF15" s="217" t="str">
        <f t="shared" si="49"/>
        <v>J</v>
      </c>
      <c r="AFG15" s="158"/>
      <c r="AFH15" s="166"/>
      <c r="AFI15" s="217" t="str">
        <f t="shared" si="113"/>
        <v>J</v>
      </c>
      <c r="AFJ15" s="217" t="str">
        <f t="shared" si="50"/>
        <v>J</v>
      </c>
      <c r="AFK15" s="217" t="str">
        <f t="shared" si="50"/>
        <v>J</v>
      </c>
      <c r="AFL15" s="217" t="str">
        <f t="shared" si="50"/>
        <v>J</v>
      </c>
      <c r="AFM15" s="217" t="str">
        <f t="shared" si="50"/>
        <v>J</v>
      </c>
      <c r="AFN15" s="158"/>
      <c r="AFO15" s="166"/>
      <c r="AFP15" s="217" t="str">
        <f t="shared" si="114"/>
        <v>J</v>
      </c>
      <c r="AFQ15" s="217" t="str">
        <f t="shared" si="51"/>
        <v>J</v>
      </c>
      <c r="AFR15" s="217" t="str">
        <f t="shared" si="51"/>
        <v>J</v>
      </c>
      <c r="AFS15" s="217" t="str">
        <f t="shared" si="51"/>
        <v>J</v>
      </c>
      <c r="AFT15" s="217" t="str">
        <f t="shared" si="51"/>
        <v>J</v>
      </c>
      <c r="AFU15" s="158"/>
      <c r="AFV15" s="173"/>
      <c r="AFW15" s="217" t="str">
        <f t="shared" si="115"/>
        <v>J</v>
      </c>
      <c r="AFX15" s="217" t="str">
        <f t="shared" si="115"/>
        <v>J</v>
      </c>
      <c r="AFY15" s="189"/>
      <c r="AFZ15" s="60" t="str">
        <f t="shared" si="116"/>
        <v>J</v>
      </c>
      <c r="AGA15" s="60" t="str">
        <f t="shared" si="116"/>
        <v>J</v>
      </c>
      <c r="AGB15" s="158"/>
      <c r="AGC15" s="166"/>
      <c r="AGD15" s="217" t="str">
        <f t="shared" si="117"/>
        <v>J</v>
      </c>
      <c r="AGE15" s="217" t="str">
        <f t="shared" si="52"/>
        <v>J</v>
      </c>
      <c r="AGF15" s="217" t="str">
        <f t="shared" si="52"/>
        <v>J</v>
      </c>
      <c r="AGG15" s="217" t="str">
        <f t="shared" si="52"/>
        <v>J</v>
      </c>
      <c r="AGH15" s="217" t="str">
        <f t="shared" si="52"/>
        <v>J</v>
      </c>
      <c r="AGI15" s="158"/>
      <c r="AGJ15" s="173"/>
      <c r="AGK15" s="217" t="str">
        <f t="shared" si="118"/>
        <v>J</v>
      </c>
      <c r="AGL15" s="217" t="str">
        <f t="shared" si="53"/>
        <v>J</v>
      </c>
      <c r="AGM15" s="217" t="str">
        <f t="shared" si="53"/>
        <v>J</v>
      </c>
      <c r="AGN15" s="217" t="str">
        <f t="shared" si="53"/>
        <v>J</v>
      </c>
      <c r="AGO15" s="217" t="str">
        <f t="shared" si="53"/>
        <v>J</v>
      </c>
      <c r="AGP15" s="158"/>
      <c r="AGQ15" s="166"/>
      <c r="AGR15" s="217" t="str">
        <f t="shared" si="119"/>
        <v>J</v>
      </c>
      <c r="AGS15" s="217" t="str">
        <f t="shared" si="54"/>
        <v>J</v>
      </c>
      <c r="AGT15" s="217" t="str">
        <f t="shared" si="54"/>
        <v>J</v>
      </c>
      <c r="AGU15" s="217" t="str">
        <f t="shared" si="54"/>
        <v>J</v>
      </c>
      <c r="AGV15" s="217" t="str">
        <f t="shared" si="54"/>
        <v>J</v>
      </c>
      <c r="AGW15" s="158"/>
      <c r="AGX15" s="166"/>
      <c r="AGY15" s="217" t="str">
        <f t="shared" si="120"/>
        <v>J</v>
      </c>
      <c r="AGZ15" s="217" t="str">
        <f t="shared" si="55"/>
        <v>J</v>
      </c>
      <c r="AHA15" s="217" t="str">
        <f t="shared" si="55"/>
        <v>J</v>
      </c>
      <c r="AHB15" s="217" t="str">
        <f t="shared" si="55"/>
        <v>J</v>
      </c>
      <c r="AHC15" s="217" t="str">
        <f t="shared" si="55"/>
        <v>J</v>
      </c>
      <c r="AHD15" s="158"/>
      <c r="AHE15" s="166"/>
      <c r="AHF15" s="217" t="str">
        <f t="shared" si="121"/>
        <v>J</v>
      </c>
      <c r="AHG15" s="217" t="str">
        <f t="shared" si="56"/>
        <v>J</v>
      </c>
      <c r="AHH15" s="217" t="str">
        <f t="shared" si="56"/>
        <v>J</v>
      </c>
      <c r="AHI15" s="217" t="str">
        <f t="shared" si="56"/>
        <v>J</v>
      </c>
      <c r="AHJ15" s="217" t="str">
        <f t="shared" si="56"/>
        <v>J</v>
      </c>
      <c r="AHK15" s="158"/>
      <c r="AHL15" s="166"/>
      <c r="AHM15" s="217" t="str">
        <f t="shared" si="122"/>
        <v>J</v>
      </c>
      <c r="AHN15" s="217" t="str">
        <f t="shared" si="57"/>
        <v>J</v>
      </c>
      <c r="AHO15" s="217" t="str">
        <f t="shared" si="57"/>
        <v>J</v>
      </c>
      <c r="AHP15" s="217" t="str">
        <f t="shared" si="57"/>
        <v>J</v>
      </c>
      <c r="AHQ15" s="217" t="str">
        <f t="shared" si="57"/>
        <v>J</v>
      </c>
      <c r="AHR15" s="158"/>
      <c r="AHS15" s="166"/>
      <c r="AHT15" s="218" t="str">
        <f t="shared" si="123"/>
        <v>J</v>
      </c>
      <c r="AHU15" s="218" t="str">
        <f t="shared" si="58"/>
        <v>J</v>
      </c>
      <c r="AHV15" s="218" t="str">
        <f t="shared" si="58"/>
        <v>J</v>
      </c>
      <c r="AHW15" s="218" t="str">
        <f t="shared" si="58"/>
        <v>J</v>
      </c>
      <c r="AHX15" s="218" t="str">
        <f t="shared" si="58"/>
        <v>J</v>
      </c>
      <c r="AHY15" s="158"/>
      <c r="AHZ15" s="173"/>
      <c r="AIA15" s="217" t="str">
        <f t="shared" si="124"/>
        <v>J</v>
      </c>
      <c r="AIB15" s="217" t="str">
        <f t="shared" si="59"/>
        <v>J</v>
      </c>
      <c r="AIC15" s="217" t="str">
        <f t="shared" si="59"/>
        <v>J</v>
      </c>
      <c r="AID15" s="217" t="str">
        <f t="shared" si="59"/>
        <v>J</v>
      </c>
      <c r="AIE15" s="217" t="str">
        <f t="shared" si="59"/>
        <v>J</v>
      </c>
      <c r="AIF15" s="158"/>
      <c r="AIG15" s="166"/>
      <c r="AIH15" s="218" t="str">
        <f t="shared" si="125"/>
        <v>J</v>
      </c>
      <c r="AII15" s="218" t="str">
        <f t="shared" si="60"/>
        <v>J</v>
      </c>
      <c r="AIJ15" s="218" t="str">
        <f t="shared" si="60"/>
        <v>J</v>
      </c>
      <c r="AIK15" s="218" t="str">
        <f t="shared" si="60"/>
        <v>J</v>
      </c>
      <c r="AIL15" s="218" t="str">
        <f t="shared" si="60"/>
        <v>J</v>
      </c>
      <c r="AIM15" s="158"/>
      <c r="AIN15" s="166"/>
      <c r="AIO15" s="218" t="str">
        <f t="shared" si="126"/>
        <v>J</v>
      </c>
      <c r="AIP15" s="218" t="str">
        <f t="shared" si="61"/>
        <v>J</v>
      </c>
      <c r="AIQ15" s="218" t="str">
        <f t="shared" si="61"/>
        <v>J</v>
      </c>
      <c r="AIR15" s="218" t="str">
        <f t="shared" si="61"/>
        <v>J</v>
      </c>
      <c r="AIS15" s="218" t="str">
        <f t="shared" si="61"/>
        <v>J</v>
      </c>
      <c r="AIT15" s="158"/>
      <c r="AIU15" s="166"/>
      <c r="AIV15" s="218" t="str">
        <f t="shared" si="127"/>
        <v>J</v>
      </c>
      <c r="AIW15" s="218" t="str">
        <f t="shared" si="62"/>
        <v>J</v>
      </c>
      <c r="AIX15" s="218" t="str">
        <f t="shared" si="62"/>
        <v>J</v>
      </c>
      <c r="AIY15" s="189"/>
      <c r="AIZ15" s="60" t="str">
        <f t="shared" si="128"/>
        <v>J</v>
      </c>
      <c r="AJA15" s="158"/>
      <c r="AJB15" s="166"/>
      <c r="AJC15" s="218" t="str">
        <f t="shared" si="129"/>
        <v>J</v>
      </c>
      <c r="AJD15" s="218" t="str">
        <f t="shared" si="63"/>
        <v>J</v>
      </c>
      <c r="AJE15" s="218" t="str">
        <f t="shared" si="63"/>
        <v>J</v>
      </c>
      <c r="AJF15" s="218" t="str">
        <f t="shared" si="63"/>
        <v>J</v>
      </c>
      <c r="AJG15" s="218" t="str">
        <f t="shared" si="63"/>
        <v>J</v>
      </c>
      <c r="AJH15" s="158"/>
      <c r="AJI15" s="190"/>
      <c r="AJJ15" s="218" t="str">
        <f t="shared" si="130"/>
        <v>J</v>
      </c>
      <c r="AJK15" s="218" t="str">
        <f t="shared" si="64"/>
        <v>J</v>
      </c>
      <c r="AJL15" s="218" t="str">
        <f t="shared" si="64"/>
        <v>J</v>
      </c>
      <c r="AJM15" s="218" t="str">
        <f t="shared" si="64"/>
        <v>J</v>
      </c>
      <c r="AJN15" s="218" t="str">
        <f t="shared" si="64"/>
        <v>J</v>
      </c>
      <c r="AJO15" s="158"/>
      <c r="AJP15" s="166"/>
      <c r="AJQ15" s="218" t="str">
        <f t="shared" si="131"/>
        <v>J</v>
      </c>
      <c r="AJR15" s="218" t="str">
        <f t="shared" si="65"/>
        <v>J</v>
      </c>
      <c r="AJS15" s="218" t="str">
        <f t="shared" si="65"/>
        <v>J</v>
      </c>
      <c r="AJT15" s="218" t="str">
        <f t="shared" si="65"/>
        <v>J</v>
      </c>
      <c r="AJU15" s="218" t="str">
        <f t="shared" si="65"/>
        <v>J</v>
      </c>
      <c r="AJV15" s="158"/>
      <c r="AJW15" s="166"/>
      <c r="AJX15" s="218" t="str">
        <f t="shared" si="132"/>
        <v>J</v>
      </c>
      <c r="AJY15" s="218" t="str">
        <f t="shared" si="66"/>
        <v>J</v>
      </c>
      <c r="AJZ15" s="218" t="str">
        <f t="shared" si="66"/>
        <v>J</v>
      </c>
      <c r="AKA15" s="218" t="str">
        <f t="shared" si="66"/>
        <v>J</v>
      </c>
      <c r="AKB15" s="218" t="str">
        <f t="shared" si="66"/>
        <v>J</v>
      </c>
      <c r="AKC15" s="158"/>
      <c r="AKD15" s="166"/>
      <c r="AKE15" s="218" t="str">
        <f t="shared" si="133"/>
        <v>J</v>
      </c>
      <c r="AKF15" s="218" t="str">
        <f t="shared" si="133"/>
        <v>J</v>
      </c>
      <c r="AKG15" s="218" t="str">
        <f t="shared" si="133"/>
        <v>J</v>
      </c>
      <c r="AKH15" s="218" t="str">
        <f t="shared" si="133"/>
        <v>J</v>
      </c>
      <c r="AKI15" s="218" t="str">
        <f t="shared" si="133"/>
        <v>J</v>
      </c>
      <c r="AKJ15" s="158"/>
      <c r="AKK15" s="166"/>
      <c r="AKL15" s="218" t="str">
        <f t="shared" si="134"/>
        <v>J</v>
      </c>
      <c r="AKM15" s="218" t="str">
        <f t="shared" si="68"/>
        <v>J</v>
      </c>
      <c r="AKN15" s="218" t="str">
        <f t="shared" si="68"/>
        <v>J</v>
      </c>
      <c r="AKO15" s="218" t="str">
        <f t="shared" si="68"/>
        <v>J</v>
      </c>
      <c r="AKP15" s="218" t="str">
        <f t="shared" si="68"/>
        <v>J</v>
      </c>
      <c r="AKQ15" s="158"/>
      <c r="AKR15" s="166"/>
      <c r="AKS15" s="218" t="str">
        <f t="shared" si="135"/>
        <v>J</v>
      </c>
      <c r="AKT15" s="218" t="str">
        <f t="shared" si="69"/>
        <v>J</v>
      </c>
      <c r="AKU15" s="218" t="str">
        <f t="shared" si="69"/>
        <v>J</v>
      </c>
      <c r="AKV15" s="218" t="str">
        <f t="shared" si="69"/>
        <v>J</v>
      </c>
      <c r="AKW15" s="218" t="str">
        <f t="shared" si="69"/>
        <v>J</v>
      </c>
      <c r="AKX15" s="158"/>
      <c r="AKY15" s="166"/>
      <c r="AKZ15" s="218" t="str">
        <f t="shared" si="136"/>
        <v>J</v>
      </c>
      <c r="ALA15" s="189"/>
      <c r="ALB15" s="157" t="str">
        <f t="shared" si="137"/>
        <v>J</v>
      </c>
      <c r="ALC15" s="157" t="str">
        <f t="shared" si="70"/>
        <v>J</v>
      </c>
      <c r="ALD15" s="157" t="str">
        <f t="shared" si="70"/>
        <v>J</v>
      </c>
      <c r="ALE15" s="158"/>
      <c r="ALF15" s="166"/>
      <c r="ALG15" s="219" t="str">
        <f t="shared" si="138"/>
        <v>J</v>
      </c>
      <c r="ALH15" s="191"/>
      <c r="ALI15" s="60" t="str">
        <f t="shared" si="139"/>
        <v>J</v>
      </c>
      <c r="ALJ15" s="60" t="str">
        <f t="shared" si="71"/>
        <v>J</v>
      </c>
      <c r="ALK15" s="60" t="str">
        <f t="shared" si="71"/>
        <v>J</v>
      </c>
      <c r="ALL15" s="158"/>
      <c r="ALM15" s="166"/>
      <c r="ALN15" s="218" t="str">
        <f t="shared" si="140"/>
        <v>J</v>
      </c>
      <c r="ALO15" s="218" t="str">
        <f t="shared" si="72"/>
        <v>J</v>
      </c>
      <c r="ALP15" s="218" t="str">
        <f t="shared" si="72"/>
        <v>J</v>
      </c>
      <c r="ALQ15" s="218" t="str">
        <f t="shared" si="72"/>
        <v>J</v>
      </c>
      <c r="ALR15" s="218" t="str">
        <f t="shared" si="72"/>
        <v>J</v>
      </c>
      <c r="ALS15" s="158"/>
      <c r="ALT15" s="173"/>
      <c r="ALU15" s="217" t="str">
        <f t="shared" si="141"/>
        <v>J</v>
      </c>
      <c r="ALV15" s="217" t="str">
        <f t="shared" si="73"/>
        <v>J</v>
      </c>
      <c r="ALW15" s="217" t="str">
        <f t="shared" si="73"/>
        <v>J</v>
      </c>
      <c r="ALX15" s="217" t="str">
        <f t="shared" si="73"/>
        <v>J</v>
      </c>
      <c r="ALY15" s="217" t="str">
        <f t="shared" si="73"/>
        <v>J</v>
      </c>
      <c r="ALZ15" s="158"/>
      <c r="AMA15" s="166"/>
      <c r="AMB15" s="217" t="str">
        <f t="shared" si="74"/>
        <v>J</v>
      </c>
      <c r="AMC15" s="217" t="str">
        <f t="shared" si="74"/>
        <v>J</v>
      </c>
      <c r="AMD15" s="217" t="str">
        <f t="shared" si="74"/>
        <v>J</v>
      </c>
      <c r="AME15" s="217" t="str">
        <f t="shared" si="74"/>
        <v>J</v>
      </c>
      <c r="AMF15" s="217" t="str">
        <f t="shared" si="142"/>
        <v>J</v>
      </c>
      <c r="AMG15" s="158"/>
      <c r="AMH15" s="166"/>
      <c r="AMI15" s="217" t="str">
        <f t="shared" si="143"/>
        <v>J</v>
      </c>
      <c r="AMJ15" s="217" t="str">
        <f t="shared" si="143"/>
        <v>J</v>
      </c>
      <c r="AMK15" s="217" t="str">
        <f t="shared" si="143"/>
        <v>J</v>
      </c>
      <c r="AML15" s="217" t="str">
        <f t="shared" si="143"/>
        <v>J</v>
      </c>
      <c r="AMM15" s="157"/>
      <c r="AMN15" s="158"/>
      <c r="AMO15" s="166"/>
      <c r="AMP15" s="165"/>
      <c r="AMQ15" s="162"/>
      <c r="AMR15" s="157"/>
      <c r="AMS15" s="157"/>
      <c r="AMT15" s="157"/>
      <c r="AMU15" s="158"/>
      <c r="AMV15" s="166"/>
      <c r="AMW15" s="165"/>
      <c r="AMX15" s="162"/>
      <c r="AMY15" s="157"/>
      <c r="AMZ15" s="157"/>
      <c r="ANA15" s="157"/>
      <c r="ANB15" s="158"/>
      <c r="ANC15" s="166"/>
      <c r="AND15" s="165"/>
      <c r="ANE15" s="162"/>
      <c r="ANF15" s="157"/>
      <c r="ANG15" s="157"/>
      <c r="ANH15" s="157"/>
      <c r="ANI15" s="158"/>
      <c r="ANJ15" s="166"/>
      <c r="ANK15" s="165"/>
      <c r="ANL15" s="162"/>
      <c r="ANM15" s="157"/>
      <c r="ANN15" s="157"/>
      <c r="ANO15" s="157"/>
      <c r="ANP15" s="158"/>
      <c r="ANQ15" s="166"/>
      <c r="ANR15" s="165"/>
      <c r="ANS15" s="162"/>
      <c r="ANT15" s="157"/>
      <c r="ANU15" s="157"/>
      <c r="ANV15" s="157"/>
      <c r="ANW15" s="158"/>
      <c r="ANX15" s="166"/>
      <c r="ANY15" s="165"/>
      <c r="ANZ15" s="162"/>
      <c r="AOA15" s="157"/>
      <c r="AOB15" s="157"/>
      <c r="AOC15" s="157"/>
      <c r="AOD15" s="158"/>
      <c r="AOE15" s="166"/>
      <c r="AOF15" s="165"/>
      <c r="AOG15" s="162"/>
      <c r="AOH15" s="157"/>
      <c r="AOI15" s="157"/>
      <c r="AOJ15" s="157"/>
      <c r="AOK15" s="158"/>
      <c r="AOL15" s="166"/>
      <c r="AOM15" s="165"/>
      <c r="AON15" s="162"/>
      <c r="AOO15" s="157"/>
      <c r="AOP15" s="157"/>
      <c r="AOQ15" s="157"/>
      <c r="AOR15" s="158"/>
      <c r="AOS15" s="166"/>
      <c r="AOT15" s="165"/>
      <c r="AOU15" s="162"/>
      <c r="AOV15" s="157"/>
      <c r="AOW15" s="157"/>
      <c r="AOX15" s="157"/>
      <c r="AOY15" s="158"/>
      <c r="AOZ15" s="166"/>
      <c r="APA15" s="165"/>
      <c r="APB15" s="162"/>
      <c r="APC15" s="157"/>
      <c r="APD15" s="157"/>
      <c r="APE15" s="157"/>
      <c r="APF15" s="158"/>
      <c r="APG15" s="166"/>
      <c r="APH15" s="165"/>
      <c r="API15" s="162"/>
      <c r="APJ15" s="157"/>
      <c r="APK15" s="157"/>
      <c r="APL15" s="157"/>
      <c r="APM15" s="158"/>
      <c r="APN15" s="166"/>
      <c r="APO15" s="165"/>
      <c r="APP15" s="162"/>
      <c r="APQ15" s="157"/>
      <c r="APR15" s="157"/>
      <c r="APS15" s="157"/>
      <c r="APT15" s="158"/>
      <c r="APU15" s="166"/>
      <c r="APV15" s="165"/>
      <c r="APW15" s="162"/>
      <c r="APX15" s="157"/>
      <c r="APY15" s="157"/>
      <c r="APZ15" s="157"/>
      <c r="AQA15" s="158"/>
      <c r="AQB15" s="166"/>
      <c r="AQC15" s="165"/>
      <c r="AQD15" s="181"/>
      <c r="AQE15" s="179"/>
      <c r="AQF15" s="162"/>
      <c r="AQG15" s="157"/>
      <c r="AQH15" s="158"/>
      <c r="AQI15" s="166"/>
      <c r="AQJ15" s="165"/>
      <c r="AQK15" s="162"/>
      <c r="AQL15" s="157"/>
      <c r="AQM15" s="157"/>
      <c r="AQN15" s="157"/>
      <c r="AQO15" s="158"/>
      <c r="AQP15" s="166"/>
      <c r="AQQ15" s="165"/>
      <c r="AQR15" s="162"/>
      <c r="AQS15" s="157"/>
      <c r="AQT15" s="157"/>
      <c r="AQU15" s="157"/>
      <c r="AQV15" s="158"/>
      <c r="AQW15" s="166"/>
      <c r="AQX15" s="165"/>
      <c r="AQY15" s="162"/>
      <c r="AQZ15" s="157"/>
      <c r="ARA15" s="157"/>
      <c r="ARB15" s="157"/>
      <c r="ARC15" s="158"/>
      <c r="ARD15" s="166"/>
      <c r="ARE15" s="165"/>
      <c r="ARF15" s="162"/>
      <c r="ARG15" s="157"/>
      <c r="ARH15" s="157"/>
      <c r="ARI15" s="157"/>
      <c r="ARJ15" s="158"/>
      <c r="ARK15" s="166"/>
      <c r="ARL15" s="165"/>
      <c r="ARM15" s="162"/>
      <c r="ARN15" s="157"/>
      <c r="ARO15" s="157"/>
      <c r="ARP15" s="157"/>
      <c r="ARQ15" s="158"/>
      <c r="ARR15" s="166"/>
      <c r="ARS15" s="165"/>
      <c r="ART15" s="162"/>
      <c r="ARU15" s="157"/>
      <c r="ARV15" s="157"/>
      <c r="ARW15" s="157"/>
      <c r="ARX15" s="158"/>
      <c r="ARY15" s="187"/>
      <c r="ARZ15" s="165"/>
      <c r="ASA15" s="162"/>
      <c r="ASB15" s="157"/>
      <c r="ASC15" s="157"/>
      <c r="ASD15" s="157"/>
      <c r="ASE15" s="158"/>
      <c r="ASF15" s="166"/>
      <c r="ASG15" s="165"/>
      <c r="ASH15" s="162"/>
      <c r="ASI15" s="157"/>
      <c r="ASJ15" s="157"/>
      <c r="ASK15" s="157"/>
      <c r="ASL15" s="158"/>
      <c r="ASM15" s="166"/>
      <c r="ASN15" s="165"/>
      <c r="ASO15" s="162"/>
      <c r="ASP15" s="157"/>
      <c r="ASQ15" s="157"/>
      <c r="ASR15" s="157"/>
      <c r="ASS15" s="158"/>
      <c r="AST15" s="166"/>
      <c r="ASU15" s="165"/>
      <c r="ASV15" s="162"/>
      <c r="ASW15" s="157"/>
      <c r="ASX15" s="157"/>
      <c r="ASY15" s="157"/>
      <c r="ASZ15" s="158"/>
      <c r="ATA15" s="166"/>
      <c r="ATB15" s="165"/>
      <c r="ATC15" s="162"/>
      <c r="ATD15" s="157"/>
      <c r="ATE15" s="157"/>
      <c r="ATF15" s="157"/>
      <c r="ATG15" s="158"/>
      <c r="ATH15" s="166"/>
      <c r="ATI15" s="165"/>
      <c r="ATJ15" s="162"/>
      <c r="ATK15" s="157"/>
      <c r="ATL15" s="157"/>
      <c r="ATM15" s="157"/>
      <c r="ATN15" s="158"/>
      <c r="ATO15" s="166"/>
      <c r="ATP15" s="165"/>
      <c r="ATQ15" s="162"/>
      <c r="ATR15" s="157"/>
      <c r="ATS15" s="157"/>
      <c r="ATT15" s="157"/>
      <c r="ATU15" s="158"/>
      <c r="ATV15" s="166"/>
      <c r="ATW15" s="165"/>
      <c r="ATX15" s="162"/>
      <c r="ATY15" s="157"/>
      <c r="ATZ15" s="157"/>
      <c r="AUA15" s="157"/>
      <c r="AUB15" s="158"/>
      <c r="AUC15" s="166"/>
      <c r="AUD15" s="165"/>
      <c r="AUE15" s="162"/>
      <c r="AUF15" s="157"/>
      <c r="AUG15" s="157"/>
      <c r="AUH15" s="157"/>
      <c r="AUI15" s="158"/>
      <c r="AUJ15" s="166"/>
      <c r="AUK15" s="165"/>
      <c r="AUL15" s="162"/>
      <c r="AUM15" s="157"/>
      <c r="AUN15" s="157"/>
      <c r="AUO15" s="157"/>
      <c r="AUP15" s="158"/>
      <c r="AUQ15" s="166"/>
      <c r="AUR15" s="165"/>
      <c r="AUS15" s="162"/>
      <c r="AUT15" s="157"/>
      <c r="AUU15" s="157"/>
      <c r="AUV15" s="157"/>
      <c r="AUW15" s="158"/>
      <c r="AUX15" s="166"/>
      <c r="AUY15" s="165"/>
      <c r="AUZ15" s="162"/>
      <c r="AVA15" s="157"/>
      <c r="AVB15" s="157"/>
      <c r="AVC15" s="157"/>
      <c r="AVD15" s="158"/>
      <c r="AVE15" s="166"/>
    </row>
    <row r="16" spans="1:1254" s="6" customFormat="1" ht="23.1" customHeight="1" x14ac:dyDescent="0.3">
      <c r="A16" s="30" t="s">
        <v>44</v>
      </c>
      <c r="B16" s="41" t="s">
        <v>45</v>
      </c>
      <c r="C16" s="42" t="s">
        <v>139</v>
      </c>
      <c r="D16" s="202">
        <f t="shared" si="76"/>
        <v>36</v>
      </c>
      <c r="E16" s="143">
        <f t="shared" ca="1" si="77"/>
        <v>-6</v>
      </c>
      <c r="F16" s="140">
        <v>0</v>
      </c>
      <c r="G16" s="33">
        <v>9</v>
      </c>
      <c r="H16" s="142">
        <f ca="1">SUMIF(JG16:XJ16,"R",$JG$52:$XF$52)+0.5*SUMIF(JG16:XJ16,"R/2",$JG$52:$XF$52)</f>
        <v>15</v>
      </c>
      <c r="I16" s="98">
        <f t="shared" ca="1" si="79"/>
        <v>-6</v>
      </c>
      <c r="J16" s="221">
        <f t="shared" ca="1" si="80"/>
        <v>0</v>
      </c>
      <c r="K16" s="34">
        <f t="shared" si="20"/>
        <v>0</v>
      </c>
      <c r="L16" s="35">
        <f t="shared" ca="1" si="21"/>
        <v>0</v>
      </c>
      <c r="M16" s="140">
        <v>0</v>
      </c>
      <c r="N16" s="33">
        <v>27</v>
      </c>
      <c r="O16" s="34">
        <f>SUMIF(PA16:AEE16,$H$2,$PA$52:$AEE$52)+0.5*SUMIF(PA16:AEE16,$J$2,$PA$7:$AEE$7)</f>
        <v>27</v>
      </c>
      <c r="P16" s="35">
        <f t="shared" si="81"/>
        <v>0</v>
      </c>
      <c r="Q16" s="36"/>
      <c r="R16" s="37"/>
      <c r="S16" s="37"/>
      <c r="T16" s="37"/>
      <c r="U16" s="39"/>
      <c r="V16" s="36"/>
      <c r="W16" s="37"/>
      <c r="X16" s="37"/>
      <c r="Y16" s="37"/>
      <c r="Z16" s="37"/>
      <c r="AA16" s="43"/>
      <c r="AB16" s="39"/>
      <c r="AC16" s="36"/>
      <c r="AD16" s="37"/>
      <c r="AE16" s="37"/>
      <c r="AF16" s="37"/>
      <c r="AG16" s="37"/>
      <c r="AH16" s="43"/>
      <c r="AI16" s="39"/>
      <c r="AJ16" s="101" t="s">
        <v>55</v>
      </c>
      <c r="AK16" s="37"/>
      <c r="AL16" s="37"/>
      <c r="AM16" s="37"/>
      <c r="AN16" s="37"/>
      <c r="AO16" s="43"/>
      <c r="AP16" s="39"/>
      <c r="AQ16" s="36"/>
      <c r="AR16" s="37"/>
      <c r="AS16" s="37"/>
      <c r="AT16" s="37"/>
      <c r="AU16" s="37"/>
      <c r="AV16" s="43"/>
      <c r="AW16" s="39"/>
      <c r="AX16" s="36"/>
      <c r="AY16" s="37"/>
      <c r="AZ16" s="37"/>
      <c r="BA16" s="37"/>
      <c r="BB16" s="37"/>
      <c r="BC16" s="43"/>
      <c r="BD16" s="39"/>
      <c r="BE16" s="36"/>
      <c r="BF16" s="37"/>
      <c r="BG16" s="37"/>
      <c r="BH16" s="106" t="s">
        <v>55</v>
      </c>
      <c r="BI16" s="106" t="s">
        <v>55</v>
      </c>
      <c r="BJ16" s="43"/>
      <c r="BK16" s="39"/>
      <c r="BL16" s="36"/>
      <c r="BM16" s="37"/>
      <c r="BN16" s="37"/>
      <c r="BO16" s="37"/>
      <c r="BP16" s="37"/>
      <c r="BQ16" s="43"/>
      <c r="BR16" s="39"/>
      <c r="BS16" s="36"/>
      <c r="BT16" s="37"/>
      <c r="BU16" s="37"/>
      <c r="BV16" s="37"/>
      <c r="BW16" s="37"/>
      <c r="BX16" s="43"/>
      <c r="BY16" s="39"/>
      <c r="BZ16" s="36"/>
      <c r="CA16" s="37"/>
      <c r="CB16" s="37"/>
      <c r="CC16" s="37"/>
      <c r="CD16" s="37"/>
      <c r="CE16" s="43"/>
      <c r="CF16" s="39"/>
      <c r="CG16" s="36"/>
      <c r="CH16" s="37"/>
      <c r="CI16" s="37"/>
      <c r="CJ16" s="37"/>
      <c r="CK16" s="37"/>
      <c r="CL16" s="43"/>
      <c r="CM16" s="39"/>
      <c r="CN16" s="36"/>
      <c r="CO16" s="37"/>
      <c r="CP16" s="37"/>
      <c r="CQ16" s="75"/>
      <c r="CR16" s="37"/>
      <c r="CS16" s="43"/>
      <c r="CT16" s="39"/>
      <c r="CU16" s="36"/>
      <c r="CV16" s="37"/>
      <c r="CW16" s="37"/>
      <c r="CX16" s="37"/>
      <c r="CY16" s="37"/>
      <c r="CZ16" s="43"/>
      <c r="DA16" s="39"/>
      <c r="DB16" s="36"/>
      <c r="DC16" s="37"/>
      <c r="DD16" s="37"/>
      <c r="DE16" s="37"/>
      <c r="DF16" s="37"/>
      <c r="DG16" s="43"/>
      <c r="DH16" s="39"/>
      <c r="DI16" s="36"/>
      <c r="DJ16" s="37"/>
      <c r="DK16" s="37"/>
      <c r="DL16" s="37"/>
      <c r="DM16" s="37"/>
      <c r="DN16" s="43"/>
      <c r="DO16" s="39"/>
      <c r="DP16" s="36"/>
      <c r="DQ16" s="37"/>
      <c r="DR16" s="37"/>
      <c r="DS16" s="37"/>
      <c r="DT16" s="37"/>
      <c r="DU16" s="43"/>
      <c r="DV16" s="39"/>
      <c r="DW16" s="75"/>
      <c r="DX16" s="37"/>
      <c r="DY16" s="37"/>
      <c r="DZ16" s="37"/>
      <c r="EA16" s="37"/>
      <c r="EB16" s="43"/>
      <c r="EC16" s="39"/>
      <c r="ED16" s="36"/>
      <c r="EE16" s="37"/>
      <c r="EF16" s="37"/>
      <c r="EG16" s="37"/>
      <c r="EH16" s="114" t="s">
        <v>15</v>
      </c>
      <c r="EI16" s="43"/>
      <c r="EJ16" s="39"/>
      <c r="EK16" s="36"/>
      <c r="EL16" s="37"/>
      <c r="EM16" s="37"/>
      <c r="EN16" s="37"/>
      <c r="EO16" s="37"/>
      <c r="EP16" s="43"/>
      <c r="EQ16" s="39"/>
      <c r="ER16" s="36"/>
      <c r="ES16" s="37"/>
      <c r="ET16" s="37"/>
      <c r="EU16" s="37"/>
      <c r="EV16" s="37"/>
      <c r="EW16" s="43"/>
      <c r="EX16" s="39"/>
      <c r="EY16" s="36"/>
      <c r="EZ16" s="37"/>
      <c r="FA16" s="37"/>
      <c r="FB16" s="37"/>
      <c r="FC16" s="37"/>
      <c r="FD16" s="43"/>
      <c r="FE16" s="39"/>
      <c r="FF16" s="106" t="s">
        <v>3</v>
      </c>
      <c r="FG16" s="106" t="s">
        <v>3</v>
      </c>
      <c r="FH16" s="106" t="s">
        <v>3</v>
      </c>
      <c r="FI16" s="106" t="s">
        <v>3</v>
      </c>
      <c r="FJ16" s="106" t="s">
        <v>3</v>
      </c>
      <c r="FK16" s="43"/>
      <c r="FL16" s="39"/>
      <c r="FM16" s="36"/>
      <c r="FN16" s="37"/>
      <c r="FO16" s="37"/>
      <c r="FP16" s="37"/>
      <c r="FQ16" s="37"/>
      <c r="FR16" s="43"/>
      <c r="FS16" s="39"/>
      <c r="FT16" s="36"/>
      <c r="FU16" s="37"/>
      <c r="FV16" s="37"/>
      <c r="FW16" s="37"/>
      <c r="FX16" s="37"/>
      <c r="FY16" s="43"/>
      <c r="FZ16" s="39"/>
      <c r="GA16" s="36"/>
      <c r="GB16" s="37"/>
      <c r="GC16" s="37"/>
      <c r="GD16" s="37"/>
      <c r="GF16" s="43"/>
      <c r="GG16" s="39"/>
      <c r="GH16" s="36"/>
      <c r="GI16" s="37"/>
      <c r="GJ16" s="37"/>
      <c r="GK16" s="37"/>
      <c r="GL16" s="37"/>
      <c r="GM16" s="43"/>
      <c r="GN16" s="39"/>
      <c r="GO16" s="36"/>
      <c r="GP16" s="37"/>
      <c r="GQ16" s="37"/>
      <c r="GR16" s="37"/>
      <c r="GS16" s="37"/>
      <c r="GT16" s="43"/>
      <c r="GU16" s="39"/>
      <c r="GV16" s="121" t="s">
        <v>15</v>
      </c>
      <c r="GW16" s="75"/>
      <c r="GX16" s="37"/>
      <c r="GY16" s="37"/>
      <c r="GZ16" s="37"/>
      <c r="HA16" s="43"/>
      <c r="HB16" s="39"/>
      <c r="HC16" s="36"/>
      <c r="HD16" s="37"/>
      <c r="HE16" s="37"/>
      <c r="HF16" s="37"/>
      <c r="HG16" s="75"/>
      <c r="HH16" s="43"/>
      <c r="HI16" s="39"/>
      <c r="HJ16" s="36"/>
      <c r="HK16" s="37"/>
      <c r="HL16" s="37"/>
      <c r="HM16" s="106" t="s">
        <v>3</v>
      </c>
      <c r="HN16" s="37"/>
      <c r="HO16" s="43"/>
      <c r="HP16" s="39"/>
      <c r="HQ16" s="36"/>
      <c r="HR16" s="37"/>
      <c r="HS16" s="37"/>
      <c r="HT16" s="37"/>
      <c r="HU16" s="37"/>
      <c r="HV16" s="43"/>
      <c r="HW16" s="39"/>
      <c r="HX16" s="36"/>
      <c r="HY16" s="106" t="s">
        <v>3</v>
      </c>
      <c r="HZ16" s="45"/>
      <c r="IA16" s="37"/>
      <c r="IB16" s="37"/>
      <c r="IC16" s="43"/>
      <c r="ID16" s="39"/>
      <c r="IE16" s="124"/>
      <c r="IF16" s="125"/>
      <c r="IG16" s="125"/>
      <c r="IH16" s="125"/>
      <c r="II16" s="125"/>
      <c r="IJ16" s="43"/>
      <c r="IK16" s="39"/>
      <c r="IL16" s="36"/>
      <c r="IM16" s="37"/>
      <c r="IN16" s="37"/>
      <c r="IO16" s="37"/>
      <c r="IP16" s="37"/>
      <c r="IQ16" s="43"/>
      <c r="IR16" s="39"/>
      <c r="IS16" s="36"/>
      <c r="IT16" s="37"/>
      <c r="IU16" s="37"/>
      <c r="IV16" s="37"/>
      <c r="IW16" s="121" t="s">
        <v>15</v>
      </c>
      <c r="IX16" s="43"/>
      <c r="IY16" s="39"/>
      <c r="IZ16" s="36"/>
      <c r="JA16" s="37"/>
      <c r="JB16" s="37"/>
      <c r="JC16" s="37"/>
      <c r="JD16" s="37"/>
      <c r="JE16" s="43"/>
      <c r="JF16" s="39"/>
      <c r="JG16" s="36"/>
      <c r="JH16" s="37"/>
      <c r="JI16" s="37"/>
      <c r="JJ16" s="37"/>
      <c r="JK16" s="37"/>
      <c r="JL16" s="43"/>
      <c r="JM16" s="39"/>
      <c r="JN16" s="36"/>
      <c r="JO16" s="37"/>
      <c r="JP16" s="37"/>
      <c r="JQ16" s="37"/>
      <c r="JR16" s="37"/>
      <c r="JS16" s="43"/>
      <c r="JT16" s="39"/>
      <c r="JU16" s="36"/>
      <c r="JV16" s="37"/>
      <c r="JW16" s="37"/>
      <c r="JX16" s="37"/>
      <c r="JY16" s="37"/>
      <c r="JZ16" s="43"/>
      <c r="KA16" s="39"/>
      <c r="KB16" s="36"/>
      <c r="KC16" s="37"/>
      <c r="KD16" s="37"/>
      <c r="KE16" s="37"/>
      <c r="KF16" s="37"/>
      <c r="KG16" s="43"/>
      <c r="KH16" s="39"/>
      <c r="KI16" s="36"/>
      <c r="KJ16" s="37"/>
      <c r="KK16" s="37"/>
      <c r="KL16" s="37"/>
      <c r="KM16" s="37"/>
      <c r="KN16" s="43"/>
      <c r="KO16" s="39"/>
      <c r="KP16" s="36"/>
      <c r="KQ16" s="106" t="s">
        <v>55</v>
      </c>
      <c r="KR16" s="37"/>
      <c r="KS16" s="37"/>
      <c r="KT16" s="37"/>
      <c r="KU16" s="43"/>
      <c r="KV16" s="39"/>
      <c r="KW16" s="36"/>
      <c r="KX16" s="37"/>
      <c r="KY16" s="37"/>
      <c r="KZ16" s="37"/>
      <c r="LA16" s="37"/>
      <c r="LB16" s="43"/>
      <c r="LC16" s="39"/>
      <c r="LD16" s="107" t="s">
        <v>3</v>
      </c>
      <c r="LE16" s="106" t="s">
        <v>3</v>
      </c>
      <c r="LF16" s="106" t="s">
        <v>3</v>
      </c>
      <c r="LG16" s="106" t="s">
        <v>3</v>
      </c>
      <c r="LH16" s="106" t="s">
        <v>3</v>
      </c>
      <c r="LI16" s="43"/>
      <c r="LJ16" s="39"/>
      <c r="LK16" s="36"/>
      <c r="LL16" s="37"/>
      <c r="LM16" s="37"/>
      <c r="LN16" s="37"/>
      <c r="LO16" s="37"/>
      <c r="LP16" s="43"/>
      <c r="LQ16" s="39"/>
      <c r="LR16" s="36"/>
      <c r="LS16" s="37"/>
      <c r="LT16" s="37"/>
      <c r="LU16" s="37"/>
      <c r="LV16" s="37"/>
      <c r="LW16" s="43"/>
      <c r="LX16" s="39"/>
      <c r="LY16" s="36"/>
      <c r="LZ16" s="37"/>
      <c r="MA16" s="37"/>
      <c r="MB16" s="37"/>
      <c r="MC16" s="37"/>
      <c r="MD16" s="43"/>
      <c r="ME16" s="39"/>
      <c r="MF16" s="36"/>
      <c r="MG16" s="37"/>
      <c r="MH16" s="37"/>
      <c r="MI16" s="37"/>
      <c r="MJ16" s="37"/>
      <c r="MK16" s="43"/>
      <c r="ML16" s="39"/>
      <c r="MM16" s="37"/>
      <c r="MN16" s="37"/>
      <c r="MO16" s="37"/>
      <c r="MP16" s="106" t="s">
        <v>55</v>
      </c>
      <c r="MQ16" s="37"/>
      <c r="MR16" s="43"/>
      <c r="MS16" s="39"/>
      <c r="MT16" s="36"/>
      <c r="MU16" s="37"/>
      <c r="MV16" s="37"/>
      <c r="MW16" s="37"/>
      <c r="MX16" s="37"/>
      <c r="MY16" s="43"/>
      <c r="MZ16" s="39"/>
      <c r="NA16" s="36"/>
      <c r="NB16" s="37"/>
      <c r="NC16" s="37"/>
      <c r="ND16" s="37"/>
      <c r="NE16" s="37"/>
      <c r="NF16" s="43"/>
      <c r="NG16" s="39"/>
      <c r="NH16" s="101"/>
      <c r="NI16" s="37"/>
      <c r="NJ16" s="131" t="s">
        <v>3</v>
      </c>
      <c r="NK16" s="131" t="s">
        <v>3</v>
      </c>
      <c r="NL16" s="131" t="s">
        <v>3</v>
      </c>
      <c r="NM16" s="132"/>
      <c r="NN16" s="133"/>
      <c r="NO16" s="134"/>
      <c r="NP16" s="131" t="s">
        <v>3</v>
      </c>
      <c r="NQ16" s="131" t="s">
        <v>3</v>
      </c>
      <c r="NR16" s="131" t="s">
        <v>3</v>
      </c>
      <c r="NS16" s="131" t="s">
        <v>3</v>
      </c>
      <c r="NT16" s="132" t="s">
        <v>3</v>
      </c>
      <c r="NU16" s="133" t="s">
        <v>3</v>
      </c>
      <c r="NV16" s="102"/>
      <c r="NW16" s="37"/>
      <c r="NX16" s="37"/>
      <c r="NY16" s="37"/>
      <c r="NZ16" s="37"/>
      <c r="OA16" s="43"/>
      <c r="OB16" s="39"/>
      <c r="OC16" s="102"/>
      <c r="OD16" s="37"/>
      <c r="OE16" s="37"/>
      <c r="OF16" s="37"/>
      <c r="OG16" s="37"/>
      <c r="OH16" s="43"/>
      <c r="OI16" s="39"/>
      <c r="OJ16" s="37"/>
      <c r="OK16" s="37"/>
      <c r="OL16" s="37"/>
      <c r="OM16" s="37"/>
      <c r="ON16" s="37"/>
      <c r="OO16" s="43"/>
      <c r="OP16" s="39"/>
      <c r="OQ16" s="36"/>
      <c r="OR16" s="37"/>
      <c r="OS16" s="37"/>
      <c r="OT16" s="102"/>
      <c r="OU16" s="37"/>
      <c r="OV16" s="43"/>
      <c r="OW16" s="39"/>
      <c r="OX16" s="36"/>
      <c r="OY16" s="37"/>
      <c r="OZ16" s="37"/>
      <c r="PA16" s="37"/>
      <c r="PB16" s="37"/>
      <c r="PC16" s="43"/>
      <c r="PD16" s="39"/>
      <c r="PE16" s="101" t="s">
        <v>55</v>
      </c>
      <c r="PF16" s="37"/>
      <c r="PG16" s="37"/>
      <c r="PH16" s="37"/>
      <c r="PI16" s="37"/>
      <c r="PJ16" s="43"/>
      <c r="PK16" s="39"/>
      <c r="PL16" s="36"/>
      <c r="PM16" s="37"/>
      <c r="PN16" s="37"/>
      <c r="PO16" s="37"/>
      <c r="PP16" s="37"/>
      <c r="PQ16" s="43"/>
      <c r="PR16" s="39"/>
      <c r="PS16" s="36"/>
      <c r="PT16" s="37"/>
      <c r="PU16" s="37"/>
      <c r="PV16" s="37"/>
      <c r="PW16" s="37"/>
      <c r="PX16" s="43"/>
      <c r="PY16" s="39"/>
      <c r="PZ16" s="36"/>
      <c r="QA16" s="37"/>
      <c r="QB16" s="37"/>
      <c r="QC16" s="37"/>
      <c r="QD16" s="37"/>
      <c r="QE16" s="43"/>
      <c r="QF16" s="39"/>
      <c r="QG16" s="36"/>
      <c r="QH16" s="37"/>
      <c r="QI16" s="37"/>
      <c r="QJ16" s="37"/>
      <c r="QK16" s="37"/>
      <c r="QL16" s="43"/>
      <c r="QM16" s="39"/>
      <c r="QN16" s="36"/>
      <c r="QO16" s="37"/>
      <c r="QP16" s="37"/>
      <c r="QQ16" s="37"/>
      <c r="QR16" s="114"/>
      <c r="QS16" s="43"/>
      <c r="QT16" s="39"/>
      <c r="QU16" s="101"/>
      <c r="QV16" s="102"/>
      <c r="QW16" s="102"/>
      <c r="QX16" s="37"/>
      <c r="QY16" s="37"/>
      <c r="QZ16" s="43"/>
      <c r="RA16" s="39"/>
      <c r="RB16" s="36"/>
      <c r="RC16" s="37"/>
      <c r="RD16" s="37"/>
      <c r="RE16" s="37"/>
      <c r="RF16" s="37"/>
      <c r="RG16" s="43"/>
      <c r="RH16" s="39"/>
      <c r="RI16" s="36"/>
      <c r="RJ16" s="37"/>
      <c r="RK16" s="37"/>
      <c r="RL16" s="37"/>
      <c r="RM16" s="37"/>
      <c r="RN16" s="43"/>
      <c r="RO16" s="39"/>
      <c r="RP16" s="36"/>
      <c r="RQ16" s="37"/>
      <c r="RR16" s="37"/>
      <c r="RS16" s="37"/>
      <c r="RT16" s="37"/>
      <c r="RU16" s="43"/>
      <c r="RV16" s="39"/>
      <c r="RW16" s="107" t="s">
        <v>3</v>
      </c>
      <c r="RX16" s="114"/>
      <c r="RY16" s="37"/>
      <c r="RZ16" s="37"/>
      <c r="SA16" s="37"/>
      <c r="SB16" s="43"/>
      <c r="SC16" s="39"/>
      <c r="SD16" s="36"/>
      <c r="SE16" s="37"/>
      <c r="SF16" s="37"/>
      <c r="SG16" s="37"/>
      <c r="SH16" s="37"/>
      <c r="SI16" s="43"/>
      <c r="SJ16" s="39"/>
      <c r="SK16" s="36"/>
      <c r="SL16" s="37"/>
      <c r="SM16" s="37"/>
      <c r="SN16" s="37"/>
      <c r="SO16" s="37"/>
      <c r="SP16" s="43"/>
      <c r="SQ16" s="39"/>
      <c r="SR16" s="101"/>
      <c r="SS16" s="102"/>
      <c r="ST16" s="102"/>
      <c r="SU16" s="102"/>
      <c r="SV16" s="102"/>
      <c r="SW16" s="43"/>
      <c r="SX16" s="39"/>
      <c r="SY16" s="101"/>
      <c r="SZ16" s="102"/>
      <c r="TA16" s="102"/>
      <c r="TB16" s="102"/>
      <c r="TC16" s="102"/>
      <c r="TD16" s="43"/>
      <c r="TE16" s="39"/>
      <c r="TF16" s="101"/>
      <c r="TG16" s="102"/>
      <c r="TH16" s="102"/>
      <c r="TI16" s="103"/>
      <c r="TJ16" s="103"/>
      <c r="TK16" s="43"/>
      <c r="TL16" s="39"/>
      <c r="TM16" s="36"/>
      <c r="TN16" s="37"/>
      <c r="TO16" s="102"/>
      <c r="TP16" s="102"/>
      <c r="TQ16" s="37"/>
      <c r="TR16" s="43"/>
      <c r="TS16" s="39"/>
      <c r="TT16" s="101"/>
      <c r="TU16" s="102"/>
      <c r="TV16" s="102"/>
      <c r="TW16" s="102"/>
      <c r="TX16" s="102"/>
      <c r="TY16" s="43"/>
      <c r="TZ16" s="39"/>
      <c r="UA16" s="101"/>
      <c r="UB16" s="102"/>
      <c r="UC16" s="102"/>
      <c r="UD16" s="102"/>
      <c r="UE16" s="102"/>
      <c r="UF16" s="43"/>
      <c r="UG16" s="39"/>
      <c r="UH16" s="101"/>
      <c r="UI16" s="102"/>
      <c r="UJ16" s="102"/>
      <c r="UK16" s="102"/>
      <c r="UL16" s="102"/>
      <c r="UM16" s="43"/>
      <c r="UN16" s="39"/>
      <c r="UO16" s="102"/>
      <c r="UP16" s="37"/>
      <c r="UQ16" s="37"/>
      <c r="UR16" s="37"/>
      <c r="US16" s="37"/>
      <c r="UT16" s="43"/>
      <c r="UU16" s="39"/>
      <c r="UV16" s="107" t="s">
        <v>55</v>
      </c>
      <c r="UW16" s="106" t="s">
        <v>55</v>
      </c>
      <c r="UX16" s="114"/>
      <c r="UY16" s="106" t="s">
        <v>55</v>
      </c>
      <c r="UZ16" s="106" t="s">
        <v>55</v>
      </c>
      <c r="VA16" s="43"/>
      <c r="VB16" s="39"/>
      <c r="VC16" s="36"/>
      <c r="VD16" s="37"/>
      <c r="VE16" s="37"/>
      <c r="VF16" s="37"/>
      <c r="VG16" s="37"/>
      <c r="VH16" s="43"/>
      <c r="VI16" s="39"/>
      <c r="VJ16" s="126"/>
      <c r="VK16" s="114"/>
      <c r="VL16" s="114"/>
      <c r="VM16" s="114"/>
      <c r="VN16" s="114"/>
      <c r="VO16" s="43"/>
      <c r="VP16" s="39"/>
      <c r="VQ16" s="36"/>
      <c r="VR16" s="106" t="s">
        <v>55</v>
      </c>
      <c r="VS16" s="37"/>
      <c r="VT16" s="37"/>
      <c r="VU16" s="37"/>
      <c r="VV16" s="43"/>
      <c r="VW16" s="39"/>
      <c r="VX16" s="36"/>
      <c r="VY16" s="37"/>
      <c r="VZ16" s="37"/>
      <c r="WA16" s="37"/>
      <c r="WB16" s="37"/>
      <c r="WC16" s="43"/>
      <c r="WD16" s="39"/>
      <c r="WE16" s="36"/>
      <c r="WF16" s="37"/>
      <c r="WG16" s="37"/>
      <c r="WH16" s="37"/>
      <c r="WI16" s="37"/>
      <c r="WJ16" s="43"/>
      <c r="WK16" s="39"/>
      <c r="WL16" s="36"/>
      <c r="WM16" s="37"/>
      <c r="WN16" s="37"/>
      <c r="WO16" s="37"/>
      <c r="WP16" s="37"/>
      <c r="WQ16" s="43"/>
      <c r="WR16" s="39"/>
      <c r="WS16" s="36"/>
      <c r="WT16" s="37"/>
      <c r="WU16" s="37"/>
      <c r="WV16" s="37"/>
      <c r="WW16" s="37"/>
      <c r="WX16" s="43"/>
      <c r="WY16" s="39"/>
      <c r="WZ16" s="126"/>
      <c r="XA16" s="106" t="s">
        <v>55</v>
      </c>
      <c r="XB16" s="106" t="s">
        <v>55</v>
      </c>
      <c r="XC16" s="106" t="s">
        <v>55</v>
      </c>
      <c r="XD16" s="106" t="s">
        <v>55</v>
      </c>
      <c r="XE16" s="43"/>
      <c r="XF16" s="39"/>
      <c r="XG16" s="126"/>
      <c r="XH16" s="106" t="s">
        <v>55</v>
      </c>
      <c r="XI16" s="106" t="s">
        <v>55</v>
      </c>
      <c r="XJ16" s="106" t="s">
        <v>55</v>
      </c>
      <c r="XK16" s="106" t="s">
        <v>3</v>
      </c>
      <c r="XL16" s="43"/>
      <c r="XM16" s="39"/>
      <c r="XN16" s="36" t="str">
        <f t="shared" si="82"/>
        <v>AM</v>
      </c>
      <c r="XO16" s="36" t="str">
        <f t="shared" si="82"/>
        <v>AM</v>
      </c>
      <c r="XP16" s="36" t="str">
        <f t="shared" si="82"/>
        <v>AM</v>
      </c>
      <c r="XQ16" s="36" t="str">
        <f t="shared" si="82"/>
        <v>AM</v>
      </c>
      <c r="XR16" s="36" t="str">
        <f t="shared" si="82"/>
        <v>AM</v>
      </c>
      <c r="XS16" s="38"/>
      <c r="XT16" s="39"/>
      <c r="XU16" s="36" t="str">
        <f t="shared" si="145"/>
        <v>M</v>
      </c>
      <c r="XV16" s="36" t="str">
        <f t="shared" si="145"/>
        <v>M</v>
      </c>
      <c r="XW16" s="106" t="s">
        <v>55</v>
      </c>
      <c r="XX16" s="36" t="str">
        <f t="shared" si="145"/>
        <v>M</v>
      </c>
      <c r="XY16" s="36" t="str">
        <f t="shared" si="145"/>
        <v>M</v>
      </c>
      <c r="XZ16" s="38"/>
      <c r="YA16" s="39"/>
      <c r="YB16" s="36" t="str">
        <f t="shared" si="148"/>
        <v>AM</v>
      </c>
      <c r="YC16" s="36" t="str">
        <f t="shared" si="148"/>
        <v>AM</v>
      </c>
      <c r="YD16" s="36" t="str">
        <f t="shared" si="148"/>
        <v>AM</v>
      </c>
      <c r="YE16" s="36" t="str">
        <f t="shared" si="148"/>
        <v>AM</v>
      </c>
      <c r="YF16" s="36" t="str">
        <f t="shared" si="148"/>
        <v>AM</v>
      </c>
      <c r="YG16" s="38"/>
      <c r="YH16" s="39"/>
      <c r="YI16" s="36" t="str">
        <f t="shared" si="85"/>
        <v>M</v>
      </c>
      <c r="YJ16" s="36" t="str">
        <f t="shared" si="85"/>
        <v>M</v>
      </c>
      <c r="YK16" s="36" t="str">
        <f t="shared" si="85"/>
        <v>M</v>
      </c>
      <c r="YL16" s="36" t="str">
        <f t="shared" si="85"/>
        <v>M</v>
      </c>
      <c r="YM16" s="36" t="str">
        <f t="shared" si="85"/>
        <v>M</v>
      </c>
      <c r="YN16" s="38"/>
      <c r="YO16" s="39"/>
      <c r="YP16" s="36" t="str">
        <f t="shared" si="86"/>
        <v>AM</v>
      </c>
      <c r="YQ16" s="36" t="str">
        <f t="shared" si="86"/>
        <v>AM</v>
      </c>
      <c r="YR16" s="36" t="str">
        <f t="shared" si="86"/>
        <v>AM</v>
      </c>
      <c r="YS16" s="36" t="str">
        <f t="shared" si="86"/>
        <v>AM</v>
      </c>
      <c r="YT16" s="36" t="str">
        <f t="shared" si="86"/>
        <v>AM</v>
      </c>
      <c r="YU16" s="38"/>
      <c r="YV16" s="39"/>
      <c r="YW16" s="36" t="s">
        <v>3</v>
      </c>
      <c r="YX16" s="37" t="s">
        <v>3</v>
      </c>
      <c r="YY16" s="37" t="s">
        <v>3</v>
      </c>
      <c r="YZ16" s="37" t="s">
        <v>3</v>
      </c>
      <c r="ZA16" s="37" t="s">
        <v>3</v>
      </c>
      <c r="ZB16" s="38"/>
      <c r="ZC16" s="39"/>
      <c r="ZD16" s="36" t="s">
        <v>3</v>
      </c>
      <c r="ZE16" s="37" t="s">
        <v>3</v>
      </c>
      <c r="ZF16" s="37" t="s">
        <v>3</v>
      </c>
      <c r="ZG16" s="37" t="s">
        <v>3</v>
      </c>
      <c r="ZH16" s="37" t="s">
        <v>3</v>
      </c>
      <c r="ZI16" s="38"/>
      <c r="ZJ16" s="39"/>
      <c r="ZK16" s="36" t="str">
        <f t="shared" si="89"/>
        <v>M</v>
      </c>
      <c r="ZL16" s="36" t="str">
        <f t="shared" si="30"/>
        <v>M</v>
      </c>
      <c r="ZM16" s="36" t="str">
        <f t="shared" si="30"/>
        <v>M</v>
      </c>
      <c r="ZN16" s="36" t="str">
        <f t="shared" si="30"/>
        <v>M</v>
      </c>
      <c r="ZO16" s="36" t="str">
        <f t="shared" si="30"/>
        <v>M</v>
      </c>
      <c r="ZP16" s="38"/>
      <c r="ZQ16" s="39"/>
      <c r="ZR16" s="36" t="str">
        <f t="shared" si="90"/>
        <v>AM</v>
      </c>
      <c r="ZS16" s="36" t="str">
        <f t="shared" si="31"/>
        <v>AM</v>
      </c>
      <c r="ZT16" s="36" t="str">
        <f t="shared" si="31"/>
        <v>AM</v>
      </c>
      <c r="ZU16" s="36" t="str">
        <f t="shared" si="31"/>
        <v>AM</v>
      </c>
      <c r="ZV16" s="36" t="str">
        <f t="shared" si="31"/>
        <v>AM</v>
      </c>
      <c r="ZW16" s="38"/>
      <c r="ZX16" s="39"/>
      <c r="ZY16" s="36" t="str">
        <f t="shared" si="91"/>
        <v>M</v>
      </c>
      <c r="ZZ16" s="36" t="str">
        <f t="shared" si="32"/>
        <v>M</v>
      </c>
      <c r="AAA16" s="36" t="str">
        <f t="shared" si="32"/>
        <v>M</v>
      </c>
      <c r="AAB16" s="36" t="str">
        <f t="shared" si="32"/>
        <v>M</v>
      </c>
      <c r="AAC16" s="36" t="str">
        <f t="shared" si="32"/>
        <v>M</v>
      </c>
      <c r="AAD16" s="43"/>
      <c r="AAE16" s="39"/>
      <c r="AAF16" s="36" t="str">
        <f t="shared" si="92"/>
        <v>AM</v>
      </c>
      <c r="AAG16" s="36" t="str">
        <f t="shared" si="33"/>
        <v>AM</v>
      </c>
      <c r="AAH16" s="36" t="str">
        <f t="shared" si="33"/>
        <v>AM</v>
      </c>
      <c r="AAI16" s="36" t="str">
        <f t="shared" si="33"/>
        <v>AM</v>
      </c>
      <c r="AAJ16" s="36" t="str">
        <f t="shared" si="33"/>
        <v>AM</v>
      </c>
      <c r="AAK16" s="38"/>
      <c r="AAL16" s="38"/>
      <c r="AAM16" s="36" t="str">
        <f t="shared" si="93"/>
        <v>M</v>
      </c>
      <c r="AAN16" s="36" t="str">
        <f t="shared" si="34"/>
        <v>M</v>
      </c>
      <c r="AAO16" s="36" t="str">
        <f t="shared" si="34"/>
        <v>M</v>
      </c>
      <c r="AAP16" s="36" t="str">
        <f t="shared" si="34"/>
        <v>M</v>
      </c>
      <c r="AAQ16" s="36" t="str">
        <f t="shared" si="34"/>
        <v>M</v>
      </c>
      <c r="AAR16" s="43"/>
      <c r="AAS16" s="39"/>
      <c r="AAT16" s="126"/>
      <c r="AAU16" s="37" t="str">
        <f t="shared" si="146"/>
        <v>AM</v>
      </c>
      <c r="AAV16" s="37" t="str">
        <f t="shared" si="146"/>
        <v>AM</v>
      </c>
      <c r="AAW16" s="37" t="str">
        <f t="shared" si="146"/>
        <v>AM</v>
      </c>
      <c r="AAX16" s="37" t="str">
        <f>IF($C16="","J",IF(MOD(INT((AAX$6-date0)/7),2),IF($C16="A","AM","M"),IF($C16="A","M","AM")))</f>
        <v>AM</v>
      </c>
      <c r="AAY16" s="38"/>
      <c r="AAZ16" s="39"/>
      <c r="ABA16" s="36" t="s">
        <v>3</v>
      </c>
      <c r="ABB16" s="37" t="s">
        <v>3</v>
      </c>
      <c r="ABC16" s="37" t="s">
        <v>3</v>
      </c>
      <c r="ABD16" s="37" t="s">
        <v>3</v>
      </c>
      <c r="ABE16" s="37" t="s">
        <v>3</v>
      </c>
      <c r="ABF16" s="38"/>
      <c r="ABG16" s="39"/>
      <c r="ABH16" s="36" t="s">
        <v>3</v>
      </c>
      <c r="ABI16" s="37" t="s">
        <v>3</v>
      </c>
      <c r="ABJ16" s="37" t="s">
        <v>3</v>
      </c>
      <c r="ABK16" s="37" t="s">
        <v>3</v>
      </c>
      <c r="ABL16" s="37" t="s">
        <v>3</v>
      </c>
      <c r="ABM16" s="38"/>
      <c r="ABN16" s="39"/>
      <c r="ABO16" s="36" t="str">
        <f t="shared" si="97"/>
        <v>M</v>
      </c>
      <c r="ABP16" s="36" t="str">
        <f t="shared" si="36"/>
        <v>M</v>
      </c>
      <c r="ABQ16" s="36" t="str">
        <f t="shared" si="36"/>
        <v>M</v>
      </c>
      <c r="ABR16" s="36" t="str">
        <f t="shared" si="36"/>
        <v>M</v>
      </c>
      <c r="ABS16" s="36" t="str">
        <f t="shared" si="36"/>
        <v>M</v>
      </c>
      <c r="ABT16" s="43"/>
      <c r="ABU16" s="39"/>
      <c r="ABV16" s="36" t="s">
        <v>3</v>
      </c>
      <c r="ABW16" s="114"/>
      <c r="ABX16" s="37" t="str">
        <f t="shared" ref="ABX16:ABZ23" si="151">IF($C16="","J",IF(MOD(INT((ABX$6-date0)/7),2),IF($C16="A","AM","M"),IF($C16="A","M","AM")))</f>
        <v>AM</v>
      </c>
      <c r="ABY16" s="37" t="str">
        <f t="shared" si="151"/>
        <v>AM</v>
      </c>
      <c r="ABZ16" s="37" t="str">
        <f t="shared" si="151"/>
        <v>AM</v>
      </c>
      <c r="ACA16" s="43"/>
      <c r="ACB16" s="39"/>
      <c r="ACC16" s="36" t="s">
        <v>3</v>
      </c>
      <c r="ACD16" s="114"/>
      <c r="ACE16" s="37" t="s">
        <v>3</v>
      </c>
      <c r="ACF16" s="37" t="s">
        <v>3</v>
      </c>
      <c r="ACG16" s="37" t="s">
        <v>3</v>
      </c>
      <c r="ACH16" s="38"/>
      <c r="ACI16" s="39"/>
      <c r="ACJ16" s="36" t="str">
        <f t="shared" si="102"/>
        <v>AM</v>
      </c>
      <c r="ACK16" s="36" t="str">
        <f t="shared" si="102"/>
        <v>AM</v>
      </c>
      <c r="ACL16" s="36" t="str">
        <f t="shared" si="102"/>
        <v>AM</v>
      </c>
      <c r="ACM16" s="36" t="str">
        <f t="shared" si="102"/>
        <v>AM</v>
      </c>
      <c r="ACN16" s="36" t="str">
        <f t="shared" si="102"/>
        <v>AM</v>
      </c>
      <c r="ACO16" s="43"/>
      <c r="ACP16" s="39"/>
      <c r="ACQ16" s="126"/>
      <c r="ACR16" s="37" t="str">
        <f t="shared" si="103"/>
        <v>M</v>
      </c>
      <c r="ACS16" s="37" t="str">
        <f t="shared" si="40"/>
        <v>M</v>
      </c>
      <c r="ACT16" s="37" t="str">
        <f t="shared" si="40"/>
        <v>M</v>
      </c>
      <c r="ACU16" s="37" t="str">
        <f t="shared" si="40"/>
        <v>M</v>
      </c>
      <c r="ACV16" s="38"/>
      <c r="ACW16" s="39"/>
      <c r="ACX16" s="36" t="str">
        <f t="shared" si="104"/>
        <v>AM</v>
      </c>
      <c r="ACY16" s="36" t="str">
        <f t="shared" si="41"/>
        <v>AM</v>
      </c>
      <c r="ACZ16" s="36" t="str">
        <f t="shared" si="41"/>
        <v>AM</v>
      </c>
      <c r="ADA16" s="36" t="str">
        <f t="shared" si="41"/>
        <v>AM</v>
      </c>
      <c r="ADB16" s="36" t="str">
        <f t="shared" si="41"/>
        <v>AM</v>
      </c>
      <c r="ADC16" s="38"/>
      <c r="ADD16" s="39"/>
      <c r="ADE16" s="36" t="str">
        <f t="shared" si="105"/>
        <v>M</v>
      </c>
      <c r="ADF16" s="36" t="str">
        <f t="shared" si="42"/>
        <v>M</v>
      </c>
      <c r="ADG16" s="36" t="str">
        <f t="shared" si="42"/>
        <v>M</v>
      </c>
      <c r="ADH16" s="36" t="str">
        <f t="shared" si="42"/>
        <v>M</v>
      </c>
      <c r="ADI16" s="36" t="str">
        <f t="shared" si="42"/>
        <v>M</v>
      </c>
      <c r="ADJ16" s="38"/>
      <c r="ADK16" s="39"/>
      <c r="ADL16" s="36" t="str">
        <f t="shared" si="106"/>
        <v>AM</v>
      </c>
      <c r="ADM16" s="36" t="str">
        <f t="shared" si="43"/>
        <v>AM</v>
      </c>
      <c r="ADN16" s="36" t="str">
        <f t="shared" si="43"/>
        <v>AM</v>
      </c>
      <c r="ADO16" s="36" t="str">
        <f t="shared" si="43"/>
        <v>AM</v>
      </c>
      <c r="ADP16" s="36" t="str">
        <f t="shared" si="43"/>
        <v>AM</v>
      </c>
      <c r="ADQ16" s="38"/>
      <c r="ADR16" s="39"/>
      <c r="ADS16" s="36" t="str">
        <f t="shared" si="107"/>
        <v>M</v>
      </c>
      <c r="ADT16" s="36" t="str">
        <f t="shared" si="44"/>
        <v>M</v>
      </c>
      <c r="ADU16" s="36" t="str">
        <f t="shared" si="44"/>
        <v>M</v>
      </c>
      <c r="ADV16" s="36" t="str">
        <f t="shared" si="44"/>
        <v>M</v>
      </c>
      <c r="ADW16" s="36" t="str">
        <f t="shared" si="44"/>
        <v>M</v>
      </c>
      <c r="ADX16" s="38"/>
      <c r="ADY16" s="39"/>
      <c r="ADZ16" s="36" t="str">
        <f t="shared" si="108"/>
        <v>AM</v>
      </c>
      <c r="AEA16" s="36" t="str">
        <f t="shared" si="108"/>
        <v>AM</v>
      </c>
      <c r="AEB16" s="36" t="str">
        <f t="shared" si="108"/>
        <v>AM</v>
      </c>
      <c r="AEC16" s="36" t="str">
        <f t="shared" si="108"/>
        <v>AM</v>
      </c>
      <c r="AED16" s="36" t="str">
        <f t="shared" si="108"/>
        <v>AM</v>
      </c>
      <c r="AEE16" s="38"/>
      <c r="AEF16" s="39"/>
      <c r="AEG16" s="217" t="str">
        <f t="shared" si="109"/>
        <v>M</v>
      </c>
      <c r="AEH16" s="217" t="str">
        <f t="shared" si="109"/>
        <v>M</v>
      </c>
      <c r="AEI16" s="217" t="str">
        <f t="shared" si="109"/>
        <v>M</v>
      </c>
      <c r="AEJ16" s="217" t="str">
        <f t="shared" si="109"/>
        <v>M</v>
      </c>
      <c r="AEK16" s="217" t="str">
        <f t="shared" si="109"/>
        <v>M</v>
      </c>
      <c r="AEL16" s="158"/>
      <c r="AEM16" s="166"/>
      <c r="AEN16" s="217" t="str">
        <f t="shared" si="110"/>
        <v>AM</v>
      </c>
      <c r="AEO16" s="217" t="str">
        <f t="shared" si="110"/>
        <v>AM</v>
      </c>
      <c r="AEP16" s="217" t="str">
        <f t="shared" si="110"/>
        <v>AM</v>
      </c>
      <c r="AEQ16" s="217" t="str">
        <f t="shared" si="110"/>
        <v>AM</v>
      </c>
      <c r="AER16" s="217" t="str">
        <f t="shared" si="110"/>
        <v>AM</v>
      </c>
      <c r="AES16" s="189"/>
      <c r="AET16" s="166"/>
      <c r="AEU16" s="217" t="str">
        <f t="shared" si="111"/>
        <v>M</v>
      </c>
      <c r="AEV16" s="217" t="str">
        <f t="shared" si="111"/>
        <v>M</v>
      </c>
      <c r="AEW16" s="217" t="str">
        <f t="shared" si="111"/>
        <v>M</v>
      </c>
      <c r="AEX16" s="217" t="str">
        <f t="shared" si="111"/>
        <v>M</v>
      </c>
      <c r="AEY16" s="217" t="str">
        <f t="shared" si="111"/>
        <v>M</v>
      </c>
      <c r="AEZ16" s="158"/>
      <c r="AFA16" s="166"/>
      <c r="AFB16" s="217" t="str">
        <f t="shared" si="112"/>
        <v>AM</v>
      </c>
      <c r="AFC16" s="217" t="str">
        <f t="shared" si="49"/>
        <v>AM</v>
      </c>
      <c r="AFD16" s="217" t="str">
        <f t="shared" si="49"/>
        <v>AM</v>
      </c>
      <c r="AFE16" s="217" t="str">
        <f t="shared" si="49"/>
        <v>AM</v>
      </c>
      <c r="AFF16" s="217" t="str">
        <f t="shared" si="49"/>
        <v>AM</v>
      </c>
      <c r="AFG16" s="158"/>
      <c r="AFH16" s="166"/>
      <c r="AFI16" s="217" t="str">
        <f t="shared" si="113"/>
        <v>M</v>
      </c>
      <c r="AFJ16" s="217" t="str">
        <f t="shared" si="50"/>
        <v>M</v>
      </c>
      <c r="AFK16" s="217" t="str">
        <f t="shared" si="50"/>
        <v>M</v>
      </c>
      <c r="AFL16" s="217" t="str">
        <f t="shared" si="50"/>
        <v>M</v>
      </c>
      <c r="AFM16" s="217" t="str">
        <f t="shared" si="50"/>
        <v>M</v>
      </c>
      <c r="AFN16" s="158"/>
      <c r="AFO16" s="166"/>
      <c r="AFP16" s="217" t="str">
        <f t="shared" si="114"/>
        <v>AM</v>
      </c>
      <c r="AFQ16" s="217" t="str">
        <f t="shared" si="51"/>
        <v>AM</v>
      </c>
      <c r="AFR16" s="217" t="str">
        <f t="shared" si="51"/>
        <v>AM</v>
      </c>
      <c r="AFS16" s="217" t="str">
        <f t="shared" si="51"/>
        <v>AM</v>
      </c>
      <c r="AFT16" s="217" t="str">
        <f t="shared" si="51"/>
        <v>AM</v>
      </c>
      <c r="AFU16" s="158"/>
      <c r="AFV16" s="173"/>
      <c r="AFW16" s="217" t="str">
        <f t="shared" si="115"/>
        <v>M</v>
      </c>
      <c r="AFX16" s="217" t="str">
        <f t="shared" si="115"/>
        <v>M</v>
      </c>
      <c r="AFY16" s="189"/>
      <c r="AFZ16" s="60" t="str">
        <f t="shared" si="116"/>
        <v>M</v>
      </c>
      <c r="AGA16" s="60" t="str">
        <f t="shared" si="116"/>
        <v>M</v>
      </c>
      <c r="AGB16" s="158"/>
      <c r="AGC16" s="166"/>
      <c r="AGD16" s="217" t="str">
        <f t="shared" si="117"/>
        <v>AM</v>
      </c>
      <c r="AGE16" s="217" t="str">
        <f t="shared" si="52"/>
        <v>AM</v>
      </c>
      <c r="AGF16" s="217" t="str">
        <f t="shared" si="52"/>
        <v>AM</v>
      </c>
      <c r="AGG16" s="217" t="str">
        <f t="shared" si="52"/>
        <v>AM</v>
      </c>
      <c r="AGH16" s="217" t="str">
        <f t="shared" si="52"/>
        <v>AM</v>
      </c>
      <c r="AGI16" s="158"/>
      <c r="AGJ16" s="173"/>
      <c r="AGK16" s="217" t="str">
        <f t="shared" si="118"/>
        <v>M</v>
      </c>
      <c r="AGL16" s="217" t="str">
        <f t="shared" si="53"/>
        <v>M</v>
      </c>
      <c r="AGM16" s="217" t="str">
        <f t="shared" si="53"/>
        <v>M</v>
      </c>
      <c r="AGN16" s="217" t="str">
        <f t="shared" si="53"/>
        <v>M</v>
      </c>
      <c r="AGO16" s="217" t="str">
        <f t="shared" si="53"/>
        <v>M</v>
      </c>
      <c r="AGP16" s="158"/>
      <c r="AGQ16" s="166"/>
      <c r="AGR16" s="217" t="str">
        <f t="shared" si="119"/>
        <v>AM</v>
      </c>
      <c r="AGS16" s="217" t="str">
        <f t="shared" si="54"/>
        <v>AM</v>
      </c>
      <c r="AGT16" s="217" t="str">
        <f t="shared" si="54"/>
        <v>AM</v>
      </c>
      <c r="AGU16" s="217" t="str">
        <f t="shared" si="54"/>
        <v>AM</v>
      </c>
      <c r="AGV16" s="217" t="str">
        <f t="shared" si="54"/>
        <v>AM</v>
      </c>
      <c r="AGW16" s="158"/>
      <c r="AGX16" s="166"/>
      <c r="AGY16" s="217" t="str">
        <f t="shared" si="120"/>
        <v>M</v>
      </c>
      <c r="AGZ16" s="217" t="str">
        <f t="shared" si="55"/>
        <v>M</v>
      </c>
      <c r="AHA16" s="217" t="str">
        <f t="shared" si="55"/>
        <v>M</v>
      </c>
      <c r="AHB16" s="217" t="str">
        <f t="shared" si="55"/>
        <v>M</v>
      </c>
      <c r="AHC16" s="217" t="str">
        <f t="shared" si="55"/>
        <v>M</v>
      </c>
      <c r="AHD16" s="158"/>
      <c r="AHE16" s="166"/>
      <c r="AHF16" s="217" t="str">
        <f t="shared" si="121"/>
        <v>AM</v>
      </c>
      <c r="AHG16" s="217" t="str">
        <f t="shared" si="56"/>
        <v>AM</v>
      </c>
      <c r="AHH16" s="217" t="str">
        <f t="shared" si="56"/>
        <v>AM</v>
      </c>
      <c r="AHI16" s="217" t="str">
        <f t="shared" si="56"/>
        <v>AM</v>
      </c>
      <c r="AHJ16" s="217" t="str">
        <f t="shared" si="56"/>
        <v>AM</v>
      </c>
      <c r="AHK16" s="158"/>
      <c r="AHL16" s="166"/>
      <c r="AHM16" s="217" t="str">
        <f t="shared" si="122"/>
        <v>M</v>
      </c>
      <c r="AHN16" s="217" t="str">
        <f t="shared" si="57"/>
        <v>M</v>
      </c>
      <c r="AHO16" s="217" t="str">
        <f t="shared" si="57"/>
        <v>M</v>
      </c>
      <c r="AHP16" s="217" t="str">
        <f t="shared" si="57"/>
        <v>M</v>
      </c>
      <c r="AHQ16" s="217" t="str">
        <f t="shared" si="57"/>
        <v>M</v>
      </c>
      <c r="AHR16" s="158"/>
      <c r="AHS16" s="166"/>
      <c r="AHT16" s="218" t="str">
        <f t="shared" si="123"/>
        <v>AM</v>
      </c>
      <c r="AHU16" s="218" t="str">
        <f t="shared" si="58"/>
        <v>AM</v>
      </c>
      <c r="AHV16" s="218" t="str">
        <f t="shared" si="58"/>
        <v>AM</v>
      </c>
      <c r="AHW16" s="218" t="str">
        <f t="shared" si="58"/>
        <v>AM</v>
      </c>
      <c r="AHX16" s="218" t="str">
        <f t="shared" si="58"/>
        <v>AM</v>
      </c>
      <c r="AHY16" s="158"/>
      <c r="AHZ16" s="173"/>
      <c r="AIA16" s="217" t="str">
        <f t="shared" si="124"/>
        <v>M</v>
      </c>
      <c r="AIB16" s="217" t="str">
        <f t="shared" si="59"/>
        <v>M</v>
      </c>
      <c r="AIC16" s="217" t="str">
        <f t="shared" si="59"/>
        <v>M</v>
      </c>
      <c r="AID16" s="217" t="str">
        <f t="shared" si="59"/>
        <v>M</v>
      </c>
      <c r="AIE16" s="217" t="str">
        <f t="shared" si="59"/>
        <v>M</v>
      </c>
      <c r="AIF16" s="158"/>
      <c r="AIG16" s="166"/>
      <c r="AIH16" s="218" t="str">
        <f t="shared" si="125"/>
        <v>AM</v>
      </c>
      <c r="AII16" s="218" t="str">
        <f t="shared" si="60"/>
        <v>AM</v>
      </c>
      <c r="AIJ16" s="218" t="str">
        <f t="shared" si="60"/>
        <v>AM</v>
      </c>
      <c r="AIK16" s="218" t="str">
        <f t="shared" si="60"/>
        <v>AM</v>
      </c>
      <c r="AIL16" s="218" t="str">
        <f t="shared" si="60"/>
        <v>AM</v>
      </c>
      <c r="AIM16" s="158"/>
      <c r="AIN16" s="166"/>
      <c r="AIO16" s="218" t="str">
        <f t="shared" si="126"/>
        <v>M</v>
      </c>
      <c r="AIP16" s="218" t="str">
        <f t="shared" si="61"/>
        <v>M</v>
      </c>
      <c r="AIQ16" s="218" t="str">
        <f t="shared" si="61"/>
        <v>M</v>
      </c>
      <c r="AIR16" s="218" t="str">
        <f t="shared" si="61"/>
        <v>M</v>
      </c>
      <c r="AIS16" s="218" t="str">
        <f t="shared" si="61"/>
        <v>M</v>
      </c>
      <c r="AIT16" s="158"/>
      <c r="AIU16" s="166"/>
      <c r="AIV16" s="218" t="str">
        <f t="shared" si="127"/>
        <v>AM</v>
      </c>
      <c r="AIW16" s="218" t="str">
        <f t="shared" si="62"/>
        <v>AM</v>
      </c>
      <c r="AIX16" s="218" t="str">
        <f t="shared" si="62"/>
        <v>AM</v>
      </c>
      <c r="AIY16" s="189"/>
      <c r="AIZ16" s="60" t="str">
        <f t="shared" si="128"/>
        <v>AM</v>
      </c>
      <c r="AJA16" s="158"/>
      <c r="AJB16" s="166"/>
      <c r="AJC16" s="218" t="str">
        <f t="shared" si="129"/>
        <v>M</v>
      </c>
      <c r="AJD16" s="218" t="str">
        <f t="shared" si="63"/>
        <v>M</v>
      </c>
      <c r="AJE16" s="218" t="str">
        <f t="shared" si="63"/>
        <v>M</v>
      </c>
      <c r="AJF16" s="218" t="str">
        <f t="shared" si="63"/>
        <v>M</v>
      </c>
      <c r="AJG16" s="218" t="str">
        <f t="shared" si="63"/>
        <v>M</v>
      </c>
      <c r="AJH16" s="158"/>
      <c r="AJI16" s="190"/>
      <c r="AJJ16" s="218" t="str">
        <f t="shared" si="130"/>
        <v>AM</v>
      </c>
      <c r="AJK16" s="218" t="str">
        <f t="shared" si="64"/>
        <v>AM</v>
      </c>
      <c r="AJL16" s="218" t="str">
        <f t="shared" si="64"/>
        <v>AM</v>
      </c>
      <c r="AJM16" s="218" t="str">
        <f t="shared" si="64"/>
        <v>AM</v>
      </c>
      <c r="AJN16" s="218" t="str">
        <f t="shared" si="64"/>
        <v>AM</v>
      </c>
      <c r="AJO16" s="158"/>
      <c r="AJP16" s="166"/>
      <c r="AJQ16" s="218" t="str">
        <f t="shared" si="131"/>
        <v>M</v>
      </c>
      <c r="AJR16" s="218" t="str">
        <f t="shared" si="65"/>
        <v>M</v>
      </c>
      <c r="AJS16" s="218" t="str">
        <f t="shared" si="65"/>
        <v>M</v>
      </c>
      <c r="AJT16" s="218" t="str">
        <f t="shared" si="65"/>
        <v>M</v>
      </c>
      <c r="AJU16" s="218" t="str">
        <f t="shared" si="65"/>
        <v>M</v>
      </c>
      <c r="AJV16" s="158"/>
      <c r="AJW16" s="166"/>
      <c r="AJX16" s="218" t="str">
        <f t="shared" si="132"/>
        <v>AM</v>
      </c>
      <c r="AJY16" s="218" t="str">
        <f t="shared" si="66"/>
        <v>AM</v>
      </c>
      <c r="AJZ16" s="218" t="str">
        <f t="shared" si="66"/>
        <v>AM</v>
      </c>
      <c r="AKA16" s="218" t="str">
        <f t="shared" si="66"/>
        <v>AM</v>
      </c>
      <c r="AKB16" s="218" t="str">
        <f t="shared" si="66"/>
        <v>AM</v>
      </c>
      <c r="AKC16" s="158"/>
      <c r="AKD16" s="166"/>
      <c r="AKE16" s="218" t="str">
        <f t="shared" si="133"/>
        <v>M</v>
      </c>
      <c r="AKF16" s="218" t="str">
        <f t="shared" si="133"/>
        <v>M</v>
      </c>
      <c r="AKG16" s="218" t="str">
        <f t="shared" si="133"/>
        <v>M</v>
      </c>
      <c r="AKH16" s="218" t="str">
        <f t="shared" si="133"/>
        <v>M</v>
      </c>
      <c r="AKI16" s="218" t="str">
        <f t="shared" si="133"/>
        <v>M</v>
      </c>
      <c r="AKJ16" s="158"/>
      <c r="AKK16" s="166"/>
      <c r="AKL16" s="218" t="str">
        <f t="shared" si="134"/>
        <v>AM</v>
      </c>
      <c r="AKM16" s="218" t="str">
        <f t="shared" si="68"/>
        <v>AM</v>
      </c>
      <c r="AKN16" s="218" t="str">
        <f t="shared" si="68"/>
        <v>AM</v>
      </c>
      <c r="AKO16" s="218" t="str">
        <f t="shared" si="68"/>
        <v>AM</v>
      </c>
      <c r="AKP16" s="218" t="str">
        <f t="shared" si="68"/>
        <v>AM</v>
      </c>
      <c r="AKQ16" s="158"/>
      <c r="AKR16" s="166"/>
      <c r="AKS16" s="218" t="str">
        <f t="shared" si="135"/>
        <v>M</v>
      </c>
      <c r="AKT16" s="218" t="str">
        <f t="shared" si="69"/>
        <v>M</v>
      </c>
      <c r="AKU16" s="218" t="str">
        <f t="shared" si="69"/>
        <v>M</v>
      </c>
      <c r="AKV16" s="218" t="str">
        <f t="shared" si="69"/>
        <v>M</v>
      </c>
      <c r="AKW16" s="218" t="str">
        <f t="shared" si="69"/>
        <v>M</v>
      </c>
      <c r="AKX16" s="158"/>
      <c r="AKY16" s="166"/>
      <c r="AKZ16" s="218" t="str">
        <f t="shared" si="136"/>
        <v>AM</v>
      </c>
      <c r="ALA16" s="189"/>
      <c r="ALB16" s="157" t="str">
        <f t="shared" si="137"/>
        <v>AM</v>
      </c>
      <c r="ALC16" s="157" t="str">
        <f t="shared" si="70"/>
        <v>AM</v>
      </c>
      <c r="ALD16" s="157" t="str">
        <f t="shared" si="70"/>
        <v>AM</v>
      </c>
      <c r="ALE16" s="158"/>
      <c r="ALF16" s="166"/>
      <c r="ALG16" s="219" t="str">
        <f t="shared" si="138"/>
        <v>M</v>
      </c>
      <c r="ALH16" s="191"/>
      <c r="ALI16" s="60" t="str">
        <f t="shared" si="139"/>
        <v>M</v>
      </c>
      <c r="ALJ16" s="60" t="str">
        <f t="shared" si="71"/>
        <v>M</v>
      </c>
      <c r="ALK16" s="60" t="str">
        <f t="shared" si="71"/>
        <v>M</v>
      </c>
      <c r="ALL16" s="158"/>
      <c r="ALM16" s="166"/>
      <c r="ALN16" s="218" t="str">
        <f t="shared" si="140"/>
        <v>AM</v>
      </c>
      <c r="ALO16" s="218" t="str">
        <f t="shared" si="72"/>
        <v>AM</v>
      </c>
      <c r="ALP16" s="218" t="str">
        <f t="shared" si="72"/>
        <v>AM</v>
      </c>
      <c r="ALQ16" s="218" t="str">
        <f t="shared" si="72"/>
        <v>AM</v>
      </c>
      <c r="ALR16" s="218" t="str">
        <f t="shared" si="72"/>
        <v>AM</v>
      </c>
      <c r="ALS16" s="158"/>
      <c r="ALT16" s="173"/>
      <c r="ALU16" s="217" t="str">
        <f t="shared" si="141"/>
        <v>M</v>
      </c>
      <c r="ALV16" s="217" t="str">
        <f t="shared" si="73"/>
        <v>M</v>
      </c>
      <c r="ALW16" s="217" t="str">
        <f t="shared" si="73"/>
        <v>M</v>
      </c>
      <c r="ALX16" s="217" t="str">
        <f t="shared" si="73"/>
        <v>M</v>
      </c>
      <c r="ALY16" s="217" t="str">
        <f t="shared" si="73"/>
        <v>M</v>
      </c>
      <c r="ALZ16" s="158"/>
      <c r="AMA16" s="166"/>
      <c r="AMB16" s="217" t="str">
        <f t="shared" si="74"/>
        <v>AM</v>
      </c>
      <c r="AMC16" s="217" t="str">
        <f t="shared" si="74"/>
        <v>AM</v>
      </c>
      <c r="AMD16" s="217" t="str">
        <f t="shared" si="74"/>
        <v>AM</v>
      </c>
      <c r="AME16" s="217" t="str">
        <f t="shared" si="74"/>
        <v>AM</v>
      </c>
      <c r="AMF16" s="217" t="str">
        <f t="shared" si="142"/>
        <v>AM</v>
      </c>
      <c r="AMG16" s="158"/>
      <c r="AMH16" s="166"/>
      <c r="AMI16" s="217" t="str">
        <f t="shared" si="143"/>
        <v>M</v>
      </c>
      <c r="AMJ16" s="217" t="str">
        <f t="shared" si="143"/>
        <v>M</v>
      </c>
      <c r="AMK16" s="217" t="str">
        <f t="shared" si="143"/>
        <v>M</v>
      </c>
      <c r="AML16" s="217" t="str">
        <f t="shared" si="143"/>
        <v>M</v>
      </c>
      <c r="AMM16" s="157"/>
      <c r="AMN16" s="158"/>
      <c r="AMO16" s="166"/>
      <c r="AMP16" s="165"/>
      <c r="AMQ16" s="162"/>
      <c r="AMR16" s="157"/>
      <c r="AMS16" s="157"/>
      <c r="AMT16" s="157"/>
      <c r="AMU16" s="158"/>
      <c r="AMV16" s="166"/>
      <c r="AMW16" s="165"/>
      <c r="AMX16" s="162"/>
      <c r="AMY16" s="157"/>
      <c r="AMZ16" s="157"/>
      <c r="ANA16" s="157"/>
      <c r="ANB16" s="158"/>
      <c r="ANC16" s="166"/>
      <c r="AND16" s="165"/>
      <c r="ANE16" s="162"/>
      <c r="ANF16" s="157"/>
      <c r="ANG16" s="157"/>
      <c r="ANH16" s="157"/>
      <c r="ANI16" s="158"/>
      <c r="ANJ16" s="166"/>
      <c r="ANK16" s="165"/>
      <c r="ANL16" s="162"/>
      <c r="ANM16" s="157"/>
      <c r="ANN16" s="157"/>
      <c r="ANO16" s="157"/>
      <c r="ANP16" s="158"/>
      <c r="ANQ16" s="166"/>
      <c r="ANR16" s="165"/>
      <c r="ANS16" s="162"/>
      <c r="ANT16" s="157"/>
      <c r="ANU16" s="157"/>
      <c r="ANV16" s="157"/>
      <c r="ANW16" s="158"/>
      <c r="ANX16" s="166"/>
      <c r="ANY16" s="165"/>
      <c r="ANZ16" s="162"/>
      <c r="AOA16" s="157"/>
      <c r="AOB16" s="157"/>
      <c r="AOC16" s="157"/>
      <c r="AOD16" s="158"/>
      <c r="AOE16" s="166"/>
      <c r="AOF16" s="165"/>
      <c r="AOG16" s="162"/>
      <c r="AOH16" s="157"/>
      <c r="AOI16" s="157"/>
      <c r="AOJ16" s="157"/>
      <c r="AOK16" s="158"/>
      <c r="AOL16" s="166"/>
      <c r="AOM16" s="165"/>
      <c r="AON16" s="162"/>
      <c r="AOO16" s="157"/>
      <c r="AOP16" s="157"/>
      <c r="AOQ16" s="157"/>
      <c r="AOR16" s="158"/>
      <c r="AOS16" s="166"/>
      <c r="AOT16" s="165"/>
      <c r="AOU16" s="162"/>
      <c r="AOV16" s="157"/>
      <c r="AOW16" s="157"/>
      <c r="AOX16" s="157"/>
      <c r="AOY16" s="158"/>
      <c r="AOZ16" s="166"/>
      <c r="APA16" s="165"/>
      <c r="APB16" s="162"/>
      <c r="APC16" s="157"/>
      <c r="APD16" s="157"/>
      <c r="APE16" s="157"/>
      <c r="APF16" s="158"/>
      <c r="APG16" s="166"/>
      <c r="APH16" s="165"/>
      <c r="API16" s="162"/>
      <c r="APJ16" s="157"/>
      <c r="APK16" s="157"/>
      <c r="APL16" s="157"/>
      <c r="APM16" s="158"/>
      <c r="APN16" s="166"/>
      <c r="APO16" s="165"/>
      <c r="APP16" s="162"/>
      <c r="APQ16" s="157"/>
      <c r="APR16" s="157"/>
      <c r="APS16" s="157"/>
      <c r="APT16" s="158"/>
      <c r="APU16" s="166"/>
      <c r="APV16" s="165"/>
      <c r="APW16" s="162"/>
      <c r="APX16" s="157"/>
      <c r="APY16" s="157"/>
      <c r="APZ16" s="157"/>
      <c r="AQA16" s="158"/>
      <c r="AQB16" s="166"/>
      <c r="AQC16" s="165"/>
      <c r="AQD16" s="162"/>
      <c r="AQE16" s="183"/>
      <c r="AQF16" s="157"/>
      <c r="AQG16" s="157"/>
      <c r="AQH16" s="158"/>
      <c r="AQI16" s="166"/>
      <c r="AQJ16" s="165"/>
      <c r="AQK16" s="162"/>
      <c r="AQL16" s="157"/>
      <c r="AQM16" s="157"/>
      <c r="AQN16" s="157"/>
      <c r="AQO16" s="158"/>
      <c r="AQP16" s="166"/>
      <c r="AQQ16" s="165"/>
      <c r="AQR16" s="162"/>
      <c r="AQS16" s="157"/>
      <c r="AQT16" s="157"/>
      <c r="AQU16" s="157"/>
      <c r="AQV16" s="158"/>
      <c r="AQW16" s="166"/>
      <c r="AQX16" s="165"/>
      <c r="AQY16" s="162"/>
      <c r="AQZ16" s="157"/>
      <c r="ARA16" s="157"/>
      <c r="ARB16" s="157"/>
      <c r="ARC16" s="158"/>
      <c r="ARD16" s="166"/>
      <c r="ARE16" s="165"/>
      <c r="ARF16" s="162"/>
      <c r="ARG16" s="157"/>
      <c r="ARH16" s="157"/>
      <c r="ARI16" s="157"/>
      <c r="ARJ16" s="158"/>
      <c r="ARK16" s="166"/>
      <c r="ARL16" s="165"/>
      <c r="ARM16" s="162"/>
      <c r="ARN16" s="157"/>
      <c r="ARO16" s="157"/>
      <c r="ARP16" s="157"/>
      <c r="ARQ16" s="158"/>
      <c r="ARR16" s="166"/>
      <c r="ARS16" s="165"/>
      <c r="ART16" s="162"/>
      <c r="ARU16" s="157"/>
      <c r="ARV16" s="157"/>
      <c r="ARW16" s="157"/>
      <c r="ARX16" s="173"/>
      <c r="ARY16" s="186"/>
      <c r="ARZ16" s="165"/>
      <c r="ASA16" s="162"/>
      <c r="ASB16" s="157"/>
      <c r="ASC16" s="157"/>
      <c r="ASD16" s="157"/>
      <c r="ASE16" s="158"/>
      <c r="ASF16" s="166"/>
      <c r="ASG16" s="165"/>
      <c r="ASH16" s="162"/>
      <c r="ASI16" s="157"/>
      <c r="ASJ16" s="157"/>
      <c r="ASK16" s="157"/>
      <c r="ASL16" s="158"/>
      <c r="ASM16" s="166"/>
      <c r="ASN16" s="165"/>
      <c r="ASO16" s="162"/>
      <c r="ASP16" s="157"/>
      <c r="ASQ16" s="157"/>
      <c r="ASR16" s="157"/>
      <c r="ASS16" s="158"/>
      <c r="AST16" s="166"/>
      <c r="ASU16" s="165"/>
      <c r="ASV16" s="162"/>
      <c r="ASW16" s="157"/>
      <c r="ASX16" s="157"/>
      <c r="ASY16" s="157"/>
      <c r="ASZ16" s="158"/>
      <c r="ATA16" s="166"/>
      <c r="ATB16" s="165"/>
      <c r="ATC16" s="162"/>
      <c r="ATD16" s="157"/>
      <c r="ATE16" s="157"/>
      <c r="ATF16" s="157"/>
      <c r="ATG16" s="158"/>
      <c r="ATH16" s="166"/>
      <c r="ATI16" s="165"/>
      <c r="ATJ16" s="162"/>
      <c r="ATK16" s="157"/>
      <c r="ATL16" s="157"/>
      <c r="ATM16" s="157"/>
      <c r="ATN16" s="158"/>
      <c r="ATO16" s="166"/>
      <c r="ATP16" s="165"/>
      <c r="ATQ16" s="162"/>
      <c r="ATR16" s="157"/>
      <c r="ATS16" s="157"/>
      <c r="ATT16" s="157"/>
      <c r="ATU16" s="158"/>
      <c r="ATV16" s="166"/>
      <c r="ATW16" s="165"/>
      <c r="ATX16" s="162"/>
      <c r="ATY16" s="157"/>
      <c r="ATZ16" s="157"/>
      <c r="AUA16" s="157"/>
      <c r="AUB16" s="158"/>
      <c r="AUC16" s="166"/>
      <c r="AUD16" s="165"/>
      <c r="AUE16" s="162"/>
      <c r="AUF16" s="157"/>
      <c r="AUG16" s="157"/>
      <c r="AUH16" s="157"/>
      <c r="AUI16" s="158"/>
      <c r="AUJ16" s="166"/>
      <c r="AUK16" s="165"/>
      <c r="AUL16" s="162"/>
      <c r="AUM16" s="157"/>
      <c r="AUN16" s="157"/>
      <c r="AUO16" s="157"/>
      <c r="AUP16" s="158"/>
      <c r="AUQ16" s="166"/>
      <c r="AUR16" s="165"/>
      <c r="AUS16" s="162"/>
      <c r="AUT16" s="157"/>
      <c r="AUU16" s="157"/>
      <c r="AUV16" s="157"/>
      <c r="AUW16" s="158"/>
      <c r="AUX16" s="166"/>
      <c r="AUY16" s="165"/>
      <c r="AUZ16" s="162"/>
      <c r="AVA16" s="157"/>
      <c r="AVB16" s="157"/>
      <c r="AVC16" s="157"/>
      <c r="AVD16" s="158"/>
      <c r="AVE16" s="166"/>
    </row>
    <row r="17" spans="1:1253" s="6" customFormat="1" ht="23.1" customHeight="1" thickBot="1" x14ac:dyDescent="0.35">
      <c r="A17" s="30" t="s">
        <v>46</v>
      </c>
      <c r="B17" s="44" t="s">
        <v>47</v>
      </c>
      <c r="C17" s="202" t="s">
        <v>136</v>
      </c>
      <c r="D17" s="202">
        <f t="shared" si="76"/>
        <v>36</v>
      </c>
      <c r="E17" s="143">
        <f t="shared" si="77"/>
        <v>-5</v>
      </c>
      <c r="F17" s="140">
        <v>0</v>
      </c>
      <c r="G17" s="33">
        <v>9</v>
      </c>
      <c r="H17" s="142">
        <f>SUMIF(JG17:XF17,"R",$JG$52:$XF$52)+0.5*SUMIF(JG17:XF17,"R/2",$JG$52:$XF$52)</f>
        <v>23</v>
      </c>
      <c r="I17" s="98">
        <f>F17+G17-H17</f>
        <v>-14</v>
      </c>
      <c r="J17" s="221">
        <f t="shared" ca="1" si="80"/>
        <v>0</v>
      </c>
      <c r="K17" s="34">
        <f t="shared" si="20"/>
        <v>0</v>
      </c>
      <c r="L17" s="35">
        <f t="shared" ca="1" si="21"/>
        <v>0</v>
      </c>
      <c r="M17" s="140">
        <v>0</v>
      </c>
      <c r="N17" s="33">
        <v>27</v>
      </c>
      <c r="O17" s="34">
        <f t="shared" si="144"/>
        <v>18</v>
      </c>
      <c r="P17" s="35">
        <f t="shared" si="81"/>
        <v>9</v>
      </c>
      <c r="Q17" s="36"/>
      <c r="R17" s="37"/>
      <c r="S17" s="37"/>
      <c r="T17" s="37"/>
      <c r="U17" s="39"/>
      <c r="V17" s="36"/>
      <c r="W17" s="37"/>
      <c r="X17" s="37"/>
      <c r="Y17" s="37"/>
      <c r="Z17" s="37"/>
      <c r="AA17" s="43"/>
      <c r="AB17" s="39"/>
      <c r="AC17" s="36"/>
      <c r="AD17" s="37"/>
      <c r="AE17" s="37"/>
      <c r="AF17" s="37"/>
      <c r="AG17" s="37"/>
      <c r="AH17" s="43"/>
      <c r="AI17" s="39"/>
      <c r="AJ17" s="101" t="s">
        <v>55</v>
      </c>
      <c r="AK17" s="37"/>
      <c r="AL17" s="37"/>
      <c r="AM17" s="37"/>
      <c r="AN17" s="37"/>
      <c r="AO17" s="43"/>
      <c r="AP17" s="39"/>
      <c r="AQ17" s="36"/>
      <c r="AR17" s="37"/>
      <c r="AS17" s="37"/>
      <c r="AT17" s="37"/>
      <c r="AU17" s="37"/>
      <c r="AV17" s="43"/>
      <c r="AW17" s="39"/>
      <c r="AX17" s="36"/>
      <c r="AY17" s="37"/>
      <c r="AZ17" s="37"/>
      <c r="BA17" s="37"/>
      <c r="BB17" s="37"/>
      <c r="BC17" s="43"/>
      <c r="BD17" s="39"/>
      <c r="BE17" s="36"/>
      <c r="BF17" s="37"/>
      <c r="BG17" s="37"/>
      <c r="BH17" s="37"/>
      <c r="BI17" s="37"/>
      <c r="BJ17" s="43"/>
      <c r="BK17" s="39"/>
      <c r="BL17" s="36"/>
      <c r="BM17" s="37"/>
      <c r="BN17" s="37"/>
      <c r="BO17" s="37"/>
      <c r="BP17" s="37"/>
      <c r="BQ17" s="43"/>
      <c r="BR17" s="39"/>
      <c r="BS17" s="36"/>
      <c r="BT17" s="37"/>
      <c r="BU17" s="37"/>
      <c r="BV17" s="37"/>
      <c r="BW17" s="37"/>
      <c r="BX17" s="43"/>
      <c r="BY17" s="39"/>
      <c r="BZ17" s="36"/>
      <c r="CA17" s="37"/>
      <c r="CB17" s="37"/>
      <c r="CC17" s="37"/>
      <c r="CD17" s="37"/>
      <c r="CE17" s="43"/>
      <c r="CF17" s="39"/>
      <c r="CG17" s="107" t="s">
        <v>3</v>
      </c>
      <c r="CH17" s="106" t="s">
        <v>3</v>
      </c>
      <c r="CI17" s="106" t="s">
        <v>3</v>
      </c>
      <c r="CJ17" s="106" t="s">
        <v>3</v>
      </c>
      <c r="CK17" s="106" t="s">
        <v>3</v>
      </c>
      <c r="CL17" s="43"/>
      <c r="CM17" s="39"/>
      <c r="CN17" s="36"/>
      <c r="CO17" s="37"/>
      <c r="CP17" s="37"/>
      <c r="CQ17" s="75"/>
      <c r="CR17" s="37"/>
      <c r="CS17" s="43"/>
      <c r="CT17" s="39"/>
      <c r="CU17" s="36"/>
      <c r="CV17" s="37"/>
      <c r="CW17" s="37"/>
      <c r="CX17" s="37"/>
      <c r="CY17" s="37"/>
      <c r="CZ17" s="43"/>
      <c r="DA17" s="39"/>
      <c r="DB17" s="107" t="s">
        <v>3</v>
      </c>
      <c r="DC17" s="106" t="s">
        <v>3</v>
      </c>
      <c r="DD17" s="106" t="s">
        <v>3</v>
      </c>
      <c r="DE17" s="106" t="s">
        <v>3</v>
      </c>
      <c r="DF17" s="106" t="s">
        <v>3</v>
      </c>
      <c r="DG17" s="43"/>
      <c r="DH17" s="39"/>
      <c r="DI17" s="107" t="s">
        <v>3</v>
      </c>
      <c r="DJ17" s="106" t="s">
        <v>3</v>
      </c>
      <c r="DK17" s="106" t="s">
        <v>3</v>
      </c>
      <c r="DL17" s="106" t="s">
        <v>3</v>
      </c>
      <c r="DM17" s="106" t="s">
        <v>3</v>
      </c>
      <c r="DN17" s="43"/>
      <c r="DO17" s="39"/>
      <c r="DP17" s="36"/>
      <c r="DQ17" s="37"/>
      <c r="DR17" s="37"/>
      <c r="DS17" s="37"/>
      <c r="DT17" s="37"/>
      <c r="DU17" s="43"/>
      <c r="DV17" s="39"/>
      <c r="DW17" s="75"/>
      <c r="DX17" s="37"/>
      <c r="DY17" s="37"/>
      <c r="DZ17" s="37"/>
      <c r="EA17" s="37"/>
      <c r="EB17" s="43"/>
      <c r="EC17" s="39"/>
      <c r="ED17" s="36"/>
      <c r="EE17" s="37"/>
      <c r="EF17" s="37"/>
      <c r="EG17" s="37"/>
      <c r="EH17" s="114" t="s">
        <v>15</v>
      </c>
      <c r="EI17" s="43"/>
      <c r="EJ17" s="39"/>
      <c r="EK17" s="36"/>
      <c r="EL17" s="37"/>
      <c r="EM17" s="37"/>
      <c r="EN17" s="37"/>
      <c r="EO17" s="37"/>
      <c r="EP17" s="43"/>
      <c r="EQ17" s="39"/>
      <c r="ER17" s="36"/>
      <c r="ES17" s="37"/>
      <c r="ET17" s="37"/>
      <c r="EU17" s="37"/>
      <c r="EV17" s="37"/>
      <c r="EW17" s="43"/>
      <c r="EX17" s="39"/>
      <c r="EY17" s="36"/>
      <c r="EZ17" s="37"/>
      <c r="FA17" s="37"/>
      <c r="FB17" s="37"/>
      <c r="FC17" s="37"/>
      <c r="FD17" s="43"/>
      <c r="FE17" s="39"/>
      <c r="FF17" s="36"/>
      <c r="FG17" s="37"/>
      <c r="FH17" s="37"/>
      <c r="FI17" s="37"/>
      <c r="FJ17" s="37"/>
      <c r="FK17" s="43"/>
      <c r="FL17" s="39"/>
      <c r="FM17" s="36"/>
      <c r="FN17" s="37"/>
      <c r="FO17" s="37"/>
      <c r="FP17" s="37"/>
      <c r="FQ17" s="37"/>
      <c r="FR17" s="43"/>
      <c r="FS17" s="39"/>
      <c r="FT17" s="36"/>
      <c r="FU17" s="37"/>
      <c r="FV17" s="37"/>
      <c r="FW17" s="37"/>
      <c r="FX17" s="121" t="s">
        <v>15</v>
      </c>
      <c r="FY17" s="43"/>
      <c r="FZ17" s="39"/>
      <c r="GA17" s="36"/>
      <c r="GB17" s="37"/>
      <c r="GC17" s="37"/>
      <c r="GD17" s="37"/>
      <c r="GE17" s="106" t="s">
        <v>55</v>
      </c>
      <c r="GF17" s="43"/>
      <c r="GG17" s="39"/>
      <c r="GH17" s="36"/>
      <c r="GI17" s="37"/>
      <c r="GJ17" s="37"/>
      <c r="GK17" s="37"/>
      <c r="GL17" s="37"/>
      <c r="GM17" s="43"/>
      <c r="GN17" s="39"/>
      <c r="GO17" s="107" t="s">
        <v>3</v>
      </c>
      <c r="GP17" s="106" t="s">
        <v>3</v>
      </c>
      <c r="GQ17" s="106" t="s">
        <v>3</v>
      </c>
      <c r="GR17" s="106" t="s">
        <v>3</v>
      </c>
      <c r="GS17" s="106" t="s">
        <v>3</v>
      </c>
      <c r="GT17" s="43"/>
      <c r="GU17" s="39"/>
      <c r="GV17" s="106" t="s">
        <v>3</v>
      </c>
      <c r="GW17" s="75"/>
      <c r="GX17" s="37"/>
      <c r="GY17" s="37"/>
      <c r="GZ17" s="37"/>
      <c r="HA17" s="43"/>
      <c r="HB17" s="39"/>
      <c r="HC17" s="36"/>
      <c r="HD17" s="37"/>
      <c r="HE17" s="37"/>
      <c r="HF17" s="37"/>
      <c r="HG17" s="75"/>
      <c r="HH17" s="43"/>
      <c r="HI17" s="39"/>
      <c r="HJ17" s="36"/>
      <c r="HK17" s="37"/>
      <c r="HL17" s="37"/>
      <c r="HM17" s="37"/>
      <c r="HN17" s="37"/>
      <c r="HO17" s="43"/>
      <c r="HP17" s="39"/>
      <c r="HQ17" s="36"/>
      <c r="HR17" s="37"/>
      <c r="HS17" s="37"/>
      <c r="HT17" s="37"/>
      <c r="HU17" s="37"/>
      <c r="HV17" s="43"/>
      <c r="HW17" s="39"/>
      <c r="HX17" s="36"/>
      <c r="HY17" s="37"/>
      <c r="HZ17" s="45"/>
      <c r="IA17" s="37"/>
      <c r="IB17" s="37"/>
      <c r="IC17" s="43"/>
      <c r="ID17" s="39"/>
      <c r="IE17" s="36"/>
      <c r="IF17" s="37"/>
      <c r="IG17" s="37"/>
      <c r="IH17" s="37"/>
      <c r="II17" s="37"/>
      <c r="IJ17" s="43"/>
      <c r="IK17" s="39"/>
      <c r="IL17" s="36"/>
      <c r="IM17" s="37"/>
      <c r="IN17" s="37"/>
      <c r="IO17" s="37"/>
      <c r="IP17" s="37"/>
      <c r="IQ17" s="43"/>
      <c r="IR17" s="39"/>
      <c r="IS17" s="36"/>
      <c r="IT17" s="37"/>
      <c r="IU17" s="37"/>
      <c r="IV17" s="37"/>
      <c r="IW17" s="103"/>
      <c r="IX17" s="43"/>
      <c r="IY17" s="39"/>
      <c r="IZ17" s="36"/>
      <c r="JA17" s="37"/>
      <c r="JB17" s="37"/>
      <c r="JC17" s="37"/>
      <c r="JD17" s="121" t="s">
        <v>15</v>
      </c>
      <c r="JE17" s="43"/>
      <c r="JF17" s="39"/>
      <c r="JG17" s="106" t="s">
        <v>3</v>
      </c>
      <c r="JH17" s="37"/>
      <c r="JI17" s="37"/>
      <c r="JJ17" s="37"/>
      <c r="JK17" s="106" t="s">
        <v>55</v>
      </c>
      <c r="JL17" s="43"/>
      <c r="JM17" s="39"/>
      <c r="JN17" s="36"/>
      <c r="JO17" s="37"/>
      <c r="JP17" s="37"/>
      <c r="JQ17" s="37"/>
      <c r="JR17" s="37"/>
      <c r="JS17" s="43"/>
      <c r="JT17" s="39"/>
      <c r="JV17" s="37"/>
      <c r="JW17" s="37"/>
      <c r="JX17" s="37"/>
      <c r="JY17" s="37"/>
      <c r="JZ17" s="43"/>
      <c r="KA17" s="39"/>
      <c r="KB17" s="36"/>
      <c r="KC17" s="37"/>
      <c r="KD17" s="37"/>
      <c r="KE17" s="37"/>
      <c r="KF17" s="37"/>
      <c r="KG17" s="43"/>
      <c r="KH17" s="39"/>
      <c r="KI17" s="36"/>
      <c r="KJ17" s="37"/>
      <c r="KK17" s="37"/>
      <c r="KL17" s="37"/>
      <c r="KM17" s="37"/>
      <c r="KN17" s="43"/>
      <c r="KO17" s="39"/>
      <c r="KP17" s="101"/>
      <c r="KQ17" s="37"/>
      <c r="KR17" s="37"/>
      <c r="KS17" s="37"/>
      <c r="KT17" s="37"/>
      <c r="KU17" s="43"/>
      <c r="KV17" s="39"/>
      <c r="KW17" s="36"/>
      <c r="KX17" s="37"/>
      <c r="KY17" s="37"/>
      <c r="KZ17" s="114"/>
      <c r="LA17" s="37"/>
      <c r="LB17" s="43"/>
      <c r="LC17" s="39"/>
      <c r="LD17" s="36"/>
      <c r="LE17" s="37"/>
      <c r="LF17" s="37"/>
      <c r="LG17" s="37"/>
      <c r="LH17" s="37"/>
      <c r="LI17" s="43"/>
      <c r="LJ17" s="39"/>
      <c r="LK17" s="36"/>
      <c r="LL17" s="37"/>
      <c r="LM17" s="37"/>
      <c r="LN17" s="37"/>
      <c r="LO17" s="37"/>
      <c r="LP17" s="43"/>
      <c r="LQ17" s="39"/>
      <c r="LR17" s="36"/>
      <c r="LS17" s="37"/>
      <c r="LT17" s="37"/>
      <c r="LU17" s="37"/>
      <c r="LV17" s="37"/>
      <c r="LW17" s="43"/>
      <c r="LX17" s="39"/>
      <c r="LY17" s="36"/>
      <c r="LZ17" s="37"/>
      <c r="MA17" s="37"/>
      <c r="MB17" s="115" t="s">
        <v>3</v>
      </c>
      <c r="MC17" s="115" t="s">
        <v>3</v>
      </c>
      <c r="MD17" s="43"/>
      <c r="ME17" s="39"/>
      <c r="MF17" s="36"/>
      <c r="MG17" s="37"/>
      <c r="MH17" s="37"/>
      <c r="MI17" s="37"/>
      <c r="MJ17" s="37"/>
      <c r="MK17" s="43"/>
      <c r="ML17" s="39"/>
      <c r="MM17" s="37"/>
      <c r="MN17" s="37"/>
      <c r="MO17" s="37"/>
      <c r="MP17" s="37"/>
      <c r="MQ17" s="37"/>
      <c r="MR17" s="43"/>
      <c r="MS17" s="39"/>
      <c r="MT17" s="36"/>
      <c r="MU17" s="37"/>
      <c r="MV17" s="37"/>
      <c r="MW17" s="37"/>
      <c r="MX17" s="37"/>
      <c r="MY17" s="43"/>
      <c r="MZ17" s="39"/>
      <c r="NA17" s="36"/>
      <c r="NB17" s="37"/>
      <c r="NC17" s="37"/>
      <c r="ND17" s="37"/>
      <c r="NE17" s="106" t="s">
        <v>55</v>
      </c>
      <c r="NF17" s="43"/>
      <c r="NG17" s="39"/>
      <c r="NH17" s="101"/>
      <c r="NI17" s="106" t="s">
        <v>3</v>
      </c>
      <c r="NJ17" s="106" t="s">
        <v>3</v>
      </c>
      <c r="NK17" s="106" t="s">
        <v>3</v>
      </c>
      <c r="NL17" s="106" t="s">
        <v>3</v>
      </c>
      <c r="NM17" s="43"/>
      <c r="NN17" s="39"/>
      <c r="NO17" s="36"/>
      <c r="NP17" s="37"/>
      <c r="NQ17" s="37"/>
      <c r="NR17" s="37"/>
      <c r="NS17" s="37"/>
      <c r="NT17" s="43"/>
      <c r="NU17" s="39"/>
      <c r="NV17" s="102"/>
      <c r="NW17" s="37"/>
      <c r="NX17" s="37"/>
      <c r="NY17" s="37"/>
      <c r="NZ17" s="37"/>
      <c r="OA17" s="43"/>
      <c r="OB17" s="39"/>
      <c r="OC17" s="102"/>
      <c r="OD17" s="37"/>
      <c r="OE17" s="37"/>
      <c r="OF17" s="37"/>
      <c r="OG17" s="37"/>
      <c r="OH17" s="43"/>
      <c r="OI17" s="39"/>
      <c r="OJ17" s="37"/>
      <c r="OK17" s="37"/>
      <c r="OL17" s="37"/>
      <c r="OM17" s="37"/>
      <c r="ON17" s="37"/>
      <c r="OO17" s="43"/>
      <c r="OP17" s="39"/>
      <c r="OQ17" s="36"/>
      <c r="OR17" s="37"/>
      <c r="OS17" s="106" t="s">
        <v>55</v>
      </c>
      <c r="OT17" s="102"/>
      <c r="OU17" s="106" t="s">
        <v>3</v>
      </c>
      <c r="OV17" s="43"/>
      <c r="OW17" s="39"/>
      <c r="OX17" s="36"/>
      <c r="OY17" s="37"/>
      <c r="OZ17" s="37"/>
      <c r="PA17" s="37"/>
      <c r="PB17" s="37"/>
      <c r="PC17" s="43"/>
      <c r="PD17" s="39"/>
      <c r="PE17" s="101" t="s">
        <v>55</v>
      </c>
      <c r="PF17" s="37"/>
      <c r="PG17" s="37"/>
      <c r="PH17" s="37"/>
      <c r="PI17" s="106" t="s">
        <v>55</v>
      </c>
      <c r="PJ17" s="43"/>
      <c r="PK17" s="39"/>
      <c r="PL17" s="36"/>
      <c r="PM17" s="37"/>
      <c r="PN17" s="37"/>
      <c r="PO17" s="37"/>
      <c r="PP17" s="37"/>
      <c r="PQ17" s="43"/>
      <c r="PR17" s="39"/>
      <c r="PS17" s="36"/>
      <c r="PT17" s="37"/>
      <c r="PU17" s="37"/>
      <c r="PV17" s="37"/>
      <c r="PW17" s="37"/>
      <c r="PX17" s="43"/>
      <c r="PY17" s="39"/>
      <c r="PZ17" s="36"/>
      <c r="QA17" s="37"/>
      <c r="QB17" s="37"/>
      <c r="QC17" s="37"/>
      <c r="QD17" s="37"/>
      <c r="QE17" s="43"/>
      <c r="QF17" s="39"/>
      <c r="QG17" s="36"/>
      <c r="QH17" s="37"/>
      <c r="QI17" s="37"/>
      <c r="QJ17" s="37"/>
      <c r="QK17" s="37"/>
      <c r="QL17" s="43"/>
      <c r="QM17" s="39"/>
      <c r="QN17" s="36"/>
      <c r="QO17" s="37"/>
      <c r="QP17" s="37"/>
      <c r="QQ17" s="37"/>
      <c r="QR17" s="114"/>
      <c r="QS17" s="43"/>
      <c r="QT17" s="39"/>
      <c r="QU17" s="107" t="s">
        <v>3</v>
      </c>
      <c r="QV17" s="106" t="s">
        <v>3</v>
      </c>
      <c r="QW17" s="106" t="s">
        <v>3</v>
      </c>
      <c r="QX17" s="106" t="s">
        <v>3</v>
      </c>
      <c r="QY17" s="106" t="s">
        <v>3</v>
      </c>
      <c r="QZ17" s="43"/>
      <c r="RA17" s="39"/>
      <c r="RB17" s="36"/>
      <c r="RC17" s="37"/>
      <c r="RD17" s="37"/>
      <c r="RE17" s="37"/>
      <c r="RF17" s="37"/>
      <c r="RG17" s="43"/>
      <c r="RH17" s="39"/>
      <c r="RI17" s="36"/>
      <c r="RJ17" s="37"/>
      <c r="RK17" s="37"/>
      <c r="RL17" s="37"/>
      <c r="RM17" s="37"/>
      <c r="RN17" s="43"/>
      <c r="RO17" s="39"/>
      <c r="RP17" s="36"/>
      <c r="RQ17" s="37"/>
      <c r="RR17" s="37"/>
      <c r="RS17" s="37"/>
      <c r="RT17" s="37"/>
      <c r="RU17" s="43"/>
      <c r="RV17" s="39"/>
      <c r="RW17" s="107" t="s">
        <v>3</v>
      </c>
      <c r="RX17" s="114"/>
      <c r="RY17" s="106" t="s">
        <v>3</v>
      </c>
      <c r="RZ17" s="106" t="s">
        <v>3</v>
      </c>
      <c r="SA17" s="106" t="s">
        <v>3</v>
      </c>
      <c r="SB17" s="43"/>
      <c r="SC17" s="39"/>
      <c r="SD17" s="107" t="s">
        <v>55</v>
      </c>
      <c r="SE17" s="106" t="s">
        <v>55</v>
      </c>
      <c r="SF17" s="106" t="s">
        <v>55</v>
      </c>
      <c r="SG17" s="106" t="s">
        <v>55</v>
      </c>
      <c r="SH17" s="106" t="s">
        <v>55</v>
      </c>
      <c r="SI17" s="43"/>
      <c r="SJ17" s="39"/>
      <c r="SK17" s="36"/>
      <c r="SL17" s="37"/>
      <c r="SM17" s="37"/>
      <c r="SN17" s="37"/>
      <c r="SO17" s="37"/>
      <c r="SP17" s="43"/>
      <c r="SQ17" s="39"/>
      <c r="SR17" s="36"/>
      <c r="SS17" s="37"/>
      <c r="ST17" s="37"/>
      <c r="SU17" s="37"/>
      <c r="SV17" s="106" t="s">
        <v>55</v>
      </c>
      <c r="SW17" s="43"/>
      <c r="SX17" s="39"/>
      <c r="SY17" s="36"/>
      <c r="SZ17" s="37"/>
      <c r="TA17" s="37"/>
      <c r="TB17" s="37"/>
      <c r="TC17" s="37"/>
      <c r="TD17" s="43"/>
      <c r="TE17" s="39"/>
      <c r="TF17" s="36"/>
      <c r="TG17" s="37"/>
      <c r="TH17" s="37"/>
      <c r="TI17" s="37"/>
      <c r="TJ17" s="37"/>
      <c r="TK17" s="43"/>
      <c r="TL17" s="39"/>
      <c r="TM17" s="36"/>
      <c r="TN17" s="37"/>
      <c r="TO17" s="37"/>
      <c r="TP17" s="37"/>
      <c r="TQ17" s="37"/>
      <c r="TR17" s="43"/>
      <c r="TS17" s="39"/>
      <c r="TT17" s="36"/>
      <c r="TU17" s="37"/>
      <c r="TV17" s="37"/>
      <c r="TW17" s="37"/>
      <c r="TX17" s="37"/>
      <c r="TY17" s="43"/>
      <c r="TZ17" s="39"/>
      <c r="UA17" s="36"/>
      <c r="UB17" s="37"/>
      <c r="UC17" s="37"/>
      <c r="UD17" s="106" t="s">
        <v>55</v>
      </c>
      <c r="UE17" s="106" t="s">
        <v>55</v>
      </c>
      <c r="UF17" s="43"/>
      <c r="UG17" s="39"/>
      <c r="UH17" s="36"/>
      <c r="UI17" s="37"/>
      <c r="UJ17" s="37"/>
      <c r="UK17" s="37"/>
      <c r="UL17" s="37"/>
      <c r="UM17" s="43"/>
      <c r="UN17" s="39"/>
      <c r="UO17" s="36"/>
      <c r="UP17" s="37"/>
      <c r="UQ17" s="37"/>
      <c r="UR17" s="37"/>
      <c r="US17" s="37"/>
      <c r="UT17" s="43"/>
      <c r="UU17" s="39"/>
      <c r="UV17" s="36"/>
      <c r="UW17" s="37"/>
      <c r="UX17" s="114"/>
      <c r="UY17" s="37" t="s">
        <v>55</v>
      </c>
      <c r="UZ17" s="37" t="s">
        <v>55</v>
      </c>
      <c r="VA17" s="43"/>
      <c r="VB17" s="39"/>
      <c r="VC17" s="36"/>
      <c r="VD17" s="37"/>
      <c r="VE17" s="37"/>
      <c r="VF17" s="37"/>
      <c r="VG17" s="37"/>
      <c r="VH17" s="43"/>
      <c r="VI17" s="39"/>
      <c r="VJ17" s="36"/>
      <c r="VK17" s="37"/>
      <c r="VL17" s="37"/>
      <c r="VM17" s="37"/>
      <c r="VN17" s="37"/>
      <c r="VO17" s="43"/>
      <c r="VP17" s="39"/>
      <c r="VQ17" s="36"/>
      <c r="VR17" s="37"/>
      <c r="VS17" s="37"/>
      <c r="VT17" s="37"/>
      <c r="VU17" s="37"/>
      <c r="VV17" s="43"/>
      <c r="VW17" s="39"/>
      <c r="VX17" s="36"/>
      <c r="VY17" s="37"/>
      <c r="VZ17" s="37"/>
      <c r="WA17" s="37"/>
      <c r="WB17" s="37"/>
      <c r="WC17" s="43"/>
      <c r="WD17" s="39"/>
      <c r="WE17" s="106" t="s">
        <v>55</v>
      </c>
      <c r="WF17" s="106" t="s">
        <v>55</v>
      </c>
      <c r="WG17" s="106" t="s">
        <v>55</v>
      </c>
      <c r="WH17" s="106" t="s">
        <v>55</v>
      </c>
      <c r="WI17" s="106" t="s">
        <v>55</v>
      </c>
      <c r="WJ17" s="43"/>
      <c r="WK17" s="39"/>
      <c r="WL17" s="36"/>
      <c r="WM17" s="37"/>
      <c r="WN17" s="37"/>
      <c r="WO17" s="37"/>
      <c r="WP17" s="106" t="s">
        <v>55</v>
      </c>
      <c r="WQ17" s="43"/>
      <c r="WR17" s="39"/>
      <c r="WS17" s="36"/>
      <c r="WT17" s="37"/>
      <c r="WU17" s="37"/>
      <c r="WV17" s="106" t="s">
        <v>55</v>
      </c>
      <c r="WW17" s="106" t="s">
        <v>55</v>
      </c>
      <c r="WX17" s="43"/>
      <c r="WY17" s="39"/>
      <c r="WZ17" s="126"/>
      <c r="XA17" s="37"/>
      <c r="XB17" s="37"/>
      <c r="XC17" s="37"/>
      <c r="XD17" s="37"/>
      <c r="XE17" s="43"/>
      <c r="XF17" s="39"/>
      <c r="XG17" s="126"/>
      <c r="XH17" s="37"/>
      <c r="XI17" s="37"/>
      <c r="XJ17" s="37"/>
      <c r="XK17" s="37"/>
      <c r="XL17" s="43"/>
      <c r="XM17" s="39"/>
      <c r="XN17" s="36" t="str">
        <f t="shared" si="82"/>
        <v>M</v>
      </c>
      <c r="XO17" s="36" t="str">
        <f t="shared" si="82"/>
        <v>M</v>
      </c>
      <c r="XP17" s="36" t="str">
        <f t="shared" si="82"/>
        <v>M</v>
      </c>
      <c r="XQ17" s="36" t="str">
        <f t="shared" si="82"/>
        <v>M</v>
      </c>
      <c r="XR17" s="36" t="str">
        <f t="shared" si="82"/>
        <v>M</v>
      </c>
      <c r="XS17" s="38"/>
      <c r="XT17" s="39"/>
      <c r="XU17" s="36" t="str">
        <f>IF($C17="","J",IF(MOD(INT((XU$6-date0)/7),2),IF($C17="A","AM","M"),IF($C17="A","M","AM")))</f>
        <v>AM</v>
      </c>
      <c r="XV17" s="36" t="str">
        <f t="shared" ref="XV17:XW17" si="152">IF($C17="","J",IF(MOD(INT((XV$6-date0)/7),2),IF($C17="A","AM","M"),IF($C17="A","M","AM")))</f>
        <v>AM</v>
      </c>
      <c r="XW17" s="36" t="str">
        <f t="shared" si="152"/>
        <v>AM</v>
      </c>
      <c r="XX17" s="106" t="s">
        <v>3</v>
      </c>
      <c r="XY17" s="106" t="s">
        <v>3</v>
      </c>
      <c r="XZ17" s="38"/>
      <c r="YA17" s="39"/>
      <c r="YB17" s="36" t="str">
        <f t="shared" si="148"/>
        <v>M</v>
      </c>
      <c r="YC17" s="36" t="str">
        <f t="shared" si="148"/>
        <v>M</v>
      </c>
      <c r="YD17" s="36" t="str">
        <f t="shared" si="148"/>
        <v>M</v>
      </c>
      <c r="YE17" s="36" t="str">
        <f t="shared" si="148"/>
        <v>M</v>
      </c>
      <c r="YF17" s="36" t="str">
        <f t="shared" si="148"/>
        <v>M</v>
      </c>
      <c r="YG17" s="38"/>
      <c r="YH17" s="39"/>
      <c r="YI17" s="36" t="str">
        <f t="shared" si="85"/>
        <v>AM</v>
      </c>
      <c r="YJ17" s="36" t="str">
        <f t="shared" si="85"/>
        <v>AM</v>
      </c>
      <c r="YK17" s="36" t="str">
        <f t="shared" si="85"/>
        <v>AM</v>
      </c>
      <c r="YL17" s="36" t="str">
        <f t="shared" si="85"/>
        <v>AM</v>
      </c>
      <c r="YM17" s="36" t="str">
        <f t="shared" si="85"/>
        <v>AM</v>
      </c>
      <c r="YN17" s="38"/>
      <c r="YO17" s="39"/>
      <c r="YP17" s="36" t="str">
        <f t="shared" si="86"/>
        <v>M</v>
      </c>
      <c r="YQ17" s="36" t="str">
        <f t="shared" si="86"/>
        <v>M</v>
      </c>
      <c r="YR17" s="36" t="str">
        <f>IF($C17="","J",IF(MOD(INT((YR$6-date0)/7),2),IF($C17="A","AM","M"),IF($C17="A","M","AM")))</f>
        <v>M</v>
      </c>
      <c r="YS17" s="106" t="s">
        <v>3</v>
      </c>
      <c r="YT17" s="106" t="s">
        <v>3</v>
      </c>
      <c r="YU17" s="38"/>
      <c r="YV17" s="39"/>
      <c r="YW17" s="36" t="str">
        <f>IF($C17="","J",IF(MOD(INT((YW$6-date0)/7),2),IF($C17="A","AM","M"),IF($C17="A","M","AM")))</f>
        <v>AM</v>
      </c>
      <c r="YX17" s="36" t="str">
        <f t="shared" ref="YX17:YZ17" si="153">IF($C17="","J",IF(MOD(INT((YX$6-date0)/7),2),IF($C17="A","AM","M"),IF($C17="A","M","AM")))</f>
        <v>AM</v>
      </c>
      <c r="YY17" s="36" t="str">
        <f t="shared" si="153"/>
        <v>AM</v>
      </c>
      <c r="YZ17" s="36" t="str">
        <f t="shared" si="153"/>
        <v>AM</v>
      </c>
      <c r="ZA17" s="36" t="str">
        <f>IF($C17="","J",IF(MOD(INT((ZA$6-date0)/7),2),IF($C17="A","AM","M"),IF($C17="A","M","AM")))</f>
        <v>AM</v>
      </c>
      <c r="ZB17" s="38"/>
      <c r="ZC17" s="39"/>
      <c r="ZD17" s="36" t="str">
        <f>IF($C17="","J",IF(MOD(INT((ZD$6-date0)/7),2),IF($C17="A","AM","M"),IF($C17="A","M","AM")))</f>
        <v>M</v>
      </c>
      <c r="ZE17" s="36" t="str">
        <f t="shared" ref="ZE17:ZH17" si="154">IF($C17="","J",IF(MOD(INT((ZE$6-date0)/7),2),IF($C17="A","AM","M"),IF($C17="A","M","AM")))</f>
        <v>M</v>
      </c>
      <c r="ZF17" s="36" t="str">
        <f t="shared" si="154"/>
        <v>M</v>
      </c>
      <c r="ZG17" s="36" t="str">
        <f t="shared" si="154"/>
        <v>M</v>
      </c>
      <c r="ZH17" s="36" t="str">
        <f t="shared" si="154"/>
        <v>M</v>
      </c>
      <c r="ZI17" s="38"/>
      <c r="ZJ17" s="39"/>
      <c r="ZK17" s="36" t="str">
        <f t="shared" si="89"/>
        <v>AM</v>
      </c>
      <c r="ZL17" s="36" t="str">
        <f t="shared" si="30"/>
        <v>AM</v>
      </c>
      <c r="ZM17" s="36" t="str">
        <f t="shared" si="30"/>
        <v>AM</v>
      </c>
      <c r="ZN17" s="36" t="str">
        <f t="shared" si="30"/>
        <v>AM</v>
      </c>
      <c r="ZO17" s="36" t="str">
        <f t="shared" si="30"/>
        <v>AM</v>
      </c>
      <c r="ZP17" s="38"/>
      <c r="ZQ17" s="39"/>
      <c r="ZR17" s="36" t="str">
        <f t="shared" si="90"/>
        <v>M</v>
      </c>
      <c r="ZS17" s="36" t="str">
        <f t="shared" si="31"/>
        <v>M</v>
      </c>
      <c r="ZT17" s="36" t="str">
        <f t="shared" si="31"/>
        <v>M</v>
      </c>
      <c r="ZU17" s="36" t="str">
        <f t="shared" si="31"/>
        <v>M</v>
      </c>
      <c r="ZV17" s="36" t="str">
        <f t="shared" si="31"/>
        <v>M</v>
      </c>
      <c r="ZW17" s="38"/>
      <c r="ZX17" s="39"/>
      <c r="ZY17" s="36" t="str">
        <f t="shared" si="91"/>
        <v>AM</v>
      </c>
      <c r="ZZ17" s="36" t="str">
        <f t="shared" si="32"/>
        <v>AM</v>
      </c>
      <c r="AAA17" s="36" t="str">
        <f t="shared" si="32"/>
        <v>AM</v>
      </c>
      <c r="AAB17" s="36" t="str">
        <f t="shared" si="32"/>
        <v>AM</v>
      </c>
      <c r="AAC17" s="36" t="str">
        <f t="shared" si="32"/>
        <v>AM</v>
      </c>
      <c r="AAD17" s="43"/>
      <c r="AAE17" s="39"/>
      <c r="AAF17" s="36" t="str">
        <f t="shared" si="92"/>
        <v>M</v>
      </c>
      <c r="AAG17" s="36" t="str">
        <f t="shared" si="33"/>
        <v>M</v>
      </c>
      <c r="AAH17" s="36" t="str">
        <f t="shared" si="33"/>
        <v>M</v>
      </c>
      <c r="AAI17" s="36" t="str">
        <f t="shared" si="33"/>
        <v>M</v>
      </c>
      <c r="AAJ17" s="36" t="str">
        <f t="shared" si="33"/>
        <v>M</v>
      </c>
      <c r="AAK17" s="38"/>
      <c r="AAL17" s="38"/>
      <c r="AAM17" s="36" t="str">
        <f t="shared" si="93"/>
        <v>AM</v>
      </c>
      <c r="AAN17" s="36" t="str">
        <f t="shared" si="34"/>
        <v>AM</v>
      </c>
      <c r="AAO17" s="36" t="str">
        <f t="shared" si="34"/>
        <v>AM</v>
      </c>
      <c r="AAP17" s="36" t="str">
        <f t="shared" si="34"/>
        <v>AM</v>
      </c>
      <c r="AAQ17" s="36" t="str">
        <f t="shared" si="34"/>
        <v>AM</v>
      </c>
      <c r="AAR17" s="43"/>
      <c r="AAS17" s="39"/>
      <c r="AAT17" s="126"/>
      <c r="AAU17" s="37" t="str">
        <f t="shared" si="146"/>
        <v>M</v>
      </c>
      <c r="AAV17" s="37" t="str">
        <f t="shared" si="146"/>
        <v>M</v>
      </c>
      <c r="AAW17" s="37" t="str">
        <f t="shared" si="146"/>
        <v>M</v>
      </c>
      <c r="AAX17" s="37" t="str">
        <f>IF($C17="","J",IF(MOD(INT((AAX$6-date0)/7),2),IF($C17="A","AM","M"),IF($C17="A","M","AM")))</f>
        <v>M</v>
      </c>
      <c r="AAY17" s="38"/>
      <c r="AAZ17" s="39"/>
      <c r="ABA17" s="37" t="str">
        <f>IF($C17="","J",IF(MOD(INT((ABA$6-date0)/7),2),IF($C17="A","AM","M"),IF($C17="A","M","AM")))</f>
        <v>AM</v>
      </c>
      <c r="ABB17" s="37" t="str">
        <f t="shared" ref="ABB17:ABE23" si="155">IF($C17="","J",IF(MOD(INT((ABB$6-date0)/7),2),IF($C17="A","AM","M"),IF($C17="A","M","AM")))</f>
        <v>AM</v>
      </c>
      <c r="ABC17" s="37" t="str">
        <f t="shared" si="155"/>
        <v>AM</v>
      </c>
      <c r="ABD17" s="37" t="str">
        <f t="shared" si="155"/>
        <v>AM</v>
      </c>
      <c r="ABE17" s="37" t="str">
        <f t="shared" si="155"/>
        <v>AM</v>
      </c>
      <c r="ABF17" s="38"/>
      <c r="ABG17" s="39"/>
      <c r="ABH17" s="37" t="str">
        <f t="shared" ref="ABH17:ABL23" si="156">IF($C17="","J",IF(MOD(INT((ABH$6-date0)/7),2),IF($C17="A","AM","M"),IF($C17="A","M","AM")))</f>
        <v>M</v>
      </c>
      <c r="ABI17" s="37" t="str">
        <f t="shared" si="156"/>
        <v>M</v>
      </c>
      <c r="ABJ17" s="37" t="str">
        <f t="shared" si="156"/>
        <v>M</v>
      </c>
      <c r="ABK17" s="37" t="str">
        <f t="shared" si="156"/>
        <v>M</v>
      </c>
      <c r="ABL17" s="37" t="str">
        <f t="shared" si="156"/>
        <v>M</v>
      </c>
      <c r="ABM17" s="38"/>
      <c r="ABN17" s="39"/>
      <c r="ABO17" s="36" t="str">
        <f t="shared" si="97"/>
        <v>AM</v>
      </c>
      <c r="ABP17" s="36" t="str">
        <f t="shared" si="36"/>
        <v>AM</v>
      </c>
      <c r="ABQ17" s="36" t="str">
        <f t="shared" si="36"/>
        <v>AM</v>
      </c>
      <c r="ABR17" s="36" t="str">
        <f t="shared" si="36"/>
        <v>AM</v>
      </c>
      <c r="ABS17" s="36" t="str">
        <f t="shared" si="36"/>
        <v>AM</v>
      </c>
      <c r="ABT17" s="43"/>
      <c r="ABU17" s="39"/>
      <c r="ABV17" s="36" t="s">
        <v>3</v>
      </c>
      <c r="ABW17" s="114"/>
      <c r="ABX17" s="37" t="str">
        <f t="shared" si="151"/>
        <v>M</v>
      </c>
      <c r="ABY17" s="37" t="str">
        <f t="shared" si="151"/>
        <v>M</v>
      </c>
      <c r="ABZ17" s="37" t="str">
        <f t="shared" si="151"/>
        <v>M</v>
      </c>
      <c r="ACA17" s="43"/>
      <c r="ACB17" s="39"/>
      <c r="ACC17" s="36" t="s">
        <v>3</v>
      </c>
      <c r="ACD17" s="114"/>
      <c r="ACE17" s="37" t="s">
        <v>3</v>
      </c>
      <c r="ACF17" s="37" t="s">
        <v>3</v>
      </c>
      <c r="ACG17" s="37" t="s">
        <v>3</v>
      </c>
      <c r="ACH17" s="38"/>
      <c r="ACI17" s="39"/>
      <c r="ACJ17" s="36" t="str">
        <f t="shared" si="102"/>
        <v>M</v>
      </c>
      <c r="ACK17" s="36" t="str">
        <f t="shared" si="102"/>
        <v>M</v>
      </c>
      <c r="ACL17" s="36" t="str">
        <f t="shared" si="102"/>
        <v>M</v>
      </c>
      <c r="ACM17" s="36" t="str">
        <f t="shared" si="102"/>
        <v>M</v>
      </c>
      <c r="ACN17" s="36" t="str">
        <f t="shared" si="102"/>
        <v>M</v>
      </c>
      <c r="ACO17" s="43"/>
      <c r="ACP17" s="39"/>
      <c r="ACQ17" s="126"/>
      <c r="ACR17" s="37" t="str">
        <f t="shared" si="103"/>
        <v>AM</v>
      </c>
      <c r="ACS17" s="37" t="str">
        <f t="shared" si="40"/>
        <v>AM</v>
      </c>
      <c r="ACT17" s="37" t="str">
        <f t="shared" si="40"/>
        <v>AM</v>
      </c>
      <c r="ACU17" s="37" t="str">
        <f t="shared" si="40"/>
        <v>AM</v>
      </c>
      <c r="ACV17" s="38"/>
      <c r="ACW17" s="39"/>
      <c r="ACX17" s="36" t="str">
        <f t="shared" si="104"/>
        <v>M</v>
      </c>
      <c r="ACY17" s="36" t="str">
        <f t="shared" si="41"/>
        <v>M</v>
      </c>
      <c r="ACZ17" s="36" t="str">
        <f t="shared" si="41"/>
        <v>M</v>
      </c>
      <c r="ADA17" s="36" t="str">
        <f t="shared" si="41"/>
        <v>M</v>
      </c>
      <c r="ADB17" s="36" t="str">
        <f t="shared" si="41"/>
        <v>M</v>
      </c>
      <c r="ADC17" s="38"/>
      <c r="ADD17" s="39"/>
      <c r="ADE17" s="36" t="str">
        <f t="shared" si="105"/>
        <v>AM</v>
      </c>
      <c r="ADF17" s="36" t="str">
        <f t="shared" si="42"/>
        <v>AM</v>
      </c>
      <c r="ADG17" s="36" t="str">
        <f t="shared" si="42"/>
        <v>AM</v>
      </c>
      <c r="ADH17" s="36" t="str">
        <f t="shared" si="42"/>
        <v>AM</v>
      </c>
      <c r="ADI17" s="36" t="str">
        <f t="shared" si="42"/>
        <v>AM</v>
      </c>
      <c r="ADJ17" s="38"/>
      <c r="ADK17" s="39"/>
      <c r="ADL17" s="36" t="str">
        <f t="shared" si="106"/>
        <v>M</v>
      </c>
      <c r="ADM17" s="36" t="str">
        <f t="shared" si="43"/>
        <v>M</v>
      </c>
      <c r="ADN17" s="36" t="str">
        <f t="shared" si="43"/>
        <v>M</v>
      </c>
      <c r="ADO17" s="36" t="str">
        <f t="shared" si="43"/>
        <v>M</v>
      </c>
      <c r="ADP17" s="36" t="str">
        <f t="shared" si="43"/>
        <v>M</v>
      </c>
      <c r="ADQ17" s="38"/>
      <c r="ADR17" s="39"/>
      <c r="ADS17" s="36" t="str">
        <f t="shared" si="107"/>
        <v>AM</v>
      </c>
      <c r="ADT17" s="36" t="str">
        <f t="shared" si="44"/>
        <v>AM</v>
      </c>
      <c r="ADU17" s="36" t="str">
        <f t="shared" si="44"/>
        <v>AM</v>
      </c>
      <c r="ADV17" s="36" t="str">
        <f t="shared" si="44"/>
        <v>AM</v>
      </c>
      <c r="ADW17" s="36" t="str">
        <f t="shared" si="44"/>
        <v>AM</v>
      </c>
      <c r="ADX17" s="38"/>
      <c r="ADY17" s="39"/>
      <c r="ADZ17" s="36" t="str">
        <f t="shared" si="108"/>
        <v>M</v>
      </c>
      <c r="AEA17" s="36" t="str">
        <f t="shared" si="108"/>
        <v>M</v>
      </c>
      <c r="AEB17" s="36" t="str">
        <f t="shared" si="108"/>
        <v>M</v>
      </c>
      <c r="AEC17" s="36" t="str">
        <f t="shared" si="108"/>
        <v>M</v>
      </c>
      <c r="AED17" s="36" t="str">
        <f t="shared" si="108"/>
        <v>M</v>
      </c>
      <c r="AEE17" s="38"/>
      <c r="AEF17" s="39"/>
      <c r="AEG17" s="217" t="str">
        <f t="shared" si="109"/>
        <v>AM</v>
      </c>
      <c r="AEH17" s="217" t="str">
        <f t="shared" si="109"/>
        <v>AM</v>
      </c>
      <c r="AEI17" s="217" t="str">
        <f t="shared" si="109"/>
        <v>AM</v>
      </c>
      <c r="AEJ17" s="217" t="str">
        <f t="shared" si="109"/>
        <v>AM</v>
      </c>
      <c r="AEK17" s="217" t="str">
        <f t="shared" si="109"/>
        <v>AM</v>
      </c>
      <c r="AEL17" s="158"/>
      <c r="AEM17" s="166"/>
      <c r="AEN17" s="217" t="str">
        <f t="shared" si="110"/>
        <v>M</v>
      </c>
      <c r="AEO17" s="217" t="str">
        <f t="shared" si="110"/>
        <v>M</v>
      </c>
      <c r="AEP17" s="217" t="str">
        <f t="shared" si="110"/>
        <v>M</v>
      </c>
      <c r="AEQ17" s="217" t="str">
        <f t="shared" si="110"/>
        <v>M</v>
      </c>
      <c r="AER17" s="217" t="str">
        <f t="shared" si="110"/>
        <v>M</v>
      </c>
      <c r="AES17" s="189"/>
      <c r="AET17" s="166"/>
      <c r="AEU17" s="217" t="str">
        <f t="shared" si="111"/>
        <v>AM</v>
      </c>
      <c r="AEV17" s="217" t="str">
        <f t="shared" si="111"/>
        <v>AM</v>
      </c>
      <c r="AEW17" s="217" t="str">
        <f t="shared" si="111"/>
        <v>AM</v>
      </c>
      <c r="AEX17" s="217" t="str">
        <f t="shared" si="111"/>
        <v>AM</v>
      </c>
      <c r="AEY17" s="217" t="str">
        <f t="shared" si="111"/>
        <v>AM</v>
      </c>
      <c r="AEZ17" s="158"/>
      <c r="AFA17" s="166"/>
      <c r="AFB17" s="217" t="str">
        <f t="shared" si="112"/>
        <v>M</v>
      </c>
      <c r="AFC17" s="217" t="str">
        <f t="shared" si="49"/>
        <v>M</v>
      </c>
      <c r="AFD17" s="217" t="str">
        <f t="shared" si="49"/>
        <v>M</v>
      </c>
      <c r="AFE17" s="217" t="str">
        <f t="shared" si="49"/>
        <v>M</v>
      </c>
      <c r="AFF17" s="217" t="str">
        <f t="shared" si="49"/>
        <v>M</v>
      </c>
      <c r="AFG17" s="158"/>
      <c r="AFH17" s="166"/>
      <c r="AFI17" s="217" t="str">
        <f t="shared" si="113"/>
        <v>AM</v>
      </c>
      <c r="AFJ17" s="217" t="str">
        <f t="shared" si="50"/>
        <v>AM</v>
      </c>
      <c r="AFK17" s="217" t="str">
        <f t="shared" si="50"/>
        <v>AM</v>
      </c>
      <c r="AFL17" s="217" t="str">
        <f t="shared" si="50"/>
        <v>AM</v>
      </c>
      <c r="AFM17" s="217" t="str">
        <f t="shared" si="50"/>
        <v>AM</v>
      </c>
      <c r="AFN17" s="158"/>
      <c r="AFO17" s="166"/>
      <c r="AFP17" s="217" t="str">
        <f t="shared" si="114"/>
        <v>M</v>
      </c>
      <c r="AFQ17" s="217" t="str">
        <f t="shared" si="51"/>
        <v>M</v>
      </c>
      <c r="AFR17" s="217" t="str">
        <f t="shared" si="51"/>
        <v>M</v>
      </c>
      <c r="AFS17" s="217" t="str">
        <f t="shared" si="51"/>
        <v>M</v>
      </c>
      <c r="AFT17" s="217" t="str">
        <f t="shared" si="51"/>
        <v>M</v>
      </c>
      <c r="AFU17" s="158"/>
      <c r="AFV17" s="173"/>
      <c r="AFW17" s="217" t="str">
        <f t="shared" si="115"/>
        <v>AM</v>
      </c>
      <c r="AFX17" s="217" t="str">
        <f t="shared" si="115"/>
        <v>AM</v>
      </c>
      <c r="AFY17" s="189"/>
      <c r="AFZ17" s="60" t="str">
        <f t="shared" si="116"/>
        <v>AM</v>
      </c>
      <c r="AGA17" s="60" t="str">
        <f t="shared" si="116"/>
        <v>AM</v>
      </c>
      <c r="AGB17" s="158"/>
      <c r="AGC17" s="166"/>
      <c r="AGD17" s="217" t="str">
        <f t="shared" si="117"/>
        <v>M</v>
      </c>
      <c r="AGE17" s="217" t="str">
        <f t="shared" si="52"/>
        <v>M</v>
      </c>
      <c r="AGF17" s="217" t="str">
        <f t="shared" si="52"/>
        <v>M</v>
      </c>
      <c r="AGG17" s="217" t="str">
        <f t="shared" si="52"/>
        <v>M</v>
      </c>
      <c r="AGH17" s="217" t="str">
        <f t="shared" si="52"/>
        <v>M</v>
      </c>
      <c r="AGI17" s="158"/>
      <c r="AGJ17" s="173"/>
      <c r="AGK17" s="217" t="str">
        <f t="shared" si="118"/>
        <v>AM</v>
      </c>
      <c r="AGL17" s="217" t="str">
        <f t="shared" si="53"/>
        <v>AM</v>
      </c>
      <c r="AGM17" s="217" t="str">
        <f t="shared" si="53"/>
        <v>AM</v>
      </c>
      <c r="AGN17" s="217" t="str">
        <f t="shared" si="53"/>
        <v>AM</v>
      </c>
      <c r="AGO17" s="217" t="str">
        <f t="shared" si="53"/>
        <v>AM</v>
      </c>
      <c r="AGP17" s="158"/>
      <c r="AGQ17" s="166"/>
      <c r="AGR17" s="217" t="str">
        <f t="shared" si="119"/>
        <v>M</v>
      </c>
      <c r="AGS17" s="217" t="str">
        <f t="shared" si="54"/>
        <v>M</v>
      </c>
      <c r="AGT17" s="217" t="str">
        <f t="shared" si="54"/>
        <v>M</v>
      </c>
      <c r="AGU17" s="217" t="str">
        <f t="shared" si="54"/>
        <v>M</v>
      </c>
      <c r="AGV17" s="217" t="str">
        <f t="shared" si="54"/>
        <v>M</v>
      </c>
      <c r="AGW17" s="158"/>
      <c r="AGX17" s="166"/>
      <c r="AGY17" s="217" t="str">
        <f t="shared" si="120"/>
        <v>AM</v>
      </c>
      <c r="AGZ17" s="217" t="str">
        <f t="shared" si="55"/>
        <v>AM</v>
      </c>
      <c r="AHA17" s="217" t="str">
        <f t="shared" si="55"/>
        <v>AM</v>
      </c>
      <c r="AHB17" s="217" t="str">
        <f t="shared" si="55"/>
        <v>AM</v>
      </c>
      <c r="AHC17" s="217" t="str">
        <f t="shared" si="55"/>
        <v>AM</v>
      </c>
      <c r="AHD17" s="158"/>
      <c r="AHE17" s="166"/>
      <c r="AHF17" s="217" t="str">
        <f t="shared" si="121"/>
        <v>M</v>
      </c>
      <c r="AHG17" s="217" t="str">
        <f t="shared" si="56"/>
        <v>M</v>
      </c>
      <c r="AHH17" s="217" t="str">
        <f t="shared" si="56"/>
        <v>M</v>
      </c>
      <c r="AHI17" s="217" t="str">
        <f t="shared" si="56"/>
        <v>M</v>
      </c>
      <c r="AHJ17" s="217" t="str">
        <f t="shared" si="56"/>
        <v>M</v>
      </c>
      <c r="AHK17" s="158"/>
      <c r="AHL17" s="166"/>
      <c r="AHM17" s="217" t="str">
        <f t="shared" si="122"/>
        <v>AM</v>
      </c>
      <c r="AHN17" s="217" t="str">
        <f t="shared" si="57"/>
        <v>AM</v>
      </c>
      <c r="AHO17" s="217" t="str">
        <f t="shared" si="57"/>
        <v>AM</v>
      </c>
      <c r="AHP17" s="217" t="str">
        <f t="shared" si="57"/>
        <v>AM</v>
      </c>
      <c r="AHQ17" s="217" t="str">
        <f t="shared" si="57"/>
        <v>AM</v>
      </c>
      <c r="AHR17" s="158"/>
      <c r="AHS17" s="166"/>
      <c r="AHT17" s="218" t="str">
        <f t="shared" si="123"/>
        <v>M</v>
      </c>
      <c r="AHU17" s="218" t="str">
        <f t="shared" si="58"/>
        <v>M</v>
      </c>
      <c r="AHV17" s="218" t="str">
        <f t="shared" si="58"/>
        <v>M</v>
      </c>
      <c r="AHW17" s="218" t="str">
        <f t="shared" si="58"/>
        <v>M</v>
      </c>
      <c r="AHX17" s="218" t="str">
        <f t="shared" si="58"/>
        <v>M</v>
      </c>
      <c r="AHY17" s="158"/>
      <c r="AHZ17" s="173"/>
      <c r="AIA17" s="217" t="str">
        <f t="shared" si="124"/>
        <v>AM</v>
      </c>
      <c r="AIB17" s="217" t="str">
        <f t="shared" si="59"/>
        <v>AM</v>
      </c>
      <c r="AIC17" s="217" t="str">
        <f t="shared" si="59"/>
        <v>AM</v>
      </c>
      <c r="AID17" s="217" t="str">
        <f t="shared" si="59"/>
        <v>AM</v>
      </c>
      <c r="AIE17" s="217" t="str">
        <f t="shared" si="59"/>
        <v>AM</v>
      </c>
      <c r="AIF17" s="158"/>
      <c r="AIG17" s="166"/>
      <c r="AIH17" s="218" t="str">
        <f t="shared" si="125"/>
        <v>M</v>
      </c>
      <c r="AII17" s="218" t="str">
        <f t="shared" si="60"/>
        <v>M</v>
      </c>
      <c r="AIJ17" s="218" t="str">
        <f t="shared" si="60"/>
        <v>M</v>
      </c>
      <c r="AIK17" s="218" t="str">
        <f t="shared" si="60"/>
        <v>M</v>
      </c>
      <c r="AIL17" s="218" t="str">
        <f t="shared" si="60"/>
        <v>M</v>
      </c>
      <c r="AIM17" s="158"/>
      <c r="AIN17" s="166"/>
      <c r="AIO17" s="218" t="str">
        <f t="shared" si="126"/>
        <v>AM</v>
      </c>
      <c r="AIP17" s="218" t="str">
        <f t="shared" si="61"/>
        <v>AM</v>
      </c>
      <c r="AIQ17" s="218" t="str">
        <f t="shared" si="61"/>
        <v>AM</v>
      </c>
      <c r="AIR17" s="218" t="str">
        <f t="shared" si="61"/>
        <v>AM</v>
      </c>
      <c r="AIS17" s="218" t="str">
        <f t="shared" si="61"/>
        <v>AM</v>
      </c>
      <c r="AIT17" s="158"/>
      <c r="AIU17" s="166"/>
      <c r="AIV17" s="218" t="str">
        <f t="shared" si="127"/>
        <v>M</v>
      </c>
      <c r="AIW17" s="218" t="str">
        <f t="shared" si="62"/>
        <v>M</v>
      </c>
      <c r="AIX17" s="218" t="str">
        <f t="shared" si="62"/>
        <v>M</v>
      </c>
      <c r="AIY17" s="189"/>
      <c r="AIZ17" s="60" t="str">
        <f t="shared" si="128"/>
        <v>M</v>
      </c>
      <c r="AJA17" s="158"/>
      <c r="AJB17" s="166"/>
      <c r="AJC17" s="218" t="str">
        <f t="shared" si="129"/>
        <v>AM</v>
      </c>
      <c r="AJD17" s="218" t="str">
        <f t="shared" si="63"/>
        <v>AM</v>
      </c>
      <c r="AJE17" s="218" t="str">
        <f t="shared" si="63"/>
        <v>AM</v>
      </c>
      <c r="AJF17" s="218" t="str">
        <f t="shared" si="63"/>
        <v>AM</v>
      </c>
      <c r="AJG17" s="218" t="str">
        <f t="shared" si="63"/>
        <v>AM</v>
      </c>
      <c r="AJH17" s="158"/>
      <c r="AJI17" s="190"/>
      <c r="AJJ17" s="218" t="str">
        <f t="shared" si="130"/>
        <v>M</v>
      </c>
      <c r="AJK17" s="218" t="str">
        <f t="shared" si="64"/>
        <v>M</v>
      </c>
      <c r="AJL17" s="218" t="str">
        <f t="shared" si="64"/>
        <v>M</v>
      </c>
      <c r="AJM17" s="218" t="str">
        <f t="shared" si="64"/>
        <v>M</v>
      </c>
      <c r="AJN17" s="218" t="str">
        <f t="shared" si="64"/>
        <v>M</v>
      </c>
      <c r="AJO17" s="158"/>
      <c r="AJP17" s="166"/>
      <c r="AJQ17" s="218" t="str">
        <f t="shared" si="131"/>
        <v>AM</v>
      </c>
      <c r="AJR17" s="218" t="str">
        <f t="shared" si="65"/>
        <v>AM</v>
      </c>
      <c r="AJS17" s="218" t="str">
        <f t="shared" si="65"/>
        <v>AM</v>
      </c>
      <c r="AJT17" s="218" t="str">
        <f t="shared" si="65"/>
        <v>AM</v>
      </c>
      <c r="AJU17" s="218" t="str">
        <f t="shared" si="65"/>
        <v>AM</v>
      </c>
      <c r="AJV17" s="158"/>
      <c r="AJW17" s="166"/>
      <c r="AJX17" s="218" t="str">
        <f t="shared" si="132"/>
        <v>M</v>
      </c>
      <c r="AJY17" s="218" t="str">
        <f t="shared" si="66"/>
        <v>M</v>
      </c>
      <c r="AJZ17" s="218" t="str">
        <f t="shared" si="66"/>
        <v>M</v>
      </c>
      <c r="AKA17" s="218" t="str">
        <f t="shared" si="66"/>
        <v>M</v>
      </c>
      <c r="AKB17" s="218" t="str">
        <f t="shared" si="66"/>
        <v>M</v>
      </c>
      <c r="AKC17" s="158"/>
      <c r="AKD17" s="166"/>
      <c r="AKE17" s="218" t="str">
        <f t="shared" si="133"/>
        <v>AM</v>
      </c>
      <c r="AKF17" s="218" t="str">
        <f t="shared" si="133"/>
        <v>AM</v>
      </c>
      <c r="AKG17" s="218" t="str">
        <f t="shared" si="133"/>
        <v>AM</v>
      </c>
      <c r="AKH17" s="218" t="str">
        <f t="shared" si="133"/>
        <v>AM</v>
      </c>
      <c r="AKI17" s="218" t="str">
        <f t="shared" si="133"/>
        <v>AM</v>
      </c>
      <c r="AKJ17" s="158"/>
      <c r="AKK17" s="166"/>
      <c r="AKL17" s="218" t="str">
        <f t="shared" si="134"/>
        <v>M</v>
      </c>
      <c r="AKM17" s="218" t="str">
        <f t="shared" si="68"/>
        <v>M</v>
      </c>
      <c r="AKN17" s="218" t="str">
        <f t="shared" si="68"/>
        <v>M</v>
      </c>
      <c r="AKO17" s="218" t="str">
        <f t="shared" si="68"/>
        <v>M</v>
      </c>
      <c r="AKP17" s="218" t="str">
        <f t="shared" si="68"/>
        <v>M</v>
      </c>
      <c r="AKQ17" s="158"/>
      <c r="AKR17" s="166"/>
      <c r="AKS17" s="218" t="str">
        <f t="shared" si="135"/>
        <v>AM</v>
      </c>
      <c r="AKT17" s="218" t="str">
        <f t="shared" si="69"/>
        <v>AM</v>
      </c>
      <c r="AKU17" s="218" t="str">
        <f t="shared" si="69"/>
        <v>AM</v>
      </c>
      <c r="AKV17" s="218" t="str">
        <f t="shared" si="69"/>
        <v>AM</v>
      </c>
      <c r="AKW17" s="218" t="str">
        <f t="shared" si="69"/>
        <v>AM</v>
      </c>
      <c r="AKX17" s="158"/>
      <c r="AKY17" s="166"/>
      <c r="AKZ17" s="218" t="str">
        <f t="shared" si="136"/>
        <v>M</v>
      </c>
      <c r="ALA17" s="189"/>
      <c r="ALB17" s="157" t="str">
        <f t="shared" si="137"/>
        <v>M</v>
      </c>
      <c r="ALC17" s="157" t="str">
        <f t="shared" si="70"/>
        <v>M</v>
      </c>
      <c r="ALD17" s="157" t="str">
        <f t="shared" si="70"/>
        <v>M</v>
      </c>
      <c r="ALE17" s="158"/>
      <c r="ALF17" s="166"/>
      <c r="ALG17" s="219" t="str">
        <f t="shared" si="138"/>
        <v>AM</v>
      </c>
      <c r="ALH17" s="191"/>
      <c r="ALI17" s="60" t="str">
        <f t="shared" si="139"/>
        <v>AM</v>
      </c>
      <c r="ALJ17" s="60" t="str">
        <f t="shared" si="71"/>
        <v>AM</v>
      </c>
      <c r="ALK17" s="60" t="str">
        <f t="shared" si="71"/>
        <v>AM</v>
      </c>
      <c r="ALL17" s="158"/>
      <c r="ALM17" s="166"/>
      <c r="ALN17" s="218" t="str">
        <f t="shared" si="140"/>
        <v>M</v>
      </c>
      <c r="ALO17" s="218" t="str">
        <f t="shared" si="72"/>
        <v>M</v>
      </c>
      <c r="ALP17" s="218" t="str">
        <f t="shared" si="72"/>
        <v>M</v>
      </c>
      <c r="ALQ17" s="218" t="str">
        <f t="shared" si="72"/>
        <v>M</v>
      </c>
      <c r="ALR17" s="218" t="str">
        <f t="shared" si="72"/>
        <v>M</v>
      </c>
      <c r="ALS17" s="158"/>
      <c r="ALT17" s="173"/>
      <c r="ALU17" s="217" t="str">
        <f t="shared" si="141"/>
        <v>AM</v>
      </c>
      <c r="ALV17" s="217" t="str">
        <f t="shared" si="73"/>
        <v>AM</v>
      </c>
      <c r="ALW17" s="217" t="str">
        <f t="shared" si="73"/>
        <v>AM</v>
      </c>
      <c r="ALX17" s="217" t="str">
        <f t="shared" si="73"/>
        <v>AM</v>
      </c>
      <c r="ALY17" s="217" t="str">
        <f t="shared" si="73"/>
        <v>AM</v>
      </c>
      <c r="ALZ17" s="158"/>
      <c r="AMA17" s="166"/>
      <c r="AMB17" s="217" t="str">
        <f t="shared" si="74"/>
        <v>M</v>
      </c>
      <c r="AMC17" s="217" t="str">
        <f t="shared" si="74"/>
        <v>M</v>
      </c>
      <c r="AMD17" s="217" t="str">
        <f t="shared" si="74"/>
        <v>M</v>
      </c>
      <c r="AME17" s="217" t="str">
        <f t="shared" si="74"/>
        <v>M</v>
      </c>
      <c r="AMF17" s="217" t="str">
        <f t="shared" si="142"/>
        <v>M</v>
      </c>
      <c r="AMG17" s="158"/>
      <c r="AMH17" s="166"/>
      <c r="AMI17" s="217" t="str">
        <f t="shared" si="143"/>
        <v>AM</v>
      </c>
      <c r="AMJ17" s="217" t="str">
        <f t="shared" si="143"/>
        <v>AM</v>
      </c>
      <c r="AMK17" s="217" t="str">
        <f t="shared" si="143"/>
        <v>AM</v>
      </c>
      <c r="AML17" s="217" t="str">
        <f t="shared" si="143"/>
        <v>AM</v>
      </c>
      <c r="AMM17" s="157"/>
      <c r="AMN17" s="158"/>
      <c r="AMO17" s="166"/>
      <c r="AMP17" s="165"/>
      <c r="AMQ17" s="162"/>
      <c r="AMR17" s="157"/>
      <c r="AMS17" s="157"/>
      <c r="AMT17" s="157"/>
      <c r="AMU17" s="158"/>
      <c r="AMV17" s="166"/>
      <c r="AMW17" s="165"/>
      <c r="AMX17" s="162"/>
      <c r="AMY17" s="157"/>
      <c r="AMZ17" s="157"/>
      <c r="ANA17" s="157"/>
      <c r="ANB17" s="158"/>
      <c r="ANC17" s="166"/>
      <c r="AND17" s="165"/>
      <c r="ANE17" s="162"/>
      <c r="ANF17" s="182"/>
      <c r="ANG17" s="157"/>
      <c r="ANH17" s="157"/>
      <c r="ANI17" s="158"/>
      <c r="ANJ17" s="166"/>
      <c r="ANK17" s="165"/>
      <c r="ANL17" s="162"/>
      <c r="ANM17" s="157"/>
      <c r="ANN17" s="157"/>
      <c r="ANO17" s="157"/>
      <c r="ANP17" s="158"/>
      <c r="ANQ17" s="166"/>
      <c r="ANR17" s="165"/>
      <c r="ANS17" s="162"/>
      <c r="ANT17" s="157"/>
      <c r="ANU17" s="157"/>
      <c r="ANV17" s="157"/>
      <c r="ANW17" s="158"/>
      <c r="ANX17" s="166"/>
      <c r="ANY17" s="165"/>
      <c r="ANZ17" s="162"/>
      <c r="AOA17" s="157"/>
      <c r="AOB17" s="157"/>
      <c r="AOC17" s="157"/>
      <c r="AOD17" s="158"/>
      <c r="AOE17" s="166"/>
      <c r="AOF17" s="165"/>
      <c r="AOG17" s="162"/>
      <c r="AOH17" s="157"/>
      <c r="AOI17" s="157"/>
      <c r="AOJ17" s="157"/>
      <c r="AOK17" s="158"/>
      <c r="AOL17" s="166"/>
      <c r="AOM17" s="165"/>
      <c r="AON17" s="162"/>
      <c r="AOO17" s="157"/>
      <c r="AOP17" s="157"/>
      <c r="AOQ17" s="157"/>
      <c r="AOR17" s="158"/>
      <c r="AOS17" s="166"/>
      <c r="AOT17" s="165"/>
      <c r="AOU17" s="162"/>
      <c r="AOV17" s="157"/>
      <c r="AOW17" s="157"/>
      <c r="AOX17" s="157"/>
      <c r="AOY17" s="158"/>
      <c r="AOZ17" s="166"/>
      <c r="APA17" s="165"/>
      <c r="APB17" s="162"/>
      <c r="APC17" s="157"/>
      <c r="APD17" s="157"/>
      <c r="APE17" s="157"/>
      <c r="APF17" s="158"/>
      <c r="APG17" s="166"/>
      <c r="APH17" s="165"/>
      <c r="API17" s="162"/>
      <c r="APJ17" s="157"/>
      <c r="APK17" s="157"/>
      <c r="APL17" s="157"/>
      <c r="APM17" s="158"/>
      <c r="APN17" s="166"/>
      <c r="APO17" s="165"/>
      <c r="APP17" s="162"/>
      <c r="APQ17" s="157"/>
      <c r="APR17" s="157"/>
      <c r="APS17" s="157"/>
      <c r="APT17" s="158"/>
      <c r="APU17" s="166"/>
      <c r="APV17" s="165"/>
      <c r="APW17" s="162"/>
      <c r="APX17" s="157"/>
      <c r="APY17" s="157"/>
      <c r="APZ17" s="157"/>
      <c r="AQA17" s="158"/>
      <c r="AQB17" s="166"/>
      <c r="AQC17" s="165"/>
      <c r="AQD17" s="162"/>
      <c r="AQE17" s="157"/>
      <c r="AQF17" s="157"/>
      <c r="AQG17" s="157"/>
      <c r="AQH17" s="158"/>
      <c r="AQI17" s="166"/>
      <c r="AQJ17" s="165"/>
      <c r="AQK17" s="162"/>
      <c r="AQL17" s="157"/>
      <c r="AQM17" s="157"/>
      <c r="AQN17" s="157"/>
      <c r="AQO17" s="158"/>
      <c r="AQP17" s="166"/>
      <c r="AQQ17" s="165"/>
      <c r="AQR17" s="162"/>
      <c r="AQS17" s="157"/>
      <c r="AQT17" s="157"/>
      <c r="AQU17" s="157"/>
      <c r="AQV17" s="158"/>
      <c r="AQW17" s="166"/>
      <c r="AQX17" s="165"/>
      <c r="AQY17" s="162"/>
      <c r="AQZ17" s="157"/>
      <c r="ARA17" s="157"/>
      <c r="ARB17" s="157"/>
      <c r="ARC17" s="158"/>
      <c r="ARD17" s="166"/>
      <c r="ARE17" s="165"/>
      <c r="ARF17" s="162"/>
      <c r="ARG17" s="157"/>
      <c r="ARH17" s="157"/>
      <c r="ARI17" s="157"/>
      <c r="ARJ17" s="158"/>
      <c r="ARK17" s="166"/>
      <c r="ARL17" s="165"/>
      <c r="ARM17" s="162"/>
      <c r="ARN17" s="157"/>
      <c r="ARO17" s="157"/>
      <c r="ARP17" s="157"/>
      <c r="ARQ17" s="158"/>
      <c r="ARR17" s="166"/>
      <c r="ARS17" s="165"/>
      <c r="ART17" s="162"/>
      <c r="ARU17" s="157"/>
      <c r="ARV17" s="157"/>
      <c r="ARW17" s="157"/>
      <c r="ARX17" s="158"/>
      <c r="ARY17" s="188"/>
      <c r="ARZ17" s="165"/>
      <c r="ASA17" s="162"/>
      <c r="ASB17" s="157"/>
      <c r="ASC17" s="157"/>
      <c r="ASD17" s="157"/>
      <c r="ASE17" s="158"/>
      <c r="ASF17" s="166"/>
      <c r="ASG17" s="165"/>
      <c r="ASH17" s="162"/>
      <c r="ASI17" s="157"/>
      <c r="ASJ17" s="157"/>
      <c r="ASK17" s="157"/>
      <c r="ASL17" s="158"/>
      <c r="ASM17" s="166"/>
      <c r="ASN17" s="165"/>
      <c r="ASO17" s="162"/>
      <c r="ASP17" s="157"/>
      <c r="ASQ17" s="157"/>
      <c r="ASR17" s="157"/>
      <c r="ASS17" s="158"/>
      <c r="AST17" s="166"/>
      <c r="ASU17" s="165"/>
      <c r="ASV17" s="162"/>
      <c r="ASW17" s="157"/>
      <c r="ASX17" s="157"/>
      <c r="ASY17" s="157"/>
      <c r="ASZ17" s="158"/>
      <c r="ATA17" s="166"/>
      <c r="ATB17" s="165"/>
      <c r="ATC17" s="162"/>
      <c r="ATD17" s="157"/>
      <c r="ATE17" s="157"/>
      <c r="ATF17" s="157"/>
      <c r="ATG17" s="158"/>
      <c r="ATH17" s="166"/>
      <c r="ATI17" s="165"/>
      <c r="ATJ17" s="162"/>
      <c r="ATK17" s="157"/>
      <c r="ATL17" s="157"/>
      <c r="ATM17" s="157"/>
      <c r="ATN17" s="158"/>
      <c r="ATO17" s="166"/>
      <c r="ATP17" s="165"/>
      <c r="ATQ17" s="162"/>
      <c r="ATR17" s="157"/>
      <c r="ATS17" s="157"/>
      <c r="ATT17" s="157"/>
      <c r="ATU17" s="158"/>
      <c r="ATV17" s="166"/>
      <c r="ATW17" s="165"/>
      <c r="ATX17" s="162"/>
      <c r="ATY17" s="157"/>
      <c r="ATZ17" s="157"/>
      <c r="AUA17" s="157"/>
      <c r="AUB17" s="158"/>
      <c r="AUC17" s="166"/>
      <c r="AUD17" s="165"/>
      <c r="AUE17" s="162"/>
      <c r="AUF17" s="157"/>
      <c r="AUG17" s="157"/>
      <c r="AUH17" s="157"/>
      <c r="AUI17" s="158"/>
      <c r="AUJ17" s="166"/>
      <c r="AUK17" s="165"/>
      <c r="AUL17" s="162"/>
      <c r="AUM17" s="157"/>
      <c r="AUN17" s="157"/>
      <c r="AUO17" s="157"/>
      <c r="AUP17" s="158"/>
      <c r="AUQ17" s="166"/>
      <c r="AUR17" s="165"/>
      <c r="AUS17" s="162"/>
      <c r="AUT17" s="157"/>
      <c r="AUU17" s="157"/>
      <c r="AUV17" s="157"/>
      <c r="AUW17" s="158"/>
      <c r="AUX17" s="166"/>
      <c r="AUY17" s="165"/>
      <c r="AUZ17" s="162"/>
      <c r="AVA17" s="157"/>
      <c r="AVB17" s="157"/>
      <c r="AVC17" s="157"/>
      <c r="AVD17" s="158"/>
      <c r="AVE17" s="166"/>
    </row>
    <row r="18" spans="1:1253" s="6" customFormat="1" ht="23.1" customHeight="1" thickTop="1" thickBot="1" x14ac:dyDescent="0.35">
      <c r="A18" s="30" t="s">
        <v>48</v>
      </c>
      <c r="B18" s="31" t="s">
        <v>49</v>
      </c>
      <c r="C18" s="213"/>
      <c r="D18" s="202">
        <f t="shared" si="76"/>
        <v>38</v>
      </c>
      <c r="E18" s="143">
        <f t="shared" si="77"/>
        <v>7</v>
      </c>
      <c r="F18" s="140">
        <v>0</v>
      </c>
      <c r="G18" s="33">
        <v>9</v>
      </c>
      <c r="H18" s="142">
        <f t="shared" si="78"/>
        <v>6</v>
      </c>
      <c r="I18" s="98">
        <f t="shared" si="79"/>
        <v>3</v>
      </c>
      <c r="J18" s="221">
        <f t="shared" ca="1" si="80"/>
        <v>0</v>
      </c>
      <c r="K18" s="34">
        <f t="shared" si="20"/>
        <v>0</v>
      </c>
      <c r="L18" s="35">
        <f t="shared" ca="1" si="21"/>
        <v>0</v>
      </c>
      <c r="M18" s="140">
        <v>0</v>
      </c>
      <c r="N18" s="33">
        <v>29</v>
      </c>
      <c r="O18" s="34">
        <f t="shared" si="144"/>
        <v>25</v>
      </c>
      <c r="P18" s="35">
        <f t="shared" si="81"/>
        <v>4</v>
      </c>
      <c r="Q18" s="36"/>
      <c r="R18" s="37"/>
      <c r="S18" s="37"/>
      <c r="T18" s="37"/>
      <c r="U18" s="39"/>
      <c r="V18" s="36"/>
      <c r="W18" s="37"/>
      <c r="X18" s="37"/>
      <c r="Y18" s="37"/>
      <c r="Z18" s="37"/>
      <c r="AA18" s="43"/>
      <c r="AB18" s="39"/>
      <c r="AC18" s="36"/>
      <c r="AD18" s="37"/>
      <c r="AE18" s="37"/>
      <c r="AF18" s="37"/>
      <c r="AG18" s="37"/>
      <c r="AH18" s="43"/>
      <c r="AI18" s="39"/>
      <c r="AJ18" s="101" t="s">
        <v>55</v>
      </c>
      <c r="AK18" s="37"/>
      <c r="AL18" s="37"/>
      <c r="AM18" s="37"/>
      <c r="AN18" s="37"/>
      <c r="AO18" s="43"/>
      <c r="AP18" s="39"/>
      <c r="AQ18" s="36"/>
      <c r="AR18" s="37"/>
      <c r="AS18" s="37"/>
      <c r="AT18" s="37"/>
      <c r="AU18" s="37"/>
      <c r="AV18" s="43"/>
      <c r="AW18" s="39"/>
      <c r="AX18" s="36"/>
      <c r="AY18" s="37"/>
      <c r="AZ18" s="37"/>
      <c r="BA18" s="37"/>
      <c r="BB18" s="37"/>
      <c r="BC18" s="43"/>
      <c r="BD18" s="39"/>
      <c r="BE18" s="36"/>
      <c r="BF18" s="37"/>
      <c r="BG18" s="37"/>
      <c r="BH18" s="37"/>
      <c r="BI18" s="37"/>
      <c r="BJ18" s="43"/>
      <c r="BK18" s="39"/>
      <c r="BL18" s="36"/>
      <c r="BM18" s="37"/>
      <c r="BN18" s="37"/>
      <c r="BO18" s="37"/>
      <c r="BP18" s="37"/>
      <c r="BQ18" s="43"/>
      <c r="BR18" s="39"/>
      <c r="BS18" s="36"/>
      <c r="BT18" s="37"/>
      <c r="BU18" s="37"/>
      <c r="BV18" s="37"/>
      <c r="BW18" s="37"/>
      <c r="BX18" s="43"/>
      <c r="BY18" s="39"/>
      <c r="BZ18" s="36"/>
      <c r="CA18" s="37"/>
      <c r="CB18" s="37"/>
      <c r="CC18" s="37"/>
      <c r="CD18" s="37"/>
      <c r="CE18" s="43"/>
      <c r="CF18" s="39"/>
      <c r="CG18" s="36"/>
      <c r="CH18" s="37"/>
      <c r="CI18" s="37"/>
      <c r="CJ18" s="37"/>
      <c r="CK18" s="37"/>
      <c r="CL18" s="43"/>
      <c r="CM18" s="39"/>
      <c r="CN18" s="36"/>
      <c r="CO18" s="37"/>
      <c r="CP18" s="106" t="s">
        <v>55</v>
      </c>
      <c r="CQ18" s="75"/>
      <c r="CR18" s="37"/>
      <c r="CS18" s="43"/>
      <c r="CT18" s="39"/>
      <c r="CU18" s="36"/>
      <c r="CV18" s="37"/>
      <c r="CW18" s="37"/>
      <c r="CX18" s="37"/>
      <c r="CY18" s="37"/>
      <c r="CZ18" s="43"/>
      <c r="DA18" s="39"/>
      <c r="DB18" s="36"/>
      <c r="DC18" s="37"/>
      <c r="DD18" s="37"/>
      <c r="DE18" s="37"/>
      <c r="DF18" s="37"/>
      <c r="DG18" s="43"/>
      <c r="DH18" s="39"/>
      <c r="DI18" s="36"/>
      <c r="DJ18" s="37"/>
      <c r="DK18" s="37"/>
      <c r="DL18" s="37"/>
      <c r="DM18" s="37"/>
      <c r="DN18" s="43"/>
      <c r="DO18" s="39"/>
      <c r="DP18" s="36"/>
      <c r="DQ18" s="37"/>
      <c r="DR18" s="37"/>
      <c r="DS18" s="37"/>
      <c r="DT18" s="37"/>
      <c r="DU18" s="43"/>
      <c r="DV18" s="39"/>
      <c r="DW18" s="75"/>
      <c r="DX18" s="106" t="s">
        <v>55</v>
      </c>
      <c r="DY18" s="106" t="s">
        <v>55</v>
      </c>
      <c r="DZ18" s="106" t="s">
        <v>55</v>
      </c>
      <c r="EA18" s="106" t="s">
        <v>55</v>
      </c>
      <c r="EB18" s="43"/>
      <c r="EC18" s="39"/>
      <c r="ED18" s="111" t="s">
        <v>3</v>
      </c>
      <c r="EE18" s="112" t="s">
        <v>3</v>
      </c>
      <c r="EF18" s="112" t="s">
        <v>3</v>
      </c>
      <c r="EG18" s="112" t="s">
        <v>3</v>
      </c>
      <c r="EH18" s="113" t="s">
        <v>15</v>
      </c>
      <c r="EI18" s="43"/>
      <c r="EJ18" s="39"/>
      <c r="EK18" s="36"/>
      <c r="EL18" s="37"/>
      <c r="EM18" s="37"/>
      <c r="EN18" s="37"/>
      <c r="EO18" s="37"/>
      <c r="EP18" s="43"/>
      <c r="EQ18" s="39"/>
      <c r="ER18" s="36"/>
      <c r="ES18" s="37"/>
      <c r="ET18" s="37"/>
      <c r="EU18" s="37"/>
      <c r="EV18" s="37"/>
      <c r="EW18" s="43"/>
      <c r="EX18" s="39"/>
      <c r="EY18" s="36"/>
      <c r="EZ18" s="37"/>
      <c r="FA18" s="102"/>
      <c r="FB18" s="106" t="s">
        <v>55</v>
      </c>
      <c r="FC18" s="37"/>
      <c r="FD18" s="43"/>
      <c r="FE18" s="39"/>
      <c r="FF18" s="36"/>
      <c r="FG18" s="37"/>
      <c r="FH18" s="37"/>
      <c r="FI18" s="106" t="s">
        <v>3</v>
      </c>
      <c r="FJ18" s="37"/>
      <c r="FK18" s="43"/>
      <c r="FL18" s="39"/>
      <c r="FM18" s="36"/>
      <c r="FN18" s="37"/>
      <c r="FO18" s="37"/>
      <c r="FP18" s="37"/>
      <c r="FQ18" s="37"/>
      <c r="FR18" s="43"/>
      <c r="FS18" s="39"/>
      <c r="FT18" s="36"/>
      <c r="FU18" s="37"/>
      <c r="FV18" s="37"/>
      <c r="FW18" s="102"/>
      <c r="FX18" s="37"/>
      <c r="FY18" s="43"/>
      <c r="FZ18" s="39"/>
      <c r="GA18" s="102"/>
      <c r="GB18" s="102"/>
      <c r="GC18" s="102"/>
      <c r="GD18" s="102"/>
      <c r="GE18" s="120"/>
      <c r="GF18" s="43"/>
      <c r="GG18" s="39"/>
      <c r="GH18" s="36"/>
      <c r="GI18" s="37"/>
      <c r="GJ18" s="37"/>
      <c r="GK18" s="106" t="s">
        <v>3</v>
      </c>
      <c r="GL18" s="106" t="s">
        <v>3</v>
      </c>
      <c r="GM18" s="43"/>
      <c r="GN18" s="39"/>
      <c r="GO18" s="107" t="s">
        <v>3</v>
      </c>
      <c r="GP18" s="106" t="s">
        <v>3</v>
      </c>
      <c r="GQ18" s="37"/>
      <c r="GR18" s="106" t="s">
        <v>3</v>
      </c>
      <c r="GS18" s="37"/>
      <c r="GT18" s="43"/>
      <c r="GU18" s="39"/>
      <c r="GV18" s="36"/>
      <c r="GW18" s="75"/>
      <c r="GX18" s="37"/>
      <c r="GY18" s="37"/>
      <c r="GZ18" s="37"/>
      <c r="HA18" s="43"/>
      <c r="HB18" s="39"/>
      <c r="HC18" s="36"/>
      <c r="HD18" s="102"/>
      <c r="HE18" s="37"/>
      <c r="HF18" s="37"/>
      <c r="HG18" s="75"/>
      <c r="HH18" s="43"/>
      <c r="HI18" s="39"/>
      <c r="HJ18" s="36"/>
      <c r="HK18" s="37"/>
      <c r="HL18" s="102"/>
      <c r="HM18" s="37"/>
      <c r="HN18" s="37"/>
      <c r="HO18" s="43"/>
      <c r="HP18" s="39"/>
      <c r="HQ18" s="36"/>
      <c r="HR18" s="37"/>
      <c r="HS18" s="37"/>
      <c r="HT18" s="125"/>
      <c r="HU18" s="125"/>
      <c r="HV18" s="43"/>
      <c r="HW18" s="39"/>
      <c r="HX18" s="36"/>
      <c r="HY18" s="37"/>
      <c r="HZ18" s="45"/>
      <c r="IA18" s="37"/>
      <c r="IB18" s="37"/>
      <c r="IC18" s="43"/>
      <c r="ID18" s="39"/>
      <c r="IE18" s="124"/>
      <c r="IF18" s="125"/>
      <c r="IG18" s="125"/>
      <c r="IH18" s="125"/>
      <c r="II18" s="125"/>
      <c r="IJ18" s="43"/>
      <c r="IK18" s="39"/>
      <c r="IL18" s="124"/>
      <c r="IM18" s="125"/>
      <c r="IN18" s="125"/>
      <c r="IO18" s="125"/>
      <c r="IP18" s="125"/>
      <c r="IQ18" s="43"/>
      <c r="IR18" s="39"/>
      <c r="IS18" s="106" t="s">
        <v>3</v>
      </c>
      <c r="IT18" s="106" t="s">
        <v>3</v>
      </c>
      <c r="IU18" s="106" t="s">
        <v>3</v>
      </c>
      <c r="IV18" s="106" t="s">
        <v>3</v>
      </c>
      <c r="IW18" s="121" t="s">
        <v>15</v>
      </c>
      <c r="IX18" s="43"/>
      <c r="IY18" s="39"/>
      <c r="IZ18" s="36"/>
      <c r="JA18" s="37"/>
      <c r="JB18" s="37"/>
      <c r="JC18" s="37"/>
      <c r="JD18" s="37"/>
      <c r="JE18" s="43"/>
      <c r="JF18" s="39"/>
      <c r="JG18" s="36"/>
      <c r="JH18" s="37"/>
      <c r="JI18" s="37"/>
      <c r="JJ18" s="37"/>
      <c r="JK18" s="37"/>
      <c r="JL18" s="43"/>
      <c r="JM18" s="39"/>
      <c r="JN18" s="102"/>
      <c r="JO18" s="102"/>
      <c r="JP18" s="37"/>
      <c r="JQ18" s="102"/>
      <c r="JR18" s="37"/>
      <c r="JS18" s="43"/>
      <c r="JT18" s="39"/>
      <c r="JU18" s="130"/>
      <c r="JV18" s="106" t="s">
        <v>3</v>
      </c>
      <c r="JW18" s="37"/>
      <c r="JX18" s="37"/>
      <c r="JY18" s="37"/>
      <c r="JZ18" s="43"/>
      <c r="KA18" s="39"/>
      <c r="KB18" s="36"/>
      <c r="KC18" s="37"/>
      <c r="KD18" s="37"/>
      <c r="KE18" s="37"/>
      <c r="KF18" s="37"/>
      <c r="KG18" s="43"/>
      <c r="KH18" s="39"/>
      <c r="KI18" s="36"/>
      <c r="KJ18" s="37"/>
      <c r="KK18" s="37"/>
      <c r="KL18" s="37"/>
      <c r="KM18" s="37"/>
      <c r="KN18" s="43"/>
      <c r="KO18" s="39"/>
      <c r="KP18" s="36"/>
      <c r="KQ18" s="120"/>
      <c r="KR18" s="37"/>
      <c r="KS18" s="102"/>
      <c r="KT18" s="120"/>
      <c r="KU18" s="43"/>
      <c r="KV18" s="39"/>
      <c r="KW18" s="120"/>
      <c r="KX18" s="102"/>
      <c r="KY18" s="37"/>
      <c r="KZ18" s="37"/>
      <c r="LA18" s="37" t="s">
        <v>55</v>
      </c>
      <c r="LB18" s="43"/>
      <c r="LC18" s="39"/>
      <c r="LD18" s="107" t="s">
        <v>3</v>
      </c>
      <c r="LE18" s="106" t="s">
        <v>3</v>
      </c>
      <c r="LF18" s="106" t="s">
        <v>3</v>
      </c>
      <c r="LG18" s="106" t="s">
        <v>3</v>
      </c>
      <c r="LH18" s="106" t="s">
        <v>3</v>
      </c>
      <c r="LI18" s="43"/>
      <c r="LJ18" s="39"/>
      <c r="LK18" s="36"/>
      <c r="LL18" s="102"/>
      <c r="LM18" s="37"/>
      <c r="LN18" s="37"/>
      <c r="LO18" s="37"/>
      <c r="LP18" s="43"/>
      <c r="LQ18" s="39"/>
      <c r="LR18" s="36"/>
      <c r="LS18" s="102"/>
      <c r="LT18" s="37"/>
      <c r="LU18" s="102"/>
      <c r="LV18" s="37"/>
      <c r="LW18" s="43"/>
      <c r="LX18" s="39"/>
      <c r="LY18" s="36"/>
      <c r="LZ18" s="37"/>
      <c r="MA18" s="37"/>
      <c r="MB18" s="37"/>
      <c r="MC18" s="37"/>
      <c r="MD18" s="43"/>
      <c r="ME18" s="39"/>
      <c r="MF18" s="36"/>
      <c r="MG18" s="37"/>
      <c r="MH18" s="37"/>
      <c r="MI18" s="106" t="s">
        <v>55</v>
      </c>
      <c r="MJ18" s="37"/>
      <c r="MK18" s="43"/>
      <c r="ML18" s="39"/>
      <c r="MM18" s="37"/>
      <c r="MN18" s="37"/>
      <c r="MO18" s="37"/>
      <c r="MP18" s="37"/>
      <c r="MQ18" s="37"/>
      <c r="MR18" s="43"/>
      <c r="MS18" s="39"/>
      <c r="MT18" s="36"/>
      <c r="MU18" s="37"/>
      <c r="MV18" s="37"/>
      <c r="MW18" s="37"/>
      <c r="MX18" s="37"/>
      <c r="MY18" s="43"/>
      <c r="MZ18" s="39"/>
      <c r="NA18" s="36"/>
      <c r="NB18" s="37"/>
      <c r="NC18" s="37"/>
      <c r="ND18" s="37"/>
      <c r="NE18" s="37"/>
      <c r="NF18" s="43"/>
      <c r="NG18" s="39"/>
      <c r="NH18" s="101"/>
      <c r="NI18" s="37"/>
      <c r="NJ18" s="37"/>
      <c r="NK18" s="37"/>
      <c r="NL18" s="37"/>
      <c r="NM18" s="43"/>
      <c r="NN18" s="39"/>
      <c r="NO18" s="106" t="s">
        <v>3</v>
      </c>
      <c r="NP18" s="106" t="s">
        <v>3</v>
      </c>
      <c r="NQ18" s="106" t="s">
        <v>3</v>
      </c>
      <c r="NR18" s="106" t="s">
        <v>3</v>
      </c>
      <c r="NS18" s="106" t="s">
        <v>3</v>
      </c>
      <c r="NT18" s="43"/>
      <c r="NU18" s="39"/>
      <c r="NV18" s="102"/>
      <c r="NW18" s="37"/>
      <c r="NX18" s="106" t="s">
        <v>5</v>
      </c>
      <c r="NY18" s="37"/>
      <c r="NZ18" s="37"/>
      <c r="OA18" s="43"/>
      <c r="OB18" s="39"/>
      <c r="OC18" s="102"/>
      <c r="OD18" s="37"/>
      <c r="OE18" s="37"/>
      <c r="OF18" s="37"/>
      <c r="OG18" s="37"/>
      <c r="OH18" s="43"/>
      <c r="OI18" s="39"/>
      <c r="OJ18" s="37"/>
      <c r="OK18" s="37"/>
      <c r="OL18" s="37"/>
      <c r="OM18" s="37"/>
      <c r="ON18" s="37" t="s">
        <v>3</v>
      </c>
      <c r="OO18" s="43"/>
      <c r="OP18" s="39"/>
      <c r="OQ18" s="36"/>
      <c r="OR18" s="37"/>
      <c r="OS18" s="37"/>
      <c r="OT18" s="102"/>
      <c r="OU18" s="106" t="s">
        <v>3</v>
      </c>
      <c r="OV18" s="43"/>
      <c r="OW18" s="39"/>
      <c r="OX18" s="36"/>
      <c r="OY18" s="37"/>
      <c r="OZ18" s="37"/>
      <c r="PA18" s="37"/>
      <c r="PB18" s="37"/>
      <c r="PC18" s="43"/>
      <c r="PD18" s="39"/>
      <c r="PE18" s="101" t="s">
        <v>55</v>
      </c>
      <c r="PF18" s="106" t="s">
        <v>3</v>
      </c>
      <c r="PG18" s="37"/>
      <c r="PH18" s="37"/>
      <c r="PI18" s="37"/>
      <c r="PJ18" s="43"/>
      <c r="PK18" s="39"/>
      <c r="PL18" s="36"/>
      <c r="PM18" s="37"/>
      <c r="PN18" s="37"/>
      <c r="PO18" s="37"/>
      <c r="PP18" s="37"/>
      <c r="PQ18" s="43"/>
      <c r="PR18" s="39"/>
      <c r="PS18" s="36"/>
      <c r="PT18" s="37"/>
      <c r="PU18" s="37"/>
      <c r="PV18" s="37"/>
      <c r="PW18" s="37"/>
      <c r="PX18" s="43"/>
      <c r="PY18" s="39"/>
      <c r="PZ18" s="36"/>
      <c r="QA18" s="37"/>
      <c r="QB18" s="37"/>
      <c r="QC18" s="37"/>
      <c r="QD18" s="37"/>
      <c r="QE18" s="43"/>
      <c r="QF18" s="39"/>
      <c r="QG18" s="36"/>
      <c r="QH18" s="37"/>
      <c r="QI18" s="37"/>
      <c r="QJ18" s="37"/>
      <c r="QK18" s="37"/>
      <c r="QL18" s="43"/>
      <c r="QM18" s="39"/>
      <c r="QN18" s="36"/>
      <c r="QO18" s="37"/>
      <c r="QP18" s="37"/>
      <c r="QQ18" s="37"/>
      <c r="QR18" s="114"/>
      <c r="QS18" s="43"/>
      <c r="QT18" s="39"/>
      <c r="QU18" s="36"/>
      <c r="QV18" s="37"/>
      <c r="QW18" s="37"/>
      <c r="QX18" s="37"/>
      <c r="QY18" s="37"/>
      <c r="QZ18" s="43"/>
      <c r="RA18" s="39"/>
      <c r="RB18" s="107" t="s">
        <v>3</v>
      </c>
      <c r="RC18" s="37"/>
      <c r="RD18" s="37"/>
      <c r="RE18" s="37"/>
      <c r="RF18" s="106" t="s">
        <v>56</v>
      </c>
      <c r="RG18" s="43"/>
      <c r="RH18" s="39"/>
      <c r="RI18" s="36"/>
      <c r="RJ18" s="37"/>
      <c r="RK18" s="37"/>
      <c r="RL18" s="37"/>
      <c r="RM18" s="37"/>
      <c r="RN18" s="43"/>
      <c r="RO18" s="39"/>
      <c r="RP18" s="107" t="s">
        <v>3</v>
      </c>
      <c r="RQ18" s="106" t="s">
        <v>3</v>
      </c>
      <c r="RR18" s="106" t="s">
        <v>3</v>
      </c>
      <c r="RS18" s="106" t="s">
        <v>3</v>
      </c>
      <c r="RT18" s="106" t="s">
        <v>3</v>
      </c>
      <c r="RU18" s="43"/>
      <c r="RV18" s="39"/>
      <c r="RW18" s="107" t="s">
        <v>3</v>
      </c>
      <c r="RX18" s="114"/>
      <c r="RY18" s="106" t="s">
        <v>3</v>
      </c>
      <c r="RZ18" s="106" t="s">
        <v>3</v>
      </c>
      <c r="SA18" s="106" t="s">
        <v>3</v>
      </c>
      <c r="SB18" s="43"/>
      <c r="SC18" s="39"/>
      <c r="SD18" s="36"/>
      <c r="SE18" s="37"/>
      <c r="SF18" s="37"/>
      <c r="SG18" s="37"/>
      <c r="SH18" s="37"/>
      <c r="SI18" s="43"/>
      <c r="SJ18" s="39"/>
      <c r="SK18" s="36"/>
      <c r="SL18" s="37"/>
      <c r="SM18" s="37"/>
      <c r="SN18" s="37"/>
      <c r="SO18" s="37"/>
      <c r="SP18" s="43"/>
      <c r="SQ18" s="39"/>
      <c r="SR18" s="36"/>
      <c r="SS18" s="37"/>
      <c r="ST18" s="37"/>
      <c r="SU18" s="37"/>
      <c r="SV18" s="37"/>
      <c r="SW18" s="43"/>
      <c r="SX18" s="39"/>
      <c r="SY18" s="36"/>
      <c r="SZ18" s="102"/>
      <c r="TA18" s="106" t="s">
        <v>3</v>
      </c>
      <c r="TB18" s="37"/>
      <c r="TC18" s="37"/>
      <c r="TD18" s="43"/>
      <c r="TE18" s="39"/>
      <c r="TF18" s="36"/>
      <c r="TG18" s="37"/>
      <c r="TH18" s="37"/>
      <c r="TI18" s="37" t="s">
        <v>55</v>
      </c>
      <c r="TJ18" s="37" t="s">
        <v>55</v>
      </c>
      <c r="TK18" s="43"/>
      <c r="TL18" s="39"/>
      <c r="TM18" s="36"/>
      <c r="TN18" s="37"/>
      <c r="TO18" s="37"/>
      <c r="TP18" s="37"/>
      <c r="TQ18" s="37"/>
      <c r="TR18" s="43"/>
      <c r="TS18" s="39"/>
      <c r="TT18" s="36"/>
      <c r="TU18" s="102"/>
      <c r="TV18" s="37"/>
      <c r="TW18" s="102"/>
      <c r="TX18" s="37"/>
      <c r="TY18" s="43"/>
      <c r="TZ18" s="39"/>
      <c r="UA18" s="36"/>
      <c r="UB18" s="37"/>
      <c r="UC18" s="37"/>
      <c r="UD18" s="37"/>
      <c r="UE18" s="37"/>
      <c r="UF18" s="43"/>
      <c r="UG18" s="39"/>
      <c r="UH18" s="36"/>
      <c r="UI18" s="125"/>
      <c r="UJ18" s="150" t="s">
        <v>56</v>
      </c>
      <c r="UK18" s="37"/>
      <c r="UL18" s="37"/>
      <c r="UM18" s="43"/>
      <c r="UN18" s="39"/>
      <c r="UO18" s="36"/>
      <c r="UP18" s="37"/>
      <c r="UQ18" s="37"/>
      <c r="UR18" s="37"/>
      <c r="US18" s="37"/>
      <c r="UT18" s="43"/>
      <c r="UU18" s="39"/>
      <c r="UV18" s="106" t="s">
        <v>3</v>
      </c>
      <c r="UW18" s="37"/>
      <c r="UX18" s="114"/>
      <c r="UY18" s="37"/>
      <c r="UZ18" s="37"/>
      <c r="VA18" s="43"/>
      <c r="VB18" s="39"/>
      <c r="VC18" s="147"/>
      <c r="VD18" s="148"/>
      <c r="VE18" s="148"/>
      <c r="VF18" s="148"/>
      <c r="VG18" s="149"/>
      <c r="VH18" s="43"/>
      <c r="VI18" s="39"/>
      <c r="VJ18" s="36"/>
      <c r="VL18" s="37"/>
      <c r="VM18" s="125"/>
      <c r="VN18" s="125"/>
      <c r="VO18" s="43"/>
      <c r="VP18" s="39"/>
      <c r="VQ18" s="36"/>
      <c r="VR18" s="102"/>
      <c r="VS18" s="37"/>
      <c r="VT18" s="37"/>
      <c r="VU18" s="37"/>
      <c r="VV18" s="43"/>
      <c r="VW18" s="39"/>
      <c r="VX18" s="36"/>
      <c r="VY18" s="37"/>
      <c r="VZ18" s="37"/>
      <c r="WA18" s="37"/>
      <c r="WB18" s="37"/>
      <c r="WC18" s="43"/>
      <c r="WD18" s="39"/>
      <c r="WE18" s="36"/>
      <c r="WF18" s="37"/>
      <c r="WG18" s="37"/>
      <c r="WH18" s="102"/>
      <c r="WI18" s="37"/>
      <c r="WJ18" s="43"/>
      <c r="WK18" s="39"/>
      <c r="WL18" s="36"/>
      <c r="WM18" s="37"/>
      <c r="WN18" s="37"/>
      <c r="WO18" s="102"/>
      <c r="WP18" s="37"/>
      <c r="WQ18" s="43"/>
      <c r="WR18" s="39"/>
      <c r="WS18" s="36"/>
      <c r="WT18" s="37"/>
      <c r="WU18" s="37"/>
      <c r="WV18" s="102"/>
      <c r="WW18" s="37"/>
      <c r="WX18" s="43"/>
      <c r="WY18" s="39"/>
      <c r="WZ18" s="126"/>
      <c r="XA18" s="37"/>
      <c r="XB18" s="37"/>
      <c r="XC18" s="37"/>
      <c r="XD18" s="37"/>
      <c r="XE18" s="43"/>
      <c r="XF18" s="39"/>
      <c r="XG18" s="126"/>
      <c r="XH18" s="37"/>
      <c r="XI18" s="106" t="s">
        <v>3</v>
      </c>
      <c r="XJ18" s="106" t="s">
        <v>3</v>
      </c>
      <c r="XK18" s="106" t="s">
        <v>3</v>
      </c>
      <c r="XL18" s="43"/>
      <c r="XM18" s="39"/>
      <c r="XN18" s="36" t="str">
        <f t="shared" si="82"/>
        <v>J</v>
      </c>
      <c r="XO18" s="36" t="str">
        <f t="shared" si="82"/>
        <v>J</v>
      </c>
      <c r="XP18" s="36" t="str">
        <f t="shared" si="82"/>
        <v>J</v>
      </c>
      <c r="XQ18" s="36" t="str">
        <f t="shared" si="82"/>
        <v>J</v>
      </c>
      <c r="XR18" s="36" t="str">
        <f t="shared" si="82"/>
        <v>J</v>
      </c>
      <c r="XS18" s="38"/>
      <c r="XT18" s="39"/>
      <c r="XU18" s="36" t="str">
        <f t="shared" si="145"/>
        <v>J</v>
      </c>
      <c r="XV18" s="36" t="str">
        <f t="shared" si="145"/>
        <v>J</v>
      </c>
      <c r="XW18" s="36" t="str">
        <f t="shared" si="145"/>
        <v>J</v>
      </c>
      <c r="XX18" s="36" t="str">
        <f t="shared" si="145"/>
        <v>J</v>
      </c>
      <c r="XY18" s="36" t="str">
        <f t="shared" si="145"/>
        <v>J</v>
      </c>
      <c r="XZ18" s="38"/>
      <c r="YA18" s="39"/>
      <c r="YB18" s="36" t="str">
        <f t="shared" si="148"/>
        <v>J</v>
      </c>
      <c r="YC18" s="36" t="str">
        <f t="shared" si="148"/>
        <v>J</v>
      </c>
      <c r="YD18" s="36" t="str">
        <f t="shared" si="148"/>
        <v>J</v>
      </c>
      <c r="YE18" s="36" t="str">
        <f t="shared" si="148"/>
        <v>J</v>
      </c>
      <c r="YF18" s="36" t="str">
        <f t="shared" si="148"/>
        <v>J</v>
      </c>
      <c r="YG18" s="38"/>
      <c r="YH18" s="39"/>
      <c r="YI18" s="36" t="str">
        <f t="shared" si="85"/>
        <v>J</v>
      </c>
      <c r="YJ18" s="36" t="str">
        <f t="shared" si="85"/>
        <v>J</v>
      </c>
      <c r="YK18" s="36" t="str">
        <f t="shared" si="85"/>
        <v>J</v>
      </c>
      <c r="YL18" s="36" t="str">
        <f t="shared" si="85"/>
        <v>J</v>
      </c>
      <c r="YM18" s="36" t="str">
        <f t="shared" si="85"/>
        <v>J</v>
      </c>
      <c r="YN18" s="38"/>
      <c r="YO18" s="39"/>
      <c r="YP18" s="36" t="str">
        <f t="shared" si="86"/>
        <v>J</v>
      </c>
      <c r="YQ18" s="36" t="str">
        <f t="shared" si="86"/>
        <v>J</v>
      </c>
      <c r="YR18" s="36" t="str">
        <f t="shared" si="86"/>
        <v>J</v>
      </c>
      <c r="YS18" s="36" t="str">
        <f t="shared" si="86"/>
        <v>J</v>
      </c>
      <c r="YT18" s="36" t="str">
        <f t="shared" si="86"/>
        <v>J</v>
      </c>
      <c r="YU18" s="38"/>
      <c r="YV18" s="39"/>
      <c r="YW18" s="36" t="s">
        <v>3</v>
      </c>
      <c r="YX18" s="37" t="s">
        <v>3</v>
      </c>
      <c r="YY18" s="37" t="s">
        <v>3</v>
      </c>
      <c r="YZ18" s="37" t="s">
        <v>3</v>
      </c>
      <c r="ZA18" s="37" t="s">
        <v>3</v>
      </c>
      <c r="ZB18" s="38"/>
      <c r="ZC18" s="39"/>
      <c r="ZD18" s="36" t="str">
        <f t="shared" ref="ZD18:ZH23" si="157">IF($C18="","J",IF(MOD(INT((ZD$6-date0)/7),2),IF($C18="A","AM","M"),IF($C18="A","M","AM")))</f>
        <v>J</v>
      </c>
      <c r="ZE18" s="36" t="str">
        <f t="shared" si="157"/>
        <v>J</v>
      </c>
      <c r="ZF18" s="36" t="str">
        <f t="shared" si="157"/>
        <v>J</v>
      </c>
      <c r="ZG18" s="36" t="str">
        <f t="shared" si="157"/>
        <v>J</v>
      </c>
      <c r="ZH18" s="36" t="str">
        <f t="shared" si="157"/>
        <v>J</v>
      </c>
      <c r="ZI18" s="38"/>
      <c r="ZJ18" s="39"/>
      <c r="ZK18" s="36" t="str">
        <f t="shared" si="89"/>
        <v>J</v>
      </c>
      <c r="ZL18" s="36" t="str">
        <f t="shared" si="30"/>
        <v>J</v>
      </c>
      <c r="ZM18" s="36" t="str">
        <f t="shared" si="30"/>
        <v>J</v>
      </c>
      <c r="ZN18" s="36" t="str">
        <f t="shared" si="30"/>
        <v>J</v>
      </c>
      <c r="ZO18" s="36" t="str">
        <f t="shared" si="30"/>
        <v>J</v>
      </c>
      <c r="ZP18" s="38"/>
      <c r="ZQ18" s="39"/>
      <c r="ZR18" s="36" t="str">
        <f t="shared" si="90"/>
        <v>J</v>
      </c>
      <c r="ZS18" s="36" t="str">
        <f t="shared" si="31"/>
        <v>J</v>
      </c>
      <c r="ZT18" s="36" t="str">
        <f t="shared" si="31"/>
        <v>J</v>
      </c>
      <c r="ZU18" s="36" t="str">
        <f t="shared" si="31"/>
        <v>J</v>
      </c>
      <c r="ZV18" s="36" t="str">
        <f t="shared" si="31"/>
        <v>J</v>
      </c>
      <c r="ZW18" s="38"/>
      <c r="ZX18" s="39"/>
      <c r="ZY18" s="36" t="str">
        <f t="shared" si="91"/>
        <v>J</v>
      </c>
      <c r="ZZ18" s="36" t="str">
        <f t="shared" si="32"/>
        <v>J</v>
      </c>
      <c r="AAA18" s="36" t="str">
        <f t="shared" si="32"/>
        <v>J</v>
      </c>
      <c r="AAB18" s="36" t="str">
        <f t="shared" si="32"/>
        <v>J</v>
      </c>
      <c r="AAC18" s="36" t="str">
        <f t="shared" si="32"/>
        <v>J</v>
      </c>
      <c r="AAD18" s="43"/>
      <c r="AAE18" s="39"/>
      <c r="AAF18" s="36" t="str">
        <f t="shared" si="92"/>
        <v>J</v>
      </c>
      <c r="AAG18" s="36" t="str">
        <f t="shared" si="33"/>
        <v>J</v>
      </c>
      <c r="AAH18" s="36" t="str">
        <f t="shared" si="33"/>
        <v>J</v>
      </c>
      <c r="AAI18" s="36" t="str">
        <f t="shared" si="33"/>
        <v>J</v>
      </c>
      <c r="AAJ18" s="36" t="str">
        <f t="shared" si="33"/>
        <v>J</v>
      </c>
      <c r="AAK18" s="38"/>
      <c r="AAL18" s="38"/>
      <c r="AAM18" s="36" t="str">
        <f t="shared" si="93"/>
        <v>J</v>
      </c>
      <c r="AAN18" s="36" t="str">
        <f t="shared" si="34"/>
        <v>J</v>
      </c>
      <c r="AAO18" s="36" t="str">
        <f t="shared" si="34"/>
        <v>J</v>
      </c>
      <c r="AAP18" s="36" t="str">
        <f t="shared" si="34"/>
        <v>J</v>
      </c>
      <c r="AAQ18" s="36" t="str">
        <f t="shared" si="34"/>
        <v>J</v>
      </c>
      <c r="AAR18" s="43"/>
      <c r="AAS18" s="39"/>
      <c r="AAT18" s="126"/>
      <c r="AAU18" s="37" t="str">
        <f t="shared" si="146"/>
        <v>J</v>
      </c>
      <c r="AAV18" s="37" t="str">
        <f t="shared" si="146"/>
        <v>J</v>
      </c>
      <c r="AAW18" s="37" t="str">
        <f t="shared" si="146"/>
        <v>J</v>
      </c>
      <c r="AAX18" s="37" t="str">
        <f t="shared" si="146"/>
        <v>J</v>
      </c>
      <c r="AAY18" s="38"/>
      <c r="AAZ18" s="39"/>
      <c r="ABA18" s="37" t="str">
        <f t="shared" ref="ABA18:ABA23" si="158">IF($C18="","J",IF(MOD(INT((ABA$6-date0)/7),2),IF($C18="A","AM","M"),IF($C18="A","M","AM")))</f>
        <v>J</v>
      </c>
      <c r="ABB18" s="37" t="str">
        <f t="shared" si="155"/>
        <v>J</v>
      </c>
      <c r="ABC18" s="37" t="str">
        <f t="shared" si="155"/>
        <v>J</v>
      </c>
      <c r="ABD18" s="37" t="str">
        <f t="shared" si="155"/>
        <v>J</v>
      </c>
      <c r="ABE18" s="37" t="str">
        <f t="shared" si="155"/>
        <v>J</v>
      </c>
      <c r="ABF18" s="38"/>
      <c r="ABG18" s="39"/>
      <c r="ABH18" s="37" t="str">
        <f t="shared" si="156"/>
        <v>J</v>
      </c>
      <c r="ABI18" s="37" t="str">
        <f t="shared" si="156"/>
        <v>J</v>
      </c>
      <c r="ABJ18" s="37" t="str">
        <f t="shared" si="156"/>
        <v>J</v>
      </c>
      <c r="ABK18" s="37" t="str">
        <f t="shared" si="156"/>
        <v>J</v>
      </c>
      <c r="ABL18" s="37" t="str">
        <f t="shared" si="156"/>
        <v>J</v>
      </c>
      <c r="ABM18" s="38"/>
      <c r="ABN18" s="39"/>
      <c r="ABO18" s="36" t="str">
        <f t="shared" si="97"/>
        <v>J</v>
      </c>
      <c r="ABP18" s="36" t="str">
        <f t="shared" si="36"/>
        <v>J</v>
      </c>
      <c r="ABQ18" s="36" t="str">
        <f t="shared" si="36"/>
        <v>J</v>
      </c>
      <c r="ABR18" s="36" t="str">
        <f t="shared" si="36"/>
        <v>J</v>
      </c>
      <c r="ABS18" s="36" t="str">
        <f>IF($C18="","J",IF(MOD(INT((ABS$6-date0)/7),2),IF($C18="A","AM","M"),IF($C18="A","M","AM")))</f>
        <v>J</v>
      </c>
      <c r="ABT18" s="43"/>
      <c r="ABU18" s="39"/>
      <c r="ABV18" s="36" t="str">
        <f>IF($C18="","J",IF(MOD(INT((ABV$6-date0)/7),2),IF($C18="A","AM","M"),IF($C18="A","M","AM")))</f>
        <v>J</v>
      </c>
      <c r="ABW18" s="114"/>
      <c r="ABX18" s="37" t="str">
        <f t="shared" si="151"/>
        <v>J</v>
      </c>
      <c r="ABY18" s="37" t="str">
        <f t="shared" si="151"/>
        <v>J</v>
      </c>
      <c r="ABZ18" s="37" t="str">
        <f t="shared" si="151"/>
        <v>J</v>
      </c>
      <c r="ACA18" s="43"/>
      <c r="ACB18" s="39"/>
      <c r="ACC18" s="36" t="s">
        <v>3</v>
      </c>
      <c r="ACD18" s="114"/>
      <c r="ACE18" s="37" t="s">
        <v>3</v>
      </c>
      <c r="ACF18" s="37" t="s">
        <v>3</v>
      </c>
      <c r="ACG18" s="37" t="s">
        <v>3</v>
      </c>
      <c r="ACH18" s="38"/>
      <c r="ACI18" s="39"/>
      <c r="ACJ18" s="36" t="str">
        <f t="shared" si="102"/>
        <v>J</v>
      </c>
      <c r="ACK18" s="36" t="str">
        <f t="shared" si="102"/>
        <v>J</v>
      </c>
      <c r="ACL18" s="36" t="str">
        <f t="shared" si="102"/>
        <v>J</v>
      </c>
      <c r="ACM18" s="36" t="str">
        <f t="shared" si="102"/>
        <v>J</v>
      </c>
      <c r="ACN18" s="36" t="str">
        <f t="shared" si="102"/>
        <v>J</v>
      </c>
      <c r="ACO18" s="43"/>
      <c r="ACP18" s="39"/>
      <c r="ACQ18" s="126"/>
      <c r="ACR18" s="37" t="str">
        <f t="shared" si="103"/>
        <v>J</v>
      </c>
      <c r="ACS18" s="37" t="str">
        <f t="shared" si="40"/>
        <v>J</v>
      </c>
      <c r="ACT18" s="37" t="str">
        <f t="shared" si="40"/>
        <v>J</v>
      </c>
      <c r="ACU18" s="37" t="str">
        <f t="shared" si="40"/>
        <v>J</v>
      </c>
      <c r="ACV18" s="38"/>
      <c r="ACW18" s="39"/>
      <c r="ACX18" s="36" t="str">
        <f t="shared" si="104"/>
        <v>J</v>
      </c>
      <c r="ACY18" s="36" t="str">
        <f t="shared" si="41"/>
        <v>J</v>
      </c>
      <c r="ACZ18" s="36" t="str">
        <f t="shared" si="41"/>
        <v>J</v>
      </c>
      <c r="ADA18" s="36" t="str">
        <f t="shared" si="41"/>
        <v>J</v>
      </c>
      <c r="ADB18" s="36" t="str">
        <f t="shared" si="41"/>
        <v>J</v>
      </c>
      <c r="ADC18" s="38"/>
      <c r="ADD18" s="39"/>
      <c r="ADE18" s="36" t="str">
        <f t="shared" si="105"/>
        <v>J</v>
      </c>
      <c r="ADF18" s="36" t="str">
        <f t="shared" si="42"/>
        <v>J</v>
      </c>
      <c r="ADG18" s="36" t="str">
        <f t="shared" si="42"/>
        <v>J</v>
      </c>
      <c r="ADH18" s="36" t="str">
        <f t="shared" si="42"/>
        <v>J</v>
      </c>
      <c r="ADI18" s="36" t="str">
        <f t="shared" si="42"/>
        <v>J</v>
      </c>
      <c r="ADJ18" s="38"/>
      <c r="ADK18" s="39"/>
      <c r="ADL18" s="36" t="str">
        <f t="shared" si="106"/>
        <v>J</v>
      </c>
      <c r="ADM18" s="36" t="str">
        <f t="shared" si="43"/>
        <v>J</v>
      </c>
      <c r="ADN18" s="36" t="str">
        <f t="shared" si="43"/>
        <v>J</v>
      </c>
      <c r="ADO18" s="36" t="str">
        <f t="shared" si="43"/>
        <v>J</v>
      </c>
      <c r="ADP18" s="36" t="str">
        <f t="shared" si="43"/>
        <v>J</v>
      </c>
      <c r="ADQ18" s="38"/>
      <c r="ADR18" s="39"/>
      <c r="ADS18" s="36" t="str">
        <f t="shared" si="107"/>
        <v>J</v>
      </c>
      <c r="ADT18" s="36" t="str">
        <f t="shared" si="44"/>
        <v>J</v>
      </c>
      <c r="ADU18" s="36" t="str">
        <f t="shared" si="44"/>
        <v>J</v>
      </c>
      <c r="ADV18" s="36" t="str">
        <f t="shared" si="44"/>
        <v>J</v>
      </c>
      <c r="ADW18" s="36" t="str">
        <f t="shared" si="44"/>
        <v>J</v>
      </c>
      <c r="ADX18" s="38"/>
      <c r="ADY18" s="39"/>
      <c r="ADZ18" s="36" t="str">
        <f t="shared" si="108"/>
        <v>J</v>
      </c>
      <c r="AEA18" s="36" t="str">
        <f t="shared" si="108"/>
        <v>J</v>
      </c>
      <c r="AEB18" s="36" t="str">
        <f t="shared" si="108"/>
        <v>J</v>
      </c>
      <c r="AEC18" s="36" t="str">
        <f t="shared" si="108"/>
        <v>J</v>
      </c>
      <c r="AED18" s="36" t="str">
        <f t="shared" si="108"/>
        <v>J</v>
      </c>
      <c r="AEE18" s="38"/>
      <c r="AEF18" s="39"/>
      <c r="AEG18" s="217" t="str">
        <f t="shared" si="109"/>
        <v>J</v>
      </c>
      <c r="AEH18" s="217" t="str">
        <f t="shared" si="109"/>
        <v>J</v>
      </c>
      <c r="AEI18" s="217" t="str">
        <f t="shared" si="109"/>
        <v>J</v>
      </c>
      <c r="AEJ18" s="217" t="str">
        <f t="shared" si="109"/>
        <v>J</v>
      </c>
      <c r="AEK18" s="217" t="str">
        <f t="shared" si="109"/>
        <v>J</v>
      </c>
      <c r="AEL18" s="158"/>
      <c r="AEM18" s="166"/>
      <c r="AEN18" s="217" t="str">
        <f t="shared" si="110"/>
        <v>J</v>
      </c>
      <c r="AEO18" s="217" t="str">
        <f t="shared" si="110"/>
        <v>J</v>
      </c>
      <c r="AEP18" s="217" t="str">
        <f t="shared" si="110"/>
        <v>J</v>
      </c>
      <c r="AEQ18" s="217" t="str">
        <f t="shared" si="110"/>
        <v>J</v>
      </c>
      <c r="AER18" s="217" t="str">
        <f t="shared" si="110"/>
        <v>J</v>
      </c>
      <c r="AES18" s="189"/>
      <c r="AET18" s="166"/>
      <c r="AEU18" s="217" t="str">
        <f t="shared" si="111"/>
        <v>J</v>
      </c>
      <c r="AEV18" s="217" t="str">
        <f t="shared" si="111"/>
        <v>J</v>
      </c>
      <c r="AEW18" s="217" t="str">
        <f t="shared" si="111"/>
        <v>J</v>
      </c>
      <c r="AEX18" s="217" t="str">
        <f t="shared" si="111"/>
        <v>J</v>
      </c>
      <c r="AEY18" s="217" t="str">
        <f t="shared" si="111"/>
        <v>J</v>
      </c>
      <c r="AEZ18" s="158"/>
      <c r="AFA18" s="166"/>
      <c r="AFB18" s="217" t="str">
        <f t="shared" si="112"/>
        <v>J</v>
      </c>
      <c r="AFC18" s="217" t="str">
        <f t="shared" si="49"/>
        <v>J</v>
      </c>
      <c r="AFD18" s="217" t="str">
        <f t="shared" si="49"/>
        <v>J</v>
      </c>
      <c r="AFE18" s="217" t="str">
        <f t="shared" si="49"/>
        <v>J</v>
      </c>
      <c r="AFF18" s="217" t="str">
        <f t="shared" si="49"/>
        <v>J</v>
      </c>
      <c r="AFG18" s="158"/>
      <c r="AFH18" s="166"/>
      <c r="AFI18" s="217" t="str">
        <f t="shared" si="113"/>
        <v>J</v>
      </c>
      <c r="AFJ18" s="217" t="str">
        <f t="shared" si="50"/>
        <v>J</v>
      </c>
      <c r="AFK18" s="217" t="str">
        <f t="shared" si="50"/>
        <v>J</v>
      </c>
      <c r="AFL18" s="217" t="str">
        <f t="shared" si="50"/>
        <v>J</v>
      </c>
      <c r="AFM18" s="217" t="str">
        <f t="shared" si="50"/>
        <v>J</v>
      </c>
      <c r="AFN18" s="158"/>
      <c r="AFO18" s="166"/>
      <c r="AFP18" s="217" t="str">
        <f t="shared" si="114"/>
        <v>J</v>
      </c>
      <c r="AFQ18" s="217" t="str">
        <f t="shared" si="51"/>
        <v>J</v>
      </c>
      <c r="AFR18" s="217" t="str">
        <f t="shared" si="51"/>
        <v>J</v>
      </c>
      <c r="AFS18" s="217" t="str">
        <f t="shared" si="51"/>
        <v>J</v>
      </c>
      <c r="AFT18" s="217" t="str">
        <f t="shared" si="51"/>
        <v>J</v>
      </c>
      <c r="AFU18" s="158"/>
      <c r="AFV18" s="173"/>
      <c r="AFW18" s="217" t="str">
        <f t="shared" si="115"/>
        <v>J</v>
      </c>
      <c r="AFX18" s="217" t="str">
        <f t="shared" si="115"/>
        <v>J</v>
      </c>
      <c r="AFY18" s="189"/>
      <c r="AFZ18" s="60" t="str">
        <f t="shared" si="116"/>
        <v>J</v>
      </c>
      <c r="AGA18" s="60" t="str">
        <f t="shared" si="116"/>
        <v>J</v>
      </c>
      <c r="AGB18" s="158"/>
      <c r="AGC18" s="166"/>
      <c r="AGD18" s="217" t="str">
        <f t="shared" si="117"/>
        <v>J</v>
      </c>
      <c r="AGE18" s="217" t="str">
        <f t="shared" si="52"/>
        <v>J</v>
      </c>
      <c r="AGF18" s="217" t="str">
        <f t="shared" si="52"/>
        <v>J</v>
      </c>
      <c r="AGG18" s="217" t="str">
        <f t="shared" si="52"/>
        <v>J</v>
      </c>
      <c r="AGH18" s="217" t="str">
        <f t="shared" si="52"/>
        <v>J</v>
      </c>
      <c r="AGI18" s="158"/>
      <c r="AGJ18" s="173"/>
      <c r="AGK18" s="217" t="str">
        <f t="shared" si="118"/>
        <v>J</v>
      </c>
      <c r="AGL18" s="217" t="str">
        <f t="shared" si="53"/>
        <v>J</v>
      </c>
      <c r="AGM18" s="217" t="str">
        <f t="shared" si="53"/>
        <v>J</v>
      </c>
      <c r="AGN18" s="217" t="str">
        <f t="shared" si="53"/>
        <v>J</v>
      </c>
      <c r="AGO18" s="217" t="str">
        <f t="shared" si="53"/>
        <v>J</v>
      </c>
      <c r="AGP18" s="158"/>
      <c r="AGQ18" s="166"/>
      <c r="AGR18" s="217" t="str">
        <f t="shared" si="119"/>
        <v>J</v>
      </c>
      <c r="AGS18" s="217" t="str">
        <f t="shared" si="54"/>
        <v>J</v>
      </c>
      <c r="AGT18" s="217" t="str">
        <f t="shared" si="54"/>
        <v>J</v>
      </c>
      <c r="AGU18" s="217" t="str">
        <f t="shared" si="54"/>
        <v>J</v>
      </c>
      <c r="AGV18" s="217" t="str">
        <f t="shared" si="54"/>
        <v>J</v>
      </c>
      <c r="AGW18" s="158"/>
      <c r="AGX18" s="166"/>
      <c r="AGY18" s="217" t="str">
        <f t="shared" si="120"/>
        <v>J</v>
      </c>
      <c r="AGZ18" s="217" t="str">
        <f t="shared" si="55"/>
        <v>J</v>
      </c>
      <c r="AHA18" s="217" t="str">
        <f t="shared" si="55"/>
        <v>J</v>
      </c>
      <c r="AHB18" s="217" t="str">
        <f t="shared" si="55"/>
        <v>J</v>
      </c>
      <c r="AHC18" s="217" t="str">
        <f t="shared" si="55"/>
        <v>J</v>
      </c>
      <c r="AHD18" s="158"/>
      <c r="AHE18" s="166"/>
      <c r="AHF18" s="217" t="str">
        <f t="shared" si="121"/>
        <v>J</v>
      </c>
      <c r="AHG18" s="217" t="str">
        <f t="shared" si="56"/>
        <v>J</v>
      </c>
      <c r="AHH18" s="217" t="str">
        <f t="shared" si="56"/>
        <v>J</v>
      </c>
      <c r="AHI18" s="217" t="str">
        <f t="shared" si="56"/>
        <v>J</v>
      </c>
      <c r="AHJ18" s="217" t="str">
        <f t="shared" si="56"/>
        <v>J</v>
      </c>
      <c r="AHK18" s="158"/>
      <c r="AHL18" s="166"/>
      <c r="AHM18" s="217" t="str">
        <f t="shared" si="122"/>
        <v>J</v>
      </c>
      <c r="AHN18" s="217" t="str">
        <f t="shared" si="57"/>
        <v>J</v>
      </c>
      <c r="AHO18" s="217" t="str">
        <f t="shared" si="57"/>
        <v>J</v>
      </c>
      <c r="AHP18" s="217" t="str">
        <f t="shared" si="57"/>
        <v>J</v>
      </c>
      <c r="AHQ18" s="217" t="str">
        <f t="shared" si="57"/>
        <v>J</v>
      </c>
      <c r="AHR18" s="158"/>
      <c r="AHS18" s="166"/>
      <c r="AHT18" s="218" t="str">
        <f t="shared" si="123"/>
        <v>J</v>
      </c>
      <c r="AHU18" s="218" t="str">
        <f t="shared" si="58"/>
        <v>J</v>
      </c>
      <c r="AHV18" s="218" t="str">
        <f t="shared" si="58"/>
        <v>J</v>
      </c>
      <c r="AHW18" s="218" t="str">
        <f t="shared" si="58"/>
        <v>J</v>
      </c>
      <c r="AHX18" s="218" t="str">
        <f t="shared" si="58"/>
        <v>J</v>
      </c>
      <c r="AHY18" s="158"/>
      <c r="AHZ18" s="173"/>
      <c r="AIA18" s="217" t="str">
        <f t="shared" si="124"/>
        <v>J</v>
      </c>
      <c r="AIB18" s="217" t="str">
        <f t="shared" si="59"/>
        <v>J</v>
      </c>
      <c r="AIC18" s="217" t="str">
        <f t="shared" si="59"/>
        <v>J</v>
      </c>
      <c r="AID18" s="217" t="str">
        <f t="shared" si="59"/>
        <v>J</v>
      </c>
      <c r="AIE18" s="217" t="str">
        <f t="shared" si="59"/>
        <v>J</v>
      </c>
      <c r="AIF18" s="158"/>
      <c r="AIG18" s="166"/>
      <c r="AIH18" s="218" t="str">
        <f t="shared" si="125"/>
        <v>J</v>
      </c>
      <c r="AII18" s="218" t="str">
        <f t="shared" si="60"/>
        <v>J</v>
      </c>
      <c r="AIJ18" s="218" t="str">
        <f t="shared" si="60"/>
        <v>J</v>
      </c>
      <c r="AIK18" s="218" t="str">
        <f t="shared" si="60"/>
        <v>J</v>
      </c>
      <c r="AIL18" s="218" t="str">
        <f t="shared" si="60"/>
        <v>J</v>
      </c>
      <c r="AIM18" s="158"/>
      <c r="AIN18" s="166"/>
      <c r="AIO18" s="218" t="str">
        <f t="shared" si="126"/>
        <v>J</v>
      </c>
      <c r="AIP18" s="218" t="str">
        <f t="shared" si="61"/>
        <v>J</v>
      </c>
      <c r="AIQ18" s="218" t="str">
        <f t="shared" si="61"/>
        <v>J</v>
      </c>
      <c r="AIR18" s="218" t="str">
        <f t="shared" si="61"/>
        <v>J</v>
      </c>
      <c r="AIS18" s="218" t="str">
        <f t="shared" si="61"/>
        <v>J</v>
      </c>
      <c r="AIT18" s="158"/>
      <c r="AIU18" s="166"/>
      <c r="AIV18" s="218" t="str">
        <f t="shared" si="127"/>
        <v>J</v>
      </c>
      <c r="AIW18" s="218" t="str">
        <f t="shared" si="62"/>
        <v>J</v>
      </c>
      <c r="AIX18" s="218" t="str">
        <f t="shared" si="62"/>
        <v>J</v>
      </c>
      <c r="AIY18" s="189"/>
      <c r="AIZ18" s="60" t="str">
        <f t="shared" si="128"/>
        <v>J</v>
      </c>
      <c r="AJA18" s="158"/>
      <c r="AJB18" s="166"/>
      <c r="AJC18" s="218" t="str">
        <f t="shared" si="129"/>
        <v>J</v>
      </c>
      <c r="AJD18" s="218" t="str">
        <f t="shared" si="63"/>
        <v>J</v>
      </c>
      <c r="AJE18" s="218" t="str">
        <f t="shared" si="63"/>
        <v>J</v>
      </c>
      <c r="AJF18" s="218" t="str">
        <f t="shared" si="63"/>
        <v>J</v>
      </c>
      <c r="AJG18" s="218" t="str">
        <f t="shared" si="63"/>
        <v>J</v>
      </c>
      <c r="AJH18" s="158"/>
      <c r="AJI18" s="190"/>
      <c r="AJJ18" s="218" t="str">
        <f t="shared" si="130"/>
        <v>J</v>
      </c>
      <c r="AJK18" s="218" t="str">
        <f t="shared" si="64"/>
        <v>J</v>
      </c>
      <c r="AJL18" s="218" t="str">
        <f t="shared" si="64"/>
        <v>J</v>
      </c>
      <c r="AJM18" s="218" t="str">
        <f t="shared" si="64"/>
        <v>J</v>
      </c>
      <c r="AJN18" s="218" t="str">
        <f t="shared" si="64"/>
        <v>J</v>
      </c>
      <c r="AJO18" s="158"/>
      <c r="AJP18" s="166"/>
      <c r="AJQ18" s="218" t="str">
        <f t="shared" si="131"/>
        <v>J</v>
      </c>
      <c r="AJR18" s="218" t="str">
        <f t="shared" si="65"/>
        <v>J</v>
      </c>
      <c r="AJS18" s="218" t="str">
        <f t="shared" si="65"/>
        <v>J</v>
      </c>
      <c r="AJT18" s="218" t="str">
        <f t="shared" si="65"/>
        <v>J</v>
      </c>
      <c r="AJU18" s="218" t="str">
        <f t="shared" si="65"/>
        <v>J</v>
      </c>
      <c r="AJV18" s="158"/>
      <c r="AJW18" s="166"/>
      <c r="AJX18" s="218" t="str">
        <f t="shared" si="132"/>
        <v>J</v>
      </c>
      <c r="AJY18" s="218" t="str">
        <f t="shared" si="66"/>
        <v>J</v>
      </c>
      <c r="AJZ18" s="218" t="str">
        <f t="shared" si="66"/>
        <v>J</v>
      </c>
      <c r="AKA18" s="218" t="str">
        <f t="shared" si="66"/>
        <v>J</v>
      </c>
      <c r="AKB18" s="218" t="str">
        <f t="shared" si="66"/>
        <v>J</v>
      </c>
      <c r="AKC18" s="158"/>
      <c r="AKD18" s="166"/>
      <c r="AKE18" s="218" t="str">
        <f t="shared" si="133"/>
        <v>J</v>
      </c>
      <c r="AKF18" s="218" t="str">
        <f t="shared" si="133"/>
        <v>J</v>
      </c>
      <c r="AKG18" s="218" t="str">
        <f t="shared" si="133"/>
        <v>J</v>
      </c>
      <c r="AKH18" s="218" t="str">
        <f t="shared" si="133"/>
        <v>J</v>
      </c>
      <c r="AKI18" s="218" t="str">
        <f t="shared" si="133"/>
        <v>J</v>
      </c>
      <c r="AKJ18" s="158"/>
      <c r="AKK18" s="166"/>
      <c r="AKL18" s="218" t="str">
        <f t="shared" si="134"/>
        <v>J</v>
      </c>
      <c r="AKM18" s="218" t="str">
        <f t="shared" si="68"/>
        <v>J</v>
      </c>
      <c r="AKN18" s="218" t="str">
        <f t="shared" si="68"/>
        <v>J</v>
      </c>
      <c r="AKO18" s="218" t="str">
        <f t="shared" si="68"/>
        <v>J</v>
      </c>
      <c r="AKP18" s="218" t="str">
        <f t="shared" si="68"/>
        <v>J</v>
      </c>
      <c r="AKQ18" s="158"/>
      <c r="AKR18" s="166"/>
      <c r="AKS18" s="218" t="str">
        <f t="shared" si="135"/>
        <v>J</v>
      </c>
      <c r="AKT18" s="218" t="str">
        <f t="shared" si="69"/>
        <v>J</v>
      </c>
      <c r="AKU18" s="218" t="str">
        <f t="shared" si="69"/>
        <v>J</v>
      </c>
      <c r="AKV18" s="218" t="str">
        <f t="shared" si="69"/>
        <v>J</v>
      </c>
      <c r="AKW18" s="218" t="str">
        <f t="shared" si="69"/>
        <v>J</v>
      </c>
      <c r="AKX18" s="158"/>
      <c r="AKY18" s="166"/>
      <c r="AKZ18" s="218" t="str">
        <f t="shared" si="136"/>
        <v>J</v>
      </c>
      <c r="ALA18" s="189"/>
      <c r="ALB18" s="157" t="str">
        <f t="shared" si="137"/>
        <v>J</v>
      </c>
      <c r="ALC18" s="157" t="str">
        <f t="shared" si="70"/>
        <v>J</v>
      </c>
      <c r="ALD18" s="157" t="str">
        <f t="shared" si="70"/>
        <v>J</v>
      </c>
      <c r="ALE18" s="158"/>
      <c r="ALF18" s="166"/>
      <c r="ALG18" s="219" t="str">
        <f t="shared" si="138"/>
        <v>J</v>
      </c>
      <c r="ALH18" s="191"/>
      <c r="ALI18" s="60" t="str">
        <f t="shared" si="139"/>
        <v>J</v>
      </c>
      <c r="ALJ18" s="60" t="str">
        <f t="shared" si="71"/>
        <v>J</v>
      </c>
      <c r="ALK18" s="60" t="str">
        <f t="shared" si="71"/>
        <v>J</v>
      </c>
      <c r="ALL18" s="158"/>
      <c r="ALM18" s="166"/>
      <c r="ALN18" s="218" t="str">
        <f t="shared" si="140"/>
        <v>J</v>
      </c>
      <c r="ALO18" s="218" t="str">
        <f t="shared" si="72"/>
        <v>J</v>
      </c>
      <c r="ALP18" s="218" t="str">
        <f t="shared" si="72"/>
        <v>J</v>
      </c>
      <c r="ALQ18" s="218" t="str">
        <f t="shared" si="72"/>
        <v>J</v>
      </c>
      <c r="ALR18" s="218" t="str">
        <f t="shared" si="72"/>
        <v>J</v>
      </c>
      <c r="ALS18" s="158"/>
      <c r="ALT18" s="173"/>
      <c r="ALU18" s="217" t="str">
        <f t="shared" si="141"/>
        <v>J</v>
      </c>
      <c r="ALV18" s="217" t="str">
        <f t="shared" si="73"/>
        <v>J</v>
      </c>
      <c r="ALW18" s="217" t="str">
        <f t="shared" si="73"/>
        <v>J</v>
      </c>
      <c r="ALX18" s="217" t="str">
        <f t="shared" si="73"/>
        <v>J</v>
      </c>
      <c r="ALY18" s="217" t="str">
        <f t="shared" si="73"/>
        <v>J</v>
      </c>
      <c r="ALZ18" s="158"/>
      <c r="AMA18" s="166"/>
      <c r="AMB18" s="217" t="str">
        <f t="shared" si="74"/>
        <v>J</v>
      </c>
      <c r="AMC18" s="217" t="str">
        <f t="shared" si="74"/>
        <v>J</v>
      </c>
      <c r="AMD18" s="217" t="str">
        <f t="shared" si="74"/>
        <v>J</v>
      </c>
      <c r="AME18" s="217" t="str">
        <f t="shared" si="74"/>
        <v>J</v>
      </c>
      <c r="AMF18" s="217" t="str">
        <f t="shared" si="142"/>
        <v>J</v>
      </c>
      <c r="AMG18" s="158"/>
      <c r="AMH18" s="166"/>
      <c r="AMI18" s="217" t="str">
        <f t="shared" si="143"/>
        <v>J</v>
      </c>
      <c r="AMJ18" s="217" t="str">
        <f t="shared" si="143"/>
        <v>J</v>
      </c>
      <c r="AMK18" s="217" t="str">
        <f t="shared" si="143"/>
        <v>J</v>
      </c>
      <c r="AML18" s="217" t="str">
        <f t="shared" si="143"/>
        <v>J</v>
      </c>
      <c r="AMM18" s="157"/>
      <c r="AMN18" s="158"/>
      <c r="AMO18" s="166"/>
      <c r="AMP18" s="165"/>
      <c r="AMQ18" s="162"/>
      <c r="AMR18" s="157"/>
      <c r="AMS18" s="157"/>
      <c r="AMT18" s="157"/>
      <c r="AMU18" s="158"/>
      <c r="AMV18" s="166"/>
      <c r="AMW18" s="165"/>
      <c r="AMX18" s="162"/>
      <c r="AMY18" s="157"/>
      <c r="AMZ18" s="157"/>
      <c r="ANA18" s="157"/>
      <c r="ANB18" s="158"/>
      <c r="ANC18" s="166"/>
      <c r="AND18" s="165"/>
      <c r="ANE18" s="181"/>
      <c r="ANF18" s="192"/>
      <c r="ANG18" s="162"/>
      <c r="ANH18" s="157"/>
      <c r="ANI18" s="158"/>
      <c r="ANJ18" s="166"/>
      <c r="ANK18" s="165"/>
      <c r="ANL18" s="162"/>
      <c r="ANM18" s="157"/>
      <c r="ANN18" s="157"/>
      <c r="ANO18" s="157"/>
      <c r="ANP18" s="158"/>
      <c r="ANQ18" s="166"/>
      <c r="ANR18" s="165"/>
      <c r="ANS18" s="162"/>
      <c r="ANT18" s="157"/>
      <c r="ANU18" s="157"/>
      <c r="ANV18" s="157"/>
      <c r="ANW18" s="158"/>
      <c r="ANX18" s="166"/>
      <c r="ANY18" s="165"/>
      <c r="ANZ18" s="162"/>
      <c r="AOA18" s="157"/>
      <c r="AOB18" s="157"/>
      <c r="AOC18" s="157"/>
      <c r="AOD18" s="158"/>
      <c r="AOE18" s="166"/>
      <c r="AOF18" s="165"/>
      <c r="AOG18" s="162"/>
      <c r="AOH18" s="157"/>
      <c r="AOI18" s="157"/>
      <c r="AOJ18" s="157"/>
      <c r="AOK18" s="158"/>
      <c r="AOL18" s="166"/>
      <c r="AOM18" s="165"/>
      <c r="AON18" s="162"/>
      <c r="AOO18" s="157"/>
      <c r="AOP18" s="157"/>
      <c r="AOQ18" s="157"/>
      <c r="AOR18" s="158"/>
      <c r="AOS18" s="166"/>
      <c r="AOT18" s="165"/>
      <c r="AOU18" s="162"/>
      <c r="AOV18" s="157"/>
      <c r="AOW18" s="157"/>
      <c r="AOX18" s="157"/>
      <c r="AOY18" s="158"/>
      <c r="AOZ18" s="166"/>
      <c r="APA18" s="165"/>
      <c r="APB18" s="162"/>
      <c r="APC18" s="157"/>
      <c r="APD18" s="157"/>
      <c r="APE18" s="157"/>
      <c r="APF18" s="158"/>
      <c r="APG18" s="166"/>
      <c r="APH18" s="165"/>
      <c r="API18" s="162"/>
      <c r="APJ18" s="157"/>
      <c r="APK18" s="157"/>
      <c r="APL18" s="157"/>
      <c r="APM18" s="158"/>
      <c r="APN18" s="166"/>
      <c r="APO18" s="165"/>
      <c r="APP18" s="162"/>
      <c r="APQ18" s="157"/>
      <c r="APR18" s="157"/>
      <c r="APS18" s="157"/>
      <c r="APT18" s="158"/>
      <c r="APU18" s="166"/>
      <c r="APV18" s="165"/>
      <c r="APW18" s="162"/>
      <c r="APX18" s="157"/>
      <c r="APY18" s="157"/>
      <c r="APZ18" s="157"/>
      <c r="AQA18" s="158"/>
      <c r="AQB18" s="166"/>
      <c r="AQC18" s="165"/>
      <c r="AQD18" s="162"/>
      <c r="AQE18" s="157"/>
      <c r="AQF18" s="157"/>
      <c r="AQG18" s="157"/>
      <c r="AQH18" s="158"/>
      <c r="AQI18" s="166"/>
      <c r="AQJ18" s="165"/>
      <c r="AQK18" s="162"/>
      <c r="AQL18" s="157"/>
      <c r="AQM18" s="157"/>
      <c r="AQN18" s="157"/>
      <c r="AQO18" s="158"/>
      <c r="AQP18" s="166"/>
      <c r="AQQ18" s="165"/>
      <c r="AQR18" s="162"/>
      <c r="AQS18" s="157"/>
      <c r="AQT18" s="157"/>
      <c r="AQU18" s="157"/>
      <c r="AQV18" s="158"/>
      <c r="AQW18" s="166"/>
      <c r="AQX18" s="165"/>
      <c r="AQY18" s="162"/>
      <c r="AQZ18" s="157"/>
      <c r="ARA18" s="157"/>
      <c r="ARB18" s="157"/>
      <c r="ARC18" s="158"/>
      <c r="ARD18" s="166"/>
      <c r="ARE18" s="165"/>
      <c r="ARF18" s="162"/>
      <c r="ARG18" s="157"/>
      <c r="ARH18" s="157"/>
      <c r="ARI18" s="157"/>
      <c r="ARJ18" s="158"/>
      <c r="ARK18" s="166"/>
      <c r="ARL18" s="165"/>
      <c r="ARM18" s="162"/>
      <c r="ARN18" s="157"/>
      <c r="ARO18" s="157"/>
      <c r="ARP18" s="157"/>
      <c r="ARQ18" s="158"/>
      <c r="ARR18" s="166"/>
      <c r="ARS18" s="165"/>
      <c r="ART18" s="162"/>
      <c r="ARU18" s="157"/>
      <c r="ARV18" s="157"/>
      <c r="ARW18" s="157"/>
      <c r="ARX18" s="158"/>
      <c r="ARY18" s="166"/>
      <c r="ARZ18" s="165"/>
      <c r="ASA18" s="162"/>
      <c r="ASB18" s="157"/>
      <c r="ASC18" s="157"/>
      <c r="ASD18" s="157"/>
      <c r="ASE18" s="158"/>
      <c r="ASF18" s="166"/>
      <c r="ASG18" s="165"/>
      <c r="ASH18" s="162"/>
      <c r="ASI18" s="157"/>
      <c r="ASJ18" s="157"/>
      <c r="ASK18" s="157"/>
      <c r="ASL18" s="158"/>
      <c r="ASM18" s="166"/>
      <c r="ASN18" s="165"/>
      <c r="ASO18" s="162"/>
      <c r="ASP18" s="157"/>
      <c r="ASQ18" s="157"/>
      <c r="ASR18" s="157"/>
      <c r="ASS18" s="158"/>
      <c r="AST18" s="166"/>
      <c r="ASU18" s="165"/>
      <c r="ASV18" s="162"/>
      <c r="ASW18" s="157"/>
      <c r="ASX18" s="157"/>
      <c r="ASY18" s="157"/>
      <c r="ASZ18" s="158"/>
      <c r="ATA18" s="166"/>
      <c r="ATB18" s="165"/>
      <c r="ATC18" s="162"/>
      <c r="ATD18" s="157"/>
      <c r="ATE18" s="157"/>
      <c r="ATF18" s="157"/>
      <c r="ATG18" s="158"/>
      <c r="ATH18" s="166"/>
      <c r="ATI18" s="165"/>
      <c r="ATJ18" s="162"/>
      <c r="ATK18" s="157"/>
      <c r="ATL18" s="157"/>
      <c r="ATM18" s="157"/>
      <c r="ATN18" s="158"/>
      <c r="ATO18" s="166"/>
      <c r="ATP18" s="165"/>
      <c r="ATQ18" s="162"/>
      <c r="ATR18" s="157"/>
      <c r="ATS18" s="157"/>
      <c r="ATT18" s="157"/>
      <c r="ATU18" s="158"/>
      <c r="ATV18" s="166"/>
      <c r="ATW18" s="165"/>
      <c r="ATX18" s="162"/>
      <c r="ATY18" s="157"/>
      <c r="ATZ18" s="157"/>
      <c r="AUA18" s="157"/>
      <c r="AUB18" s="158"/>
      <c r="AUC18" s="166"/>
      <c r="AUD18" s="165"/>
      <c r="AUE18" s="162"/>
      <c r="AUF18" s="157"/>
      <c r="AUG18" s="157"/>
      <c r="AUH18" s="157"/>
      <c r="AUI18" s="158"/>
      <c r="AUJ18" s="166"/>
      <c r="AUK18" s="165"/>
      <c r="AUL18" s="162"/>
      <c r="AUM18" s="157"/>
      <c r="AUN18" s="157"/>
      <c r="AUO18" s="157"/>
      <c r="AUP18" s="158"/>
      <c r="AUQ18" s="166"/>
      <c r="AUR18" s="165"/>
      <c r="AUS18" s="162"/>
      <c r="AUT18" s="157"/>
      <c r="AUU18" s="157"/>
      <c r="AUV18" s="157"/>
      <c r="AUW18" s="158"/>
      <c r="AUX18" s="166"/>
      <c r="AUY18" s="165"/>
      <c r="AUZ18" s="162"/>
      <c r="AVA18" s="157"/>
      <c r="AVB18" s="157"/>
      <c r="AVC18" s="157"/>
      <c r="AVD18" s="158"/>
      <c r="AVE18" s="166"/>
    </row>
    <row r="19" spans="1:1253" s="6" customFormat="1" ht="23.1" customHeight="1" thickTop="1" x14ac:dyDescent="0.3">
      <c r="A19" s="30" t="s">
        <v>50</v>
      </c>
      <c r="B19" s="41" t="s">
        <v>122</v>
      </c>
      <c r="C19" s="42"/>
      <c r="D19" s="202">
        <f t="shared" si="76"/>
        <v>0</v>
      </c>
      <c r="E19" s="143">
        <f t="shared" si="77"/>
        <v>-18</v>
      </c>
      <c r="F19" s="140">
        <v>0</v>
      </c>
      <c r="G19" s="33"/>
      <c r="H19" s="142">
        <f t="shared" si="78"/>
        <v>11</v>
      </c>
      <c r="I19" s="98">
        <f t="shared" si="79"/>
        <v>-11</v>
      </c>
      <c r="J19" s="221">
        <f t="shared" ca="1" si="80"/>
        <v>0</v>
      </c>
      <c r="K19" s="34">
        <f t="shared" si="20"/>
        <v>0</v>
      </c>
      <c r="L19" s="35">
        <f t="shared" ca="1" si="21"/>
        <v>0</v>
      </c>
      <c r="M19" s="140">
        <v>0</v>
      </c>
      <c r="N19" s="33"/>
      <c r="O19" s="34">
        <f t="shared" si="144"/>
        <v>7</v>
      </c>
      <c r="P19" s="35">
        <f t="shared" si="81"/>
        <v>-7</v>
      </c>
      <c r="Q19" s="36"/>
      <c r="R19" s="37"/>
      <c r="S19" s="37"/>
      <c r="T19" s="37"/>
      <c r="U19" s="39"/>
      <c r="V19" s="36"/>
      <c r="W19" s="37"/>
      <c r="X19" s="37"/>
      <c r="Y19" s="37"/>
      <c r="Z19" s="37"/>
      <c r="AA19" s="43"/>
      <c r="AB19" s="39"/>
      <c r="AC19" s="36"/>
      <c r="AD19" s="37"/>
      <c r="AE19" s="37"/>
      <c r="AF19" s="37"/>
      <c r="AG19" s="37"/>
      <c r="AH19" s="43"/>
      <c r="AI19" s="39"/>
      <c r="AJ19" s="101" t="s">
        <v>55</v>
      </c>
      <c r="AK19" s="37"/>
      <c r="AL19" s="37"/>
      <c r="AM19" s="37"/>
      <c r="AN19" s="37"/>
      <c r="AO19" s="43"/>
      <c r="AP19" s="39"/>
      <c r="AQ19" s="36"/>
      <c r="AR19" s="37"/>
      <c r="AS19" s="37"/>
      <c r="AT19" s="37"/>
      <c r="AU19" s="37"/>
      <c r="AV19" s="43"/>
      <c r="AW19" s="39"/>
      <c r="AX19" s="36"/>
      <c r="AY19" s="37"/>
      <c r="AZ19" s="37"/>
      <c r="BA19" s="37"/>
      <c r="BB19" s="37"/>
      <c r="BC19" s="43"/>
      <c r="BD19" s="39"/>
      <c r="BE19" s="36"/>
      <c r="BF19" s="37"/>
      <c r="BG19" s="37"/>
      <c r="BH19" s="37"/>
      <c r="BI19" s="37"/>
      <c r="BJ19" s="43"/>
      <c r="BK19" s="39"/>
      <c r="BL19" s="36"/>
      <c r="BM19" s="37"/>
      <c r="BN19" s="37"/>
      <c r="BO19" s="37"/>
      <c r="BP19" s="37"/>
      <c r="BQ19" s="43"/>
      <c r="BR19" s="39"/>
      <c r="BS19" s="36"/>
      <c r="BT19" s="37"/>
      <c r="BU19" s="37"/>
      <c r="BV19" s="37"/>
      <c r="BW19" s="37"/>
      <c r="BX19" s="43"/>
      <c r="BY19" s="39"/>
      <c r="BZ19" s="36"/>
      <c r="CA19" s="37"/>
      <c r="CB19" s="37"/>
      <c r="CC19" s="37"/>
      <c r="CD19" s="37"/>
      <c r="CE19" s="43"/>
      <c r="CF19" s="39"/>
      <c r="CG19" s="36"/>
      <c r="CH19" s="37"/>
      <c r="CI19" s="37"/>
      <c r="CJ19" s="37"/>
      <c r="CK19" s="37"/>
      <c r="CL19" s="43"/>
      <c r="CM19" s="39"/>
      <c r="CN19" s="36"/>
      <c r="CO19" s="37"/>
      <c r="CP19" s="37"/>
      <c r="CQ19" s="75"/>
      <c r="CR19" s="37"/>
      <c r="CS19" s="43"/>
      <c r="CT19" s="39"/>
      <c r="CU19" s="36"/>
      <c r="CV19" s="37"/>
      <c r="CW19" s="37"/>
      <c r="CX19" s="37"/>
      <c r="CY19" s="37"/>
      <c r="CZ19" s="43"/>
      <c r="DA19" s="39"/>
      <c r="DB19" s="36"/>
      <c r="DC19" s="37"/>
      <c r="DD19" s="37"/>
      <c r="DE19" s="37"/>
      <c r="DF19" s="37"/>
      <c r="DG19" s="43"/>
      <c r="DH19" s="39"/>
      <c r="DI19" s="36"/>
      <c r="DJ19" s="37"/>
      <c r="DK19" s="37"/>
      <c r="DL19" s="37"/>
      <c r="DM19" s="37"/>
      <c r="DN19" s="43"/>
      <c r="DO19" s="39"/>
      <c r="DP19" s="36"/>
      <c r="DQ19" s="37"/>
      <c r="DR19" s="37"/>
      <c r="DS19" s="37"/>
      <c r="DT19" s="37"/>
      <c r="DU19" s="43"/>
      <c r="DV19" s="39"/>
      <c r="DW19" s="75"/>
      <c r="DX19" s="37"/>
      <c r="DY19" s="37"/>
      <c r="DZ19" s="37"/>
      <c r="EA19" s="37"/>
      <c r="EB19" s="43"/>
      <c r="EC19" s="39"/>
      <c r="ED19" s="36"/>
      <c r="EE19" s="37"/>
      <c r="EF19" s="37"/>
      <c r="EG19" s="37"/>
      <c r="EH19" s="113"/>
      <c r="EI19" s="43"/>
      <c r="EJ19" s="39"/>
      <c r="EK19" s="36"/>
      <c r="EL19" s="37"/>
      <c r="EM19" s="37"/>
      <c r="EN19" s="37"/>
      <c r="EO19" s="37"/>
      <c r="EP19" s="43"/>
      <c r="EQ19" s="39"/>
      <c r="ER19" s="36"/>
      <c r="ES19" s="37"/>
      <c r="ET19" s="37"/>
      <c r="EU19" s="37"/>
      <c r="EV19" s="37"/>
      <c r="EW19" s="43"/>
      <c r="EX19" s="39"/>
      <c r="EY19" s="36"/>
      <c r="EZ19" s="37"/>
      <c r="FA19" s="37"/>
      <c r="FB19" s="37"/>
      <c r="FC19" s="37"/>
      <c r="FD19" s="43"/>
      <c r="FE19" s="39"/>
      <c r="FF19" s="36"/>
      <c r="FG19" s="37"/>
      <c r="FH19" s="37"/>
      <c r="FI19" s="37"/>
      <c r="FJ19" s="37"/>
      <c r="FK19" s="43"/>
      <c r="FL19" s="39"/>
      <c r="FM19" s="36"/>
      <c r="FN19" s="37"/>
      <c r="FO19" s="37"/>
      <c r="FP19" s="37"/>
      <c r="FQ19" s="37"/>
      <c r="FR19" s="43"/>
      <c r="FS19" s="39"/>
      <c r="FT19" s="36"/>
      <c r="FU19" s="37"/>
      <c r="FV19" s="37"/>
      <c r="FW19" s="37"/>
      <c r="FX19" s="37"/>
      <c r="FY19" s="43"/>
      <c r="FZ19" s="39"/>
      <c r="GA19" s="36"/>
      <c r="GB19" s="37"/>
      <c r="GC19" s="37"/>
      <c r="GD19" s="37"/>
      <c r="GE19" s="37"/>
      <c r="GF19" s="43"/>
      <c r="GG19" s="39"/>
      <c r="GH19" s="36"/>
      <c r="GI19" s="37"/>
      <c r="GJ19" s="37"/>
      <c r="GK19" s="37"/>
      <c r="GL19" s="37"/>
      <c r="GM19" s="43"/>
      <c r="GN19" s="39"/>
      <c r="GO19" s="36"/>
      <c r="GP19" s="37"/>
      <c r="GQ19" s="37"/>
      <c r="GR19" s="37"/>
      <c r="GS19" s="37"/>
      <c r="GT19" s="43"/>
      <c r="GU19" s="39"/>
      <c r="GV19" s="36"/>
      <c r="GW19" s="75"/>
      <c r="GX19" s="37"/>
      <c r="GY19" s="106" t="s">
        <v>3</v>
      </c>
      <c r="GZ19" s="106" t="s">
        <v>3</v>
      </c>
      <c r="HA19" s="43"/>
      <c r="HB19" s="39"/>
      <c r="HC19" s="36"/>
      <c r="HD19" s="37"/>
      <c r="HE19" s="37"/>
      <c r="HF19" s="37"/>
      <c r="HG19" s="75"/>
      <c r="HH19" s="43"/>
      <c r="HI19" s="39"/>
      <c r="HJ19" s="36"/>
      <c r="HK19" s="37"/>
      <c r="HL19" s="37"/>
      <c r="HM19" s="37"/>
      <c r="HN19" s="37"/>
      <c r="HO19" s="43"/>
      <c r="HP19" s="39"/>
      <c r="HQ19" s="36"/>
      <c r="HR19" s="37"/>
      <c r="HS19" s="37"/>
      <c r="HT19" s="37"/>
      <c r="HU19" s="37"/>
      <c r="HV19" s="43"/>
      <c r="HW19" s="39"/>
      <c r="HX19" s="36"/>
      <c r="HY19" s="37"/>
      <c r="HZ19" s="45"/>
      <c r="IA19" s="37"/>
      <c r="IB19" s="37"/>
      <c r="IC19" s="43"/>
      <c r="ID19" s="39"/>
      <c r="IE19" s="36"/>
      <c r="IF19" s="37"/>
      <c r="IG19" s="37"/>
      <c r="IH19" s="37"/>
      <c r="II19" s="37"/>
      <c r="IJ19" s="43"/>
      <c r="IK19" s="39"/>
      <c r="IL19" s="36"/>
      <c r="IM19" s="37"/>
      <c r="IN19" s="37"/>
      <c r="IO19" s="37"/>
      <c r="IP19" s="37"/>
      <c r="IQ19" s="43"/>
      <c r="IR19" s="39"/>
      <c r="IS19" s="36"/>
      <c r="IT19" s="37"/>
      <c r="IU19" s="37"/>
      <c r="IV19" s="37"/>
      <c r="IW19" s="37"/>
      <c r="IX19" s="43"/>
      <c r="IY19" s="39"/>
      <c r="IZ19" s="36"/>
      <c r="JA19" s="37"/>
      <c r="JB19" s="37"/>
      <c r="JC19" s="37"/>
      <c r="JD19" s="37"/>
      <c r="JE19" s="43"/>
      <c r="JF19" s="39"/>
      <c r="JG19" s="36"/>
      <c r="JH19" s="37"/>
      <c r="JI19" s="37"/>
      <c r="JJ19" s="37"/>
      <c r="JK19" s="37"/>
      <c r="JL19" s="43"/>
      <c r="JM19" s="39"/>
      <c r="JN19" s="36"/>
      <c r="JO19" s="37"/>
      <c r="JP19" s="37"/>
      <c r="JQ19" s="37"/>
      <c r="JR19" s="37"/>
      <c r="JS19" s="43"/>
      <c r="JT19" s="39"/>
      <c r="JU19" s="36"/>
      <c r="JV19" s="37"/>
      <c r="JW19" s="37"/>
      <c r="JX19" s="37"/>
      <c r="JY19" s="37"/>
      <c r="JZ19" s="43"/>
      <c r="KA19" s="39"/>
      <c r="KB19" s="36"/>
      <c r="KC19" s="37"/>
      <c r="KD19" s="37"/>
      <c r="KE19" s="37"/>
      <c r="KF19" s="37"/>
      <c r="KG19" s="43"/>
      <c r="KH19" s="39"/>
      <c r="KI19" s="36"/>
      <c r="KJ19" s="37"/>
      <c r="KK19" s="37"/>
      <c r="KL19" s="37"/>
      <c r="KM19" s="37"/>
      <c r="KN19" s="43"/>
      <c r="KO19" s="39"/>
      <c r="KP19" s="36"/>
      <c r="KQ19" s="37"/>
      <c r="KR19" s="37"/>
      <c r="KS19" s="37"/>
      <c r="KT19" s="37"/>
      <c r="KU19" s="43"/>
      <c r="KV19" s="39"/>
      <c r="KW19" s="36"/>
      <c r="KX19" s="37"/>
      <c r="KY19" s="37"/>
      <c r="KZ19" s="114"/>
      <c r="LA19" s="37"/>
      <c r="LB19" s="43"/>
      <c r="LC19" s="39"/>
      <c r="LD19" s="36"/>
      <c r="LE19" s="37"/>
      <c r="LF19" s="37"/>
      <c r="LG19" s="37"/>
      <c r="LH19" s="37"/>
      <c r="LI19" s="43"/>
      <c r="LJ19" s="39"/>
      <c r="LK19" s="36"/>
      <c r="LL19" s="37"/>
      <c r="LM19" s="37"/>
      <c r="LN19" s="37"/>
      <c r="LO19" s="37"/>
      <c r="LP19" s="43"/>
      <c r="LQ19" s="39"/>
      <c r="LR19" s="36"/>
      <c r="LS19" s="37"/>
      <c r="LT19" s="37"/>
      <c r="LU19" s="37"/>
      <c r="LV19" s="37"/>
      <c r="LW19" s="43"/>
      <c r="LX19" s="39"/>
      <c r="LY19" s="36"/>
      <c r="LZ19" s="37"/>
      <c r="MA19" s="37"/>
      <c r="MB19" s="37"/>
      <c r="MC19" s="37"/>
      <c r="MD19" s="43"/>
      <c r="ME19" s="39"/>
      <c r="MF19" s="36"/>
      <c r="MG19" s="37"/>
      <c r="MH19" s="37"/>
      <c r="MI19" s="37"/>
      <c r="MJ19" s="37"/>
      <c r="MK19" s="43"/>
      <c r="ML19" s="39"/>
      <c r="MM19" s="37"/>
      <c r="MN19" s="37"/>
      <c r="MO19" s="37"/>
      <c r="MP19" s="37"/>
      <c r="MQ19" s="37"/>
      <c r="MR19" s="43"/>
      <c r="MS19" s="39"/>
      <c r="MT19" s="36"/>
      <c r="MU19" s="106" t="s">
        <v>55</v>
      </c>
      <c r="MV19" s="106" t="s">
        <v>55</v>
      </c>
      <c r="MW19" s="37"/>
      <c r="MX19" s="37"/>
      <c r="MY19" s="43"/>
      <c r="MZ19" s="39"/>
      <c r="NA19" s="36"/>
      <c r="NB19" s="106" t="s">
        <v>55</v>
      </c>
      <c r="NC19" s="37"/>
      <c r="ND19" s="37"/>
      <c r="NE19" s="114"/>
      <c r="NF19" s="43"/>
      <c r="NG19" s="39"/>
      <c r="NH19" s="101"/>
      <c r="NI19" s="37"/>
      <c r="NJ19" s="37"/>
      <c r="NK19" s="37"/>
      <c r="NL19" s="37"/>
      <c r="NM19" s="43"/>
      <c r="NN19" s="135" t="s">
        <v>9</v>
      </c>
      <c r="NO19" s="136" t="s">
        <v>9</v>
      </c>
      <c r="NP19" s="137" t="s">
        <v>128</v>
      </c>
      <c r="NQ19" s="137" t="s">
        <v>128</v>
      </c>
      <c r="NR19" s="137" t="s">
        <v>128</v>
      </c>
      <c r="NS19" s="102"/>
      <c r="NT19" s="43"/>
      <c r="NU19" s="39"/>
      <c r="NV19" s="102"/>
      <c r="NW19" s="37"/>
      <c r="NX19" s="37"/>
      <c r="NY19" s="37"/>
      <c r="NZ19" s="37"/>
      <c r="OA19" s="43"/>
      <c r="OB19" s="39"/>
      <c r="OC19" s="102"/>
      <c r="OD19" s="37"/>
      <c r="OE19" s="37"/>
      <c r="OF19" s="37"/>
      <c r="OG19" s="37"/>
      <c r="OH19" s="43"/>
      <c r="OI19" s="39"/>
      <c r="OJ19" s="37"/>
      <c r="OK19" s="37"/>
      <c r="OL19" s="37"/>
      <c r="OM19" s="37"/>
      <c r="ON19" s="37"/>
      <c r="OO19" s="43"/>
      <c r="OP19" s="39"/>
      <c r="OQ19" s="36"/>
      <c r="OR19" s="37"/>
      <c r="OS19" s="106"/>
      <c r="OT19" s="102"/>
      <c r="OU19" s="37"/>
      <c r="OV19" s="43"/>
      <c r="OW19" s="39"/>
      <c r="OX19" s="36"/>
      <c r="OY19" s="37"/>
      <c r="OZ19" s="37"/>
      <c r="PA19" s="37"/>
      <c r="PB19" s="37"/>
      <c r="PC19" s="43"/>
      <c r="PD19" s="39"/>
      <c r="PE19" s="101" t="s">
        <v>55</v>
      </c>
      <c r="PF19" s="37"/>
      <c r="PG19" s="37"/>
      <c r="PH19" s="37"/>
      <c r="PI19" s="37"/>
      <c r="PJ19" s="43"/>
      <c r="PK19" s="39"/>
      <c r="PL19" s="36"/>
      <c r="PM19" s="37"/>
      <c r="PN19" s="37"/>
      <c r="PO19" s="37"/>
      <c r="PP19" s="37"/>
      <c r="PQ19" s="43"/>
      <c r="PR19" s="39"/>
      <c r="PS19" s="36"/>
      <c r="PT19" s="37"/>
      <c r="PU19" s="37"/>
      <c r="PV19" s="37"/>
      <c r="PW19" s="37"/>
      <c r="PX19" s="43"/>
      <c r="PY19" s="39"/>
      <c r="PZ19" s="36"/>
      <c r="QA19" s="37"/>
      <c r="QB19" s="37"/>
      <c r="QC19" s="37"/>
      <c r="QD19" s="37"/>
      <c r="QE19" s="43"/>
      <c r="QF19" s="39"/>
      <c r="QG19" s="36"/>
      <c r="QH19" s="37"/>
      <c r="QI19" s="37"/>
      <c r="QJ19" s="37"/>
      <c r="QK19" s="106" t="s">
        <v>55</v>
      </c>
      <c r="QL19" s="43"/>
      <c r="QM19" s="39"/>
      <c r="QN19" s="36"/>
      <c r="QO19" s="37"/>
      <c r="QP19" s="37"/>
      <c r="QQ19" s="106" t="s">
        <v>55</v>
      </c>
      <c r="QR19" s="114"/>
      <c r="QS19" s="43"/>
      <c r="QT19" s="39"/>
      <c r="QU19" s="36"/>
      <c r="QV19" s="37"/>
      <c r="QW19" s="37"/>
      <c r="QX19" s="37"/>
      <c r="QY19" s="37"/>
      <c r="QZ19" s="43"/>
      <c r="RA19" s="39"/>
      <c r="RB19" s="36"/>
      <c r="RC19" s="37"/>
      <c r="RD19" s="37"/>
      <c r="RE19" s="37"/>
      <c r="RF19" s="37"/>
      <c r="RG19" s="43"/>
      <c r="RH19" s="39"/>
      <c r="RI19" s="36"/>
      <c r="RJ19" s="37"/>
      <c r="RK19" s="37"/>
      <c r="RL19" s="37"/>
      <c r="RM19" s="37"/>
      <c r="RN19" s="43"/>
      <c r="RO19" s="39"/>
      <c r="RP19" s="36"/>
      <c r="RQ19" s="37"/>
      <c r="RR19" s="37"/>
      <c r="RS19" s="37"/>
      <c r="RT19" s="37"/>
      <c r="RU19" s="43"/>
      <c r="RV19" s="39"/>
      <c r="RW19" s="36"/>
      <c r="RX19" s="114"/>
      <c r="RY19" s="37"/>
      <c r="RZ19" s="37"/>
      <c r="SA19" s="37"/>
      <c r="SB19" s="43"/>
      <c r="SC19" s="39"/>
      <c r="SD19" s="36"/>
      <c r="SE19" s="37"/>
      <c r="SF19" s="37"/>
      <c r="SG19" s="37"/>
      <c r="SH19" s="37"/>
      <c r="SI19" s="43"/>
      <c r="SJ19" s="39"/>
      <c r="SK19" s="36"/>
      <c r="SL19" s="37"/>
      <c r="SM19" s="37"/>
      <c r="SN19" s="37"/>
      <c r="SO19" s="37"/>
      <c r="SP19" s="43"/>
      <c r="SQ19" s="39"/>
      <c r="SR19" s="107" t="s">
        <v>55</v>
      </c>
      <c r="SS19" s="106" t="s">
        <v>55</v>
      </c>
      <c r="ST19" s="106" t="s">
        <v>55</v>
      </c>
      <c r="SU19" s="106" t="s">
        <v>55</v>
      </c>
      <c r="SV19" s="106" t="s">
        <v>55</v>
      </c>
      <c r="SW19" s="43"/>
      <c r="SX19" s="39"/>
      <c r="SY19" s="107" t="s">
        <v>3</v>
      </c>
      <c r="SZ19" s="106" t="s">
        <v>3</v>
      </c>
      <c r="TA19" s="37"/>
      <c r="TB19" s="37"/>
      <c r="TC19" s="37"/>
      <c r="TD19" s="43"/>
      <c r="TE19" s="39"/>
      <c r="TF19" s="36"/>
      <c r="TG19" s="37"/>
      <c r="TH19" s="37"/>
      <c r="TI19" s="37"/>
      <c r="TJ19" s="37"/>
      <c r="TK19" s="43"/>
      <c r="TL19" s="39"/>
      <c r="TM19" s="36"/>
      <c r="TN19" s="37"/>
      <c r="TO19" s="37"/>
      <c r="TP19" s="37"/>
      <c r="TQ19" s="37"/>
      <c r="TR19" s="43"/>
      <c r="TS19" s="39"/>
      <c r="TT19" s="107" t="s">
        <v>3</v>
      </c>
      <c r="TU19" s="106" t="s">
        <v>3</v>
      </c>
      <c r="TV19" s="106" t="s">
        <v>3</v>
      </c>
      <c r="TW19" s="106" t="s">
        <v>3</v>
      </c>
      <c r="TX19" s="106" t="s">
        <v>3</v>
      </c>
      <c r="TY19" s="43"/>
      <c r="TZ19" s="39"/>
      <c r="UA19" s="36"/>
      <c r="UB19" s="37"/>
      <c r="UC19" s="37"/>
      <c r="UD19" s="37"/>
      <c r="UE19" s="37"/>
      <c r="UF19" s="145"/>
      <c r="UG19" s="146"/>
      <c r="UH19" s="126"/>
      <c r="UI19" s="114"/>
      <c r="UJ19" s="114"/>
      <c r="UK19" s="114"/>
      <c r="UL19" s="114"/>
      <c r="UM19" s="145"/>
      <c r="UN19" s="146"/>
      <c r="UO19" s="126"/>
      <c r="UP19" s="114"/>
      <c r="UQ19" s="114"/>
      <c r="UR19" s="114"/>
      <c r="US19" s="114"/>
      <c r="UT19" s="114"/>
      <c r="UU19" s="114"/>
      <c r="UV19" s="114"/>
      <c r="UW19" s="114"/>
      <c r="UX19" s="114"/>
      <c r="UY19" s="114"/>
      <c r="UZ19" s="114"/>
      <c r="VA19" s="114"/>
      <c r="VB19" s="114"/>
      <c r="VC19" s="114"/>
      <c r="VD19" s="114"/>
      <c r="VE19" s="114"/>
      <c r="VF19" s="114"/>
      <c r="VG19" s="114"/>
      <c r="VH19" s="114"/>
      <c r="VI19" s="114"/>
      <c r="VJ19" s="114"/>
      <c r="VK19" s="114"/>
      <c r="VL19" s="114"/>
      <c r="VM19" s="114"/>
      <c r="VN19" s="114"/>
      <c r="VO19" s="114"/>
      <c r="VP19" s="114"/>
      <c r="VQ19" s="114"/>
      <c r="VR19" s="114"/>
      <c r="VS19" s="114"/>
      <c r="VT19" s="114"/>
      <c r="VU19" s="114"/>
      <c r="VV19" s="114"/>
      <c r="VW19" s="114"/>
      <c r="VX19" s="114"/>
      <c r="VY19" s="114"/>
      <c r="VZ19" s="114"/>
      <c r="WA19" s="114"/>
      <c r="WB19" s="114"/>
      <c r="WC19" s="114"/>
      <c r="WD19" s="114"/>
      <c r="WE19" s="114"/>
      <c r="WF19" s="114"/>
      <c r="WG19" s="114"/>
      <c r="WH19" s="114"/>
      <c r="WI19" s="114"/>
      <c r="WJ19" s="43"/>
      <c r="WK19" s="39"/>
      <c r="WL19" s="36"/>
      <c r="WM19" s="37"/>
      <c r="WN19" s="37"/>
      <c r="WO19" s="37"/>
      <c r="WP19" s="37"/>
      <c r="WQ19" s="43"/>
      <c r="WR19" s="39"/>
      <c r="WS19" s="36"/>
      <c r="WT19" s="37"/>
      <c r="WU19" s="37"/>
      <c r="WV19" s="37"/>
      <c r="WW19" s="37"/>
      <c r="WX19" s="43"/>
      <c r="WY19" s="39"/>
      <c r="WZ19" s="126"/>
      <c r="XA19" s="37"/>
      <c r="XB19" s="37"/>
      <c r="XC19" s="37"/>
      <c r="XD19" s="37"/>
      <c r="XE19" s="43"/>
      <c r="XF19" s="39"/>
      <c r="XG19" s="126"/>
      <c r="XH19" s="37"/>
      <c r="XI19" s="37"/>
      <c r="XJ19" s="37"/>
      <c r="XK19" s="37"/>
      <c r="XL19" s="43"/>
      <c r="XM19" s="39"/>
      <c r="XN19" s="36" t="str">
        <f t="shared" si="82"/>
        <v>J</v>
      </c>
      <c r="XO19" s="36" t="str">
        <f t="shared" si="82"/>
        <v>J</v>
      </c>
      <c r="XP19" s="36" t="str">
        <f t="shared" si="82"/>
        <v>J</v>
      </c>
      <c r="XQ19" s="36" t="str">
        <f t="shared" si="82"/>
        <v>J</v>
      </c>
      <c r="XR19" s="36" t="str">
        <f t="shared" si="82"/>
        <v>J</v>
      </c>
      <c r="XS19" s="38"/>
      <c r="XT19" s="39"/>
      <c r="XU19" s="36" t="str">
        <f t="shared" si="145"/>
        <v>J</v>
      </c>
      <c r="XV19" s="36" t="str">
        <f t="shared" si="145"/>
        <v>J</v>
      </c>
      <c r="XW19" s="36" t="str">
        <f t="shared" si="145"/>
        <v>J</v>
      </c>
      <c r="XX19" s="36" t="str">
        <f t="shared" si="145"/>
        <v>J</v>
      </c>
      <c r="XY19" s="36" t="str">
        <f t="shared" si="145"/>
        <v>J</v>
      </c>
      <c r="XZ19" s="38"/>
      <c r="YA19" s="39"/>
      <c r="YB19" s="36" t="str">
        <f t="shared" si="148"/>
        <v>J</v>
      </c>
      <c r="YC19" s="36" t="str">
        <f t="shared" si="148"/>
        <v>J</v>
      </c>
      <c r="YD19" s="36" t="str">
        <f t="shared" si="148"/>
        <v>J</v>
      </c>
      <c r="YE19" s="36" t="str">
        <f t="shared" si="148"/>
        <v>J</v>
      </c>
      <c r="YF19" s="36" t="str">
        <f t="shared" si="148"/>
        <v>J</v>
      </c>
      <c r="YG19" s="38"/>
      <c r="YH19" s="39"/>
      <c r="YI19" s="36" t="str">
        <f t="shared" si="85"/>
        <v>J</v>
      </c>
      <c r="YJ19" s="36" t="str">
        <f t="shared" si="85"/>
        <v>J</v>
      </c>
      <c r="YK19" s="36" t="str">
        <f t="shared" si="85"/>
        <v>J</v>
      </c>
      <c r="YL19" s="36" t="str">
        <f t="shared" si="85"/>
        <v>J</v>
      </c>
      <c r="YM19" s="36" t="str">
        <f t="shared" si="85"/>
        <v>J</v>
      </c>
      <c r="YN19" s="38"/>
      <c r="YO19" s="39"/>
      <c r="YP19" s="36" t="str">
        <f t="shared" si="86"/>
        <v>J</v>
      </c>
      <c r="YQ19" s="36" t="str">
        <f t="shared" si="86"/>
        <v>J</v>
      </c>
      <c r="YR19" s="36" t="str">
        <f t="shared" si="86"/>
        <v>J</v>
      </c>
      <c r="YS19" s="36" t="str">
        <f t="shared" si="86"/>
        <v>J</v>
      </c>
      <c r="YT19" s="36" t="str">
        <f t="shared" si="86"/>
        <v>J</v>
      </c>
      <c r="YU19" s="38"/>
      <c r="YV19" s="39"/>
      <c r="YW19" s="36" t="str">
        <f>IF($C7="","J",IF(MOD(INT((YW$6-date0)/7),2),IF($C7="A","AM","M"),IF($C7="A","M","AM")))</f>
        <v>J</v>
      </c>
      <c r="YX19" s="36" t="str">
        <f t="shared" ref="YX19:ZA19" si="159">IF($C7="","J",IF(MOD(INT((YX$6-date0)/7),2),IF($C7="A","AM","M"),IF($C7="A","M","AM")))</f>
        <v>J</v>
      </c>
      <c r="YY19" s="36" t="str">
        <f t="shared" si="159"/>
        <v>J</v>
      </c>
      <c r="YZ19" s="36" t="str">
        <f t="shared" si="159"/>
        <v>J</v>
      </c>
      <c r="ZA19" s="36" t="str">
        <f t="shared" si="159"/>
        <v>J</v>
      </c>
      <c r="ZB19" s="38"/>
      <c r="ZC19" s="39"/>
      <c r="ZD19" s="36" t="str">
        <f t="shared" si="157"/>
        <v>J</v>
      </c>
      <c r="ZE19" s="36" t="str">
        <f t="shared" si="157"/>
        <v>J</v>
      </c>
      <c r="ZF19" s="36" t="str">
        <f t="shared" si="157"/>
        <v>J</v>
      </c>
      <c r="ZG19" s="36" t="str">
        <f t="shared" si="157"/>
        <v>J</v>
      </c>
      <c r="ZH19" s="36" t="str">
        <f t="shared" si="157"/>
        <v>J</v>
      </c>
      <c r="ZI19" s="38"/>
      <c r="ZJ19" s="39"/>
      <c r="ZK19" s="36" t="str">
        <f t="shared" si="89"/>
        <v>J</v>
      </c>
      <c r="ZL19" s="36" t="str">
        <f t="shared" si="30"/>
        <v>J</v>
      </c>
      <c r="ZM19" s="36" t="str">
        <f t="shared" si="30"/>
        <v>J</v>
      </c>
      <c r="ZN19" s="36" t="str">
        <f t="shared" si="30"/>
        <v>J</v>
      </c>
      <c r="ZO19" s="36" t="str">
        <f t="shared" si="30"/>
        <v>J</v>
      </c>
      <c r="ZP19" s="38"/>
      <c r="ZQ19" s="39"/>
      <c r="ZR19" s="36" t="str">
        <f t="shared" si="90"/>
        <v>J</v>
      </c>
      <c r="ZS19" s="36" t="str">
        <f t="shared" si="31"/>
        <v>J</v>
      </c>
      <c r="ZT19" s="36" t="str">
        <f t="shared" si="31"/>
        <v>J</v>
      </c>
      <c r="ZU19" s="36" t="str">
        <f t="shared" si="31"/>
        <v>J</v>
      </c>
      <c r="ZV19" s="36" t="str">
        <f t="shared" si="31"/>
        <v>J</v>
      </c>
      <c r="ZW19" s="38"/>
      <c r="ZX19" s="39"/>
      <c r="ZY19" s="36" t="str">
        <f t="shared" si="91"/>
        <v>J</v>
      </c>
      <c r="ZZ19" s="36" t="str">
        <f t="shared" si="32"/>
        <v>J</v>
      </c>
      <c r="AAA19" s="36" t="str">
        <f t="shared" si="32"/>
        <v>J</v>
      </c>
      <c r="AAB19" s="36" t="str">
        <f t="shared" si="32"/>
        <v>J</v>
      </c>
      <c r="AAC19" s="36" t="str">
        <f t="shared" si="32"/>
        <v>J</v>
      </c>
      <c r="AAD19" s="43"/>
      <c r="AAE19" s="39"/>
      <c r="AAF19" s="36" t="str">
        <f t="shared" si="92"/>
        <v>J</v>
      </c>
      <c r="AAG19" s="36" t="str">
        <f t="shared" si="33"/>
        <v>J</v>
      </c>
      <c r="AAH19" s="36" t="str">
        <f t="shared" si="33"/>
        <v>J</v>
      </c>
      <c r="AAI19" s="36" t="str">
        <f t="shared" si="33"/>
        <v>J</v>
      </c>
      <c r="AAJ19" s="36" t="str">
        <f t="shared" si="33"/>
        <v>J</v>
      </c>
      <c r="AAK19" s="38"/>
      <c r="AAL19" s="38"/>
      <c r="AAM19" s="36" t="str">
        <f t="shared" si="93"/>
        <v>J</v>
      </c>
      <c r="AAN19" s="36" t="str">
        <f t="shared" si="34"/>
        <v>J</v>
      </c>
      <c r="AAO19" s="36" t="str">
        <f t="shared" si="34"/>
        <v>J</v>
      </c>
      <c r="AAP19" s="36" t="str">
        <f t="shared" si="34"/>
        <v>J</v>
      </c>
      <c r="AAQ19" s="36" t="str">
        <f t="shared" si="34"/>
        <v>J</v>
      </c>
      <c r="AAR19" s="43"/>
      <c r="AAS19" s="39"/>
      <c r="AAT19" s="126"/>
      <c r="AAU19" s="37" t="str">
        <f t="shared" si="146"/>
        <v>J</v>
      </c>
      <c r="AAV19" s="37" t="str">
        <f t="shared" si="146"/>
        <v>J</v>
      </c>
      <c r="AAW19" s="37" t="str">
        <f t="shared" si="146"/>
        <v>J</v>
      </c>
      <c r="AAX19" s="37" t="str">
        <f t="shared" si="146"/>
        <v>J</v>
      </c>
      <c r="AAY19" s="38"/>
      <c r="AAZ19" s="39"/>
      <c r="ABA19" s="37" t="str">
        <f t="shared" si="158"/>
        <v>J</v>
      </c>
      <c r="ABB19" s="37" t="str">
        <f t="shared" si="155"/>
        <v>J</v>
      </c>
      <c r="ABC19" s="37" t="str">
        <f t="shared" si="155"/>
        <v>J</v>
      </c>
      <c r="ABD19" s="37" t="str">
        <f t="shared" si="155"/>
        <v>J</v>
      </c>
      <c r="ABE19" s="37" t="str">
        <f t="shared" si="155"/>
        <v>J</v>
      </c>
      <c r="ABF19" s="38"/>
      <c r="ABG19" s="39"/>
      <c r="ABH19" s="37" t="str">
        <f t="shared" si="156"/>
        <v>J</v>
      </c>
      <c r="ABI19" s="37" t="str">
        <f t="shared" si="156"/>
        <v>J</v>
      </c>
      <c r="ABJ19" s="37" t="str">
        <f t="shared" si="156"/>
        <v>J</v>
      </c>
      <c r="ABK19" s="37" t="str">
        <f t="shared" si="156"/>
        <v>J</v>
      </c>
      <c r="ABL19" s="37" t="str">
        <f t="shared" si="156"/>
        <v>J</v>
      </c>
      <c r="ABM19" s="38"/>
      <c r="ABN19" s="39"/>
      <c r="ABO19" s="36" t="str">
        <f t="shared" si="97"/>
        <v>J</v>
      </c>
      <c r="ABP19" s="36" t="str">
        <f t="shared" si="36"/>
        <v>J</v>
      </c>
      <c r="ABQ19" s="36" t="str">
        <f t="shared" si="36"/>
        <v>J</v>
      </c>
      <c r="ABR19" s="36" t="str">
        <f t="shared" si="36"/>
        <v>J</v>
      </c>
      <c r="ABS19" s="36" t="str">
        <f t="shared" si="36"/>
        <v>J</v>
      </c>
      <c r="ABT19" s="43"/>
      <c r="ABU19" s="39"/>
      <c r="ABV19" s="36" t="str">
        <f t="shared" ref="ABV19:ABV23" si="160">IF($C19="","J",IF(MOD(INT((ABV$6-date0)/7),2),IF($C19="A","AM","M"),IF($C19="A","M","AM")))</f>
        <v>J</v>
      </c>
      <c r="ABW19" s="114"/>
      <c r="ABX19" s="37" t="str">
        <f t="shared" si="151"/>
        <v>J</v>
      </c>
      <c r="ABY19" s="37" t="str">
        <f t="shared" si="151"/>
        <v>J</v>
      </c>
      <c r="ABZ19" s="37" t="str">
        <f>IF($C19="","J",IF(MOD(INT((ABZ$6-date0)/7),2),IF($C19="A","AM","M"),IF($C19="A","M","AM")))</f>
        <v>J</v>
      </c>
      <c r="ACA19" s="43"/>
      <c r="ACB19" s="39"/>
      <c r="ACC19" s="36" t="str">
        <f>IF($C19="","J",IF(MOD(INT((ACC$6-date0)/7),2),IF($C19="A","AM","M"),IF($C19="A","M","AM")))</f>
        <v>J</v>
      </c>
      <c r="ACD19" s="114"/>
      <c r="ACE19" s="37" t="str">
        <f>IF($C19="","J",IF(MOD(INT((ACE$6-date0)/7),2),IF($C19="A","AM","M"),IF($C19="A","M","AM")))</f>
        <v>J</v>
      </c>
      <c r="ACF19" s="37" t="str">
        <f t="shared" ref="ACF19:ACG23" si="161">IF($C19="","J",IF(MOD(INT((ACF$6-date0)/7),2),IF($C19="A","AM","M"),IF($C19="A","M","AM")))</f>
        <v>J</v>
      </c>
      <c r="ACG19" s="37" t="str">
        <f t="shared" si="161"/>
        <v>J</v>
      </c>
      <c r="ACH19" s="38"/>
      <c r="ACI19" s="39"/>
      <c r="ACJ19" s="36" t="str">
        <f t="shared" si="102"/>
        <v>J</v>
      </c>
      <c r="ACK19" s="36" t="str">
        <f t="shared" si="102"/>
        <v>J</v>
      </c>
      <c r="ACL19" s="36" t="str">
        <f t="shared" si="102"/>
        <v>J</v>
      </c>
      <c r="ACM19" s="36" t="str">
        <f t="shared" si="102"/>
        <v>J</v>
      </c>
      <c r="ACN19" s="36" t="str">
        <f t="shared" si="102"/>
        <v>J</v>
      </c>
      <c r="ACO19" s="43"/>
      <c r="ACP19" s="39"/>
      <c r="ACQ19" s="126"/>
      <c r="ACR19" s="37" t="str">
        <f t="shared" si="103"/>
        <v>J</v>
      </c>
      <c r="ACS19" s="37" t="str">
        <f t="shared" si="40"/>
        <v>J</v>
      </c>
      <c r="ACT19" s="37" t="str">
        <f t="shared" si="40"/>
        <v>J</v>
      </c>
      <c r="ACU19" s="37" t="str">
        <f t="shared" si="40"/>
        <v>J</v>
      </c>
      <c r="ACV19" s="38"/>
      <c r="ACW19" s="39"/>
      <c r="ACX19" s="36" t="str">
        <f t="shared" si="104"/>
        <v>J</v>
      </c>
      <c r="ACY19" s="36" t="str">
        <f t="shared" si="41"/>
        <v>J</v>
      </c>
      <c r="ACZ19" s="36" t="str">
        <f t="shared" si="41"/>
        <v>J</v>
      </c>
      <c r="ADA19" s="36" t="str">
        <f t="shared" si="41"/>
        <v>J</v>
      </c>
      <c r="ADB19" s="36" t="str">
        <f t="shared" si="41"/>
        <v>J</v>
      </c>
      <c r="ADC19" s="38"/>
      <c r="ADD19" s="39"/>
      <c r="ADE19" s="36" t="str">
        <f t="shared" si="105"/>
        <v>J</v>
      </c>
      <c r="ADF19" s="36" t="str">
        <f t="shared" si="42"/>
        <v>J</v>
      </c>
      <c r="ADG19" s="36" t="str">
        <f t="shared" si="42"/>
        <v>J</v>
      </c>
      <c r="ADH19" s="36" t="str">
        <f t="shared" si="42"/>
        <v>J</v>
      </c>
      <c r="ADI19" s="36" t="str">
        <f t="shared" si="42"/>
        <v>J</v>
      </c>
      <c r="ADJ19" s="38"/>
      <c r="ADK19" s="39"/>
      <c r="ADL19" s="36" t="str">
        <f t="shared" si="106"/>
        <v>J</v>
      </c>
      <c r="ADM19" s="36" t="str">
        <f t="shared" si="43"/>
        <v>J</v>
      </c>
      <c r="ADN19" s="36" t="str">
        <f t="shared" si="43"/>
        <v>J</v>
      </c>
      <c r="ADO19" s="36" t="str">
        <f t="shared" si="43"/>
        <v>J</v>
      </c>
      <c r="ADP19" s="36" t="str">
        <f t="shared" si="43"/>
        <v>J</v>
      </c>
      <c r="ADQ19" s="38"/>
      <c r="ADR19" s="39"/>
      <c r="ADS19" s="36" t="str">
        <f t="shared" si="107"/>
        <v>J</v>
      </c>
      <c r="ADT19" s="36" t="str">
        <f t="shared" si="44"/>
        <v>J</v>
      </c>
      <c r="ADU19" s="36" t="str">
        <f t="shared" si="44"/>
        <v>J</v>
      </c>
      <c r="ADV19" s="36" t="str">
        <f t="shared" si="44"/>
        <v>J</v>
      </c>
      <c r="ADW19" s="36" t="str">
        <f t="shared" si="44"/>
        <v>J</v>
      </c>
      <c r="ADX19" s="38"/>
      <c r="ADY19" s="39"/>
      <c r="ADZ19" s="36" t="str">
        <f t="shared" si="108"/>
        <v>J</v>
      </c>
      <c r="AEA19" s="36" t="str">
        <f t="shared" si="108"/>
        <v>J</v>
      </c>
      <c r="AEB19" s="36" t="str">
        <f t="shared" si="108"/>
        <v>J</v>
      </c>
      <c r="AEC19" s="36" t="str">
        <f t="shared" si="108"/>
        <v>J</v>
      </c>
      <c r="AED19" s="36" t="str">
        <f t="shared" si="108"/>
        <v>J</v>
      </c>
      <c r="AEE19" s="38"/>
      <c r="AEF19" s="39"/>
      <c r="AEG19" s="217" t="str">
        <f t="shared" si="109"/>
        <v>J</v>
      </c>
      <c r="AEH19" s="217" t="str">
        <f t="shared" si="109"/>
        <v>J</v>
      </c>
      <c r="AEI19" s="217" t="str">
        <f t="shared" si="109"/>
        <v>J</v>
      </c>
      <c r="AEJ19" s="217" t="str">
        <f t="shared" si="109"/>
        <v>J</v>
      </c>
      <c r="AEK19" s="217" t="str">
        <f t="shared" si="109"/>
        <v>J</v>
      </c>
      <c r="AEL19" s="158"/>
      <c r="AEM19" s="166"/>
      <c r="AEN19" s="217" t="str">
        <f t="shared" si="110"/>
        <v>J</v>
      </c>
      <c r="AEO19" s="217" t="str">
        <f t="shared" si="110"/>
        <v>J</v>
      </c>
      <c r="AEP19" s="217" t="str">
        <f t="shared" si="110"/>
        <v>J</v>
      </c>
      <c r="AEQ19" s="217" t="str">
        <f t="shared" si="110"/>
        <v>J</v>
      </c>
      <c r="AER19" s="217" t="str">
        <f t="shared" si="110"/>
        <v>J</v>
      </c>
      <c r="AES19" s="189"/>
      <c r="AET19" s="166"/>
      <c r="AEU19" s="217" t="str">
        <f t="shared" si="111"/>
        <v>J</v>
      </c>
      <c r="AEV19" s="217" t="str">
        <f t="shared" si="111"/>
        <v>J</v>
      </c>
      <c r="AEW19" s="217" t="str">
        <f t="shared" si="111"/>
        <v>J</v>
      </c>
      <c r="AEX19" s="217" t="str">
        <f t="shared" si="111"/>
        <v>J</v>
      </c>
      <c r="AEY19" s="217" t="str">
        <f t="shared" si="111"/>
        <v>J</v>
      </c>
      <c r="AEZ19" s="158"/>
      <c r="AFA19" s="166"/>
      <c r="AFB19" s="217" t="str">
        <f t="shared" si="112"/>
        <v>J</v>
      </c>
      <c r="AFC19" s="217" t="str">
        <f t="shared" si="49"/>
        <v>J</v>
      </c>
      <c r="AFD19" s="217" t="str">
        <f t="shared" si="49"/>
        <v>J</v>
      </c>
      <c r="AFE19" s="217" t="str">
        <f t="shared" si="49"/>
        <v>J</v>
      </c>
      <c r="AFF19" s="217" t="str">
        <f t="shared" si="49"/>
        <v>J</v>
      </c>
      <c r="AFG19" s="158"/>
      <c r="AFH19" s="166"/>
      <c r="AFI19" s="217" t="str">
        <f t="shared" si="113"/>
        <v>J</v>
      </c>
      <c r="AFJ19" s="217" t="str">
        <f t="shared" si="50"/>
        <v>J</v>
      </c>
      <c r="AFK19" s="217" t="str">
        <f t="shared" si="50"/>
        <v>J</v>
      </c>
      <c r="AFL19" s="217" t="str">
        <f t="shared" si="50"/>
        <v>J</v>
      </c>
      <c r="AFM19" s="217" t="str">
        <f t="shared" si="50"/>
        <v>J</v>
      </c>
      <c r="AFN19" s="158"/>
      <c r="AFO19" s="166"/>
      <c r="AFP19" s="217" t="str">
        <f t="shared" si="114"/>
        <v>J</v>
      </c>
      <c r="AFQ19" s="217" t="str">
        <f t="shared" si="51"/>
        <v>J</v>
      </c>
      <c r="AFR19" s="217" t="str">
        <f t="shared" si="51"/>
        <v>J</v>
      </c>
      <c r="AFS19" s="217" t="str">
        <f t="shared" si="51"/>
        <v>J</v>
      </c>
      <c r="AFT19" s="217" t="str">
        <f t="shared" si="51"/>
        <v>J</v>
      </c>
      <c r="AFU19" s="158"/>
      <c r="AFV19" s="173"/>
      <c r="AFW19" s="217" t="str">
        <f t="shared" si="115"/>
        <v>J</v>
      </c>
      <c r="AFX19" s="217" t="str">
        <f t="shared" si="115"/>
        <v>J</v>
      </c>
      <c r="AFY19" s="189"/>
      <c r="AFZ19" s="60" t="str">
        <f t="shared" si="116"/>
        <v>J</v>
      </c>
      <c r="AGA19" s="60" t="str">
        <f t="shared" si="116"/>
        <v>J</v>
      </c>
      <c r="AGB19" s="158"/>
      <c r="AGC19" s="166"/>
      <c r="AGD19" s="217" t="str">
        <f t="shared" si="117"/>
        <v>J</v>
      </c>
      <c r="AGE19" s="217" t="str">
        <f t="shared" si="52"/>
        <v>J</v>
      </c>
      <c r="AGF19" s="217" t="str">
        <f t="shared" si="52"/>
        <v>J</v>
      </c>
      <c r="AGG19" s="217" t="str">
        <f t="shared" si="52"/>
        <v>J</v>
      </c>
      <c r="AGH19" s="217" t="str">
        <f t="shared" si="52"/>
        <v>J</v>
      </c>
      <c r="AGI19" s="158"/>
      <c r="AGJ19" s="173"/>
      <c r="AGK19" s="217" t="str">
        <f t="shared" si="118"/>
        <v>J</v>
      </c>
      <c r="AGL19" s="217" t="str">
        <f t="shared" si="53"/>
        <v>J</v>
      </c>
      <c r="AGM19" s="217" t="str">
        <f t="shared" si="53"/>
        <v>J</v>
      </c>
      <c r="AGN19" s="217" t="str">
        <f t="shared" si="53"/>
        <v>J</v>
      </c>
      <c r="AGO19" s="217" t="str">
        <f t="shared" si="53"/>
        <v>J</v>
      </c>
      <c r="AGP19" s="158"/>
      <c r="AGQ19" s="166"/>
      <c r="AGR19" s="217" t="str">
        <f t="shared" si="119"/>
        <v>J</v>
      </c>
      <c r="AGS19" s="217" t="str">
        <f t="shared" si="54"/>
        <v>J</v>
      </c>
      <c r="AGT19" s="217" t="str">
        <f t="shared" si="54"/>
        <v>J</v>
      </c>
      <c r="AGU19" s="217" t="str">
        <f t="shared" si="54"/>
        <v>J</v>
      </c>
      <c r="AGV19" s="217" t="str">
        <f t="shared" si="54"/>
        <v>J</v>
      </c>
      <c r="AGW19" s="158"/>
      <c r="AGX19" s="166"/>
      <c r="AGY19" s="217" t="str">
        <f t="shared" si="120"/>
        <v>J</v>
      </c>
      <c r="AGZ19" s="217" t="str">
        <f t="shared" si="55"/>
        <v>J</v>
      </c>
      <c r="AHA19" s="217" t="str">
        <f t="shared" si="55"/>
        <v>J</v>
      </c>
      <c r="AHB19" s="217" t="str">
        <f t="shared" si="55"/>
        <v>J</v>
      </c>
      <c r="AHC19" s="217" t="str">
        <f t="shared" si="55"/>
        <v>J</v>
      </c>
      <c r="AHD19" s="158"/>
      <c r="AHE19" s="166"/>
      <c r="AHF19" s="217" t="str">
        <f t="shared" si="121"/>
        <v>J</v>
      </c>
      <c r="AHG19" s="217" t="str">
        <f t="shared" si="56"/>
        <v>J</v>
      </c>
      <c r="AHH19" s="217" t="str">
        <f t="shared" si="56"/>
        <v>J</v>
      </c>
      <c r="AHI19" s="217" t="str">
        <f t="shared" si="56"/>
        <v>J</v>
      </c>
      <c r="AHJ19" s="217" t="str">
        <f t="shared" si="56"/>
        <v>J</v>
      </c>
      <c r="AHK19" s="158"/>
      <c r="AHL19" s="166"/>
      <c r="AHM19" s="217" t="str">
        <f t="shared" si="122"/>
        <v>J</v>
      </c>
      <c r="AHN19" s="217" t="str">
        <f t="shared" si="57"/>
        <v>J</v>
      </c>
      <c r="AHO19" s="217" t="str">
        <f t="shared" si="57"/>
        <v>J</v>
      </c>
      <c r="AHP19" s="217" t="str">
        <f t="shared" si="57"/>
        <v>J</v>
      </c>
      <c r="AHQ19" s="217" t="str">
        <f t="shared" si="57"/>
        <v>J</v>
      </c>
      <c r="AHR19" s="158"/>
      <c r="AHS19" s="166"/>
      <c r="AHT19" s="218" t="str">
        <f t="shared" si="123"/>
        <v>J</v>
      </c>
      <c r="AHU19" s="218" t="str">
        <f t="shared" si="58"/>
        <v>J</v>
      </c>
      <c r="AHV19" s="218" t="str">
        <f t="shared" si="58"/>
        <v>J</v>
      </c>
      <c r="AHW19" s="218" t="str">
        <f t="shared" si="58"/>
        <v>J</v>
      </c>
      <c r="AHX19" s="218" t="str">
        <f t="shared" si="58"/>
        <v>J</v>
      </c>
      <c r="AHY19" s="158"/>
      <c r="AHZ19" s="173"/>
      <c r="AIA19" s="217" t="str">
        <f t="shared" si="124"/>
        <v>J</v>
      </c>
      <c r="AIB19" s="217" t="str">
        <f t="shared" si="59"/>
        <v>J</v>
      </c>
      <c r="AIC19" s="217" t="str">
        <f t="shared" si="59"/>
        <v>J</v>
      </c>
      <c r="AID19" s="217" t="str">
        <f t="shared" si="59"/>
        <v>J</v>
      </c>
      <c r="AIE19" s="217" t="str">
        <f t="shared" si="59"/>
        <v>J</v>
      </c>
      <c r="AIF19" s="158"/>
      <c r="AIG19" s="166"/>
      <c r="AIH19" s="218" t="str">
        <f t="shared" si="125"/>
        <v>J</v>
      </c>
      <c r="AII19" s="218" t="str">
        <f t="shared" si="60"/>
        <v>J</v>
      </c>
      <c r="AIJ19" s="218" t="str">
        <f t="shared" si="60"/>
        <v>J</v>
      </c>
      <c r="AIK19" s="218" t="str">
        <f t="shared" si="60"/>
        <v>J</v>
      </c>
      <c r="AIL19" s="218" t="str">
        <f t="shared" si="60"/>
        <v>J</v>
      </c>
      <c r="AIM19" s="158"/>
      <c r="AIN19" s="166"/>
      <c r="AIO19" s="218" t="str">
        <f t="shared" si="126"/>
        <v>J</v>
      </c>
      <c r="AIP19" s="218" t="str">
        <f t="shared" si="61"/>
        <v>J</v>
      </c>
      <c r="AIQ19" s="218" t="str">
        <f t="shared" si="61"/>
        <v>J</v>
      </c>
      <c r="AIR19" s="218" t="str">
        <f t="shared" si="61"/>
        <v>J</v>
      </c>
      <c r="AIS19" s="218" t="str">
        <f t="shared" si="61"/>
        <v>J</v>
      </c>
      <c r="AIT19" s="158"/>
      <c r="AIU19" s="166"/>
      <c r="AIV19" s="218" t="str">
        <f t="shared" si="127"/>
        <v>J</v>
      </c>
      <c r="AIW19" s="218" t="str">
        <f t="shared" si="62"/>
        <v>J</v>
      </c>
      <c r="AIX19" s="218" t="str">
        <f t="shared" si="62"/>
        <v>J</v>
      </c>
      <c r="AIY19" s="189"/>
      <c r="AIZ19" s="60" t="str">
        <f t="shared" si="128"/>
        <v>J</v>
      </c>
      <c r="AJA19" s="158"/>
      <c r="AJB19" s="166"/>
      <c r="AJC19" s="218" t="str">
        <f t="shared" si="129"/>
        <v>J</v>
      </c>
      <c r="AJD19" s="218" t="str">
        <f t="shared" si="63"/>
        <v>J</v>
      </c>
      <c r="AJE19" s="218" t="str">
        <f t="shared" si="63"/>
        <v>J</v>
      </c>
      <c r="AJF19" s="218" t="str">
        <f t="shared" si="63"/>
        <v>J</v>
      </c>
      <c r="AJG19" s="218" t="str">
        <f t="shared" si="63"/>
        <v>J</v>
      </c>
      <c r="AJH19" s="158"/>
      <c r="AJI19" s="190"/>
      <c r="AJJ19" s="218" t="str">
        <f t="shared" si="130"/>
        <v>J</v>
      </c>
      <c r="AJK19" s="218" t="str">
        <f t="shared" si="64"/>
        <v>J</v>
      </c>
      <c r="AJL19" s="218" t="str">
        <f t="shared" si="64"/>
        <v>J</v>
      </c>
      <c r="AJM19" s="218" t="str">
        <f t="shared" si="64"/>
        <v>J</v>
      </c>
      <c r="AJN19" s="218" t="str">
        <f t="shared" si="64"/>
        <v>J</v>
      </c>
      <c r="AJO19" s="158"/>
      <c r="AJP19" s="166"/>
      <c r="AJQ19" s="218" t="str">
        <f t="shared" si="131"/>
        <v>J</v>
      </c>
      <c r="AJR19" s="218" t="str">
        <f t="shared" si="65"/>
        <v>J</v>
      </c>
      <c r="AJS19" s="218" t="str">
        <f t="shared" si="65"/>
        <v>J</v>
      </c>
      <c r="AJT19" s="218" t="str">
        <f t="shared" si="65"/>
        <v>J</v>
      </c>
      <c r="AJU19" s="218" t="str">
        <f t="shared" si="65"/>
        <v>J</v>
      </c>
      <c r="AJV19" s="158"/>
      <c r="AJW19" s="166"/>
      <c r="AJX19" s="218" t="str">
        <f t="shared" si="132"/>
        <v>J</v>
      </c>
      <c r="AJY19" s="218" t="str">
        <f t="shared" si="66"/>
        <v>J</v>
      </c>
      <c r="AJZ19" s="218" t="str">
        <f t="shared" si="66"/>
        <v>J</v>
      </c>
      <c r="AKA19" s="218" t="str">
        <f t="shared" si="66"/>
        <v>J</v>
      </c>
      <c r="AKB19" s="218" t="str">
        <f t="shared" si="66"/>
        <v>J</v>
      </c>
      <c r="AKC19" s="158"/>
      <c r="AKD19" s="166"/>
      <c r="AKE19" s="218" t="str">
        <f t="shared" si="133"/>
        <v>J</v>
      </c>
      <c r="AKF19" s="218" t="str">
        <f t="shared" si="133"/>
        <v>J</v>
      </c>
      <c r="AKG19" s="218" t="str">
        <f t="shared" si="133"/>
        <v>J</v>
      </c>
      <c r="AKH19" s="218" t="str">
        <f t="shared" si="133"/>
        <v>J</v>
      </c>
      <c r="AKI19" s="218" t="str">
        <f t="shared" si="133"/>
        <v>J</v>
      </c>
      <c r="AKJ19" s="158"/>
      <c r="AKK19" s="166"/>
      <c r="AKL19" s="218" t="str">
        <f t="shared" si="134"/>
        <v>J</v>
      </c>
      <c r="AKM19" s="218" t="str">
        <f t="shared" si="68"/>
        <v>J</v>
      </c>
      <c r="AKN19" s="218" t="str">
        <f t="shared" si="68"/>
        <v>J</v>
      </c>
      <c r="AKO19" s="218" t="str">
        <f t="shared" si="68"/>
        <v>J</v>
      </c>
      <c r="AKP19" s="218" t="str">
        <f t="shared" si="68"/>
        <v>J</v>
      </c>
      <c r="AKQ19" s="158"/>
      <c r="AKR19" s="166"/>
      <c r="AKS19" s="218" t="str">
        <f t="shared" si="135"/>
        <v>J</v>
      </c>
      <c r="AKT19" s="218" t="str">
        <f t="shared" si="69"/>
        <v>J</v>
      </c>
      <c r="AKU19" s="218" t="str">
        <f t="shared" si="69"/>
        <v>J</v>
      </c>
      <c r="AKV19" s="218" t="str">
        <f t="shared" si="69"/>
        <v>J</v>
      </c>
      <c r="AKW19" s="218" t="str">
        <f t="shared" si="69"/>
        <v>J</v>
      </c>
      <c r="AKX19" s="158"/>
      <c r="AKY19" s="166"/>
      <c r="AKZ19" s="218" t="str">
        <f t="shared" si="136"/>
        <v>J</v>
      </c>
      <c r="ALA19" s="189"/>
      <c r="ALB19" s="157" t="str">
        <f t="shared" si="137"/>
        <v>J</v>
      </c>
      <c r="ALC19" s="157" t="str">
        <f t="shared" si="70"/>
        <v>J</v>
      </c>
      <c r="ALD19" s="157" t="str">
        <f t="shared" si="70"/>
        <v>J</v>
      </c>
      <c r="ALE19" s="158"/>
      <c r="ALF19" s="166"/>
      <c r="ALG19" s="219" t="str">
        <f t="shared" si="138"/>
        <v>J</v>
      </c>
      <c r="ALH19" s="191"/>
      <c r="ALI19" s="60" t="str">
        <f t="shared" si="139"/>
        <v>J</v>
      </c>
      <c r="ALJ19" s="60" t="str">
        <f t="shared" si="71"/>
        <v>J</v>
      </c>
      <c r="ALK19" s="60" t="str">
        <f t="shared" si="71"/>
        <v>J</v>
      </c>
      <c r="ALL19" s="158"/>
      <c r="ALM19" s="166"/>
      <c r="ALN19" s="218" t="str">
        <f t="shared" si="140"/>
        <v>J</v>
      </c>
      <c r="ALO19" s="218" t="str">
        <f t="shared" si="72"/>
        <v>J</v>
      </c>
      <c r="ALP19" s="218" t="str">
        <f t="shared" si="72"/>
        <v>J</v>
      </c>
      <c r="ALQ19" s="218" t="str">
        <f t="shared" si="72"/>
        <v>J</v>
      </c>
      <c r="ALR19" s="218" t="str">
        <f t="shared" si="72"/>
        <v>J</v>
      </c>
      <c r="ALS19" s="158"/>
      <c r="ALT19" s="173"/>
      <c r="ALU19" s="217" t="str">
        <f t="shared" si="141"/>
        <v>J</v>
      </c>
      <c r="ALV19" s="217" t="str">
        <f t="shared" si="73"/>
        <v>J</v>
      </c>
      <c r="ALW19" s="217" t="str">
        <f t="shared" si="73"/>
        <v>J</v>
      </c>
      <c r="ALX19" s="217" t="str">
        <f t="shared" si="73"/>
        <v>J</v>
      </c>
      <c r="ALY19" s="217" t="str">
        <f t="shared" si="73"/>
        <v>J</v>
      </c>
      <c r="ALZ19" s="158"/>
      <c r="AMA19" s="166"/>
      <c r="AMB19" s="217" t="str">
        <f t="shared" si="74"/>
        <v>J</v>
      </c>
      <c r="AMC19" s="217" t="str">
        <f t="shared" si="74"/>
        <v>J</v>
      </c>
      <c r="AMD19" s="217" t="str">
        <f t="shared" si="74"/>
        <v>J</v>
      </c>
      <c r="AME19" s="217" t="str">
        <f t="shared" si="74"/>
        <v>J</v>
      </c>
      <c r="AMF19" s="217" t="str">
        <f t="shared" si="142"/>
        <v>J</v>
      </c>
      <c r="AMG19" s="158"/>
      <c r="AMH19" s="166"/>
      <c r="AMI19" s="217" t="str">
        <f t="shared" si="143"/>
        <v>J</v>
      </c>
      <c r="AMJ19" s="217" t="str">
        <f t="shared" si="143"/>
        <v>J</v>
      </c>
      <c r="AMK19" s="217" t="str">
        <f t="shared" si="143"/>
        <v>J</v>
      </c>
      <c r="AML19" s="217" t="str">
        <f t="shared" si="143"/>
        <v>J</v>
      </c>
      <c r="AMM19" s="157"/>
      <c r="AMN19" s="158"/>
      <c r="AMO19" s="166"/>
      <c r="AMP19" s="165"/>
      <c r="AMQ19" s="162"/>
      <c r="AMR19" s="157"/>
      <c r="AMS19" s="157"/>
      <c r="AMT19" s="157"/>
      <c r="AMU19" s="158"/>
      <c r="AMV19" s="166"/>
      <c r="AMW19" s="165"/>
      <c r="AMX19" s="162"/>
      <c r="AMY19" s="157"/>
      <c r="AMZ19" s="157"/>
      <c r="ANA19" s="157"/>
      <c r="ANB19" s="158"/>
      <c r="ANC19" s="166"/>
      <c r="AND19" s="165"/>
      <c r="ANE19" s="162"/>
      <c r="ANF19" s="183"/>
      <c r="ANG19" s="157"/>
      <c r="ANH19" s="157"/>
      <c r="ANI19" s="158"/>
      <c r="ANJ19" s="166"/>
      <c r="ANK19" s="165"/>
      <c r="ANL19" s="162"/>
      <c r="ANM19" s="157"/>
      <c r="ANN19" s="157"/>
      <c r="ANO19" s="157"/>
      <c r="ANP19" s="158"/>
      <c r="ANQ19" s="166"/>
      <c r="ANR19" s="165"/>
      <c r="ANS19" s="162"/>
      <c r="ANT19" s="157"/>
      <c r="ANU19" s="157"/>
      <c r="ANV19" s="157"/>
      <c r="ANW19" s="158"/>
      <c r="ANX19" s="166"/>
      <c r="ANY19" s="165"/>
      <c r="ANZ19" s="162"/>
      <c r="AOA19" s="157"/>
      <c r="AOB19" s="157"/>
      <c r="AOC19" s="157"/>
      <c r="AOD19" s="158"/>
      <c r="AOE19" s="166"/>
      <c r="AOF19" s="165"/>
      <c r="AOG19" s="162"/>
      <c r="AOH19" s="157"/>
      <c r="AOI19" s="157"/>
      <c r="AOJ19" s="157"/>
      <c r="AOK19" s="158"/>
      <c r="AOL19" s="166"/>
      <c r="AOM19" s="165"/>
      <c r="AON19" s="162"/>
      <c r="AOO19" s="157"/>
      <c r="AOP19" s="157"/>
      <c r="AOQ19" s="157"/>
      <c r="AOR19" s="158"/>
      <c r="AOS19" s="166"/>
      <c r="AOT19" s="165"/>
      <c r="AOU19" s="162"/>
      <c r="AOV19" s="157"/>
      <c r="AOW19" s="157"/>
      <c r="AOX19" s="157"/>
      <c r="AOY19" s="158"/>
      <c r="AOZ19" s="166"/>
      <c r="APA19" s="165"/>
      <c r="APB19" s="162"/>
      <c r="APC19" s="157"/>
      <c r="APD19" s="157"/>
      <c r="APE19" s="157"/>
      <c r="APF19" s="158"/>
      <c r="APG19" s="166"/>
      <c r="APH19" s="165"/>
      <c r="API19" s="162"/>
      <c r="APJ19" s="157"/>
      <c r="APK19" s="157"/>
      <c r="APL19" s="157"/>
      <c r="APM19" s="158"/>
      <c r="APN19" s="166"/>
      <c r="APO19" s="165"/>
      <c r="APP19" s="162"/>
      <c r="APQ19" s="157"/>
      <c r="APR19" s="157"/>
      <c r="APS19" s="157"/>
      <c r="APT19" s="158"/>
      <c r="APU19" s="166"/>
      <c r="APV19" s="165"/>
      <c r="APW19" s="162"/>
      <c r="APX19" s="157"/>
      <c r="APY19" s="157"/>
      <c r="APZ19" s="157"/>
      <c r="AQA19" s="158"/>
      <c r="AQB19" s="166"/>
      <c r="AQC19" s="165"/>
      <c r="AQD19" s="162"/>
      <c r="AQE19" s="157"/>
      <c r="AQF19" s="157"/>
      <c r="AQG19" s="157"/>
      <c r="AQH19" s="158"/>
      <c r="AQI19" s="166"/>
      <c r="AQJ19" s="165"/>
      <c r="AQK19" s="162"/>
      <c r="AQL19" s="157"/>
      <c r="AQM19" s="157"/>
      <c r="AQN19" s="157"/>
      <c r="AQO19" s="158"/>
      <c r="AQP19" s="166"/>
      <c r="AQQ19" s="165"/>
      <c r="AQR19" s="162"/>
      <c r="AQS19" s="157"/>
      <c r="AQT19" s="157"/>
      <c r="AQU19" s="157"/>
      <c r="AQV19" s="158"/>
      <c r="AQW19" s="166"/>
      <c r="AQX19" s="165"/>
      <c r="AQY19" s="162"/>
      <c r="AQZ19" s="157"/>
      <c r="ARA19" s="157"/>
      <c r="ARB19" s="157"/>
      <c r="ARC19" s="158"/>
      <c r="ARD19" s="166"/>
      <c r="ARE19" s="165"/>
      <c r="ARF19" s="162"/>
      <c r="ARG19" s="157"/>
      <c r="ARH19" s="157"/>
      <c r="ARI19" s="157"/>
      <c r="ARJ19" s="158"/>
      <c r="ARK19" s="166"/>
      <c r="ARL19" s="165"/>
      <c r="ARM19" s="162"/>
      <c r="ARN19" s="157"/>
      <c r="ARO19" s="157"/>
      <c r="ARP19" s="157"/>
      <c r="ARQ19" s="158"/>
      <c r="ARR19" s="166"/>
      <c r="ARS19" s="165"/>
      <c r="ART19" s="162"/>
      <c r="ARU19" s="157"/>
      <c r="ARV19" s="157"/>
      <c r="ARW19" s="157"/>
      <c r="ARX19" s="158"/>
      <c r="ARY19" s="166"/>
      <c r="ARZ19" s="165"/>
      <c r="ASA19" s="162"/>
      <c r="ASB19" s="157"/>
      <c r="ASC19" s="157"/>
      <c r="ASD19" s="157"/>
      <c r="ASE19" s="158"/>
      <c r="ASF19" s="166"/>
      <c r="ASG19" s="165"/>
      <c r="ASH19" s="162"/>
      <c r="ASI19" s="157"/>
      <c r="ASJ19" s="157"/>
      <c r="ASK19" s="157"/>
      <c r="ASL19" s="158"/>
      <c r="ASM19" s="166"/>
      <c r="ASN19" s="165"/>
      <c r="ASO19" s="162"/>
      <c r="ASP19" s="157"/>
      <c r="ASQ19" s="157"/>
      <c r="ASR19" s="157"/>
      <c r="ASS19" s="158"/>
      <c r="AST19" s="166"/>
      <c r="ASU19" s="165"/>
      <c r="ASV19" s="162"/>
      <c r="ASW19" s="157"/>
      <c r="ASX19" s="157"/>
      <c r="ASY19" s="157"/>
      <c r="ASZ19" s="158"/>
      <c r="ATA19" s="166"/>
      <c r="ATB19" s="165"/>
      <c r="ATC19" s="162"/>
      <c r="ATD19" s="157"/>
      <c r="ATE19" s="157"/>
      <c r="ATF19" s="157"/>
      <c r="ATG19" s="158"/>
      <c r="ATH19" s="166"/>
      <c r="ATI19" s="165"/>
      <c r="ATJ19" s="162"/>
      <c r="ATK19" s="157"/>
      <c r="ATL19" s="157"/>
      <c r="ATM19" s="157"/>
      <c r="ATN19" s="158"/>
      <c r="ATO19" s="166"/>
      <c r="ATP19" s="165"/>
      <c r="ATQ19" s="162"/>
      <c r="ATR19" s="157"/>
      <c r="ATS19" s="157"/>
      <c r="ATT19" s="157"/>
      <c r="ATU19" s="158"/>
      <c r="ATV19" s="166"/>
      <c r="ATW19" s="165"/>
      <c r="ATX19" s="162"/>
      <c r="ATY19" s="157"/>
      <c r="ATZ19" s="157"/>
      <c r="AUA19" s="157"/>
      <c r="AUB19" s="158"/>
      <c r="AUC19" s="166"/>
      <c r="AUD19" s="165"/>
      <c r="AUE19" s="162"/>
      <c r="AUF19" s="157"/>
      <c r="AUG19" s="157"/>
      <c r="AUH19" s="157"/>
      <c r="AUI19" s="158"/>
      <c r="AUJ19" s="166"/>
      <c r="AUK19" s="165"/>
      <c r="AUL19" s="162"/>
      <c r="AUM19" s="157"/>
      <c r="AUN19" s="157"/>
      <c r="AUO19" s="157"/>
      <c r="AUP19" s="158"/>
      <c r="AUQ19" s="166"/>
      <c r="AUR19" s="165"/>
      <c r="AUS19" s="162"/>
      <c r="AUT19" s="157"/>
      <c r="AUU19" s="157"/>
      <c r="AUV19" s="157"/>
      <c r="AUW19" s="158"/>
      <c r="AUX19" s="166"/>
      <c r="AUY19" s="165"/>
      <c r="AUZ19" s="162"/>
      <c r="AVA19" s="157"/>
      <c r="AVB19" s="157"/>
      <c r="AVC19" s="157"/>
      <c r="AVD19" s="158"/>
      <c r="AVE19" s="166"/>
    </row>
    <row r="20" spans="1:1253" s="6" customFormat="1" ht="23.1" customHeight="1" x14ac:dyDescent="0.3">
      <c r="A20" s="30" t="s">
        <v>51</v>
      </c>
      <c r="B20" s="41" t="s">
        <v>52</v>
      </c>
      <c r="C20" s="42" t="s">
        <v>136</v>
      </c>
      <c r="D20" s="202">
        <f t="shared" si="76"/>
        <v>36</v>
      </c>
      <c r="E20" s="143">
        <f t="shared" si="77"/>
        <v>-2</v>
      </c>
      <c r="F20" s="140">
        <v>0</v>
      </c>
      <c r="G20" s="33">
        <v>9</v>
      </c>
      <c r="H20" s="142">
        <f t="shared" si="78"/>
        <v>10</v>
      </c>
      <c r="I20" s="98">
        <f t="shared" si="79"/>
        <v>-1</v>
      </c>
      <c r="J20" s="221">
        <f t="shared" ca="1" si="80"/>
        <v>0</v>
      </c>
      <c r="K20" s="34">
        <f t="shared" si="20"/>
        <v>0</v>
      </c>
      <c r="L20" s="35">
        <f t="shared" ca="1" si="21"/>
        <v>0</v>
      </c>
      <c r="M20" s="140">
        <v>0</v>
      </c>
      <c r="N20" s="33">
        <v>27</v>
      </c>
      <c r="O20" s="34">
        <f t="shared" si="144"/>
        <v>28</v>
      </c>
      <c r="P20" s="35">
        <f t="shared" si="81"/>
        <v>-1</v>
      </c>
      <c r="Q20" s="36"/>
      <c r="R20" s="37"/>
      <c r="S20" s="37"/>
      <c r="T20" s="37"/>
      <c r="U20" s="39"/>
      <c r="V20" s="36"/>
      <c r="W20" s="37"/>
      <c r="X20" s="37"/>
      <c r="Y20" s="37"/>
      <c r="Z20" s="37"/>
      <c r="AA20" s="43"/>
      <c r="AB20" s="39"/>
      <c r="AC20" s="36"/>
      <c r="AD20" s="37"/>
      <c r="AE20" s="37"/>
      <c r="AF20" s="37"/>
      <c r="AG20" s="37"/>
      <c r="AH20" s="43"/>
      <c r="AI20" s="39"/>
      <c r="AJ20" s="101" t="s">
        <v>55</v>
      </c>
      <c r="AK20" s="37"/>
      <c r="AL20" s="37"/>
      <c r="AM20" s="37"/>
      <c r="AN20" s="37"/>
      <c r="AO20" s="43"/>
      <c r="AP20" s="39"/>
      <c r="AQ20" s="36"/>
      <c r="AR20" s="37"/>
      <c r="AS20" s="37"/>
      <c r="AT20" s="37"/>
      <c r="AU20" s="37"/>
      <c r="AV20" s="43"/>
      <c r="AW20" s="39"/>
      <c r="AX20" s="36"/>
      <c r="AY20" s="37"/>
      <c r="AZ20" s="37"/>
      <c r="BA20" s="37"/>
      <c r="BB20" s="37"/>
      <c r="BC20" s="43"/>
      <c r="BD20" s="39"/>
      <c r="BE20" s="36"/>
      <c r="BF20" s="37"/>
      <c r="BG20" s="37"/>
      <c r="BH20" s="37"/>
      <c r="BI20" s="37"/>
      <c r="BJ20" s="43"/>
      <c r="BK20" s="39"/>
      <c r="BL20" s="36"/>
      <c r="BM20" s="37"/>
      <c r="BN20" s="37"/>
      <c r="BO20" s="37"/>
      <c r="BP20" s="37"/>
      <c r="BQ20" s="43"/>
      <c r="BR20" s="39"/>
      <c r="BS20" s="36"/>
      <c r="BT20" s="37"/>
      <c r="BU20" s="37"/>
      <c r="BV20" s="37"/>
      <c r="BW20" s="37"/>
      <c r="BX20" s="43"/>
      <c r="BY20" s="39"/>
      <c r="BZ20" s="36"/>
      <c r="CA20" s="37"/>
      <c r="CB20" s="37"/>
      <c r="CC20" s="37"/>
      <c r="CD20" s="37"/>
      <c r="CE20" s="43"/>
      <c r="CF20" s="39"/>
      <c r="CG20" s="36"/>
      <c r="CH20" s="37"/>
      <c r="CI20" s="37"/>
      <c r="CJ20" s="37"/>
      <c r="CK20" s="37"/>
      <c r="CL20" s="43"/>
      <c r="CM20" s="39"/>
      <c r="CN20" s="36"/>
      <c r="CO20" s="37"/>
      <c r="CP20" s="37"/>
      <c r="CQ20" s="75"/>
      <c r="CR20" s="37"/>
      <c r="CS20" s="43"/>
      <c r="CT20" s="39"/>
      <c r="CU20" s="36"/>
      <c r="CV20" s="37"/>
      <c r="CW20" s="37"/>
      <c r="CX20" s="37"/>
      <c r="CY20" s="37"/>
      <c r="CZ20" s="43"/>
      <c r="DA20" s="39"/>
      <c r="DB20" s="36"/>
      <c r="DC20" s="37"/>
      <c r="DD20" s="37"/>
      <c r="DE20" s="37"/>
      <c r="DF20" s="37"/>
      <c r="DG20" s="43"/>
      <c r="DH20" s="39"/>
      <c r="DI20" s="36"/>
      <c r="DJ20" s="37"/>
      <c r="DK20" s="37"/>
      <c r="DL20" s="37"/>
      <c r="DM20" s="37"/>
      <c r="DN20" s="43"/>
      <c r="DO20" s="39"/>
      <c r="DP20" s="36"/>
      <c r="DQ20" s="37"/>
      <c r="DR20" s="37"/>
      <c r="DS20" s="37"/>
      <c r="DT20" s="37"/>
      <c r="DU20" s="43"/>
      <c r="DV20" s="39"/>
      <c r="DW20" s="75"/>
      <c r="DX20" s="37"/>
      <c r="DY20" s="37"/>
      <c r="DZ20" s="37"/>
      <c r="EA20" s="37"/>
      <c r="EB20" s="43"/>
      <c r="EC20" s="39"/>
      <c r="ED20" s="36"/>
      <c r="EE20" s="37"/>
      <c r="EF20" s="37"/>
      <c r="EG20" s="37"/>
      <c r="EH20" s="113" t="s">
        <v>15</v>
      </c>
      <c r="EI20" s="43"/>
      <c r="EJ20" s="39"/>
      <c r="EK20" s="107" t="s">
        <v>55</v>
      </c>
      <c r="EL20" s="106" t="s">
        <v>55</v>
      </c>
      <c r="EM20" s="106" t="s">
        <v>55</v>
      </c>
      <c r="EN20" s="106" t="s">
        <v>55</v>
      </c>
      <c r="EO20" s="106" t="s">
        <v>55</v>
      </c>
      <c r="EP20" s="43"/>
      <c r="EQ20" s="39"/>
      <c r="ER20" s="107" t="s">
        <v>3</v>
      </c>
      <c r="ES20" s="106" t="s">
        <v>3</v>
      </c>
      <c r="ET20" s="106" t="s">
        <v>3</v>
      </c>
      <c r="EU20" s="106" t="s">
        <v>3</v>
      </c>
      <c r="EV20" s="106" t="s">
        <v>3</v>
      </c>
      <c r="EW20" s="43"/>
      <c r="EX20" s="39"/>
      <c r="EY20" s="107" t="s">
        <v>3</v>
      </c>
      <c r="EZ20" s="106" t="s">
        <v>3</v>
      </c>
      <c r="FA20" s="106" t="s">
        <v>3</v>
      </c>
      <c r="FB20" s="106" t="s">
        <v>3</v>
      </c>
      <c r="FC20" s="106" t="s">
        <v>3</v>
      </c>
      <c r="FD20" s="43"/>
      <c r="FE20" s="39"/>
      <c r="FF20" s="36"/>
      <c r="FG20" s="37"/>
      <c r="FH20" s="37"/>
      <c r="FI20" s="37"/>
      <c r="FJ20" s="37"/>
      <c r="FK20" s="43"/>
      <c r="FL20" s="39"/>
      <c r="FM20" s="36"/>
      <c r="FN20" s="37"/>
      <c r="FO20" s="37"/>
      <c r="FP20" s="37"/>
      <c r="FQ20" s="37"/>
      <c r="FR20" s="43"/>
      <c r="FS20" s="39"/>
      <c r="FT20" s="36"/>
      <c r="FU20" s="37"/>
      <c r="FV20" s="37"/>
      <c r="FW20" s="37"/>
      <c r="FX20" s="37"/>
      <c r="FY20" s="43"/>
      <c r="FZ20" s="39"/>
      <c r="GA20" s="36"/>
      <c r="GB20" s="37"/>
      <c r="GC20" s="37"/>
      <c r="GD20" s="37"/>
      <c r="GE20" s="37"/>
      <c r="GF20" s="43"/>
      <c r="GG20" s="39"/>
      <c r="GH20" s="36"/>
      <c r="GI20" s="37"/>
      <c r="GJ20" s="37"/>
      <c r="GK20" s="37"/>
      <c r="GL20" s="37"/>
      <c r="GM20" s="43"/>
      <c r="GN20" s="39"/>
      <c r="GO20" s="36"/>
      <c r="GP20" s="37"/>
      <c r="GQ20" s="37"/>
      <c r="GR20" s="37"/>
      <c r="GS20" s="37"/>
      <c r="GT20" s="43"/>
      <c r="GU20" s="39"/>
      <c r="GV20" s="36"/>
      <c r="GW20" s="75"/>
      <c r="GX20" s="37"/>
      <c r="GY20" s="37"/>
      <c r="GZ20" s="37"/>
      <c r="HA20" s="43"/>
      <c r="HB20" s="39"/>
      <c r="HC20" s="36"/>
      <c r="HD20" s="37"/>
      <c r="HE20" s="37"/>
      <c r="HF20" s="37"/>
      <c r="HG20" s="75"/>
      <c r="HH20" s="43"/>
      <c r="HI20" s="39"/>
      <c r="HJ20" s="36"/>
      <c r="HK20" s="37"/>
      <c r="HL20" s="37"/>
      <c r="HM20" s="37"/>
      <c r="HN20" s="37"/>
      <c r="HO20" s="43"/>
      <c r="HP20" s="39"/>
      <c r="HQ20" s="36"/>
      <c r="HR20" s="37"/>
      <c r="HS20" s="37"/>
      <c r="HT20" s="37"/>
      <c r="HU20" s="37"/>
      <c r="HV20" s="43"/>
      <c r="HW20" s="39"/>
      <c r="HX20" s="36"/>
      <c r="HY20" s="37"/>
      <c r="HZ20" s="45"/>
      <c r="IA20" s="37"/>
      <c r="IB20" s="37"/>
      <c r="IC20" s="43"/>
      <c r="ID20" s="39"/>
      <c r="IE20" s="36"/>
      <c r="IF20" s="37"/>
      <c r="IG20" s="37"/>
      <c r="IH20" s="37"/>
      <c r="II20" s="37"/>
      <c r="IJ20" s="43"/>
      <c r="IK20" s="39"/>
      <c r="IL20" s="124"/>
      <c r="IM20" s="125"/>
      <c r="IN20" s="125"/>
      <c r="IO20" s="125"/>
      <c r="IP20" s="125"/>
      <c r="IQ20" s="43"/>
      <c r="IR20" s="39"/>
      <c r="IS20" s="36"/>
      <c r="IT20" s="37"/>
      <c r="IU20" s="37"/>
      <c r="IV20" s="37"/>
      <c r="IW20" s="103"/>
      <c r="IX20" s="43"/>
      <c r="IY20" s="39"/>
      <c r="IZ20" s="36"/>
      <c r="JA20" s="37"/>
      <c r="JB20" s="37"/>
      <c r="JC20" s="37"/>
      <c r="JD20" s="121" t="s">
        <v>15</v>
      </c>
      <c r="JE20" s="43"/>
      <c r="JF20" s="39"/>
      <c r="JG20" s="36"/>
      <c r="JH20" s="37"/>
      <c r="JI20" s="37"/>
      <c r="JJ20" s="37"/>
      <c r="JK20" s="37"/>
      <c r="JL20" s="43"/>
      <c r="JM20" s="39"/>
      <c r="JN20" s="36"/>
      <c r="JO20" s="37"/>
      <c r="JP20" s="37"/>
      <c r="JQ20" s="37"/>
      <c r="JR20" s="37"/>
      <c r="JS20" s="43"/>
      <c r="JT20" s="39"/>
      <c r="JU20" s="36"/>
      <c r="JV20" s="37"/>
      <c r="JW20" s="37"/>
      <c r="JX20" s="37"/>
      <c r="JY20" s="37"/>
      <c r="JZ20" s="43"/>
      <c r="KA20" s="39"/>
      <c r="KB20" s="106" t="s">
        <v>3</v>
      </c>
      <c r="KC20" s="106" t="s">
        <v>3</v>
      </c>
      <c r="KD20" s="106" t="s">
        <v>3</v>
      </c>
      <c r="KE20" s="106" t="s">
        <v>3</v>
      </c>
      <c r="KF20" s="106" t="s">
        <v>3</v>
      </c>
      <c r="KG20" s="43"/>
      <c r="KH20" s="39"/>
      <c r="KI20" s="36"/>
      <c r="KJ20" s="37"/>
      <c r="KK20" s="37"/>
      <c r="KL20" s="37"/>
      <c r="KM20" s="37"/>
      <c r="KN20" s="43"/>
      <c r="KO20" s="39"/>
      <c r="KP20" s="36"/>
      <c r="KQ20" s="37"/>
      <c r="KR20" s="37"/>
      <c r="KS20" s="102"/>
      <c r="KT20" s="37"/>
      <c r="KU20" s="43"/>
      <c r="KV20" s="39"/>
      <c r="KW20" s="36"/>
      <c r="KX20" s="37"/>
      <c r="KY20" s="37"/>
      <c r="KZ20" s="37"/>
      <c r="LA20" s="37"/>
      <c r="LB20" s="43"/>
      <c r="LC20" s="39"/>
      <c r="LD20" s="36"/>
      <c r="LE20" s="37"/>
      <c r="LF20" s="37"/>
      <c r="LG20" s="37"/>
      <c r="LH20" s="37"/>
      <c r="LI20" s="43"/>
      <c r="LJ20" s="39"/>
      <c r="LK20" s="36"/>
      <c r="LL20" s="37"/>
      <c r="LM20" s="37"/>
      <c r="LN20" s="37"/>
      <c r="LO20" s="37"/>
      <c r="LP20" s="43"/>
      <c r="LQ20" s="39"/>
      <c r="LR20" s="36"/>
      <c r="LS20" s="37"/>
      <c r="LT20" s="37"/>
      <c r="LU20" s="37"/>
      <c r="LV20" s="37"/>
      <c r="LW20" s="43"/>
      <c r="LX20" s="39"/>
      <c r="LY20" s="36"/>
      <c r="LZ20" s="37"/>
      <c r="MA20" s="37"/>
      <c r="MB20" s="37"/>
      <c r="MC20" s="37"/>
      <c r="MD20" s="43"/>
      <c r="ME20" s="39"/>
      <c r="MF20" s="36"/>
      <c r="MG20" s="37"/>
      <c r="MH20" s="37"/>
      <c r="MI20" s="37"/>
      <c r="MJ20" s="37"/>
      <c r="MK20" s="43"/>
      <c r="ML20" s="39"/>
      <c r="MM20" s="37"/>
      <c r="MN20" s="37"/>
      <c r="MO20" s="37"/>
      <c r="MP20" s="37"/>
      <c r="MQ20" s="37"/>
      <c r="MR20" s="43"/>
      <c r="MS20" s="39"/>
      <c r="MT20" s="36"/>
      <c r="MU20" s="37"/>
      <c r="MV20" s="37"/>
      <c r="MW20" s="106" t="s">
        <v>55</v>
      </c>
      <c r="MX20" s="106" t="s">
        <v>55</v>
      </c>
      <c r="MY20" s="43"/>
      <c r="MZ20" s="39"/>
      <c r="NA20" s="107" t="s">
        <v>3</v>
      </c>
      <c r="NB20" s="107" t="s">
        <v>3</v>
      </c>
      <c r="NC20" s="107" t="s">
        <v>3</v>
      </c>
      <c r="ND20" s="107" t="s">
        <v>3</v>
      </c>
      <c r="NE20" s="107" t="s">
        <v>3</v>
      </c>
      <c r="NF20" s="43"/>
      <c r="NG20" s="39"/>
      <c r="NH20" s="101"/>
      <c r="NI20" s="37"/>
      <c r="NJ20" s="37"/>
      <c r="NK20" s="37"/>
      <c r="NL20" s="37"/>
      <c r="NM20" s="43"/>
      <c r="NN20" s="39"/>
      <c r="NO20" s="36"/>
      <c r="NP20" s="37"/>
      <c r="NQ20" s="37"/>
      <c r="NR20" s="37"/>
      <c r="NS20" s="37"/>
      <c r="NT20" s="43"/>
      <c r="NU20" s="39"/>
      <c r="NV20" s="102"/>
      <c r="NW20" s="37"/>
      <c r="NX20" s="37"/>
      <c r="NY20" s="37"/>
      <c r="NZ20" s="37"/>
      <c r="OA20" s="43"/>
      <c r="OB20" s="39"/>
      <c r="OC20" s="102"/>
      <c r="OD20" s="37"/>
      <c r="OE20" s="37"/>
      <c r="OF20" s="37"/>
      <c r="OG20" s="37"/>
      <c r="OH20" s="43"/>
      <c r="OI20" s="39"/>
      <c r="OJ20" s="37"/>
      <c r="OK20" s="37"/>
      <c r="OL20" s="37"/>
      <c r="OM20" s="37"/>
      <c r="ON20" s="37"/>
      <c r="OO20" s="43"/>
      <c r="OP20" s="39"/>
      <c r="OQ20" s="107" t="s">
        <v>3</v>
      </c>
      <c r="OR20" s="106" t="s">
        <v>3</v>
      </c>
      <c r="OS20" s="106" t="s">
        <v>3</v>
      </c>
      <c r="OT20" s="102"/>
      <c r="OU20" s="106" t="s">
        <v>3</v>
      </c>
      <c r="OV20" s="43"/>
      <c r="OW20" s="39"/>
      <c r="OX20" s="106" t="s">
        <v>3</v>
      </c>
      <c r="OY20" s="106" t="s">
        <v>3</v>
      </c>
      <c r="OZ20" s="106" t="s">
        <v>3</v>
      </c>
      <c r="PA20" s="106" t="s">
        <v>3</v>
      </c>
      <c r="PB20" s="106" t="s">
        <v>3</v>
      </c>
      <c r="PC20" s="43"/>
      <c r="PD20" s="39"/>
      <c r="PE20" s="101" t="s">
        <v>55</v>
      </c>
      <c r="PF20" s="37"/>
      <c r="PG20" s="37"/>
      <c r="PH20" s="37"/>
      <c r="PI20" s="37"/>
      <c r="PJ20" s="43"/>
      <c r="PK20" s="39"/>
      <c r="PL20" s="36"/>
      <c r="PM20" s="37"/>
      <c r="PN20" s="37"/>
      <c r="PO20" s="37"/>
      <c r="PP20" s="37"/>
      <c r="PQ20" s="43"/>
      <c r="PR20" s="39"/>
      <c r="PS20" s="36"/>
      <c r="PT20" s="37"/>
      <c r="PU20" s="37"/>
      <c r="PV20" s="37"/>
      <c r="PW20" s="37"/>
      <c r="PX20" s="43"/>
      <c r="PY20" s="39"/>
      <c r="PZ20" s="36"/>
      <c r="QA20" s="37"/>
      <c r="QB20" s="37"/>
      <c r="QC20" s="37"/>
      <c r="QD20" s="37"/>
      <c r="QE20" s="43"/>
      <c r="QF20" s="39"/>
      <c r="QG20" s="36"/>
      <c r="QH20" s="37"/>
      <c r="QI20" s="37"/>
      <c r="QJ20" s="37"/>
      <c r="QK20" s="37"/>
      <c r="QL20" s="43"/>
      <c r="QM20" s="39"/>
      <c r="QN20" s="36"/>
      <c r="QO20" s="37"/>
      <c r="QP20" s="37"/>
      <c r="QQ20" s="37"/>
      <c r="QR20" s="114"/>
      <c r="QS20" s="43"/>
      <c r="QT20" s="39"/>
      <c r="QU20" s="36"/>
      <c r="QV20" s="37"/>
      <c r="QW20" s="37"/>
      <c r="QX20" s="37"/>
      <c r="QY20" s="37"/>
      <c r="QZ20" s="43"/>
      <c r="RA20" s="39"/>
      <c r="RB20" s="101"/>
      <c r="RC20" s="37"/>
      <c r="RD20" s="37"/>
      <c r="RE20" s="37"/>
      <c r="RF20" s="37"/>
      <c r="RG20" s="43"/>
      <c r="RH20" s="39"/>
      <c r="RI20" s="36"/>
      <c r="RJ20" s="37"/>
      <c r="RK20" s="37"/>
      <c r="RL20" s="37"/>
      <c r="RM20" s="37"/>
      <c r="RN20" s="43"/>
      <c r="RO20" s="39"/>
      <c r="RP20" s="36"/>
      <c r="RQ20" s="37"/>
      <c r="RR20" s="37"/>
      <c r="RS20" s="37"/>
      <c r="RT20" s="37"/>
      <c r="RU20" s="43"/>
      <c r="RV20" s="39"/>
      <c r="RW20" s="101"/>
      <c r="RX20" s="114"/>
      <c r="RY20" s="37"/>
      <c r="RZ20" s="37"/>
      <c r="SA20" s="37"/>
      <c r="SB20" s="43"/>
      <c r="SC20" s="39"/>
      <c r="SD20" s="36"/>
      <c r="SE20" s="37"/>
      <c r="SF20" s="37"/>
      <c r="SG20" s="37"/>
      <c r="SH20" s="37"/>
      <c r="SI20" s="43"/>
      <c r="SJ20" s="39"/>
      <c r="SK20" s="36"/>
      <c r="SL20" s="37"/>
      <c r="SM20" s="37"/>
      <c r="SN20" s="37"/>
      <c r="SO20" s="37"/>
      <c r="SP20" s="43"/>
      <c r="SQ20" s="39"/>
      <c r="SR20" s="36"/>
      <c r="SS20" s="37"/>
      <c r="ST20" s="37"/>
      <c r="SU20" s="37"/>
      <c r="SV20" s="37"/>
      <c r="SW20" s="43"/>
      <c r="SX20" s="39"/>
      <c r="SY20" s="107" t="s">
        <v>3</v>
      </c>
      <c r="SZ20" s="106" t="s">
        <v>3</v>
      </c>
      <c r="TA20" s="106" t="s">
        <v>3</v>
      </c>
      <c r="TB20" s="106" t="s">
        <v>55</v>
      </c>
      <c r="TC20" s="106" t="s">
        <v>55</v>
      </c>
      <c r="TD20" s="43"/>
      <c r="TE20" s="39"/>
      <c r="TF20" s="107" t="s">
        <v>3</v>
      </c>
      <c r="TG20" s="106" t="s">
        <v>3</v>
      </c>
      <c r="TH20" s="106" t="s">
        <v>3</v>
      </c>
      <c r="TI20" s="106" t="s">
        <v>3</v>
      </c>
      <c r="TJ20" s="106" t="s">
        <v>3</v>
      </c>
      <c r="TK20" s="43"/>
      <c r="TL20" s="39"/>
      <c r="TM20" s="107" t="s">
        <v>55</v>
      </c>
      <c r="TN20" s="106" t="s">
        <v>55</v>
      </c>
      <c r="TO20" s="106" t="s">
        <v>55</v>
      </c>
      <c r="TP20" s="106" t="s">
        <v>55</v>
      </c>
      <c r="TQ20" s="106" t="s">
        <v>55</v>
      </c>
      <c r="TR20" s="43"/>
      <c r="TS20" s="39"/>
      <c r="TT20" s="36"/>
      <c r="TU20" s="37"/>
      <c r="TV20" s="37"/>
      <c r="TW20" s="37"/>
      <c r="TX20" s="37"/>
      <c r="TY20" s="43"/>
      <c r="TZ20" s="39"/>
      <c r="UA20" s="36"/>
      <c r="UB20" s="37"/>
      <c r="UC20" s="37"/>
      <c r="UD20" s="37"/>
      <c r="UE20" s="37"/>
      <c r="UF20" s="43"/>
      <c r="UG20" s="39"/>
      <c r="UH20" s="36"/>
      <c r="UI20" s="37"/>
      <c r="UJ20" s="37"/>
      <c r="UK20" s="37"/>
      <c r="UL20" s="37"/>
      <c r="UM20" s="43"/>
      <c r="UN20" s="39"/>
      <c r="UO20" s="36"/>
      <c r="UP20" s="37"/>
      <c r="UQ20" s="37"/>
      <c r="UR20" s="37"/>
      <c r="US20" s="37"/>
      <c r="UT20" s="43"/>
      <c r="UU20" s="39"/>
      <c r="UV20" s="36"/>
      <c r="UW20" s="37"/>
      <c r="UX20" s="114"/>
      <c r="UY20" s="37"/>
      <c r="UZ20" s="37"/>
      <c r="VA20" s="43"/>
      <c r="VB20" s="39"/>
      <c r="VC20" s="36"/>
      <c r="VD20" s="37"/>
      <c r="VE20" s="37"/>
      <c r="VF20" s="37"/>
      <c r="VG20" s="37"/>
      <c r="VH20" s="43"/>
      <c r="VI20" s="39"/>
      <c r="VJ20" s="36"/>
      <c r="VK20" s="37"/>
      <c r="VL20" s="37"/>
      <c r="VM20" s="37"/>
      <c r="VN20" s="37"/>
      <c r="VO20" s="43"/>
      <c r="VP20" s="39"/>
      <c r="VQ20" s="36"/>
      <c r="VR20" s="37"/>
      <c r="VS20" s="37"/>
      <c r="VT20" s="37"/>
      <c r="VU20" s="37"/>
      <c r="VV20" s="43"/>
      <c r="VW20" s="39"/>
      <c r="VX20" s="36"/>
      <c r="VY20" s="37"/>
      <c r="VZ20" s="37"/>
      <c r="WA20" s="37"/>
      <c r="WB20" s="37"/>
      <c r="WC20" s="43"/>
      <c r="WD20" s="39"/>
      <c r="WE20" s="36"/>
      <c r="WF20" s="37"/>
      <c r="WG20" s="37"/>
      <c r="WH20" s="37"/>
      <c r="WI20" s="37"/>
      <c r="WJ20" s="43"/>
      <c r="WK20" s="39"/>
      <c r="WL20" s="36"/>
      <c r="WM20" s="37"/>
      <c r="WN20" s="37"/>
      <c r="WO20" s="37"/>
      <c r="WP20" s="37"/>
      <c r="WQ20" s="43"/>
      <c r="WR20" s="39"/>
      <c r="WS20" s="36"/>
      <c r="WT20" s="37"/>
      <c r="WU20" s="37"/>
      <c r="WV20" s="37"/>
      <c r="WW20" s="37"/>
      <c r="WX20" s="43"/>
      <c r="WY20" s="39"/>
      <c r="WZ20" s="126"/>
      <c r="XA20" s="37"/>
      <c r="XB20" s="37"/>
      <c r="XC20" s="37"/>
      <c r="XD20" s="37"/>
      <c r="XE20" s="43"/>
      <c r="XF20" s="39"/>
      <c r="XG20" s="126"/>
      <c r="XH20" s="37"/>
      <c r="XI20" s="37"/>
      <c r="XJ20" s="37"/>
      <c r="XK20" s="37"/>
      <c r="XL20" s="43"/>
      <c r="XM20" s="39"/>
      <c r="XN20" s="36" t="str">
        <f t="shared" si="82"/>
        <v>M</v>
      </c>
      <c r="XO20" s="36" t="str">
        <f t="shared" si="82"/>
        <v>M</v>
      </c>
      <c r="XP20" s="36" t="str">
        <f t="shared" si="82"/>
        <v>M</v>
      </c>
      <c r="XQ20" s="36" t="str">
        <f t="shared" si="82"/>
        <v>M</v>
      </c>
      <c r="XR20" s="36" t="str">
        <f t="shared" si="82"/>
        <v>M</v>
      </c>
      <c r="XS20" s="38"/>
      <c r="XT20" s="39"/>
      <c r="XU20" s="36" t="str">
        <f t="shared" si="145"/>
        <v>AM</v>
      </c>
      <c r="XV20" s="36" t="str">
        <f t="shared" si="145"/>
        <v>AM</v>
      </c>
      <c r="XW20" s="36" t="str">
        <f t="shared" si="145"/>
        <v>AM</v>
      </c>
      <c r="XX20" s="36" t="str">
        <f t="shared" si="145"/>
        <v>AM</v>
      </c>
      <c r="XY20" s="36" t="str">
        <f t="shared" si="145"/>
        <v>AM</v>
      </c>
      <c r="XZ20" s="38"/>
      <c r="YA20" s="39"/>
      <c r="YB20" s="107" t="s">
        <v>3</v>
      </c>
      <c r="YC20" s="106" t="s">
        <v>3</v>
      </c>
      <c r="YD20" s="106" t="s">
        <v>3</v>
      </c>
      <c r="YE20" s="106" t="s">
        <v>3</v>
      </c>
      <c r="YF20" s="106" t="s">
        <v>3</v>
      </c>
      <c r="YG20" s="38"/>
      <c r="YH20" s="39"/>
      <c r="YI20" s="36" t="str">
        <f t="shared" si="85"/>
        <v>AM</v>
      </c>
      <c r="YJ20" s="36" t="str">
        <f t="shared" si="85"/>
        <v>AM</v>
      </c>
      <c r="YK20" s="36" t="str">
        <f t="shared" si="85"/>
        <v>AM</v>
      </c>
      <c r="YL20" s="36" t="str">
        <f t="shared" si="85"/>
        <v>AM</v>
      </c>
      <c r="YM20" s="36" t="str">
        <f t="shared" si="85"/>
        <v>AM</v>
      </c>
      <c r="YN20" s="38"/>
      <c r="YO20" s="39"/>
      <c r="YP20" s="36" t="str">
        <f t="shared" si="86"/>
        <v>M</v>
      </c>
      <c r="YQ20" s="36" t="str">
        <f t="shared" si="86"/>
        <v>M</v>
      </c>
      <c r="YR20" s="36" t="str">
        <f t="shared" si="86"/>
        <v>M</v>
      </c>
      <c r="YS20" s="36" t="str">
        <f t="shared" si="86"/>
        <v>M</v>
      </c>
      <c r="YT20" s="36" t="str">
        <f t="shared" si="86"/>
        <v>M</v>
      </c>
      <c r="YU20" s="38"/>
      <c r="YV20" s="39"/>
      <c r="YW20" s="36" t="str">
        <f>IF($C20="","J",IF(MOD(INT((YW$6-date0)/7),2),IF($C20="A","AM","M"),IF($C20="A","M","AM")))</f>
        <v>AM</v>
      </c>
      <c r="YX20" s="36" t="str">
        <f t="shared" ref="YX20:ZA21" si="162">IF($C20="","J",IF(MOD(INT((YX$6-date0)/7),2),IF($C20="A","AM","M"),IF($C20="A","M","AM")))</f>
        <v>AM</v>
      </c>
      <c r="YY20" s="36" t="str">
        <f t="shared" si="162"/>
        <v>AM</v>
      </c>
      <c r="YZ20" s="36" t="str">
        <f t="shared" si="162"/>
        <v>AM</v>
      </c>
      <c r="ZA20" s="36" t="str">
        <f t="shared" si="162"/>
        <v>AM</v>
      </c>
      <c r="ZB20" s="38"/>
      <c r="ZC20" s="39"/>
      <c r="ZD20" s="36" t="str">
        <f t="shared" si="157"/>
        <v>M</v>
      </c>
      <c r="ZE20" s="36" t="str">
        <f t="shared" si="157"/>
        <v>M</v>
      </c>
      <c r="ZF20" s="36" t="str">
        <f t="shared" si="157"/>
        <v>M</v>
      </c>
      <c r="ZG20" s="36" t="str">
        <f t="shared" si="157"/>
        <v>M</v>
      </c>
      <c r="ZH20" s="36" t="str">
        <f t="shared" si="157"/>
        <v>M</v>
      </c>
      <c r="ZI20" s="38"/>
      <c r="ZJ20" s="39"/>
      <c r="ZK20" s="36" t="str">
        <f t="shared" si="89"/>
        <v>AM</v>
      </c>
      <c r="ZL20" s="36" t="str">
        <f t="shared" si="30"/>
        <v>AM</v>
      </c>
      <c r="ZM20" s="36" t="str">
        <f t="shared" si="30"/>
        <v>AM</v>
      </c>
      <c r="ZN20" s="36" t="str">
        <f t="shared" si="30"/>
        <v>AM</v>
      </c>
      <c r="ZO20" s="36" t="str">
        <f t="shared" si="30"/>
        <v>AM</v>
      </c>
      <c r="ZP20" s="38"/>
      <c r="ZQ20" s="39"/>
      <c r="ZR20" s="36" t="str">
        <f t="shared" si="90"/>
        <v>M</v>
      </c>
      <c r="ZS20" s="36" t="str">
        <f t="shared" si="31"/>
        <v>M</v>
      </c>
      <c r="ZT20" s="36" t="str">
        <f t="shared" si="31"/>
        <v>M</v>
      </c>
      <c r="ZU20" s="36" t="str">
        <f t="shared" si="31"/>
        <v>M</v>
      </c>
      <c r="ZV20" s="36" t="str">
        <f t="shared" si="31"/>
        <v>M</v>
      </c>
      <c r="ZW20" s="38"/>
      <c r="ZX20" s="39"/>
      <c r="ZY20" s="36" t="str">
        <f t="shared" si="91"/>
        <v>AM</v>
      </c>
      <c r="ZZ20" s="36" t="str">
        <f t="shared" si="32"/>
        <v>AM</v>
      </c>
      <c r="AAA20" s="36" t="str">
        <f t="shared" si="32"/>
        <v>AM</v>
      </c>
      <c r="AAB20" s="36" t="str">
        <f t="shared" si="32"/>
        <v>AM</v>
      </c>
      <c r="AAC20" s="36" t="str">
        <f t="shared" si="32"/>
        <v>AM</v>
      </c>
      <c r="AAD20" s="43"/>
      <c r="AAE20" s="39"/>
      <c r="AAF20" s="36" t="str">
        <f t="shared" si="92"/>
        <v>M</v>
      </c>
      <c r="AAG20" s="36" t="str">
        <f t="shared" si="33"/>
        <v>M</v>
      </c>
      <c r="AAH20" s="36" t="str">
        <f t="shared" si="33"/>
        <v>M</v>
      </c>
      <c r="AAI20" s="36" t="str">
        <f t="shared" si="33"/>
        <v>M</v>
      </c>
      <c r="AAJ20" s="36" t="str">
        <f t="shared" si="33"/>
        <v>M</v>
      </c>
      <c r="AAK20" s="38"/>
      <c r="AAL20" s="38"/>
      <c r="AAM20" s="36" t="str">
        <f t="shared" si="93"/>
        <v>AM</v>
      </c>
      <c r="AAN20" s="36" t="str">
        <f t="shared" si="34"/>
        <v>AM</v>
      </c>
      <c r="AAO20" s="36" t="str">
        <f t="shared" si="34"/>
        <v>AM</v>
      </c>
      <c r="AAP20" s="36" t="str">
        <f t="shared" si="34"/>
        <v>AM</v>
      </c>
      <c r="AAQ20" s="36" t="str">
        <f t="shared" si="34"/>
        <v>AM</v>
      </c>
      <c r="AAR20" s="43"/>
      <c r="AAS20" s="39"/>
      <c r="AAT20" s="126"/>
      <c r="AAU20" s="37" t="s">
        <v>3</v>
      </c>
      <c r="AAV20" s="37" t="s">
        <v>3</v>
      </c>
      <c r="AAW20" s="37" t="s">
        <v>3</v>
      </c>
      <c r="AAX20" s="37" t="s">
        <v>3</v>
      </c>
      <c r="AAY20" s="38"/>
      <c r="AAZ20" s="39"/>
      <c r="ABA20" s="37" t="str">
        <f t="shared" si="158"/>
        <v>AM</v>
      </c>
      <c r="ABB20" s="37" t="str">
        <f t="shared" si="155"/>
        <v>AM</v>
      </c>
      <c r="ABC20" s="37" t="str">
        <f t="shared" si="155"/>
        <v>AM</v>
      </c>
      <c r="ABD20" s="37" t="str">
        <f t="shared" si="155"/>
        <v>AM</v>
      </c>
      <c r="ABE20" s="37" t="str">
        <f t="shared" si="155"/>
        <v>AM</v>
      </c>
      <c r="ABF20" s="38"/>
      <c r="ABG20" s="39"/>
      <c r="ABH20" s="37" t="str">
        <f t="shared" si="156"/>
        <v>M</v>
      </c>
      <c r="ABI20" s="37" t="str">
        <f t="shared" si="156"/>
        <v>M</v>
      </c>
      <c r="ABJ20" s="37" t="str">
        <f t="shared" si="156"/>
        <v>M</v>
      </c>
      <c r="ABK20" s="37" t="str">
        <f t="shared" si="156"/>
        <v>M</v>
      </c>
      <c r="ABL20" s="37" t="str">
        <f t="shared" si="156"/>
        <v>M</v>
      </c>
      <c r="ABM20" s="38"/>
      <c r="ABN20" s="39"/>
      <c r="ABO20" s="36" t="str">
        <f t="shared" si="97"/>
        <v>AM</v>
      </c>
      <c r="ABP20" s="36" t="str">
        <f t="shared" si="36"/>
        <v>AM</v>
      </c>
      <c r="ABQ20" s="36" t="str">
        <f t="shared" si="36"/>
        <v>AM</v>
      </c>
      <c r="ABR20" s="36" t="str">
        <f t="shared" si="36"/>
        <v>AM</v>
      </c>
      <c r="ABS20" s="36" t="str">
        <f t="shared" si="36"/>
        <v>AM</v>
      </c>
      <c r="ABT20" s="43"/>
      <c r="ABU20" s="39"/>
      <c r="ABV20" s="36" t="str">
        <f t="shared" si="160"/>
        <v>M</v>
      </c>
      <c r="ABW20" s="114"/>
      <c r="ABX20" s="37" t="str">
        <f t="shared" si="151"/>
        <v>M</v>
      </c>
      <c r="ABY20" s="37" t="str">
        <f t="shared" si="151"/>
        <v>M</v>
      </c>
      <c r="ABZ20" s="37" t="str">
        <f t="shared" si="151"/>
        <v>M</v>
      </c>
      <c r="ACA20" s="43"/>
      <c r="ACB20" s="39"/>
      <c r="ACC20" s="36" t="str">
        <f t="shared" ref="ACC20:ACC23" si="163">IF($C20="","J",IF(MOD(INT((ACC$6-date0)/7),2),IF($C20="A","AM","M"),IF($C20="A","M","AM")))</f>
        <v>AM</v>
      </c>
      <c r="ACD20" s="114"/>
      <c r="ACE20" s="37" t="str">
        <f t="shared" ref="ACE20:ACE23" si="164">IF($C20="","J",IF(MOD(INT((ACE$6-date0)/7),2),IF($C20="A","AM","M"),IF($C20="A","M","AM")))</f>
        <v>AM</v>
      </c>
      <c r="ACF20" s="37" t="str">
        <f t="shared" si="161"/>
        <v>AM</v>
      </c>
      <c r="ACG20" s="37" t="str">
        <f t="shared" si="161"/>
        <v>AM</v>
      </c>
      <c r="ACH20" s="38"/>
      <c r="ACI20" s="39"/>
      <c r="ACJ20" s="36" t="str">
        <f t="shared" si="102"/>
        <v>M</v>
      </c>
      <c r="ACK20" s="36" t="str">
        <f t="shared" si="102"/>
        <v>M</v>
      </c>
      <c r="ACL20" s="36" t="str">
        <f t="shared" si="102"/>
        <v>M</v>
      </c>
      <c r="ACM20" s="36" t="str">
        <f t="shared" si="102"/>
        <v>M</v>
      </c>
      <c r="ACN20" s="36" t="str">
        <f t="shared" si="102"/>
        <v>M</v>
      </c>
      <c r="ACO20" s="43"/>
      <c r="ACP20" s="39"/>
      <c r="ACQ20" s="126"/>
      <c r="ACR20" s="37" t="s">
        <v>3</v>
      </c>
      <c r="ACS20" s="37" t="s">
        <v>3</v>
      </c>
      <c r="ACT20" s="37" t="s">
        <v>3</v>
      </c>
      <c r="ACU20" s="37" t="s">
        <v>3</v>
      </c>
      <c r="ACV20" s="38"/>
      <c r="ACW20" s="39"/>
      <c r="ACX20" s="36" t="s">
        <v>3</v>
      </c>
      <c r="ACY20" s="37" t="s">
        <v>3</v>
      </c>
      <c r="ACZ20" s="37" t="s">
        <v>3</v>
      </c>
      <c r="ADA20" s="37" t="s">
        <v>3</v>
      </c>
      <c r="ADB20" s="37" t="s">
        <v>3</v>
      </c>
      <c r="ADC20" s="38"/>
      <c r="ADD20" s="39"/>
      <c r="ADE20" s="36" t="str">
        <f t="shared" si="105"/>
        <v>AM</v>
      </c>
      <c r="ADF20" s="36" t="str">
        <f t="shared" si="42"/>
        <v>AM</v>
      </c>
      <c r="ADG20" s="36" t="str">
        <f t="shared" si="42"/>
        <v>AM</v>
      </c>
      <c r="ADH20" s="36" t="str">
        <f t="shared" si="42"/>
        <v>AM</v>
      </c>
      <c r="ADI20" s="36" t="str">
        <f t="shared" si="42"/>
        <v>AM</v>
      </c>
      <c r="ADJ20" s="38"/>
      <c r="ADK20" s="39"/>
      <c r="ADL20" s="36" t="str">
        <f t="shared" si="106"/>
        <v>M</v>
      </c>
      <c r="ADM20" s="36" t="str">
        <f t="shared" si="43"/>
        <v>M</v>
      </c>
      <c r="ADN20" s="36" t="str">
        <f t="shared" si="43"/>
        <v>M</v>
      </c>
      <c r="ADO20" s="36" t="str">
        <f t="shared" si="43"/>
        <v>M</v>
      </c>
      <c r="ADP20" s="36" t="str">
        <f t="shared" si="43"/>
        <v>M</v>
      </c>
      <c r="ADQ20" s="38"/>
      <c r="ADR20" s="39"/>
      <c r="ADS20" s="36" t="str">
        <f t="shared" si="107"/>
        <v>AM</v>
      </c>
      <c r="ADT20" s="36" t="str">
        <f t="shared" si="44"/>
        <v>AM</v>
      </c>
      <c r="ADU20" s="36" t="str">
        <f t="shared" si="44"/>
        <v>AM</v>
      </c>
      <c r="ADV20" s="36" t="str">
        <f t="shared" si="44"/>
        <v>AM</v>
      </c>
      <c r="ADW20" s="36" t="str">
        <f t="shared" si="44"/>
        <v>AM</v>
      </c>
      <c r="ADX20" s="38"/>
      <c r="ADY20" s="39"/>
      <c r="ADZ20" s="36" t="str">
        <f t="shared" si="108"/>
        <v>M</v>
      </c>
      <c r="AEA20" s="36" t="str">
        <f t="shared" si="108"/>
        <v>M</v>
      </c>
      <c r="AEB20" s="36" t="str">
        <f t="shared" si="108"/>
        <v>M</v>
      </c>
      <c r="AEC20" s="36" t="str">
        <f t="shared" si="108"/>
        <v>M</v>
      </c>
      <c r="AED20" s="36" t="str">
        <f t="shared" si="108"/>
        <v>M</v>
      </c>
      <c r="AEE20" s="38"/>
      <c r="AEF20" s="39"/>
      <c r="AEG20" s="217" t="str">
        <f t="shared" si="109"/>
        <v>AM</v>
      </c>
      <c r="AEH20" s="217" t="str">
        <f t="shared" si="109"/>
        <v>AM</v>
      </c>
      <c r="AEI20" s="217" t="str">
        <f t="shared" si="109"/>
        <v>AM</v>
      </c>
      <c r="AEJ20" s="217" t="str">
        <f t="shared" si="109"/>
        <v>AM</v>
      </c>
      <c r="AEK20" s="217" t="str">
        <f t="shared" si="109"/>
        <v>AM</v>
      </c>
      <c r="AEL20" s="158"/>
      <c r="AEM20" s="166"/>
      <c r="AEN20" s="217" t="str">
        <f t="shared" si="110"/>
        <v>M</v>
      </c>
      <c r="AEO20" s="217" t="str">
        <f t="shared" si="110"/>
        <v>M</v>
      </c>
      <c r="AEP20" s="217" t="str">
        <f t="shared" si="110"/>
        <v>M</v>
      </c>
      <c r="AEQ20" s="217" t="str">
        <f t="shared" si="110"/>
        <v>M</v>
      </c>
      <c r="AER20" s="217" t="str">
        <f t="shared" si="110"/>
        <v>M</v>
      </c>
      <c r="AES20" s="189"/>
      <c r="AET20" s="166"/>
      <c r="AEU20" s="217" t="str">
        <f t="shared" si="111"/>
        <v>AM</v>
      </c>
      <c r="AEV20" s="217" t="str">
        <f t="shared" si="111"/>
        <v>AM</v>
      </c>
      <c r="AEW20" s="217" t="str">
        <f t="shared" si="111"/>
        <v>AM</v>
      </c>
      <c r="AEX20" s="217" t="str">
        <f t="shared" si="111"/>
        <v>AM</v>
      </c>
      <c r="AEY20" s="217" t="str">
        <f t="shared" si="111"/>
        <v>AM</v>
      </c>
      <c r="AEZ20" s="158"/>
      <c r="AFA20" s="166"/>
      <c r="AFB20" s="217" t="str">
        <f t="shared" si="112"/>
        <v>M</v>
      </c>
      <c r="AFC20" s="217" t="str">
        <f t="shared" si="49"/>
        <v>M</v>
      </c>
      <c r="AFD20" s="217" t="str">
        <f t="shared" si="49"/>
        <v>M</v>
      </c>
      <c r="AFE20" s="217" t="str">
        <f t="shared" si="49"/>
        <v>M</v>
      </c>
      <c r="AFF20" s="217" t="str">
        <f t="shared" si="49"/>
        <v>M</v>
      </c>
      <c r="AFG20" s="158"/>
      <c r="AFH20" s="166"/>
      <c r="AFI20" s="217" t="str">
        <f t="shared" si="113"/>
        <v>AM</v>
      </c>
      <c r="AFJ20" s="217" t="str">
        <f t="shared" si="50"/>
        <v>AM</v>
      </c>
      <c r="AFK20" s="217" t="str">
        <f t="shared" si="50"/>
        <v>AM</v>
      </c>
      <c r="AFL20" s="217" t="str">
        <f t="shared" si="50"/>
        <v>AM</v>
      </c>
      <c r="AFM20" s="217" t="str">
        <f t="shared" si="50"/>
        <v>AM</v>
      </c>
      <c r="AFN20" s="158"/>
      <c r="AFO20" s="166"/>
      <c r="AFP20" s="217" t="str">
        <f t="shared" si="114"/>
        <v>M</v>
      </c>
      <c r="AFQ20" s="217" t="str">
        <f t="shared" si="51"/>
        <v>M</v>
      </c>
      <c r="AFR20" s="217" t="str">
        <f t="shared" si="51"/>
        <v>M</v>
      </c>
      <c r="AFS20" s="217" t="str">
        <f t="shared" si="51"/>
        <v>M</v>
      </c>
      <c r="AFT20" s="217" t="str">
        <f t="shared" si="51"/>
        <v>M</v>
      </c>
      <c r="AFU20" s="158"/>
      <c r="AFV20" s="173"/>
      <c r="AFW20" s="217" t="str">
        <f t="shared" si="115"/>
        <v>AM</v>
      </c>
      <c r="AFX20" s="217" t="str">
        <f t="shared" si="115"/>
        <v>AM</v>
      </c>
      <c r="AFY20" s="189"/>
      <c r="AFZ20" s="60" t="str">
        <f t="shared" si="116"/>
        <v>AM</v>
      </c>
      <c r="AGA20" s="60" t="str">
        <f t="shared" si="116"/>
        <v>AM</v>
      </c>
      <c r="AGB20" s="158"/>
      <c r="AGC20" s="166"/>
      <c r="AGD20" s="217" t="str">
        <f t="shared" si="117"/>
        <v>M</v>
      </c>
      <c r="AGE20" s="217" t="str">
        <f t="shared" si="52"/>
        <v>M</v>
      </c>
      <c r="AGF20" s="217" t="str">
        <f t="shared" si="52"/>
        <v>M</v>
      </c>
      <c r="AGG20" s="217" t="str">
        <f t="shared" si="52"/>
        <v>M</v>
      </c>
      <c r="AGH20" s="217" t="str">
        <f t="shared" si="52"/>
        <v>M</v>
      </c>
      <c r="AGI20" s="158"/>
      <c r="AGJ20" s="173"/>
      <c r="AGK20" s="217" t="str">
        <f t="shared" si="118"/>
        <v>AM</v>
      </c>
      <c r="AGL20" s="217" t="str">
        <f t="shared" si="53"/>
        <v>AM</v>
      </c>
      <c r="AGM20" s="217" t="str">
        <f t="shared" si="53"/>
        <v>AM</v>
      </c>
      <c r="AGN20" s="217" t="str">
        <f t="shared" si="53"/>
        <v>AM</v>
      </c>
      <c r="AGO20" s="217" t="str">
        <f t="shared" si="53"/>
        <v>AM</v>
      </c>
      <c r="AGP20" s="158"/>
      <c r="AGQ20" s="166"/>
      <c r="AGR20" s="217" t="str">
        <f t="shared" si="119"/>
        <v>M</v>
      </c>
      <c r="AGS20" s="217" t="str">
        <f t="shared" si="54"/>
        <v>M</v>
      </c>
      <c r="AGT20" s="217" t="str">
        <f t="shared" si="54"/>
        <v>M</v>
      </c>
      <c r="AGU20" s="217" t="str">
        <f t="shared" si="54"/>
        <v>M</v>
      </c>
      <c r="AGV20" s="217" t="str">
        <f t="shared" si="54"/>
        <v>M</v>
      </c>
      <c r="AGW20" s="158"/>
      <c r="AGX20" s="166"/>
      <c r="AGY20" s="217" t="str">
        <f t="shared" si="120"/>
        <v>AM</v>
      </c>
      <c r="AGZ20" s="217" t="str">
        <f t="shared" si="55"/>
        <v>AM</v>
      </c>
      <c r="AHA20" s="217" t="str">
        <f t="shared" si="55"/>
        <v>AM</v>
      </c>
      <c r="AHB20" s="217" t="str">
        <f t="shared" si="55"/>
        <v>AM</v>
      </c>
      <c r="AHC20" s="217" t="str">
        <f t="shared" si="55"/>
        <v>AM</v>
      </c>
      <c r="AHD20" s="158"/>
      <c r="AHE20" s="166"/>
      <c r="AHF20" s="217" t="str">
        <f t="shared" si="121"/>
        <v>M</v>
      </c>
      <c r="AHG20" s="217" t="str">
        <f t="shared" si="56"/>
        <v>M</v>
      </c>
      <c r="AHH20" s="217" t="str">
        <f t="shared" si="56"/>
        <v>M</v>
      </c>
      <c r="AHI20" s="217" t="str">
        <f t="shared" si="56"/>
        <v>M</v>
      </c>
      <c r="AHJ20" s="217" t="str">
        <f t="shared" si="56"/>
        <v>M</v>
      </c>
      <c r="AHK20" s="158"/>
      <c r="AHL20" s="166"/>
      <c r="AHM20" s="217" t="str">
        <f t="shared" si="122"/>
        <v>AM</v>
      </c>
      <c r="AHN20" s="217" t="str">
        <f t="shared" si="57"/>
        <v>AM</v>
      </c>
      <c r="AHO20" s="217" t="str">
        <f t="shared" si="57"/>
        <v>AM</v>
      </c>
      <c r="AHP20" s="217" t="str">
        <f t="shared" si="57"/>
        <v>AM</v>
      </c>
      <c r="AHQ20" s="217" t="str">
        <f t="shared" si="57"/>
        <v>AM</v>
      </c>
      <c r="AHR20" s="158"/>
      <c r="AHS20" s="166"/>
      <c r="AHT20" s="218" t="str">
        <f t="shared" si="123"/>
        <v>M</v>
      </c>
      <c r="AHU20" s="218" t="str">
        <f t="shared" si="58"/>
        <v>M</v>
      </c>
      <c r="AHV20" s="218" t="str">
        <f t="shared" si="58"/>
        <v>M</v>
      </c>
      <c r="AHW20" s="218" t="str">
        <f t="shared" si="58"/>
        <v>M</v>
      </c>
      <c r="AHX20" s="218" t="str">
        <f t="shared" si="58"/>
        <v>M</v>
      </c>
      <c r="AHY20" s="158"/>
      <c r="AHZ20" s="173"/>
      <c r="AIA20" s="217" t="str">
        <f t="shared" si="124"/>
        <v>AM</v>
      </c>
      <c r="AIB20" s="217" t="str">
        <f t="shared" si="59"/>
        <v>AM</v>
      </c>
      <c r="AIC20" s="217" t="str">
        <f t="shared" si="59"/>
        <v>AM</v>
      </c>
      <c r="AID20" s="217" t="str">
        <f t="shared" si="59"/>
        <v>AM</v>
      </c>
      <c r="AIE20" s="217" t="str">
        <f t="shared" si="59"/>
        <v>AM</v>
      </c>
      <c r="AIF20" s="158"/>
      <c r="AIG20" s="166"/>
      <c r="AIH20" s="218" t="str">
        <f t="shared" si="125"/>
        <v>M</v>
      </c>
      <c r="AII20" s="218" t="str">
        <f t="shared" si="60"/>
        <v>M</v>
      </c>
      <c r="AIJ20" s="218" t="str">
        <f t="shared" si="60"/>
        <v>M</v>
      </c>
      <c r="AIK20" s="218" t="str">
        <f t="shared" si="60"/>
        <v>M</v>
      </c>
      <c r="AIL20" s="218" t="str">
        <f t="shared" si="60"/>
        <v>M</v>
      </c>
      <c r="AIM20" s="158"/>
      <c r="AIN20" s="166"/>
      <c r="AIO20" s="218" t="str">
        <f t="shared" si="126"/>
        <v>AM</v>
      </c>
      <c r="AIP20" s="218" t="str">
        <f t="shared" si="61"/>
        <v>AM</v>
      </c>
      <c r="AIQ20" s="218" t="str">
        <f t="shared" si="61"/>
        <v>AM</v>
      </c>
      <c r="AIR20" s="218" t="str">
        <f t="shared" si="61"/>
        <v>AM</v>
      </c>
      <c r="AIS20" s="218" t="str">
        <f t="shared" si="61"/>
        <v>AM</v>
      </c>
      <c r="AIT20" s="158"/>
      <c r="AIU20" s="166"/>
      <c r="AIV20" s="218" t="str">
        <f t="shared" si="127"/>
        <v>M</v>
      </c>
      <c r="AIW20" s="218" t="str">
        <f t="shared" si="62"/>
        <v>M</v>
      </c>
      <c r="AIX20" s="218" t="str">
        <f t="shared" si="62"/>
        <v>M</v>
      </c>
      <c r="AIY20" s="189"/>
      <c r="AIZ20" s="60" t="str">
        <f t="shared" si="128"/>
        <v>M</v>
      </c>
      <c r="AJA20" s="158"/>
      <c r="AJB20" s="166"/>
      <c r="AJC20" s="218" t="str">
        <f t="shared" si="129"/>
        <v>AM</v>
      </c>
      <c r="AJD20" s="218" t="str">
        <f t="shared" si="63"/>
        <v>AM</v>
      </c>
      <c r="AJE20" s="218" t="str">
        <f t="shared" si="63"/>
        <v>AM</v>
      </c>
      <c r="AJF20" s="218" t="str">
        <f t="shared" si="63"/>
        <v>AM</v>
      </c>
      <c r="AJG20" s="218" t="str">
        <f t="shared" si="63"/>
        <v>AM</v>
      </c>
      <c r="AJH20" s="158"/>
      <c r="AJI20" s="190"/>
      <c r="AJJ20" s="218" t="str">
        <f t="shared" si="130"/>
        <v>M</v>
      </c>
      <c r="AJK20" s="218" t="str">
        <f t="shared" si="64"/>
        <v>M</v>
      </c>
      <c r="AJL20" s="218" t="str">
        <f t="shared" si="64"/>
        <v>M</v>
      </c>
      <c r="AJM20" s="218" t="str">
        <f t="shared" si="64"/>
        <v>M</v>
      </c>
      <c r="AJN20" s="218" t="str">
        <f t="shared" si="64"/>
        <v>M</v>
      </c>
      <c r="AJO20" s="158"/>
      <c r="AJP20" s="166"/>
      <c r="AJQ20" s="218" t="str">
        <f t="shared" si="131"/>
        <v>AM</v>
      </c>
      <c r="AJR20" s="218" t="str">
        <f t="shared" si="65"/>
        <v>AM</v>
      </c>
      <c r="AJS20" s="218" t="str">
        <f t="shared" si="65"/>
        <v>AM</v>
      </c>
      <c r="AJT20" s="218" t="str">
        <f t="shared" si="65"/>
        <v>AM</v>
      </c>
      <c r="AJU20" s="218" t="str">
        <f t="shared" si="65"/>
        <v>AM</v>
      </c>
      <c r="AJV20" s="158"/>
      <c r="AJW20" s="166"/>
      <c r="AJX20" s="218" t="str">
        <f t="shared" si="132"/>
        <v>M</v>
      </c>
      <c r="AJY20" s="218" t="str">
        <f t="shared" si="66"/>
        <v>M</v>
      </c>
      <c r="AJZ20" s="218" t="str">
        <f t="shared" si="66"/>
        <v>M</v>
      </c>
      <c r="AKA20" s="218" t="str">
        <f t="shared" si="66"/>
        <v>M</v>
      </c>
      <c r="AKB20" s="218" t="str">
        <f t="shared" si="66"/>
        <v>M</v>
      </c>
      <c r="AKC20" s="158"/>
      <c r="AKD20" s="166"/>
      <c r="AKE20" s="218" t="str">
        <f t="shared" si="133"/>
        <v>AM</v>
      </c>
      <c r="AKF20" s="218" t="str">
        <f t="shared" si="133"/>
        <v>AM</v>
      </c>
      <c r="AKG20" s="218" t="str">
        <f t="shared" si="133"/>
        <v>AM</v>
      </c>
      <c r="AKH20" s="218" t="str">
        <f t="shared" si="133"/>
        <v>AM</v>
      </c>
      <c r="AKI20" s="218" t="str">
        <f t="shared" si="133"/>
        <v>AM</v>
      </c>
      <c r="AKJ20" s="158"/>
      <c r="AKK20" s="166"/>
      <c r="AKL20" s="218" t="str">
        <f t="shared" si="134"/>
        <v>M</v>
      </c>
      <c r="AKM20" s="218" t="str">
        <f t="shared" si="68"/>
        <v>M</v>
      </c>
      <c r="AKN20" s="218" t="str">
        <f t="shared" si="68"/>
        <v>M</v>
      </c>
      <c r="AKO20" s="218" t="str">
        <f t="shared" si="68"/>
        <v>M</v>
      </c>
      <c r="AKP20" s="218" t="str">
        <f t="shared" si="68"/>
        <v>M</v>
      </c>
      <c r="AKQ20" s="158"/>
      <c r="AKR20" s="166"/>
      <c r="AKS20" s="218" t="str">
        <f t="shared" si="135"/>
        <v>AM</v>
      </c>
      <c r="AKT20" s="218" t="str">
        <f t="shared" si="69"/>
        <v>AM</v>
      </c>
      <c r="AKU20" s="218" t="str">
        <f t="shared" si="69"/>
        <v>AM</v>
      </c>
      <c r="AKV20" s="218" t="str">
        <f t="shared" si="69"/>
        <v>AM</v>
      </c>
      <c r="AKW20" s="218" t="str">
        <f t="shared" si="69"/>
        <v>AM</v>
      </c>
      <c r="AKX20" s="158"/>
      <c r="AKY20" s="166"/>
      <c r="AKZ20" s="218" t="str">
        <f t="shared" si="136"/>
        <v>M</v>
      </c>
      <c r="ALA20" s="189"/>
      <c r="ALB20" s="157" t="str">
        <f t="shared" si="137"/>
        <v>M</v>
      </c>
      <c r="ALC20" s="157" t="str">
        <f t="shared" si="70"/>
        <v>M</v>
      </c>
      <c r="ALD20" s="157" t="str">
        <f t="shared" si="70"/>
        <v>M</v>
      </c>
      <c r="ALE20" s="158"/>
      <c r="ALF20" s="166"/>
      <c r="ALG20" s="219" t="str">
        <f t="shared" si="138"/>
        <v>AM</v>
      </c>
      <c r="ALH20" s="191"/>
      <c r="ALI20" s="60" t="str">
        <f t="shared" si="139"/>
        <v>AM</v>
      </c>
      <c r="ALJ20" s="60" t="str">
        <f t="shared" si="71"/>
        <v>AM</v>
      </c>
      <c r="ALK20" s="60" t="str">
        <f t="shared" si="71"/>
        <v>AM</v>
      </c>
      <c r="ALL20" s="158"/>
      <c r="ALM20" s="166"/>
      <c r="ALN20" s="218" t="str">
        <f t="shared" si="140"/>
        <v>M</v>
      </c>
      <c r="ALO20" s="218" t="str">
        <f t="shared" si="72"/>
        <v>M</v>
      </c>
      <c r="ALP20" s="218" t="str">
        <f t="shared" si="72"/>
        <v>M</v>
      </c>
      <c r="ALQ20" s="218" t="str">
        <f t="shared" si="72"/>
        <v>M</v>
      </c>
      <c r="ALR20" s="218" t="str">
        <f t="shared" si="72"/>
        <v>M</v>
      </c>
      <c r="ALS20" s="158"/>
      <c r="ALT20" s="173"/>
      <c r="ALU20" s="217" t="str">
        <f t="shared" si="141"/>
        <v>AM</v>
      </c>
      <c r="ALV20" s="217" t="str">
        <f t="shared" si="73"/>
        <v>AM</v>
      </c>
      <c r="ALW20" s="217" t="str">
        <f t="shared" si="73"/>
        <v>AM</v>
      </c>
      <c r="ALX20" s="217" t="str">
        <f t="shared" si="73"/>
        <v>AM</v>
      </c>
      <c r="ALY20" s="217" t="str">
        <f t="shared" si="73"/>
        <v>AM</v>
      </c>
      <c r="ALZ20" s="158"/>
      <c r="AMA20" s="166"/>
      <c r="AMB20" s="217" t="str">
        <f t="shared" si="74"/>
        <v>M</v>
      </c>
      <c r="AMC20" s="217" t="str">
        <f t="shared" si="74"/>
        <v>M</v>
      </c>
      <c r="AMD20" s="217" t="str">
        <f t="shared" si="74"/>
        <v>M</v>
      </c>
      <c r="AME20" s="217" t="str">
        <f t="shared" si="74"/>
        <v>M</v>
      </c>
      <c r="AMF20" s="217" t="str">
        <f t="shared" si="142"/>
        <v>M</v>
      </c>
      <c r="AMG20" s="158"/>
      <c r="AMH20" s="166"/>
      <c r="AMI20" s="217" t="str">
        <f t="shared" si="143"/>
        <v>AM</v>
      </c>
      <c r="AMJ20" s="217" t="str">
        <f t="shared" si="143"/>
        <v>AM</v>
      </c>
      <c r="AMK20" s="217" t="str">
        <f t="shared" si="143"/>
        <v>AM</v>
      </c>
      <c r="AML20" s="217" t="str">
        <f t="shared" si="143"/>
        <v>AM</v>
      </c>
      <c r="AMM20" s="157"/>
      <c r="AMN20" s="158"/>
      <c r="AMO20" s="166"/>
      <c r="AMP20" s="165"/>
      <c r="AMQ20" s="162"/>
      <c r="AMR20" s="157"/>
      <c r="AMS20" s="157"/>
      <c r="AMT20" s="157"/>
      <c r="AMU20" s="158"/>
      <c r="AMV20" s="166"/>
      <c r="AMW20" s="165"/>
      <c r="AMX20" s="162"/>
      <c r="AMY20" s="157"/>
      <c r="AMZ20" s="157"/>
      <c r="ANA20" s="157"/>
      <c r="ANB20" s="158"/>
      <c r="ANC20" s="166"/>
      <c r="AND20" s="165"/>
      <c r="ANE20" s="162"/>
      <c r="ANF20" s="157"/>
      <c r="ANG20" s="157"/>
      <c r="ANH20" s="157"/>
      <c r="ANI20" s="158"/>
      <c r="ANJ20" s="166"/>
      <c r="ANK20" s="165"/>
      <c r="ANL20" s="162"/>
      <c r="ANM20" s="157"/>
      <c r="ANN20" s="157"/>
      <c r="ANO20" s="157"/>
      <c r="ANP20" s="158"/>
      <c r="ANQ20" s="166"/>
      <c r="ANR20" s="165"/>
      <c r="ANS20" s="162"/>
      <c r="ANT20" s="157"/>
      <c r="ANU20" s="157"/>
      <c r="ANV20" s="157"/>
      <c r="ANW20" s="158"/>
      <c r="ANX20" s="166"/>
      <c r="ANY20" s="165"/>
      <c r="ANZ20" s="162"/>
      <c r="AOA20" s="157"/>
      <c r="AOB20" s="157"/>
      <c r="AOC20" s="157"/>
      <c r="AOD20" s="158"/>
      <c r="AOE20" s="166"/>
      <c r="AOF20" s="165"/>
      <c r="AOG20" s="162"/>
      <c r="AOH20" s="157"/>
      <c r="AOI20" s="182"/>
      <c r="AOJ20" s="157"/>
      <c r="AOK20" s="158"/>
      <c r="AOL20" s="166"/>
      <c r="AOM20" s="165"/>
      <c r="AON20" s="162"/>
      <c r="AOO20" s="157"/>
      <c r="AOP20" s="157"/>
      <c r="AOQ20" s="157"/>
      <c r="AOR20" s="158"/>
      <c r="AOS20" s="166"/>
      <c r="AOT20" s="165"/>
      <c r="AOU20" s="162"/>
      <c r="AOV20" s="157"/>
      <c r="AOW20" s="157"/>
      <c r="AOX20" s="157"/>
      <c r="AOY20" s="158"/>
      <c r="AOZ20" s="166"/>
      <c r="APA20" s="165"/>
      <c r="APB20" s="162"/>
      <c r="APC20" s="157"/>
      <c r="APD20" s="157"/>
      <c r="APE20" s="157"/>
      <c r="APF20" s="158"/>
      <c r="APG20" s="166"/>
      <c r="APH20" s="165"/>
      <c r="API20" s="162"/>
      <c r="APJ20" s="157"/>
      <c r="APK20" s="157"/>
      <c r="APL20" s="157"/>
      <c r="APM20" s="158"/>
      <c r="APN20" s="166"/>
      <c r="APO20" s="165"/>
      <c r="APP20" s="162"/>
      <c r="APQ20" s="157"/>
      <c r="APR20" s="157"/>
      <c r="APS20" s="157"/>
      <c r="APT20" s="158"/>
      <c r="APU20" s="166"/>
      <c r="APV20" s="165"/>
      <c r="APW20" s="162"/>
      <c r="APX20" s="157"/>
      <c r="APY20" s="157"/>
      <c r="APZ20" s="157"/>
      <c r="AQA20" s="158"/>
      <c r="AQB20" s="166"/>
      <c r="AQC20" s="165"/>
      <c r="AQD20" s="162"/>
      <c r="AQE20" s="157"/>
      <c r="AQF20" s="157"/>
      <c r="AQG20" s="157"/>
      <c r="AQH20" s="158"/>
      <c r="AQI20" s="166"/>
      <c r="AQJ20" s="165"/>
      <c r="AQK20" s="162"/>
      <c r="AQL20" s="157"/>
      <c r="AQM20" s="157"/>
      <c r="AQN20" s="157"/>
      <c r="AQO20" s="158"/>
      <c r="AQP20" s="166"/>
      <c r="AQQ20" s="165"/>
      <c r="AQR20" s="162"/>
      <c r="AQS20" s="157"/>
      <c r="AQT20" s="157"/>
      <c r="AQU20" s="157"/>
      <c r="AQV20" s="158"/>
      <c r="AQW20" s="166"/>
      <c r="AQX20" s="165"/>
      <c r="AQY20" s="162"/>
      <c r="AQZ20" s="157"/>
      <c r="ARA20" s="157"/>
      <c r="ARB20" s="157"/>
      <c r="ARC20" s="158"/>
      <c r="ARD20" s="166"/>
      <c r="ARE20" s="165"/>
      <c r="ARF20" s="162"/>
      <c r="ARG20" s="157"/>
      <c r="ARH20" s="157"/>
      <c r="ARI20" s="157"/>
      <c r="ARJ20" s="158"/>
      <c r="ARK20" s="166"/>
      <c r="ARL20" s="165"/>
      <c r="ARM20" s="162"/>
      <c r="ARN20" s="157"/>
      <c r="ARO20" s="157"/>
      <c r="ARP20" s="157"/>
      <c r="ARQ20" s="158"/>
      <c r="ARR20" s="166"/>
      <c r="ARS20" s="165"/>
      <c r="ART20" s="162"/>
      <c r="ARU20" s="157"/>
      <c r="ARV20" s="157"/>
      <c r="ARW20" s="157"/>
      <c r="ARX20" s="158"/>
      <c r="ARY20" s="166"/>
      <c r="ARZ20" s="165"/>
      <c r="ASA20" s="162"/>
      <c r="ASB20" s="157"/>
      <c r="ASC20" s="157"/>
      <c r="ASD20" s="157"/>
      <c r="ASE20" s="158"/>
      <c r="ASF20" s="166"/>
      <c r="ASG20" s="165"/>
      <c r="ASH20" s="162"/>
      <c r="ASI20" s="157"/>
      <c r="ASJ20" s="157"/>
      <c r="ASK20" s="157"/>
      <c r="ASL20" s="158"/>
      <c r="ASM20" s="166"/>
      <c r="ASN20" s="165"/>
      <c r="ASO20" s="162"/>
      <c r="ASP20" s="157"/>
      <c r="ASQ20" s="157"/>
      <c r="ASR20" s="157"/>
      <c r="ASS20" s="158"/>
      <c r="AST20" s="166"/>
      <c r="ASU20" s="165"/>
      <c r="ASV20" s="162"/>
      <c r="ASW20" s="157"/>
      <c r="ASX20" s="157"/>
      <c r="ASY20" s="157"/>
      <c r="ASZ20" s="158"/>
      <c r="ATA20" s="166"/>
      <c r="ATB20" s="165"/>
      <c r="ATC20" s="162"/>
      <c r="ATD20" s="157"/>
      <c r="ATE20" s="157"/>
      <c r="ATF20" s="157"/>
      <c r="ATG20" s="158"/>
      <c r="ATH20" s="166"/>
      <c r="ATI20" s="165"/>
      <c r="ATJ20" s="162"/>
      <c r="ATK20" s="157"/>
      <c r="ATL20" s="157"/>
      <c r="ATM20" s="157"/>
      <c r="ATN20" s="158"/>
      <c r="ATO20" s="166"/>
      <c r="ATP20" s="165"/>
      <c r="ATQ20" s="162"/>
      <c r="ATR20" s="157"/>
      <c r="ATS20" s="157"/>
      <c r="ATT20" s="157"/>
      <c r="ATU20" s="158"/>
      <c r="ATV20" s="166"/>
      <c r="ATW20" s="165"/>
      <c r="ATX20" s="162"/>
      <c r="ATY20" s="157"/>
      <c r="ATZ20" s="157"/>
      <c r="AUA20" s="157"/>
      <c r="AUB20" s="158"/>
      <c r="AUC20" s="166"/>
      <c r="AUD20" s="165"/>
      <c r="AUE20" s="162"/>
      <c r="AUF20" s="157"/>
      <c r="AUG20" s="157"/>
      <c r="AUH20" s="157"/>
      <c r="AUI20" s="158"/>
      <c r="AUJ20" s="166"/>
      <c r="AUK20" s="165"/>
      <c r="AUL20" s="162"/>
      <c r="AUM20" s="157"/>
      <c r="AUN20" s="157"/>
      <c r="AUO20" s="157"/>
      <c r="AUP20" s="158"/>
      <c r="AUQ20" s="166"/>
      <c r="AUR20" s="165"/>
      <c r="AUS20" s="162"/>
      <c r="AUT20" s="157"/>
      <c r="AUU20" s="157"/>
      <c r="AUV20" s="157"/>
      <c r="AUW20" s="158"/>
      <c r="AUX20" s="166"/>
      <c r="AUY20" s="165"/>
      <c r="AUZ20" s="162"/>
      <c r="AVA20" s="157"/>
      <c r="AVB20" s="157"/>
      <c r="AVC20" s="157"/>
      <c r="AVD20" s="158"/>
      <c r="AVE20" s="166"/>
    </row>
    <row r="21" spans="1:1253" s="6" customFormat="1" ht="23.1" customHeight="1" x14ac:dyDescent="0.3">
      <c r="A21" s="30"/>
      <c r="B21" s="41" t="s">
        <v>126</v>
      </c>
      <c r="C21" s="42" t="s">
        <v>136</v>
      </c>
      <c r="D21" s="202">
        <f>G21+N21</f>
        <v>20</v>
      </c>
      <c r="E21" s="143">
        <f t="shared" si="77"/>
        <v>3</v>
      </c>
      <c r="F21" s="140">
        <v>0</v>
      </c>
      <c r="G21" s="33">
        <v>9</v>
      </c>
      <c r="H21" s="142">
        <f t="shared" si="78"/>
        <v>10</v>
      </c>
      <c r="I21" s="98">
        <f t="shared" si="79"/>
        <v>-1</v>
      </c>
      <c r="J21" s="221">
        <f t="shared" ca="1" si="80"/>
        <v>0</v>
      </c>
      <c r="K21" s="34">
        <f t="shared" si="20"/>
        <v>0</v>
      </c>
      <c r="L21" s="35">
        <f t="shared" ca="1" si="21"/>
        <v>0</v>
      </c>
      <c r="M21" s="140">
        <v>0</v>
      </c>
      <c r="N21" s="33">
        <v>11</v>
      </c>
      <c r="O21" s="34">
        <f t="shared" si="144"/>
        <v>7</v>
      </c>
      <c r="P21" s="35">
        <f t="shared" si="81"/>
        <v>4</v>
      </c>
      <c r="Q21" s="36"/>
      <c r="R21" s="37"/>
      <c r="S21" s="37"/>
      <c r="T21" s="37"/>
      <c r="U21" s="39"/>
      <c r="V21" s="36"/>
      <c r="W21" s="37"/>
      <c r="X21" s="37"/>
      <c r="Y21" s="37"/>
      <c r="Z21" s="37"/>
      <c r="AA21" s="43"/>
      <c r="AB21" s="39"/>
      <c r="AC21" s="36"/>
      <c r="AD21" s="37"/>
      <c r="AE21" s="37"/>
      <c r="AF21" s="37"/>
      <c r="AG21" s="37"/>
      <c r="AH21" s="43"/>
      <c r="AI21" s="39"/>
      <c r="AJ21" s="101"/>
      <c r="AK21" s="37"/>
      <c r="AL21" s="37"/>
      <c r="AM21" s="37"/>
      <c r="AN21" s="37"/>
      <c r="AO21" s="43"/>
      <c r="AP21" s="39"/>
      <c r="AQ21" s="36"/>
      <c r="AR21" s="37"/>
      <c r="AS21" s="37"/>
      <c r="AT21" s="37"/>
      <c r="AU21" s="37"/>
      <c r="AV21" s="43"/>
      <c r="AW21" s="39"/>
      <c r="AX21" s="36"/>
      <c r="AY21" s="37"/>
      <c r="AZ21" s="37"/>
      <c r="BA21" s="37"/>
      <c r="BB21" s="37"/>
      <c r="BC21" s="43"/>
      <c r="BD21" s="39"/>
      <c r="BE21" s="36"/>
      <c r="BF21" s="37"/>
      <c r="BG21" s="37"/>
      <c r="BH21" s="37"/>
      <c r="BI21" s="37"/>
      <c r="BJ21" s="43"/>
      <c r="BK21" s="39"/>
      <c r="BL21" s="36"/>
      <c r="BM21" s="37"/>
      <c r="BN21" s="37"/>
      <c r="BO21" s="37"/>
      <c r="BP21" s="37"/>
      <c r="BQ21" s="43"/>
      <c r="BR21" s="39"/>
      <c r="BS21" s="36"/>
      <c r="BT21" s="37"/>
      <c r="BU21" s="37"/>
      <c r="BV21" s="37"/>
      <c r="BW21" s="37"/>
      <c r="BX21" s="43"/>
      <c r="BY21" s="39"/>
      <c r="BZ21" s="36"/>
      <c r="CA21" s="37"/>
      <c r="CB21" s="37"/>
      <c r="CC21" s="37"/>
      <c r="CD21" s="37"/>
      <c r="CE21" s="43"/>
      <c r="CF21" s="39"/>
      <c r="CG21" s="36"/>
      <c r="CH21" s="37"/>
      <c r="CI21" s="37"/>
      <c r="CJ21" s="37"/>
      <c r="CK21" s="37"/>
      <c r="CL21" s="43"/>
      <c r="CM21" s="39"/>
      <c r="CN21" s="36"/>
      <c r="CO21" s="37"/>
      <c r="CP21" s="37"/>
      <c r="CQ21" s="75"/>
      <c r="CR21" s="37"/>
      <c r="CS21" s="43"/>
      <c r="CT21" s="39"/>
      <c r="CU21" s="36"/>
      <c r="CV21" s="37"/>
      <c r="CW21" s="37"/>
      <c r="CX21" s="37"/>
      <c r="CY21" s="37"/>
      <c r="CZ21" s="43"/>
      <c r="DA21" s="39"/>
      <c r="DB21" s="36"/>
      <c r="DC21" s="37"/>
      <c r="DD21" s="37"/>
      <c r="DE21" s="37"/>
      <c r="DF21" s="37"/>
      <c r="DG21" s="43"/>
      <c r="DH21" s="39"/>
      <c r="DI21" s="36"/>
      <c r="DJ21" s="37"/>
      <c r="DK21" s="37"/>
      <c r="DL21" s="37"/>
      <c r="DM21" s="37"/>
      <c r="DN21" s="43"/>
      <c r="DO21" s="39"/>
      <c r="DP21" s="36"/>
      <c r="DQ21" s="37"/>
      <c r="DR21" s="37"/>
      <c r="DS21" s="37"/>
      <c r="DT21" s="37"/>
      <c r="DU21" s="43"/>
      <c r="DV21" s="39"/>
      <c r="DW21" s="75"/>
      <c r="DX21" s="37"/>
      <c r="DY21" s="37"/>
      <c r="DZ21" s="37"/>
      <c r="EA21" s="37"/>
      <c r="EB21" s="43"/>
      <c r="EC21" s="39"/>
      <c r="ED21" s="36"/>
      <c r="EE21" s="37"/>
      <c r="EF21" s="37"/>
      <c r="EG21" s="37"/>
      <c r="EH21" s="37"/>
      <c r="EI21" s="43"/>
      <c r="EJ21" s="39"/>
      <c r="EK21" s="36"/>
      <c r="EL21" s="37"/>
      <c r="EM21" s="37"/>
      <c r="EN21" s="37"/>
      <c r="EO21" s="37"/>
      <c r="EP21" s="43"/>
      <c r="EQ21" s="39"/>
      <c r="ER21" s="36"/>
      <c r="ES21" s="37"/>
      <c r="ET21" s="37"/>
      <c r="EU21" s="37"/>
      <c r="EV21" s="37"/>
      <c r="EW21" s="43"/>
      <c r="EX21" s="39"/>
      <c r="EY21" s="36"/>
      <c r="EZ21" s="37"/>
      <c r="FA21" s="37"/>
      <c r="FB21" s="37"/>
      <c r="FC21" s="37"/>
      <c r="FD21" s="43"/>
      <c r="FE21" s="39"/>
      <c r="FF21" s="36"/>
      <c r="FG21" s="37"/>
      <c r="FH21" s="37"/>
      <c r="FI21" s="37"/>
      <c r="FJ21" s="37"/>
      <c r="FK21" s="43"/>
      <c r="FL21" s="39"/>
      <c r="FM21" s="36"/>
      <c r="FN21" s="37"/>
      <c r="FO21" s="37"/>
      <c r="FP21" s="37"/>
      <c r="FQ21" s="37"/>
      <c r="FR21" s="43"/>
      <c r="FS21" s="39"/>
      <c r="FT21" s="36"/>
      <c r="FU21" s="37"/>
      <c r="FV21" s="37"/>
      <c r="FW21" s="37"/>
      <c r="FX21" s="37"/>
      <c r="FY21" s="43"/>
      <c r="FZ21" s="39"/>
      <c r="GA21" s="36"/>
      <c r="GB21" s="37"/>
      <c r="GC21" s="37"/>
      <c r="GD21" s="37"/>
      <c r="GE21" s="37"/>
      <c r="GF21" s="43"/>
      <c r="GG21" s="39"/>
      <c r="GH21" s="36"/>
      <c r="GI21" s="37"/>
      <c r="GJ21" s="37"/>
      <c r="GK21" s="37"/>
      <c r="GL21" s="37"/>
      <c r="GM21" s="43"/>
      <c r="GN21" s="39"/>
      <c r="GO21" s="36"/>
      <c r="GP21" s="37"/>
      <c r="GQ21" s="37"/>
      <c r="GR21" s="37"/>
      <c r="GS21" s="37"/>
      <c r="GT21" s="43"/>
      <c r="GU21" s="39"/>
      <c r="GV21" s="36"/>
      <c r="GW21" s="75"/>
      <c r="GX21" s="37"/>
      <c r="GY21" s="37"/>
      <c r="GZ21" s="37"/>
      <c r="HA21" s="43"/>
      <c r="HB21" s="39"/>
      <c r="HC21" s="36"/>
      <c r="HD21" s="37"/>
      <c r="HE21" s="37"/>
      <c r="HF21" s="37"/>
      <c r="HG21" s="75"/>
      <c r="HH21" s="43"/>
      <c r="HI21" s="39"/>
      <c r="HJ21" s="36"/>
      <c r="HK21" s="37"/>
      <c r="HL21" s="37"/>
      <c r="HM21" s="37"/>
      <c r="HN21" s="37"/>
      <c r="HO21" s="43"/>
      <c r="HP21" s="39"/>
      <c r="HQ21" s="36"/>
      <c r="HR21" s="37"/>
      <c r="HS21" s="37"/>
      <c r="HT21" s="37"/>
      <c r="HU21" s="37"/>
      <c r="HV21" s="43"/>
      <c r="HW21" s="39"/>
      <c r="HX21" s="36"/>
      <c r="HY21" s="37"/>
      <c r="HZ21" s="45"/>
      <c r="IA21" s="37"/>
      <c r="IB21" s="37"/>
      <c r="IC21" s="43"/>
      <c r="ID21" s="39"/>
      <c r="IE21" s="124"/>
      <c r="IF21" s="125"/>
      <c r="IG21" s="125"/>
      <c r="IH21" s="125"/>
      <c r="II21" s="125"/>
      <c r="IJ21" s="43"/>
      <c r="IK21" s="39"/>
      <c r="IL21" s="36"/>
      <c r="IM21" s="37"/>
      <c r="IN21" s="37"/>
      <c r="IO21" s="37"/>
      <c r="IP21" s="37"/>
      <c r="IQ21" s="43"/>
      <c r="IR21" s="39"/>
      <c r="IS21" s="36"/>
      <c r="IT21" s="37"/>
      <c r="IU21" s="37"/>
      <c r="IV21" s="37"/>
      <c r="IW21" s="103"/>
      <c r="IX21" s="43"/>
      <c r="IY21" s="39"/>
      <c r="IZ21" s="36"/>
      <c r="JA21" s="37"/>
      <c r="JB21" s="37"/>
      <c r="JC21" s="37"/>
      <c r="JD21" s="37"/>
      <c r="JE21" s="43"/>
      <c r="JF21" s="39"/>
      <c r="JG21" s="36"/>
      <c r="JH21" s="37"/>
      <c r="JI21" s="37"/>
      <c r="JJ21" s="37"/>
      <c r="JK21" s="37"/>
      <c r="JL21" s="43"/>
      <c r="JM21" s="39"/>
      <c r="JN21" s="36"/>
      <c r="JO21" s="37"/>
      <c r="JP21" s="37"/>
      <c r="JQ21" s="37"/>
      <c r="JR21" s="37"/>
      <c r="JS21" s="43"/>
      <c r="JT21" s="39"/>
      <c r="JU21" s="36"/>
      <c r="JV21" s="37"/>
      <c r="JW21" s="37"/>
      <c r="JX21" s="37"/>
      <c r="JY21" s="37"/>
      <c r="JZ21" s="43"/>
      <c r="KA21" s="39"/>
      <c r="KB21" s="36"/>
      <c r="KC21" s="37"/>
      <c r="KD21" s="37"/>
      <c r="KE21" s="37"/>
      <c r="KF21" s="37"/>
      <c r="KG21" s="43"/>
      <c r="KH21" s="39"/>
      <c r="KI21" s="36"/>
      <c r="KJ21" s="37"/>
      <c r="KK21" s="37"/>
      <c r="KL21" s="37"/>
      <c r="KM21" s="37"/>
      <c r="KN21" s="43"/>
      <c r="KO21" s="39"/>
      <c r="KP21" s="36"/>
      <c r="KQ21" s="37"/>
      <c r="KR21" s="37"/>
      <c r="KS21" s="37"/>
      <c r="KT21" s="37"/>
      <c r="KU21" s="43"/>
      <c r="KV21" s="39"/>
      <c r="KW21" s="36"/>
      <c r="KX21" s="37"/>
      <c r="KY21" s="37"/>
      <c r="KZ21" s="37"/>
      <c r="LA21" s="37"/>
      <c r="LB21" s="43"/>
      <c r="LC21" s="39"/>
      <c r="LD21" s="36"/>
      <c r="LE21" s="37"/>
      <c r="LF21" s="37"/>
      <c r="LG21" s="37"/>
      <c r="LH21" s="37"/>
      <c r="LI21" s="43"/>
      <c r="LJ21" s="39"/>
      <c r="LK21" s="36"/>
      <c r="LL21" s="37"/>
      <c r="LM21" s="37"/>
      <c r="LN21" s="37"/>
      <c r="LO21" s="37"/>
      <c r="LP21" s="43"/>
      <c r="LQ21" s="39"/>
      <c r="LR21" s="36"/>
      <c r="LS21" s="37"/>
      <c r="LT21" s="37"/>
      <c r="LU21" s="37"/>
      <c r="LV21" s="37"/>
      <c r="LW21" s="43"/>
      <c r="LX21" s="39"/>
      <c r="LY21" s="36"/>
      <c r="LZ21" s="37"/>
      <c r="MA21" s="37"/>
      <c r="MB21" s="37"/>
      <c r="MC21" s="37"/>
      <c r="MD21" s="43"/>
      <c r="ME21" s="39"/>
      <c r="MF21" s="36"/>
      <c r="MG21" s="37"/>
      <c r="MH21" s="37"/>
      <c r="MI21" s="37"/>
      <c r="MJ21" s="37"/>
      <c r="MK21" s="43"/>
      <c r="ML21" s="39"/>
      <c r="MM21" s="37"/>
      <c r="MN21" s="37"/>
      <c r="MO21" s="37"/>
      <c r="MP21" s="37"/>
      <c r="MQ21" s="37"/>
      <c r="MR21" s="43"/>
      <c r="MS21" s="39"/>
      <c r="MT21" s="36"/>
      <c r="MU21" s="37"/>
      <c r="MV21" s="37"/>
      <c r="MW21" s="37"/>
      <c r="MX21" s="37"/>
      <c r="MY21" s="43"/>
      <c r="MZ21" s="39"/>
      <c r="NA21" s="36"/>
      <c r="NB21" s="37"/>
      <c r="NC21" s="37"/>
      <c r="ND21" s="37"/>
      <c r="NE21" s="37"/>
      <c r="NF21" s="43"/>
      <c r="NG21" s="39"/>
      <c r="NH21" s="101"/>
      <c r="NI21" s="37"/>
      <c r="NJ21" s="37"/>
      <c r="NK21" s="37"/>
      <c r="NL21" s="37"/>
      <c r="NM21" s="43"/>
      <c r="NN21" s="39"/>
      <c r="NO21" s="36"/>
      <c r="NP21" s="37"/>
      <c r="NQ21" s="37"/>
      <c r="NR21" s="37"/>
      <c r="NS21" s="37"/>
      <c r="NT21" s="43"/>
      <c r="NU21" s="39"/>
      <c r="NV21" s="102"/>
      <c r="NW21" s="106" t="s">
        <v>55</v>
      </c>
      <c r="NX21" s="37"/>
      <c r="NY21" s="37"/>
      <c r="NZ21" s="37"/>
      <c r="OA21" s="43"/>
      <c r="OB21" s="39"/>
      <c r="OC21" s="102"/>
      <c r="OD21" s="37"/>
      <c r="OE21" s="37"/>
      <c r="OF21" s="37"/>
      <c r="OG21" s="37"/>
      <c r="OH21" s="43"/>
      <c r="OI21" s="39"/>
      <c r="OJ21" s="37"/>
      <c r="OK21" s="37"/>
      <c r="OL21" s="37"/>
      <c r="OM21" s="37"/>
      <c r="ON21" s="37"/>
      <c r="OO21" s="43"/>
      <c r="OP21" s="39"/>
      <c r="OQ21" s="36"/>
      <c r="OR21" s="37"/>
      <c r="OS21" s="37"/>
      <c r="OT21" s="102"/>
      <c r="OU21" s="37"/>
      <c r="OV21" s="43"/>
      <c r="OW21" s="39"/>
      <c r="OX21" s="36"/>
      <c r="OY21" s="37"/>
      <c r="OZ21" s="37"/>
      <c r="PA21" s="37"/>
      <c r="PB21" s="37"/>
      <c r="PC21" s="43"/>
      <c r="PD21" s="39"/>
      <c r="PE21" s="101" t="s">
        <v>55</v>
      </c>
      <c r="PF21" s="37"/>
      <c r="PG21" s="37"/>
      <c r="PH21" s="37"/>
      <c r="PI21" s="37"/>
      <c r="PJ21" s="43"/>
      <c r="PK21" s="39"/>
      <c r="PL21" s="36"/>
      <c r="PM21" s="37"/>
      <c r="PN21" s="37"/>
      <c r="PO21" s="37"/>
      <c r="PP21" s="106" t="s">
        <v>55</v>
      </c>
      <c r="PQ21" s="43"/>
      <c r="PR21" s="39"/>
      <c r="PS21" s="36"/>
      <c r="PT21" s="37"/>
      <c r="PU21" s="37"/>
      <c r="PV21" s="37"/>
      <c r="PW21" s="37"/>
      <c r="PX21" s="43"/>
      <c r="PY21" s="39"/>
      <c r="PZ21" s="36"/>
      <c r="QA21" s="37"/>
      <c r="QB21" s="37"/>
      <c r="QC21" s="37"/>
      <c r="QD21" s="37"/>
      <c r="QE21" s="43"/>
      <c r="QF21" s="39"/>
      <c r="QG21" s="36"/>
      <c r="QH21" s="37"/>
      <c r="QI21" s="37"/>
      <c r="QJ21" s="37"/>
      <c r="QK21" s="37"/>
      <c r="QL21" s="43"/>
      <c r="QM21" s="39"/>
      <c r="QN21" s="36"/>
      <c r="QO21" s="37"/>
      <c r="QP21" s="37"/>
      <c r="QQ21" s="37"/>
      <c r="QR21" s="114"/>
      <c r="QS21" s="43"/>
      <c r="QT21" s="39"/>
      <c r="QU21" s="36"/>
      <c r="QV21" s="37"/>
      <c r="QW21" s="37"/>
      <c r="QX21" s="37"/>
      <c r="QY21" s="37"/>
      <c r="QZ21" s="43"/>
      <c r="RA21" s="39"/>
      <c r="RB21" s="36"/>
      <c r="RC21" s="37"/>
      <c r="RD21" s="106" t="s">
        <v>55</v>
      </c>
      <c r="RE21" s="106" t="s">
        <v>55</v>
      </c>
      <c r="RF21" s="106" t="s">
        <v>55</v>
      </c>
      <c r="RG21" s="43"/>
      <c r="RH21" s="39"/>
      <c r="RI21" s="36"/>
      <c r="RJ21" s="37"/>
      <c r="RK21" s="37"/>
      <c r="RL21" s="37"/>
      <c r="RM21" s="37"/>
      <c r="RN21" s="43"/>
      <c r="RO21" s="39"/>
      <c r="RP21" s="36"/>
      <c r="RQ21" s="37"/>
      <c r="RR21" s="37"/>
      <c r="RS21" s="37"/>
      <c r="RT21" s="37"/>
      <c r="RU21" s="43"/>
      <c r="RV21" s="39"/>
      <c r="RW21" s="36"/>
      <c r="RX21" s="114"/>
      <c r="RY21" s="37"/>
      <c r="RZ21" s="37"/>
      <c r="SA21" s="37"/>
      <c r="SB21" s="43"/>
      <c r="SC21" s="39"/>
      <c r="SD21" s="36"/>
      <c r="SE21" s="37"/>
      <c r="SF21" s="37"/>
      <c r="SG21" s="37"/>
      <c r="SH21" s="37"/>
      <c r="SI21" s="43"/>
      <c r="SJ21" s="39"/>
      <c r="SK21" s="36"/>
      <c r="SL21" s="37"/>
      <c r="SM21" s="106" t="s">
        <v>55</v>
      </c>
      <c r="SN21" s="106" t="s">
        <v>55</v>
      </c>
      <c r="SO21" s="106" t="s">
        <v>55</v>
      </c>
      <c r="SP21" s="43"/>
      <c r="SQ21" s="39"/>
      <c r="SR21" s="107" t="s">
        <v>55</v>
      </c>
      <c r="SS21" s="37"/>
      <c r="ST21" s="37"/>
      <c r="SU21" s="37"/>
      <c r="SV21" s="37"/>
      <c r="SW21" s="43"/>
      <c r="SX21" s="39"/>
      <c r="SY21" s="36"/>
      <c r="SZ21" s="37"/>
      <c r="TA21" s="37"/>
      <c r="TB21" s="37"/>
      <c r="TC21" s="37"/>
      <c r="TD21" s="43"/>
      <c r="TE21" s="39"/>
      <c r="TF21" s="36"/>
      <c r="TG21" s="37"/>
      <c r="TH21" s="37"/>
      <c r="TI21" s="37"/>
      <c r="TJ21" s="37"/>
      <c r="TK21" s="43"/>
      <c r="TL21" s="39"/>
      <c r="TM21" s="36"/>
      <c r="TN21" s="37"/>
      <c r="TO21" s="37"/>
      <c r="TP21" s="37"/>
      <c r="TQ21" s="37"/>
      <c r="TR21" s="43"/>
      <c r="TS21" s="39"/>
      <c r="TT21" s="36"/>
      <c r="TU21" s="37"/>
      <c r="TV21" s="37"/>
      <c r="TW21" s="37"/>
      <c r="TX21" s="37"/>
      <c r="TY21" s="43"/>
      <c r="TZ21" s="39"/>
      <c r="UA21" s="36"/>
      <c r="UB21" s="37"/>
      <c r="UC21" s="37"/>
      <c r="UD21" s="37"/>
      <c r="UE21" s="37"/>
      <c r="UF21" s="43"/>
      <c r="UG21" s="39"/>
      <c r="UH21" s="36"/>
      <c r="UI21" s="37"/>
      <c r="UJ21" s="37"/>
      <c r="UK21" s="37"/>
      <c r="UL21" s="37"/>
      <c r="UM21" s="43"/>
      <c r="UN21" s="39"/>
      <c r="UO21" s="36"/>
      <c r="UP21" s="37"/>
      <c r="UQ21" s="37"/>
      <c r="UR21" s="37"/>
      <c r="US21" s="37"/>
      <c r="UT21" s="43"/>
      <c r="UU21" s="39"/>
      <c r="UV21" s="36"/>
      <c r="UW21" s="106" t="s">
        <v>3</v>
      </c>
      <c r="UX21" s="114"/>
      <c r="UY21" s="106" t="s">
        <v>3</v>
      </c>
      <c r="UZ21" s="106" t="s">
        <v>3</v>
      </c>
      <c r="VA21" s="43"/>
      <c r="VB21" s="39"/>
      <c r="VC21" s="36"/>
      <c r="VD21" s="37"/>
      <c r="VE21" s="37"/>
      <c r="VF21" s="37"/>
      <c r="VG21" s="37"/>
      <c r="VH21" s="43"/>
      <c r="VI21" s="39"/>
      <c r="VJ21" s="36"/>
      <c r="VK21" s="37"/>
      <c r="VL21" s="37"/>
      <c r="VM21" s="37"/>
      <c r="VN21" s="37"/>
      <c r="VO21" s="43"/>
      <c r="VP21" s="39"/>
      <c r="VQ21" s="36"/>
      <c r="VR21" s="37"/>
      <c r="VS21" s="37"/>
      <c r="VT21" s="37"/>
      <c r="VU21" s="37"/>
      <c r="VV21" s="43"/>
      <c r="VW21" s="39"/>
      <c r="VX21" s="36"/>
      <c r="VY21" s="37"/>
      <c r="VZ21" s="37"/>
      <c r="WA21" s="37"/>
      <c r="WB21" s="37"/>
      <c r="WC21" s="43"/>
      <c r="WD21" s="39"/>
      <c r="WE21" s="36"/>
      <c r="WF21" s="37"/>
      <c r="WG21" s="37"/>
      <c r="WH21" s="37"/>
      <c r="WI21" s="37"/>
      <c r="WJ21" s="43"/>
      <c r="WK21" s="39"/>
      <c r="WL21" s="36"/>
      <c r="WM21" s="37"/>
      <c r="WN21" s="37"/>
      <c r="WO21" s="37"/>
      <c r="WP21" s="37"/>
      <c r="WQ21" s="43"/>
      <c r="WR21" s="39"/>
      <c r="WS21" s="36"/>
      <c r="WT21" s="37"/>
      <c r="WU21" s="37"/>
      <c r="WV21" s="37"/>
      <c r="WW21" s="37"/>
      <c r="WX21" s="43"/>
      <c r="WY21" s="39"/>
      <c r="WZ21" s="126"/>
      <c r="XA21" s="37"/>
      <c r="XB21" s="37"/>
      <c r="XC21" s="37"/>
      <c r="XD21" s="37"/>
      <c r="XE21" s="43"/>
      <c r="XF21" s="39"/>
      <c r="XG21" s="126"/>
      <c r="XH21" s="106" t="s">
        <v>3</v>
      </c>
      <c r="XI21" s="106" t="s">
        <v>3</v>
      </c>
      <c r="XJ21" s="106" t="s">
        <v>3</v>
      </c>
      <c r="XK21" s="106" t="s">
        <v>3</v>
      </c>
      <c r="XL21" s="43"/>
      <c r="XM21" s="39"/>
      <c r="XN21" s="36" t="str">
        <f t="shared" si="82"/>
        <v>M</v>
      </c>
      <c r="XO21" s="36" t="str">
        <f t="shared" si="82"/>
        <v>M</v>
      </c>
      <c r="XP21" s="36" t="str">
        <f t="shared" si="82"/>
        <v>M</v>
      </c>
      <c r="XQ21" s="36" t="str">
        <f t="shared" si="82"/>
        <v>M</v>
      </c>
      <c r="XR21" s="36" t="str">
        <f t="shared" si="82"/>
        <v>M</v>
      </c>
      <c r="XS21" s="38"/>
      <c r="XT21" s="39"/>
      <c r="XU21" s="36" t="str">
        <f t="shared" si="145"/>
        <v>AM</v>
      </c>
      <c r="XV21" s="36" t="str">
        <f t="shared" si="145"/>
        <v>AM</v>
      </c>
      <c r="XW21" s="36" t="str">
        <f t="shared" si="145"/>
        <v>AM</v>
      </c>
      <c r="XX21" s="36" t="str">
        <f t="shared" si="145"/>
        <v>AM</v>
      </c>
      <c r="XY21" s="36" t="str">
        <f t="shared" si="145"/>
        <v>AM</v>
      </c>
      <c r="XZ21" s="38"/>
      <c r="YA21" s="39"/>
      <c r="YB21" s="36" t="str">
        <f>IF($C7="","J",IF(MOD(INT((YB$6-date0)/7),2),IF($C7="A","AM","M"),IF($C7="A","M","AM")))</f>
        <v>J</v>
      </c>
      <c r="YC21" s="36" t="str">
        <f t="shared" ref="YC21:YF21" si="165">IF($C7="","J",IF(MOD(INT((YC$6-date0)/7),2),IF($C7="A","AM","M"),IF($C7="A","M","AM")))</f>
        <v>J</v>
      </c>
      <c r="YD21" s="36" t="str">
        <f t="shared" si="165"/>
        <v>J</v>
      </c>
      <c r="YE21" s="36" t="str">
        <f t="shared" si="165"/>
        <v>J</v>
      </c>
      <c r="YF21" s="36" t="str">
        <f t="shared" si="165"/>
        <v>J</v>
      </c>
      <c r="YG21" s="38"/>
      <c r="YH21" s="39"/>
      <c r="YI21" s="36" t="str">
        <f t="shared" si="85"/>
        <v>AM</v>
      </c>
      <c r="YJ21" s="36" t="str">
        <f t="shared" si="85"/>
        <v>AM</v>
      </c>
      <c r="YK21" s="36" t="str">
        <f t="shared" si="85"/>
        <v>AM</v>
      </c>
      <c r="YL21" s="36" t="str">
        <f t="shared" si="85"/>
        <v>AM</v>
      </c>
      <c r="YM21" s="36" t="str">
        <f t="shared" si="85"/>
        <v>AM</v>
      </c>
      <c r="YN21" s="38"/>
      <c r="YO21" s="39"/>
      <c r="YP21" s="36" t="str">
        <f t="shared" si="86"/>
        <v>M</v>
      </c>
      <c r="YQ21" s="36" t="str">
        <f t="shared" si="86"/>
        <v>M</v>
      </c>
      <c r="YR21" s="36" t="str">
        <f t="shared" si="86"/>
        <v>M</v>
      </c>
      <c r="YS21" s="36" t="str">
        <f t="shared" si="86"/>
        <v>M</v>
      </c>
      <c r="YT21" s="106" t="s">
        <v>55</v>
      </c>
      <c r="YU21" s="38"/>
      <c r="YV21" s="39"/>
      <c r="YW21" s="36" t="str">
        <f>IF($C21="","J",IF(MOD(INT((YW$6-date0)/7),2),IF($C21="A","AM","M"),IF($C21="A","M","AM")))</f>
        <v>AM</v>
      </c>
      <c r="YX21" s="36" t="str">
        <f t="shared" si="162"/>
        <v>AM</v>
      </c>
      <c r="YY21" s="36" t="str">
        <f t="shared" si="162"/>
        <v>AM</v>
      </c>
      <c r="YZ21" s="36" t="str">
        <f t="shared" si="162"/>
        <v>AM</v>
      </c>
      <c r="ZA21" s="36" t="str">
        <f t="shared" si="162"/>
        <v>AM</v>
      </c>
      <c r="ZB21" s="38"/>
      <c r="ZC21" s="39"/>
      <c r="ZD21" s="36" t="str">
        <f t="shared" si="157"/>
        <v>M</v>
      </c>
      <c r="ZE21" s="36" t="str">
        <f t="shared" si="157"/>
        <v>M</v>
      </c>
      <c r="ZF21" s="36" t="str">
        <f t="shared" si="157"/>
        <v>M</v>
      </c>
      <c r="ZG21" s="36" t="str">
        <f t="shared" si="157"/>
        <v>M</v>
      </c>
      <c r="ZH21" s="36" t="str">
        <f t="shared" si="157"/>
        <v>M</v>
      </c>
      <c r="ZI21" s="38"/>
      <c r="ZJ21" s="39"/>
      <c r="ZK21" s="36" t="str">
        <f t="shared" si="89"/>
        <v>AM</v>
      </c>
      <c r="ZL21" s="36" t="str">
        <f t="shared" si="30"/>
        <v>AM</v>
      </c>
      <c r="ZM21" s="36" t="str">
        <f t="shared" si="30"/>
        <v>AM</v>
      </c>
      <c r="ZN21" s="36" t="str">
        <f t="shared" si="30"/>
        <v>AM</v>
      </c>
      <c r="ZO21" s="36" t="str">
        <f t="shared" si="30"/>
        <v>AM</v>
      </c>
      <c r="ZP21" s="38"/>
      <c r="ZQ21" s="39"/>
      <c r="ZR21" s="36" t="str">
        <f t="shared" si="90"/>
        <v>M</v>
      </c>
      <c r="ZS21" s="36" t="str">
        <f t="shared" si="31"/>
        <v>M</v>
      </c>
      <c r="ZT21" s="36" t="str">
        <f t="shared" si="31"/>
        <v>M</v>
      </c>
      <c r="ZU21" s="36" t="str">
        <f t="shared" si="31"/>
        <v>M</v>
      </c>
      <c r="ZV21" s="36" t="str">
        <f t="shared" si="31"/>
        <v>M</v>
      </c>
      <c r="ZW21" s="38"/>
      <c r="ZX21" s="39"/>
      <c r="ZY21" s="36" t="str">
        <f t="shared" si="91"/>
        <v>AM</v>
      </c>
      <c r="ZZ21" s="36" t="str">
        <f t="shared" si="32"/>
        <v>AM</v>
      </c>
      <c r="AAA21" s="36" t="str">
        <f t="shared" si="32"/>
        <v>AM</v>
      </c>
      <c r="AAB21" s="36" t="str">
        <f t="shared" si="32"/>
        <v>AM</v>
      </c>
      <c r="AAC21" s="36" t="str">
        <f t="shared" si="32"/>
        <v>AM</v>
      </c>
      <c r="AAD21" s="43"/>
      <c r="AAE21" s="39"/>
      <c r="AAF21" s="36" t="str">
        <f t="shared" si="92"/>
        <v>M</v>
      </c>
      <c r="AAG21" s="36" t="str">
        <f t="shared" si="33"/>
        <v>M</v>
      </c>
      <c r="AAH21" s="36" t="str">
        <f t="shared" si="33"/>
        <v>M</v>
      </c>
      <c r="AAI21" s="36" t="str">
        <f t="shared" si="33"/>
        <v>M</v>
      </c>
      <c r="AAJ21" s="36" t="str">
        <f t="shared" si="33"/>
        <v>M</v>
      </c>
      <c r="AAK21" s="38"/>
      <c r="AAL21" s="38"/>
      <c r="AAM21" s="36" t="str">
        <f t="shared" si="93"/>
        <v>AM</v>
      </c>
      <c r="AAN21" s="36" t="str">
        <f t="shared" si="34"/>
        <v>AM</v>
      </c>
      <c r="AAO21" s="36" t="str">
        <f t="shared" si="34"/>
        <v>AM</v>
      </c>
      <c r="AAP21" s="36" t="str">
        <f t="shared" si="34"/>
        <v>AM</v>
      </c>
      <c r="AAQ21" s="36" t="str">
        <f>IF($C21="","J",IF(MOD(INT((AAQ$6-date0)/7),2),IF($C21="A","AM","M"),IF($C21="A","M","AM")))</f>
        <v>AM</v>
      </c>
      <c r="AAR21" s="43"/>
      <c r="AAS21" s="39"/>
      <c r="AAT21" s="126"/>
      <c r="AAU21" s="37" t="str">
        <f>IF($C21="","J",IF(MOD(INT((AAU$6-date0)/7),2),IF($C21="A","AM","M"),IF($C21="A","M","AM")))</f>
        <v>M</v>
      </c>
      <c r="AAV21" s="37" t="str">
        <f t="shared" ref="AAV21:AAX23" si="166">IF($C21="","J",IF(MOD(INT((AAV$6-date0)/7),2),IF($C21="A","AM","M"),IF($C21="A","M","AM")))</f>
        <v>M</v>
      </c>
      <c r="AAW21" s="37" t="str">
        <f t="shared" si="166"/>
        <v>M</v>
      </c>
      <c r="AAX21" s="37" t="str">
        <f t="shared" si="166"/>
        <v>M</v>
      </c>
      <c r="AAY21" s="38"/>
      <c r="AAZ21" s="39"/>
      <c r="ABA21" s="37" t="str">
        <f t="shared" si="158"/>
        <v>AM</v>
      </c>
      <c r="ABB21" s="37" t="str">
        <f t="shared" si="155"/>
        <v>AM</v>
      </c>
      <c r="ABC21" s="37" t="str">
        <f t="shared" si="155"/>
        <v>AM</v>
      </c>
      <c r="ABD21" s="37" t="str">
        <f t="shared" si="155"/>
        <v>AM</v>
      </c>
      <c r="ABE21" s="37" t="str">
        <f t="shared" si="155"/>
        <v>AM</v>
      </c>
      <c r="ABF21" s="38"/>
      <c r="ABG21" s="39"/>
      <c r="ABH21" s="37" t="str">
        <f t="shared" si="156"/>
        <v>M</v>
      </c>
      <c r="ABI21" s="37" t="str">
        <f t="shared" si="156"/>
        <v>M</v>
      </c>
      <c r="ABJ21" s="37" t="str">
        <f t="shared" si="156"/>
        <v>M</v>
      </c>
      <c r="ABK21" s="37" t="str">
        <f t="shared" si="156"/>
        <v>M</v>
      </c>
      <c r="ABL21" s="37" t="str">
        <f t="shared" si="156"/>
        <v>M</v>
      </c>
      <c r="ABM21" s="38"/>
      <c r="ABN21" s="39"/>
      <c r="ABO21" s="36" t="str">
        <f t="shared" si="97"/>
        <v>AM</v>
      </c>
      <c r="ABP21" s="36" t="str">
        <f t="shared" si="36"/>
        <v>AM</v>
      </c>
      <c r="ABQ21" s="36" t="str">
        <f t="shared" si="36"/>
        <v>AM</v>
      </c>
      <c r="ABR21" s="36" t="str">
        <f t="shared" si="36"/>
        <v>AM</v>
      </c>
      <c r="ABS21" s="36" t="str">
        <f t="shared" si="36"/>
        <v>AM</v>
      </c>
      <c r="ABT21" s="43"/>
      <c r="ABU21" s="39"/>
      <c r="ABV21" s="36" t="str">
        <f t="shared" si="160"/>
        <v>M</v>
      </c>
      <c r="ABW21" s="114"/>
      <c r="ABX21" s="37" t="str">
        <f t="shared" si="151"/>
        <v>M</v>
      </c>
      <c r="ABY21" s="37" t="str">
        <f t="shared" si="151"/>
        <v>M</v>
      </c>
      <c r="ABZ21" s="37" t="str">
        <f t="shared" si="151"/>
        <v>M</v>
      </c>
      <c r="ACA21" s="43"/>
      <c r="ACB21" s="39"/>
      <c r="ACC21" s="36" t="str">
        <f t="shared" si="163"/>
        <v>AM</v>
      </c>
      <c r="ACD21" s="114"/>
      <c r="ACE21" s="37" t="str">
        <f t="shared" si="164"/>
        <v>AM</v>
      </c>
      <c r="ACF21" s="37" t="str">
        <f t="shared" si="161"/>
        <v>AM</v>
      </c>
      <c r="ACG21" s="37" t="str">
        <f t="shared" si="161"/>
        <v>AM</v>
      </c>
      <c r="ACH21" s="38"/>
      <c r="ACI21" s="39"/>
      <c r="ACJ21" s="36" t="str">
        <f t="shared" si="102"/>
        <v>M</v>
      </c>
      <c r="ACK21" s="36" t="str">
        <f t="shared" si="102"/>
        <v>M</v>
      </c>
      <c r="ACL21" s="36" t="str">
        <f t="shared" si="102"/>
        <v>M</v>
      </c>
      <c r="ACM21" s="36" t="str">
        <f t="shared" si="102"/>
        <v>M</v>
      </c>
      <c r="ACN21" s="36" t="str">
        <f>IF($C21="","J",IF(MOD(INT((ACN$6-date0)/7),2),IF($C21="A","AM","M"),IF($C21="A","M","AM")))</f>
        <v>M</v>
      </c>
      <c r="ACO21" s="43"/>
      <c r="ACP21" s="39"/>
      <c r="ACQ21" s="126"/>
      <c r="ACR21" s="37" t="str">
        <f>IF($C21="","J",IF(MOD(INT((ACR$6-date0)/7),2),IF($C21="A","AM","M"),IF($C21="A","M","AM")))</f>
        <v>AM</v>
      </c>
      <c r="ACS21" s="37" t="str">
        <f t="shared" ref="ACS21:ACU23" si="167">IF($C21="","J",IF(MOD(INT((ACS$6-date0)/7),2),IF($C21="A","AM","M"),IF($C21="A","M","AM")))</f>
        <v>AM</v>
      </c>
      <c r="ACT21" s="37" t="str">
        <f t="shared" si="167"/>
        <v>AM</v>
      </c>
      <c r="ACU21" s="37" t="str">
        <f>IF($C21="","J",IF(MOD(INT((ACU$6-date0)/7),2),IF($C21="A","AM","M"),IF($C21="A","M","AM")))</f>
        <v>AM</v>
      </c>
      <c r="ACV21" s="38"/>
      <c r="ACW21" s="39"/>
      <c r="ACX21" s="37" t="str">
        <f>IF($C21="","J",IF(MOD(INT((ACX$6-date0)/7),2),IF($C21="A","AM","M"),IF($C21="A","M","AM")))</f>
        <v>M</v>
      </c>
      <c r="ACY21" s="37" t="str">
        <f t="shared" ref="ACY21:ADB36" si="168">IF($C21="","J",IF(MOD(INT((ACY$6-date0)/7),2),IF($C21="A","AM","M"),IF($C21="A","M","AM")))</f>
        <v>M</v>
      </c>
      <c r="ACZ21" s="37" t="str">
        <f t="shared" si="168"/>
        <v>M</v>
      </c>
      <c r="ADA21" s="37" t="str">
        <f t="shared" si="168"/>
        <v>M</v>
      </c>
      <c r="ADB21" s="37" t="str">
        <f t="shared" si="168"/>
        <v>M</v>
      </c>
      <c r="ADC21" s="38"/>
      <c r="ADD21" s="39"/>
      <c r="ADE21" s="36" t="str">
        <f t="shared" si="105"/>
        <v>AM</v>
      </c>
      <c r="ADF21" s="36" t="str">
        <f t="shared" si="42"/>
        <v>AM</v>
      </c>
      <c r="ADG21" s="36" t="str">
        <f t="shared" si="42"/>
        <v>AM</v>
      </c>
      <c r="ADH21" s="36" t="str">
        <f t="shared" si="42"/>
        <v>AM</v>
      </c>
      <c r="ADI21" s="36" t="str">
        <f t="shared" si="42"/>
        <v>AM</v>
      </c>
      <c r="ADJ21" s="38"/>
      <c r="ADK21" s="39"/>
      <c r="ADL21" s="36" t="str">
        <f t="shared" si="106"/>
        <v>M</v>
      </c>
      <c r="ADM21" s="36" t="str">
        <f t="shared" si="43"/>
        <v>M</v>
      </c>
      <c r="ADN21" s="36" t="str">
        <f t="shared" si="43"/>
        <v>M</v>
      </c>
      <c r="ADO21" s="36" t="str">
        <f t="shared" si="43"/>
        <v>M</v>
      </c>
      <c r="ADP21" s="36" t="str">
        <f t="shared" si="43"/>
        <v>M</v>
      </c>
      <c r="ADQ21" s="38"/>
      <c r="ADR21" s="39"/>
      <c r="ADS21" s="36" t="str">
        <f t="shared" si="107"/>
        <v>AM</v>
      </c>
      <c r="ADT21" s="36" t="str">
        <f t="shared" si="44"/>
        <v>AM</v>
      </c>
      <c r="ADU21" s="36" t="str">
        <f t="shared" si="44"/>
        <v>AM</v>
      </c>
      <c r="ADV21" s="36" t="str">
        <f t="shared" si="44"/>
        <v>AM</v>
      </c>
      <c r="ADW21" s="36" t="str">
        <f t="shared" si="44"/>
        <v>AM</v>
      </c>
      <c r="ADX21" s="38"/>
      <c r="ADY21" s="39"/>
      <c r="ADZ21" s="36" t="str">
        <f t="shared" si="108"/>
        <v>M</v>
      </c>
      <c r="AEA21" s="36" t="str">
        <f t="shared" si="108"/>
        <v>M</v>
      </c>
      <c r="AEB21" s="36" t="str">
        <f t="shared" si="108"/>
        <v>M</v>
      </c>
      <c r="AEC21" s="36" t="str">
        <f t="shared" si="108"/>
        <v>M</v>
      </c>
      <c r="AED21" s="36" t="str">
        <f t="shared" si="108"/>
        <v>M</v>
      </c>
      <c r="AEE21" s="38"/>
      <c r="AEF21" s="39"/>
      <c r="AEG21" s="217" t="str">
        <f t="shared" si="109"/>
        <v>AM</v>
      </c>
      <c r="AEH21" s="217" t="str">
        <f t="shared" si="109"/>
        <v>AM</v>
      </c>
      <c r="AEI21" s="217" t="str">
        <f t="shared" si="109"/>
        <v>AM</v>
      </c>
      <c r="AEJ21" s="217" t="str">
        <f t="shared" si="109"/>
        <v>AM</v>
      </c>
      <c r="AEK21" s="217" t="str">
        <f t="shared" si="109"/>
        <v>AM</v>
      </c>
      <c r="AEL21" s="158"/>
      <c r="AEM21" s="166"/>
      <c r="AEN21" s="217" t="str">
        <f t="shared" si="110"/>
        <v>M</v>
      </c>
      <c r="AEO21" s="217" t="str">
        <f t="shared" si="110"/>
        <v>M</v>
      </c>
      <c r="AEP21" s="217" t="str">
        <f t="shared" si="110"/>
        <v>M</v>
      </c>
      <c r="AEQ21" s="217" t="str">
        <f t="shared" si="110"/>
        <v>M</v>
      </c>
      <c r="AER21" s="217" t="str">
        <f t="shared" si="110"/>
        <v>M</v>
      </c>
      <c r="AES21" s="189"/>
      <c r="AET21" s="166"/>
      <c r="AEU21" s="217" t="str">
        <f t="shared" si="111"/>
        <v>AM</v>
      </c>
      <c r="AEV21" s="217" t="str">
        <f t="shared" si="111"/>
        <v>AM</v>
      </c>
      <c r="AEW21" s="217" t="str">
        <f t="shared" si="111"/>
        <v>AM</v>
      </c>
      <c r="AEX21" s="217" t="str">
        <f t="shared" si="111"/>
        <v>AM</v>
      </c>
      <c r="AEY21" s="217" t="str">
        <f t="shared" si="111"/>
        <v>AM</v>
      </c>
      <c r="AEZ21" s="158"/>
      <c r="AFA21" s="166"/>
      <c r="AFB21" s="217" t="str">
        <f t="shared" si="112"/>
        <v>M</v>
      </c>
      <c r="AFC21" s="217" t="str">
        <f t="shared" si="49"/>
        <v>M</v>
      </c>
      <c r="AFD21" s="217" t="str">
        <f t="shared" si="49"/>
        <v>M</v>
      </c>
      <c r="AFE21" s="217" t="str">
        <f t="shared" si="49"/>
        <v>M</v>
      </c>
      <c r="AFF21" s="217" t="str">
        <f t="shared" si="49"/>
        <v>M</v>
      </c>
      <c r="AFG21" s="158"/>
      <c r="AFH21" s="166"/>
      <c r="AFI21" s="217" t="str">
        <f t="shared" si="113"/>
        <v>AM</v>
      </c>
      <c r="AFJ21" s="217" t="str">
        <f t="shared" si="50"/>
        <v>AM</v>
      </c>
      <c r="AFK21" s="217" t="str">
        <f t="shared" si="50"/>
        <v>AM</v>
      </c>
      <c r="AFL21" s="217" t="str">
        <f t="shared" si="50"/>
        <v>AM</v>
      </c>
      <c r="AFM21" s="217" t="str">
        <f t="shared" si="50"/>
        <v>AM</v>
      </c>
      <c r="AFN21" s="158"/>
      <c r="AFO21" s="166"/>
      <c r="AFP21" s="217" t="str">
        <f t="shared" si="114"/>
        <v>M</v>
      </c>
      <c r="AFQ21" s="217" t="str">
        <f t="shared" si="51"/>
        <v>M</v>
      </c>
      <c r="AFR21" s="217" t="str">
        <f t="shared" si="51"/>
        <v>M</v>
      </c>
      <c r="AFS21" s="217" t="str">
        <f t="shared" si="51"/>
        <v>M</v>
      </c>
      <c r="AFT21" s="217" t="str">
        <f t="shared" si="51"/>
        <v>M</v>
      </c>
      <c r="AFU21" s="158"/>
      <c r="AFV21" s="173"/>
      <c r="AFW21" s="217" t="str">
        <f t="shared" si="115"/>
        <v>AM</v>
      </c>
      <c r="AFX21" s="217" t="str">
        <f t="shared" si="115"/>
        <v>AM</v>
      </c>
      <c r="AFY21" s="189"/>
      <c r="AFZ21" s="60" t="str">
        <f t="shared" si="116"/>
        <v>AM</v>
      </c>
      <c r="AGA21" s="60" t="str">
        <f t="shared" si="116"/>
        <v>AM</v>
      </c>
      <c r="AGB21" s="158"/>
      <c r="AGC21" s="166"/>
      <c r="AGD21" s="217" t="str">
        <f t="shared" si="117"/>
        <v>M</v>
      </c>
      <c r="AGE21" s="217" t="str">
        <f t="shared" si="52"/>
        <v>M</v>
      </c>
      <c r="AGF21" s="217" t="str">
        <f t="shared" si="52"/>
        <v>M</v>
      </c>
      <c r="AGG21" s="217" t="str">
        <f t="shared" si="52"/>
        <v>M</v>
      </c>
      <c r="AGH21" s="217" t="str">
        <f t="shared" si="52"/>
        <v>M</v>
      </c>
      <c r="AGI21" s="158"/>
      <c r="AGJ21" s="173"/>
      <c r="AGK21" s="217" t="str">
        <f t="shared" si="118"/>
        <v>AM</v>
      </c>
      <c r="AGL21" s="217" t="str">
        <f t="shared" si="53"/>
        <v>AM</v>
      </c>
      <c r="AGM21" s="217" t="str">
        <f t="shared" si="53"/>
        <v>AM</v>
      </c>
      <c r="AGN21" s="217" t="str">
        <f t="shared" si="53"/>
        <v>AM</v>
      </c>
      <c r="AGO21" s="217" t="str">
        <f t="shared" si="53"/>
        <v>AM</v>
      </c>
      <c r="AGP21" s="158"/>
      <c r="AGQ21" s="166"/>
      <c r="AGR21" s="217" t="str">
        <f t="shared" si="119"/>
        <v>M</v>
      </c>
      <c r="AGS21" s="217" t="str">
        <f t="shared" si="54"/>
        <v>M</v>
      </c>
      <c r="AGT21" s="217" t="str">
        <f t="shared" si="54"/>
        <v>M</v>
      </c>
      <c r="AGU21" s="217" t="str">
        <f t="shared" si="54"/>
        <v>M</v>
      </c>
      <c r="AGV21" s="217" t="str">
        <f t="shared" si="54"/>
        <v>M</v>
      </c>
      <c r="AGW21" s="158"/>
      <c r="AGX21" s="166"/>
      <c r="AGY21" s="217" t="str">
        <f t="shared" si="120"/>
        <v>AM</v>
      </c>
      <c r="AGZ21" s="217" t="str">
        <f t="shared" si="55"/>
        <v>AM</v>
      </c>
      <c r="AHA21" s="217" t="str">
        <f t="shared" si="55"/>
        <v>AM</v>
      </c>
      <c r="AHB21" s="217" t="str">
        <f t="shared" si="55"/>
        <v>AM</v>
      </c>
      <c r="AHC21" s="217" t="str">
        <f t="shared" si="55"/>
        <v>AM</v>
      </c>
      <c r="AHD21" s="158"/>
      <c r="AHE21" s="166"/>
      <c r="AHF21" s="217" t="str">
        <f t="shared" si="121"/>
        <v>M</v>
      </c>
      <c r="AHG21" s="217" t="str">
        <f t="shared" si="56"/>
        <v>M</v>
      </c>
      <c r="AHH21" s="217" t="str">
        <f t="shared" si="56"/>
        <v>M</v>
      </c>
      <c r="AHI21" s="217" t="str">
        <f t="shared" si="56"/>
        <v>M</v>
      </c>
      <c r="AHJ21" s="217" t="str">
        <f t="shared" si="56"/>
        <v>M</v>
      </c>
      <c r="AHK21" s="158"/>
      <c r="AHL21" s="166"/>
      <c r="AHM21" s="217" t="str">
        <f t="shared" si="122"/>
        <v>AM</v>
      </c>
      <c r="AHN21" s="217" t="str">
        <f t="shared" si="57"/>
        <v>AM</v>
      </c>
      <c r="AHO21" s="217" t="str">
        <f t="shared" si="57"/>
        <v>AM</v>
      </c>
      <c r="AHP21" s="217" t="str">
        <f t="shared" si="57"/>
        <v>AM</v>
      </c>
      <c r="AHQ21" s="217" t="str">
        <f t="shared" si="57"/>
        <v>AM</v>
      </c>
      <c r="AHR21" s="158"/>
      <c r="AHS21" s="166"/>
      <c r="AHT21" s="218" t="str">
        <f t="shared" si="123"/>
        <v>M</v>
      </c>
      <c r="AHU21" s="218" t="str">
        <f t="shared" si="58"/>
        <v>M</v>
      </c>
      <c r="AHV21" s="218" t="str">
        <f t="shared" si="58"/>
        <v>M</v>
      </c>
      <c r="AHW21" s="218" t="str">
        <f t="shared" si="58"/>
        <v>M</v>
      </c>
      <c r="AHX21" s="218" t="str">
        <f t="shared" si="58"/>
        <v>M</v>
      </c>
      <c r="AHY21" s="158"/>
      <c r="AHZ21" s="173"/>
      <c r="AIA21" s="217" t="str">
        <f t="shared" si="124"/>
        <v>AM</v>
      </c>
      <c r="AIB21" s="217" t="str">
        <f t="shared" si="59"/>
        <v>AM</v>
      </c>
      <c r="AIC21" s="217" t="str">
        <f t="shared" si="59"/>
        <v>AM</v>
      </c>
      <c r="AID21" s="217" t="str">
        <f t="shared" si="59"/>
        <v>AM</v>
      </c>
      <c r="AIE21" s="217" t="str">
        <f t="shared" si="59"/>
        <v>AM</v>
      </c>
      <c r="AIF21" s="158"/>
      <c r="AIG21" s="166"/>
      <c r="AIH21" s="218" t="str">
        <f t="shared" si="125"/>
        <v>M</v>
      </c>
      <c r="AII21" s="218" t="str">
        <f t="shared" si="60"/>
        <v>M</v>
      </c>
      <c r="AIJ21" s="218" t="str">
        <f t="shared" si="60"/>
        <v>M</v>
      </c>
      <c r="AIK21" s="218" t="str">
        <f t="shared" si="60"/>
        <v>M</v>
      </c>
      <c r="AIL21" s="218" t="str">
        <f t="shared" si="60"/>
        <v>M</v>
      </c>
      <c r="AIM21" s="158"/>
      <c r="AIN21" s="166"/>
      <c r="AIO21" s="218" t="str">
        <f t="shared" si="126"/>
        <v>AM</v>
      </c>
      <c r="AIP21" s="218" t="str">
        <f t="shared" si="61"/>
        <v>AM</v>
      </c>
      <c r="AIQ21" s="218" t="str">
        <f t="shared" si="61"/>
        <v>AM</v>
      </c>
      <c r="AIR21" s="218" t="str">
        <f t="shared" si="61"/>
        <v>AM</v>
      </c>
      <c r="AIS21" s="218" t="str">
        <f t="shared" si="61"/>
        <v>AM</v>
      </c>
      <c r="AIT21" s="158"/>
      <c r="AIU21" s="166"/>
      <c r="AIV21" s="218" t="str">
        <f t="shared" si="127"/>
        <v>M</v>
      </c>
      <c r="AIW21" s="218" t="str">
        <f t="shared" si="62"/>
        <v>M</v>
      </c>
      <c r="AIX21" s="218" t="str">
        <f t="shared" si="62"/>
        <v>M</v>
      </c>
      <c r="AIY21" s="189"/>
      <c r="AIZ21" s="60" t="str">
        <f t="shared" si="128"/>
        <v>M</v>
      </c>
      <c r="AJA21" s="158"/>
      <c r="AJB21" s="166"/>
      <c r="AJC21" s="218" t="str">
        <f t="shared" si="129"/>
        <v>AM</v>
      </c>
      <c r="AJD21" s="218" t="str">
        <f t="shared" si="63"/>
        <v>AM</v>
      </c>
      <c r="AJE21" s="218" t="str">
        <f t="shared" si="63"/>
        <v>AM</v>
      </c>
      <c r="AJF21" s="218" t="str">
        <f t="shared" si="63"/>
        <v>AM</v>
      </c>
      <c r="AJG21" s="218" t="str">
        <f t="shared" si="63"/>
        <v>AM</v>
      </c>
      <c r="AJH21" s="158"/>
      <c r="AJI21" s="190"/>
      <c r="AJJ21" s="218" t="str">
        <f t="shared" si="130"/>
        <v>M</v>
      </c>
      <c r="AJK21" s="218" t="str">
        <f t="shared" si="64"/>
        <v>M</v>
      </c>
      <c r="AJL21" s="218" t="str">
        <f t="shared" si="64"/>
        <v>M</v>
      </c>
      <c r="AJM21" s="218" t="str">
        <f t="shared" si="64"/>
        <v>M</v>
      </c>
      <c r="AJN21" s="218" t="str">
        <f t="shared" si="64"/>
        <v>M</v>
      </c>
      <c r="AJO21" s="158"/>
      <c r="AJP21" s="166"/>
      <c r="AJQ21" s="218" t="str">
        <f t="shared" si="131"/>
        <v>AM</v>
      </c>
      <c r="AJR21" s="218" t="str">
        <f t="shared" si="65"/>
        <v>AM</v>
      </c>
      <c r="AJS21" s="218" t="str">
        <f t="shared" si="65"/>
        <v>AM</v>
      </c>
      <c r="AJT21" s="218" t="str">
        <f t="shared" si="65"/>
        <v>AM</v>
      </c>
      <c r="AJU21" s="218" t="str">
        <f t="shared" si="65"/>
        <v>AM</v>
      </c>
      <c r="AJV21" s="158"/>
      <c r="AJW21" s="166"/>
      <c r="AJX21" s="218" t="str">
        <f t="shared" si="132"/>
        <v>M</v>
      </c>
      <c r="AJY21" s="218" t="str">
        <f t="shared" si="66"/>
        <v>M</v>
      </c>
      <c r="AJZ21" s="218" t="str">
        <f t="shared" si="66"/>
        <v>M</v>
      </c>
      <c r="AKA21" s="218" t="str">
        <f t="shared" si="66"/>
        <v>M</v>
      </c>
      <c r="AKB21" s="218" t="str">
        <f t="shared" si="66"/>
        <v>M</v>
      </c>
      <c r="AKC21" s="158"/>
      <c r="AKD21" s="166"/>
      <c r="AKE21" s="218" t="str">
        <f t="shared" si="133"/>
        <v>AM</v>
      </c>
      <c r="AKF21" s="218" t="str">
        <f t="shared" si="133"/>
        <v>AM</v>
      </c>
      <c r="AKG21" s="218" t="str">
        <f t="shared" si="133"/>
        <v>AM</v>
      </c>
      <c r="AKH21" s="218" t="str">
        <f t="shared" si="133"/>
        <v>AM</v>
      </c>
      <c r="AKI21" s="218" t="str">
        <f t="shared" si="133"/>
        <v>AM</v>
      </c>
      <c r="AKJ21" s="158"/>
      <c r="AKK21" s="166"/>
      <c r="AKL21" s="218" t="str">
        <f t="shared" si="134"/>
        <v>M</v>
      </c>
      <c r="AKM21" s="218" t="str">
        <f t="shared" si="68"/>
        <v>M</v>
      </c>
      <c r="AKN21" s="218" t="str">
        <f t="shared" si="68"/>
        <v>M</v>
      </c>
      <c r="AKO21" s="218" t="str">
        <f t="shared" si="68"/>
        <v>M</v>
      </c>
      <c r="AKP21" s="218" t="str">
        <f t="shared" si="68"/>
        <v>M</v>
      </c>
      <c r="AKQ21" s="158"/>
      <c r="AKR21" s="166"/>
      <c r="AKS21" s="218" t="str">
        <f t="shared" si="135"/>
        <v>AM</v>
      </c>
      <c r="AKT21" s="218" t="str">
        <f t="shared" si="69"/>
        <v>AM</v>
      </c>
      <c r="AKU21" s="218" t="str">
        <f t="shared" si="69"/>
        <v>AM</v>
      </c>
      <c r="AKV21" s="218" t="str">
        <f t="shared" si="69"/>
        <v>AM</v>
      </c>
      <c r="AKW21" s="218" t="str">
        <f t="shared" si="69"/>
        <v>AM</v>
      </c>
      <c r="AKX21" s="158"/>
      <c r="AKY21" s="166"/>
      <c r="AKZ21" s="218" t="str">
        <f t="shared" si="136"/>
        <v>M</v>
      </c>
      <c r="ALA21" s="189"/>
      <c r="ALB21" s="157" t="str">
        <f t="shared" si="137"/>
        <v>M</v>
      </c>
      <c r="ALC21" s="157" t="str">
        <f t="shared" si="70"/>
        <v>M</v>
      </c>
      <c r="ALD21" s="157" t="str">
        <f t="shared" si="70"/>
        <v>M</v>
      </c>
      <c r="ALE21" s="158"/>
      <c r="ALF21" s="166"/>
      <c r="ALG21" s="219" t="str">
        <f t="shared" si="138"/>
        <v>AM</v>
      </c>
      <c r="ALH21" s="191"/>
      <c r="ALI21" s="60" t="str">
        <f t="shared" si="139"/>
        <v>AM</v>
      </c>
      <c r="ALJ21" s="60" t="str">
        <f t="shared" si="71"/>
        <v>AM</v>
      </c>
      <c r="ALK21" s="60" t="str">
        <f t="shared" si="71"/>
        <v>AM</v>
      </c>
      <c r="ALL21" s="158"/>
      <c r="ALM21" s="166"/>
      <c r="ALN21" s="218" t="str">
        <f t="shared" si="140"/>
        <v>M</v>
      </c>
      <c r="ALO21" s="218" t="str">
        <f t="shared" si="72"/>
        <v>M</v>
      </c>
      <c r="ALP21" s="218" t="str">
        <f t="shared" si="72"/>
        <v>M</v>
      </c>
      <c r="ALQ21" s="218" t="str">
        <f t="shared" si="72"/>
        <v>M</v>
      </c>
      <c r="ALR21" s="218" t="str">
        <f t="shared" si="72"/>
        <v>M</v>
      </c>
      <c r="ALS21" s="158"/>
      <c r="ALT21" s="173"/>
      <c r="ALU21" s="217" t="str">
        <f t="shared" si="141"/>
        <v>AM</v>
      </c>
      <c r="ALV21" s="217" t="str">
        <f t="shared" si="73"/>
        <v>AM</v>
      </c>
      <c r="ALW21" s="217" t="str">
        <f t="shared" si="73"/>
        <v>AM</v>
      </c>
      <c r="ALX21" s="217" t="str">
        <f t="shared" si="73"/>
        <v>AM</v>
      </c>
      <c r="ALY21" s="217" t="str">
        <f t="shared" si="73"/>
        <v>AM</v>
      </c>
      <c r="ALZ21" s="158"/>
      <c r="AMA21" s="166"/>
      <c r="AMB21" s="217" t="str">
        <f t="shared" si="74"/>
        <v>M</v>
      </c>
      <c r="AMC21" s="217" t="str">
        <f t="shared" si="74"/>
        <v>M</v>
      </c>
      <c r="AMD21" s="217" t="str">
        <f t="shared" si="74"/>
        <v>M</v>
      </c>
      <c r="AME21" s="217" t="str">
        <f t="shared" si="74"/>
        <v>M</v>
      </c>
      <c r="AMF21" s="217" t="str">
        <f t="shared" si="142"/>
        <v>M</v>
      </c>
      <c r="AMG21" s="158"/>
      <c r="AMH21" s="166"/>
      <c r="AMI21" s="217" t="str">
        <f t="shared" si="143"/>
        <v>AM</v>
      </c>
      <c r="AMJ21" s="217" t="str">
        <f t="shared" si="143"/>
        <v>AM</v>
      </c>
      <c r="AMK21" s="217" t="str">
        <f t="shared" si="143"/>
        <v>AM</v>
      </c>
      <c r="AML21" s="217" t="str">
        <f t="shared" si="143"/>
        <v>AM</v>
      </c>
      <c r="AMM21" s="157"/>
      <c r="AMN21" s="158"/>
      <c r="AMO21" s="166"/>
      <c r="AMP21" s="165"/>
      <c r="AMQ21" s="162"/>
      <c r="AMR21" s="157"/>
      <c r="AMS21" s="157"/>
      <c r="AMT21" s="157"/>
      <c r="AMU21" s="158"/>
      <c r="AMV21" s="166"/>
      <c r="AMW21" s="165"/>
      <c r="AMX21" s="162"/>
      <c r="AMY21" s="157"/>
      <c r="AMZ21" s="157"/>
      <c r="ANA21" s="157"/>
      <c r="ANB21" s="158"/>
      <c r="ANC21" s="166"/>
      <c r="AND21" s="165"/>
      <c r="ANE21" s="162"/>
      <c r="ANF21" s="157"/>
      <c r="ANG21" s="157"/>
      <c r="ANH21" s="157"/>
      <c r="ANI21" s="158"/>
      <c r="ANJ21" s="166"/>
      <c r="ANK21" s="165"/>
      <c r="ANL21" s="162"/>
      <c r="ANM21" s="157"/>
      <c r="ANN21" s="157"/>
      <c r="ANO21" s="157"/>
      <c r="ANP21" s="158"/>
      <c r="ANQ21" s="166"/>
      <c r="ANR21" s="165"/>
      <c r="ANS21" s="162"/>
      <c r="ANT21" s="157"/>
      <c r="ANU21" s="157"/>
      <c r="ANV21" s="157"/>
      <c r="ANW21" s="158"/>
      <c r="ANX21" s="166"/>
      <c r="ANY21" s="165"/>
      <c r="ANZ21" s="162"/>
      <c r="AOA21" s="157"/>
      <c r="AOB21" s="157"/>
      <c r="AOC21" s="157"/>
      <c r="AOD21" s="158"/>
      <c r="AOE21" s="166"/>
      <c r="AOF21" s="165"/>
      <c r="AOG21" s="162"/>
      <c r="AOH21" s="184"/>
      <c r="AOI21" s="192"/>
      <c r="AOJ21" s="162"/>
      <c r="AOK21" s="158"/>
      <c r="AOL21" s="166"/>
      <c r="AOM21" s="165"/>
      <c r="AON21" s="162"/>
      <c r="AOO21" s="157"/>
      <c r="AOP21" s="157"/>
      <c r="AOQ21" s="157"/>
      <c r="AOR21" s="158"/>
      <c r="AOS21" s="166"/>
      <c r="AOT21" s="165"/>
      <c r="AOU21" s="162"/>
      <c r="AOV21" s="157"/>
      <c r="AOW21" s="157"/>
      <c r="AOX21" s="157"/>
      <c r="AOY21" s="158"/>
      <c r="AOZ21" s="166"/>
      <c r="APA21" s="165"/>
      <c r="APB21" s="162"/>
      <c r="APC21" s="157"/>
      <c r="APD21" s="157"/>
      <c r="APE21" s="157"/>
      <c r="APF21" s="158"/>
      <c r="APG21" s="166"/>
      <c r="APH21" s="165"/>
      <c r="API21" s="162"/>
      <c r="APJ21" s="157"/>
      <c r="APK21" s="157"/>
      <c r="APL21" s="157"/>
      <c r="APM21" s="158"/>
      <c r="APN21" s="166"/>
      <c r="APO21" s="165"/>
      <c r="APP21" s="162"/>
      <c r="APQ21" s="157"/>
      <c r="APR21" s="157"/>
      <c r="APS21" s="157"/>
      <c r="APT21" s="158"/>
      <c r="APU21" s="166"/>
      <c r="APV21" s="165"/>
      <c r="APW21" s="162"/>
      <c r="APX21" s="157"/>
      <c r="APY21" s="157"/>
      <c r="APZ21" s="157"/>
      <c r="AQA21" s="158"/>
      <c r="AQB21" s="166"/>
      <c r="AQC21" s="165"/>
      <c r="AQD21" s="162"/>
      <c r="AQE21" s="157"/>
      <c r="AQF21" s="157"/>
      <c r="AQG21" s="157"/>
      <c r="AQH21" s="158"/>
      <c r="AQI21" s="166"/>
      <c r="AQJ21" s="165"/>
      <c r="AQK21" s="162"/>
      <c r="AQL21" s="157"/>
      <c r="AQM21" s="157"/>
      <c r="AQN21" s="157"/>
      <c r="AQO21" s="158"/>
      <c r="AQP21" s="166"/>
      <c r="AQQ21" s="165"/>
      <c r="AQR21" s="162"/>
      <c r="AQS21" s="157"/>
      <c r="AQT21" s="157"/>
      <c r="AQU21" s="157"/>
      <c r="AQV21" s="158"/>
      <c r="AQW21" s="166"/>
      <c r="AQX21" s="165"/>
      <c r="AQY21" s="162"/>
      <c r="AQZ21" s="157"/>
      <c r="ARA21" s="157"/>
      <c r="ARB21" s="157"/>
      <c r="ARC21" s="158"/>
      <c r="ARD21" s="166"/>
      <c r="ARE21" s="165"/>
      <c r="ARF21" s="162"/>
      <c r="ARG21" s="157"/>
      <c r="ARH21" s="157"/>
      <c r="ARI21" s="157"/>
      <c r="ARJ21" s="158"/>
      <c r="ARK21" s="166"/>
      <c r="ARL21" s="165"/>
      <c r="ARM21" s="162"/>
      <c r="ARN21" s="157"/>
      <c r="ARO21" s="157"/>
      <c r="ARP21" s="157"/>
      <c r="ARQ21" s="158"/>
      <c r="ARR21" s="166"/>
      <c r="ARS21" s="165"/>
      <c r="ART21" s="162"/>
      <c r="ARU21" s="157"/>
      <c r="ARV21" s="157"/>
      <c r="ARW21" s="157"/>
      <c r="ARX21" s="158"/>
      <c r="ARY21" s="166"/>
      <c r="ARZ21" s="165"/>
      <c r="ASA21" s="162"/>
      <c r="ASB21" s="157"/>
      <c r="ASC21" s="157"/>
      <c r="ASD21" s="157"/>
      <c r="ASE21" s="158"/>
      <c r="ASF21" s="166"/>
      <c r="ASG21" s="165"/>
      <c r="ASH21" s="162"/>
      <c r="ASI21" s="157"/>
      <c r="ASJ21" s="157"/>
      <c r="ASK21" s="157"/>
      <c r="ASL21" s="158"/>
      <c r="ASM21" s="166"/>
      <c r="ASN21" s="165"/>
      <c r="ASO21" s="162"/>
      <c r="ASP21" s="157"/>
      <c r="ASQ21" s="157"/>
      <c r="ASR21" s="157"/>
      <c r="ASS21" s="158"/>
      <c r="AST21" s="166"/>
      <c r="ASU21" s="165"/>
      <c r="ASV21" s="162"/>
      <c r="ASW21" s="157"/>
      <c r="ASX21" s="157"/>
      <c r="ASY21" s="157"/>
      <c r="ASZ21" s="158"/>
      <c r="ATA21" s="166"/>
      <c r="ATB21" s="165"/>
      <c r="ATC21" s="162"/>
      <c r="ATD21" s="157"/>
      <c r="ATE21" s="157"/>
      <c r="ATF21" s="157"/>
      <c r="ATG21" s="158"/>
      <c r="ATH21" s="166"/>
      <c r="ATI21" s="165"/>
      <c r="ATJ21" s="162"/>
      <c r="ATK21" s="157"/>
      <c r="ATL21" s="157"/>
      <c r="ATM21" s="157"/>
      <c r="ATN21" s="158"/>
      <c r="ATO21" s="166"/>
      <c r="ATP21" s="165"/>
      <c r="ATQ21" s="162"/>
      <c r="ATR21" s="157"/>
      <c r="ATS21" s="157"/>
      <c r="ATT21" s="157"/>
      <c r="ATU21" s="158"/>
      <c r="ATV21" s="166"/>
      <c r="ATW21" s="165"/>
      <c r="ATX21" s="162"/>
      <c r="ATY21" s="157"/>
      <c r="ATZ21" s="157"/>
      <c r="AUA21" s="157"/>
      <c r="AUB21" s="158"/>
      <c r="AUC21" s="166"/>
      <c r="AUD21" s="165"/>
      <c r="AUE21" s="162"/>
      <c r="AUF21" s="157"/>
      <c r="AUG21" s="157"/>
      <c r="AUH21" s="157"/>
      <c r="AUI21" s="158"/>
      <c r="AUJ21" s="166"/>
      <c r="AUK21" s="165"/>
      <c r="AUL21" s="162"/>
      <c r="AUM21" s="157"/>
      <c r="AUN21" s="157"/>
      <c r="AUO21" s="157"/>
      <c r="AUP21" s="158"/>
      <c r="AUQ21" s="166"/>
      <c r="AUR21" s="165"/>
      <c r="AUS21" s="162"/>
      <c r="AUT21" s="157"/>
      <c r="AUU21" s="157"/>
      <c r="AUV21" s="157"/>
      <c r="AUW21" s="158"/>
      <c r="AUX21" s="166"/>
      <c r="AUY21" s="165"/>
      <c r="AUZ21" s="162"/>
      <c r="AVA21" s="157"/>
      <c r="AVB21" s="157"/>
      <c r="AVC21" s="157"/>
      <c r="AVD21" s="158"/>
      <c r="AVE21" s="166"/>
    </row>
    <row r="22" spans="1:1253" s="6" customFormat="1" ht="23.1" customHeight="1" x14ac:dyDescent="0.3">
      <c r="A22" s="30" t="s">
        <v>53</v>
      </c>
      <c r="B22" s="41" t="s">
        <v>54</v>
      </c>
      <c r="C22" s="42"/>
      <c r="D22" s="202">
        <f>G22+N22</f>
        <v>37</v>
      </c>
      <c r="E22" s="32">
        <f ca="1">G22+J22+N22-H22-K22-O22-SUMIF(AZ22:JE22,"P",$AZ$52:$JE$52)</f>
        <v>14.5</v>
      </c>
      <c r="F22" s="140">
        <v>0</v>
      </c>
      <c r="G22" s="33">
        <v>6</v>
      </c>
      <c r="H22" s="142">
        <f t="shared" si="78"/>
        <v>6.5</v>
      </c>
      <c r="I22" s="98">
        <f t="shared" si="79"/>
        <v>-0.5</v>
      </c>
      <c r="J22" s="221">
        <f t="shared" ca="1" si="80"/>
        <v>0</v>
      </c>
      <c r="K22" s="34">
        <f>SUMIF(AZ22:IB22,$J$3,$AZ$52:$IB$52)</f>
        <v>0</v>
      </c>
      <c r="L22" s="35">
        <f ca="1">J22-K22</f>
        <v>0</v>
      </c>
      <c r="M22" s="140">
        <v>0</v>
      </c>
      <c r="N22" s="33">
        <v>31</v>
      </c>
      <c r="O22" s="34">
        <f t="shared" si="144"/>
        <v>16</v>
      </c>
      <c r="P22" s="35">
        <f t="shared" si="81"/>
        <v>15</v>
      </c>
      <c r="Q22" s="36"/>
      <c r="R22" s="37"/>
      <c r="S22" s="37"/>
      <c r="T22" s="37"/>
      <c r="U22" s="39"/>
      <c r="V22" s="36"/>
      <c r="W22" s="37"/>
      <c r="X22" s="37"/>
      <c r="Y22" s="37"/>
      <c r="Z22" s="37"/>
      <c r="AA22" s="43"/>
      <c r="AB22" s="39"/>
      <c r="AC22" s="36"/>
      <c r="AD22" s="37"/>
      <c r="AE22" s="37"/>
      <c r="AF22" s="37"/>
      <c r="AG22" s="37"/>
      <c r="AH22" s="43"/>
      <c r="AI22" s="39"/>
      <c r="AJ22" s="101"/>
      <c r="AK22" s="37"/>
      <c r="AL22" s="37"/>
      <c r="AM22" s="37"/>
      <c r="AN22" s="37"/>
      <c r="AO22" s="43"/>
      <c r="AP22" s="39"/>
      <c r="AQ22" s="36"/>
      <c r="AR22" s="37"/>
      <c r="AS22" s="37"/>
      <c r="AT22" s="37"/>
      <c r="AU22" s="37"/>
      <c r="AV22" s="43"/>
      <c r="AW22" s="39"/>
      <c r="AX22" s="36"/>
      <c r="AY22" s="37"/>
      <c r="AZ22" s="37"/>
      <c r="BA22" s="37"/>
      <c r="BB22" s="37"/>
      <c r="BC22" s="43"/>
      <c r="BD22" s="39"/>
      <c r="BE22" s="36"/>
      <c r="BF22" s="37"/>
      <c r="BG22" s="37"/>
      <c r="BH22" s="37"/>
      <c r="BI22" s="37"/>
      <c r="BJ22" s="43"/>
      <c r="BK22" s="39"/>
      <c r="BL22" s="36"/>
      <c r="BM22" s="37"/>
      <c r="BN22" s="37"/>
      <c r="BO22" s="37"/>
      <c r="BP22" s="37"/>
      <c r="BQ22" s="43"/>
      <c r="BR22" s="39"/>
      <c r="BS22" s="36"/>
      <c r="BT22" s="37"/>
      <c r="BU22" s="37"/>
      <c r="BV22" s="37"/>
      <c r="BW22" s="37"/>
      <c r="BX22" s="43"/>
      <c r="BY22" s="39"/>
      <c r="BZ22" s="36"/>
      <c r="CA22" s="37"/>
      <c r="CB22" s="37"/>
      <c r="CC22" s="37"/>
      <c r="CD22" s="37"/>
      <c r="CE22" s="43"/>
      <c r="CF22" s="39"/>
      <c r="CG22" s="36"/>
      <c r="CH22" s="37"/>
      <c r="CI22" s="106" t="s">
        <v>3</v>
      </c>
      <c r="CJ22" s="106" t="s">
        <v>3</v>
      </c>
      <c r="CK22" s="106" t="s">
        <v>3</v>
      </c>
      <c r="CL22" s="43"/>
      <c r="CM22" s="39"/>
      <c r="CN22" s="106" t="s">
        <v>3</v>
      </c>
      <c r="CO22" s="106" t="s">
        <v>3</v>
      </c>
      <c r="CP22" s="106" t="s">
        <v>3</v>
      </c>
      <c r="CQ22" s="75"/>
      <c r="CR22" s="106" t="s">
        <v>3</v>
      </c>
      <c r="CS22" s="43"/>
      <c r="CT22" s="39"/>
      <c r="CU22" s="36"/>
      <c r="CV22" s="37"/>
      <c r="CW22" s="37"/>
      <c r="CX22" s="37"/>
      <c r="CY22" s="37"/>
      <c r="CZ22" s="43"/>
      <c r="DA22" s="39"/>
      <c r="DB22" s="36"/>
      <c r="DC22" s="37"/>
      <c r="DD22" s="37"/>
      <c r="DE22" s="37"/>
      <c r="DF22" s="37"/>
      <c r="DG22" s="43"/>
      <c r="DH22" s="39"/>
      <c r="DI22" s="107" t="s">
        <v>3</v>
      </c>
      <c r="DJ22" s="106" t="s">
        <v>3</v>
      </c>
      <c r="DK22" s="106" t="s">
        <v>3</v>
      </c>
      <c r="DL22" s="106" t="s">
        <v>3</v>
      </c>
      <c r="DM22" s="106" t="s">
        <v>3</v>
      </c>
      <c r="DN22" s="43"/>
      <c r="DO22" s="39"/>
      <c r="DP22" s="107" t="s">
        <v>3</v>
      </c>
      <c r="DQ22" s="106" t="s">
        <v>3</v>
      </c>
      <c r="DR22" s="106" t="s">
        <v>3</v>
      </c>
      <c r="DS22" s="106" t="s">
        <v>3</v>
      </c>
      <c r="DT22" s="106" t="s">
        <v>3</v>
      </c>
      <c r="DU22" s="43"/>
      <c r="DV22" s="39"/>
      <c r="DW22" s="75"/>
      <c r="DX22" s="37"/>
      <c r="DY22" s="37"/>
      <c r="DZ22" s="37"/>
      <c r="EA22" s="37"/>
      <c r="EB22" s="43"/>
      <c r="EC22" s="39"/>
      <c r="ED22" s="36"/>
      <c r="EE22" s="37"/>
      <c r="EF22" s="37"/>
      <c r="EG22" s="37"/>
      <c r="EH22" s="113" t="s">
        <v>15</v>
      </c>
      <c r="EI22" s="43"/>
      <c r="EJ22" s="39"/>
      <c r="EK22" s="36"/>
      <c r="EL22" s="37"/>
      <c r="EM22" s="106" t="s">
        <v>3</v>
      </c>
      <c r="EN22" s="37"/>
      <c r="EO22" s="37"/>
      <c r="EP22" s="43"/>
      <c r="EQ22" s="39"/>
      <c r="ER22" s="36"/>
      <c r="ES22" s="37"/>
      <c r="ET22" s="37"/>
      <c r="EU22" s="37"/>
      <c r="EV22" s="37"/>
      <c r="EW22" s="43"/>
      <c r="EX22" s="39"/>
      <c r="EY22" s="36"/>
      <c r="EZ22" s="37"/>
      <c r="FA22" s="37"/>
      <c r="FB22" s="37"/>
      <c r="FC22" s="37"/>
      <c r="FD22" s="43"/>
      <c r="FE22" s="39"/>
      <c r="FF22" s="36"/>
      <c r="FG22" s="37"/>
      <c r="FH22" s="37"/>
      <c r="FI22" s="37"/>
      <c r="FJ22" s="37"/>
      <c r="FK22" s="43"/>
      <c r="FL22" s="39"/>
      <c r="FM22" s="36"/>
      <c r="FN22" s="37"/>
      <c r="FO22" s="37"/>
      <c r="FP22" s="37"/>
      <c r="FQ22" s="37"/>
      <c r="FR22" s="43"/>
      <c r="FS22" s="39"/>
      <c r="FT22" s="36"/>
      <c r="FU22" s="37"/>
      <c r="FV22" s="37"/>
      <c r="FW22" s="37"/>
      <c r="FX22" s="37"/>
      <c r="FY22" s="43"/>
      <c r="FZ22" s="39"/>
      <c r="GA22" s="36"/>
      <c r="GB22" s="37"/>
      <c r="GC22" s="37"/>
      <c r="GD22" s="37"/>
      <c r="GE22" s="37"/>
      <c r="GF22" s="43"/>
      <c r="GG22" s="39"/>
      <c r="GH22" s="36"/>
      <c r="GI22" s="37"/>
      <c r="GJ22" s="37"/>
      <c r="GK22" s="37"/>
      <c r="GL22" s="37"/>
      <c r="GM22" s="43"/>
      <c r="GN22" s="39"/>
      <c r="GO22" s="36"/>
      <c r="GP22" s="37"/>
      <c r="GQ22" s="37" t="s">
        <v>56</v>
      </c>
      <c r="GR22" s="37"/>
      <c r="GS22" s="37"/>
      <c r="GT22" s="43"/>
      <c r="GU22" s="39"/>
      <c r="GV22" s="36"/>
      <c r="GW22" s="75"/>
      <c r="GX22" s="37"/>
      <c r="GY22" s="37"/>
      <c r="GZ22" s="37"/>
      <c r="HA22" s="43"/>
      <c r="HB22" s="39"/>
      <c r="HC22" s="36"/>
      <c r="HD22" s="37"/>
      <c r="HE22" s="37"/>
      <c r="HF22" s="37"/>
      <c r="HG22" s="75"/>
      <c r="HH22" s="43"/>
      <c r="HI22" s="39"/>
      <c r="HJ22" s="126"/>
      <c r="HK22" s="37"/>
      <c r="HL22" s="107" t="s">
        <v>5</v>
      </c>
      <c r="HM22" s="37"/>
      <c r="HN22" s="37"/>
      <c r="HO22" s="43"/>
      <c r="HP22" s="39"/>
      <c r="HQ22" s="36"/>
      <c r="HR22" s="37"/>
      <c r="HS22" s="37"/>
      <c r="HT22" s="37"/>
      <c r="HU22" s="37"/>
      <c r="HV22" s="43"/>
      <c r="HW22" s="39"/>
      <c r="HX22" s="107" t="s">
        <v>5</v>
      </c>
      <c r="HY22" s="37"/>
      <c r="HZ22" s="37"/>
      <c r="IA22" s="37"/>
      <c r="IB22" s="37"/>
      <c r="IC22" s="43"/>
      <c r="ID22" s="39"/>
      <c r="IE22" s="36"/>
      <c r="IF22" s="37"/>
      <c r="IG22" s="37"/>
      <c r="IH22" s="37"/>
      <c r="II22" s="37"/>
      <c r="IJ22" s="43"/>
      <c r="IK22" s="39"/>
      <c r="IL22" s="36"/>
      <c r="IM22" s="37"/>
      <c r="IN22" s="114"/>
      <c r="IO22" s="37"/>
      <c r="IP22" s="37"/>
      <c r="IQ22" s="43"/>
      <c r="IR22" s="39"/>
      <c r="IS22" s="36"/>
      <c r="IT22" s="37"/>
      <c r="IU22" s="37"/>
      <c r="IV22" s="37"/>
      <c r="IW22" s="103"/>
      <c r="IX22" s="43"/>
      <c r="IY22" s="39"/>
      <c r="IZ22" s="36" t="s">
        <v>3</v>
      </c>
      <c r="JA22" s="37" t="s">
        <v>3</v>
      </c>
      <c r="JB22" s="37" t="s">
        <v>3</v>
      </c>
      <c r="JC22" s="37" t="s">
        <v>3</v>
      </c>
      <c r="JD22" s="37" t="s">
        <v>3</v>
      </c>
      <c r="JE22" s="43"/>
      <c r="JF22" s="39"/>
      <c r="JG22" s="36"/>
      <c r="JH22" s="37"/>
      <c r="JI22" s="37"/>
      <c r="JJ22" s="37"/>
      <c r="JK22" s="37"/>
      <c r="JL22" s="43"/>
      <c r="JM22" s="39"/>
      <c r="JN22" s="36"/>
      <c r="JO22" s="37"/>
      <c r="JP22" s="37"/>
      <c r="JQ22" s="37"/>
      <c r="JR22" s="37"/>
      <c r="JS22" s="43"/>
      <c r="JT22" s="39"/>
      <c r="JU22" s="36"/>
      <c r="JV22" s="37"/>
      <c r="JW22" s="37"/>
      <c r="JX22" s="37"/>
      <c r="JY22" s="37"/>
      <c r="JZ22" s="43"/>
      <c r="KA22" s="39"/>
      <c r="KB22" s="36"/>
      <c r="KC22" s="37"/>
      <c r="KD22" s="37"/>
      <c r="KE22" s="37"/>
      <c r="KF22" s="37"/>
      <c r="KG22" s="43"/>
      <c r="KH22" s="39"/>
      <c r="KI22" s="36"/>
      <c r="KJ22" s="37"/>
      <c r="KK22" s="37"/>
      <c r="KL22" s="37"/>
      <c r="KM22" s="37"/>
      <c r="KN22" s="43"/>
      <c r="KO22" s="39"/>
      <c r="KP22" s="36"/>
      <c r="KQ22" s="37"/>
      <c r="KR22" s="37"/>
      <c r="KS22" s="37"/>
      <c r="KT22" s="37"/>
      <c r="KU22" s="43"/>
      <c r="KV22" s="39"/>
      <c r="KW22" s="36"/>
      <c r="KX22" s="37"/>
      <c r="KY22" s="37"/>
      <c r="KZ22" s="37"/>
      <c r="LA22" s="37"/>
      <c r="LB22" s="43"/>
      <c r="LC22" s="39"/>
      <c r="LD22" s="36"/>
      <c r="LE22" s="37"/>
      <c r="LF22" s="37"/>
      <c r="LG22" s="37"/>
      <c r="LH22" s="37"/>
      <c r="LI22" s="43"/>
      <c r="LJ22" s="39"/>
      <c r="LK22" s="36"/>
      <c r="LL22" s="37"/>
      <c r="LM22" s="37"/>
      <c r="LN22" s="37"/>
      <c r="LO22" s="37"/>
      <c r="LP22" s="43"/>
      <c r="LQ22" s="39"/>
      <c r="LR22" s="36"/>
      <c r="LS22" s="37"/>
      <c r="LT22" s="37"/>
      <c r="LU22" s="37"/>
      <c r="LV22" s="37"/>
      <c r="LW22" s="43"/>
      <c r="LX22" s="39"/>
      <c r="LY22" s="36"/>
      <c r="LZ22" s="37"/>
      <c r="MA22" s="37"/>
      <c r="MB22" s="37"/>
      <c r="MC22" s="37"/>
      <c r="MD22" s="43"/>
      <c r="ME22" s="39"/>
      <c r="MF22" s="36"/>
      <c r="MG22" s="37"/>
      <c r="MH22" s="37"/>
      <c r="MI22" s="37"/>
      <c r="MJ22" s="37"/>
      <c r="MK22" s="43"/>
      <c r="ML22" s="39"/>
      <c r="MM22" s="37"/>
      <c r="MN22" s="37"/>
      <c r="MO22" s="37"/>
      <c r="MP22" s="37"/>
      <c r="MQ22" s="37"/>
      <c r="MR22" s="43"/>
      <c r="MS22" s="39"/>
      <c r="MT22" s="36"/>
      <c r="MU22" s="37"/>
      <c r="MV22" s="37"/>
      <c r="MW22" s="37"/>
      <c r="MX22" s="37"/>
      <c r="MY22" s="43"/>
      <c r="MZ22" s="39"/>
      <c r="NA22" s="36"/>
      <c r="NB22" s="37"/>
      <c r="NC22" s="37"/>
      <c r="ND22" s="37"/>
      <c r="NE22" s="37"/>
      <c r="NF22" s="43"/>
      <c r="NG22" s="39"/>
      <c r="NH22" s="101"/>
      <c r="NI22" s="37"/>
      <c r="NJ22" s="37"/>
      <c r="NK22" s="37"/>
      <c r="NL22" s="37"/>
      <c r="NM22" s="43"/>
      <c r="NN22" s="39"/>
      <c r="NO22" s="36"/>
      <c r="NP22" s="37"/>
      <c r="NQ22" s="37"/>
      <c r="NR22" s="37"/>
      <c r="NS22" s="37"/>
      <c r="NT22" s="43"/>
      <c r="NU22" s="39"/>
      <c r="NV22" s="102"/>
      <c r="NW22" s="37"/>
      <c r="NX22" s="37"/>
      <c r="NY22" s="37"/>
      <c r="NZ22" s="37"/>
      <c r="OA22" s="43"/>
      <c r="OB22" s="39"/>
      <c r="OC22" s="102"/>
      <c r="OD22" s="37"/>
      <c r="OE22" s="37"/>
      <c r="OF22" s="37"/>
      <c r="OG22" s="37"/>
      <c r="OH22" s="43"/>
      <c r="OI22" s="39"/>
      <c r="OJ22" s="37"/>
      <c r="OK22" s="37"/>
      <c r="OL22" s="37"/>
      <c r="OM22" s="37"/>
      <c r="ON22" s="37"/>
      <c r="OO22" s="43"/>
      <c r="OP22" s="39"/>
      <c r="OQ22" s="107" t="s">
        <v>123</v>
      </c>
      <c r="OR22" s="37" t="s">
        <v>123</v>
      </c>
      <c r="OS22" s="37" t="s">
        <v>123</v>
      </c>
      <c r="OT22" s="102"/>
      <c r="OU22" s="37"/>
      <c r="OV22" s="43"/>
      <c r="OW22" s="39"/>
      <c r="OX22" s="36"/>
      <c r="OY22" s="37"/>
      <c r="OZ22" s="37"/>
      <c r="PA22" s="37"/>
      <c r="PB22" s="37"/>
      <c r="PC22" s="43"/>
      <c r="PD22" s="39"/>
      <c r="PE22" s="36"/>
      <c r="PF22" s="37"/>
      <c r="PG22" s="37"/>
      <c r="PH22" s="37"/>
      <c r="PI22" s="37"/>
      <c r="PJ22" s="43"/>
      <c r="PK22" s="39"/>
      <c r="PL22" s="36"/>
      <c r="PM22" s="37"/>
      <c r="PN22" s="37"/>
      <c r="PO22" s="37"/>
      <c r="PP22" s="37"/>
      <c r="PQ22" s="43"/>
      <c r="PR22" s="39"/>
      <c r="PS22" s="36"/>
      <c r="PT22" s="37"/>
      <c r="PU22" s="37"/>
      <c r="PV22" s="37"/>
      <c r="PW22" s="37"/>
      <c r="PX22" s="43"/>
      <c r="PY22" s="39"/>
      <c r="PZ22" s="36"/>
      <c r="QA22" s="37"/>
      <c r="QB22" s="37"/>
      <c r="QC22" s="37"/>
      <c r="QD22" s="37"/>
      <c r="QE22" s="43"/>
      <c r="QF22" s="39"/>
      <c r="QG22" s="36"/>
      <c r="QH22" s="37"/>
      <c r="QI22" s="37"/>
      <c r="QJ22" s="37"/>
      <c r="QK22" s="37"/>
      <c r="QL22" s="43"/>
      <c r="QM22" s="39"/>
      <c r="QN22" s="107" t="s">
        <v>55</v>
      </c>
      <c r="QO22" s="106" t="s">
        <v>55</v>
      </c>
      <c r="QP22" s="106" t="s">
        <v>55</v>
      </c>
      <c r="QQ22" s="106" t="s">
        <v>55</v>
      </c>
      <c r="QR22" s="114"/>
      <c r="QS22" s="43"/>
      <c r="QT22" s="39"/>
      <c r="QU22" s="36"/>
      <c r="QV22" s="37"/>
      <c r="QW22" s="37"/>
      <c r="QX22" s="37"/>
      <c r="QY22" s="37"/>
      <c r="QZ22" s="43"/>
      <c r="RA22" s="39"/>
      <c r="RB22" s="36"/>
      <c r="RC22" s="37"/>
      <c r="RD22" s="37"/>
      <c r="RE22" s="37"/>
      <c r="RF22" s="37"/>
      <c r="RG22" s="43"/>
      <c r="RH22" s="39"/>
      <c r="RI22" s="36"/>
      <c r="RJ22" s="37"/>
      <c r="RK22" s="37"/>
      <c r="RL22" s="37"/>
      <c r="RM22" s="37"/>
      <c r="RN22" s="43"/>
      <c r="RO22" s="39"/>
      <c r="RP22" s="107" t="s">
        <v>3</v>
      </c>
      <c r="RQ22" s="106" t="s">
        <v>3</v>
      </c>
      <c r="RR22" s="106" t="s">
        <v>3</v>
      </c>
      <c r="RS22" s="106" t="s">
        <v>3</v>
      </c>
      <c r="RT22" s="106" t="s">
        <v>3</v>
      </c>
      <c r="RU22" s="43"/>
      <c r="RV22" s="39"/>
      <c r="RW22" s="37" t="s">
        <v>3</v>
      </c>
      <c r="RX22" s="114"/>
      <c r="RY22" s="37" t="s">
        <v>3</v>
      </c>
      <c r="RZ22" s="37" t="s">
        <v>3</v>
      </c>
      <c r="SA22" s="37" t="s">
        <v>3</v>
      </c>
      <c r="SB22" s="43"/>
      <c r="SC22" s="39"/>
      <c r="SD22" s="37" t="s">
        <v>3</v>
      </c>
      <c r="SE22" s="37" t="s">
        <v>3</v>
      </c>
      <c r="SF22" s="37"/>
      <c r="SG22" s="37"/>
      <c r="SH22" s="37"/>
      <c r="SI22" s="43"/>
      <c r="SJ22" s="39"/>
      <c r="SK22" s="36"/>
      <c r="SL22" s="37"/>
      <c r="SM22" s="37"/>
      <c r="SN22" s="106" t="s">
        <v>3</v>
      </c>
      <c r="SO22" s="37"/>
      <c r="SP22" s="43"/>
      <c r="SQ22" s="39"/>
      <c r="SR22" s="36"/>
      <c r="SS22" s="37"/>
      <c r="ST22" s="37"/>
      <c r="SU22" s="37"/>
      <c r="SV22" s="37"/>
      <c r="SW22" s="43"/>
      <c r="SX22" s="39"/>
      <c r="SY22" s="36"/>
      <c r="SZ22" s="37"/>
      <c r="TA22" s="37"/>
      <c r="TB22" s="37"/>
      <c r="TC22" s="37"/>
      <c r="TD22" s="43"/>
      <c r="TE22" s="39"/>
      <c r="TF22" s="36"/>
      <c r="TG22" s="37"/>
      <c r="TH22" s="37"/>
      <c r="TI22" s="37"/>
      <c r="TJ22" s="37"/>
      <c r="TK22" s="43"/>
      <c r="TL22" s="39"/>
      <c r="TM22" s="36"/>
      <c r="TN22" s="37"/>
      <c r="TO22" s="37"/>
      <c r="TP22" s="37"/>
      <c r="TQ22" s="37"/>
      <c r="TR22" s="43"/>
      <c r="TS22" s="39"/>
      <c r="TT22" s="36"/>
      <c r="TU22" s="37"/>
      <c r="TV22" s="37"/>
      <c r="TW22" s="37"/>
      <c r="TX22" s="37"/>
      <c r="TY22" s="43"/>
      <c r="TZ22" s="39"/>
      <c r="UA22" s="36"/>
      <c r="UB22" s="37"/>
      <c r="UC22" s="37"/>
      <c r="UD22" s="37"/>
      <c r="UE22" s="37"/>
      <c r="UF22" s="43"/>
      <c r="UG22" s="39"/>
      <c r="UH22" s="36"/>
      <c r="UI22" s="37"/>
      <c r="UJ22" s="37"/>
      <c r="UK22" s="37"/>
      <c r="UL22" s="37"/>
      <c r="UM22" s="43"/>
      <c r="UN22" s="39"/>
      <c r="UO22" s="36"/>
      <c r="UP22" s="37"/>
      <c r="UQ22" s="37"/>
      <c r="UR22" s="37"/>
      <c r="US22" s="37"/>
      <c r="UT22" s="43"/>
      <c r="UU22" s="39"/>
      <c r="UV22" s="36"/>
      <c r="UW22" s="37"/>
      <c r="UX22" s="114"/>
      <c r="UY22" s="37"/>
      <c r="UZ22" s="37"/>
      <c r="VA22" s="43"/>
      <c r="VB22" s="39"/>
      <c r="VC22" s="36"/>
      <c r="VD22" s="37"/>
      <c r="VE22" s="37"/>
      <c r="VF22" s="37"/>
      <c r="VG22" s="37"/>
      <c r="VH22" s="43"/>
      <c r="VI22" s="39"/>
      <c r="VJ22" s="36"/>
      <c r="VK22" s="37"/>
      <c r="VL22" s="37"/>
      <c r="VM22" s="37"/>
      <c r="VN22" s="37"/>
      <c r="VO22" s="43"/>
      <c r="VP22" s="39"/>
      <c r="VQ22" s="36"/>
      <c r="VR22" s="37"/>
      <c r="VS22" s="37"/>
      <c r="VT22" s="37"/>
      <c r="VU22" s="37"/>
      <c r="VV22" s="43"/>
      <c r="VW22" s="39"/>
      <c r="VX22" s="36"/>
      <c r="VY22" s="37"/>
      <c r="VZ22" s="37"/>
      <c r="WA22" s="37"/>
      <c r="WB22" s="37"/>
      <c r="WC22" s="43"/>
      <c r="WD22" s="39"/>
      <c r="WE22" s="36"/>
      <c r="WF22" s="37"/>
      <c r="WG22" s="37"/>
      <c r="WH22" s="37"/>
      <c r="WI22" s="37" t="s">
        <v>55</v>
      </c>
      <c r="WJ22" s="43"/>
      <c r="WK22" s="39"/>
      <c r="WL22" s="36"/>
      <c r="WM22" s="37"/>
      <c r="WN22" s="37" t="s">
        <v>56</v>
      </c>
      <c r="WO22" s="37" t="s">
        <v>136</v>
      </c>
      <c r="WP22" s="37"/>
      <c r="WQ22" s="43"/>
      <c r="WR22" s="39"/>
      <c r="WS22" s="36"/>
      <c r="WT22" s="37"/>
      <c r="WU22" s="37"/>
      <c r="WV22" s="37"/>
      <c r="WW22" s="37" t="s">
        <v>55</v>
      </c>
      <c r="WX22" s="43"/>
      <c r="WY22" s="39"/>
      <c r="WZ22" s="126"/>
      <c r="XA22" s="37"/>
      <c r="XB22" s="37"/>
      <c r="XC22" s="37"/>
      <c r="XD22" s="37"/>
      <c r="XE22" s="43"/>
      <c r="XF22" s="39"/>
      <c r="XG22" s="126"/>
      <c r="XH22" s="106" t="s">
        <v>3</v>
      </c>
      <c r="XI22" s="106" t="s">
        <v>3</v>
      </c>
      <c r="XJ22" s="106" t="s">
        <v>3</v>
      </c>
      <c r="XK22" s="106" t="s">
        <v>3</v>
      </c>
      <c r="XL22" s="43"/>
      <c r="XM22" s="39"/>
      <c r="XN22" s="36" t="str">
        <f t="shared" si="82"/>
        <v>J</v>
      </c>
      <c r="XO22" s="36" t="str">
        <f t="shared" si="82"/>
        <v>J</v>
      </c>
      <c r="XP22" s="36" t="str">
        <f t="shared" si="82"/>
        <v>J</v>
      </c>
      <c r="XQ22" s="36" t="str">
        <f t="shared" si="82"/>
        <v>J</v>
      </c>
      <c r="XR22" s="36" t="str">
        <f t="shared" si="82"/>
        <v>J</v>
      </c>
      <c r="XS22" s="38"/>
      <c r="XT22" s="39"/>
      <c r="XU22" s="36" t="str">
        <f t="shared" si="145"/>
        <v>J</v>
      </c>
      <c r="XV22" s="36" t="str">
        <f t="shared" si="145"/>
        <v>J</v>
      </c>
      <c r="XW22" s="36" t="str">
        <f t="shared" si="145"/>
        <v>J</v>
      </c>
      <c r="XX22" s="36" t="str">
        <f t="shared" si="145"/>
        <v>J</v>
      </c>
      <c r="XY22" s="36" t="str">
        <f t="shared" si="145"/>
        <v>J</v>
      </c>
      <c r="XZ22" s="38"/>
      <c r="YA22" s="39"/>
      <c r="YB22" s="36" t="str">
        <f>IF($C8="","J",IF(MOD(INT((YB$6-date0)/7),2),IF($C8="A","AM","M"),IF($C8="A","M","AM")))</f>
        <v>AM</v>
      </c>
      <c r="YC22" s="36" t="str">
        <f t="shared" ref="YC22:YF23" si="169">IF($C8="","J",IF(MOD(INT((YC$6-date0)/7),2),IF($C8="A","AM","M"),IF($C8="A","M","AM")))</f>
        <v>AM</v>
      </c>
      <c r="YD22" s="36" t="str">
        <f t="shared" si="169"/>
        <v>AM</v>
      </c>
      <c r="YE22" s="36" t="str">
        <f t="shared" si="169"/>
        <v>AM</v>
      </c>
      <c r="YF22" s="36" t="str">
        <f t="shared" si="169"/>
        <v>AM</v>
      </c>
      <c r="YG22" s="38"/>
      <c r="YH22" s="39"/>
      <c r="YI22" s="36" t="str">
        <f t="shared" si="85"/>
        <v>J</v>
      </c>
      <c r="YJ22" s="36" t="str">
        <f t="shared" si="85"/>
        <v>J</v>
      </c>
      <c r="YK22" s="36" t="str">
        <f t="shared" si="85"/>
        <v>J</v>
      </c>
      <c r="YL22" s="36" t="str">
        <f t="shared" si="85"/>
        <v>J</v>
      </c>
      <c r="YM22" s="36" t="str">
        <f t="shared" si="85"/>
        <v>J</v>
      </c>
      <c r="YN22" s="38"/>
      <c r="YO22" s="39"/>
      <c r="YP22" s="36" t="str">
        <f t="shared" si="86"/>
        <v>J</v>
      </c>
      <c r="YQ22" s="36" t="str">
        <f t="shared" si="86"/>
        <v>J</v>
      </c>
      <c r="YR22" s="36" t="str">
        <f t="shared" si="86"/>
        <v>J</v>
      </c>
      <c r="YS22" s="36" t="str">
        <f t="shared" si="86"/>
        <v>J</v>
      </c>
      <c r="YT22" s="36" t="str">
        <f t="shared" si="86"/>
        <v>J</v>
      </c>
      <c r="YU22" s="38"/>
      <c r="YV22" s="39"/>
      <c r="YW22" s="36" t="str">
        <f t="shared" ref="YW22:ZA22" si="170">IF($C10="","J",IF(MOD(INT((YW$6-date0)/7),2),IF($C10="A","AM","M"),IF($C10="A","M","AM")))</f>
        <v>J</v>
      </c>
      <c r="YX22" s="36" t="str">
        <f t="shared" si="170"/>
        <v>J</v>
      </c>
      <c r="YY22" s="36" t="str">
        <f t="shared" si="170"/>
        <v>J</v>
      </c>
      <c r="YZ22" s="36" t="str">
        <f t="shared" si="170"/>
        <v>J</v>
      </c>
      <c r="ZA22" s="36" t="str">
        <f t="shared" si="170"/>
        <v>J</v>
      </c>
      <c r="ZB22" s="38"/>
      <c r="ZC22" s="39"/>
      <c r="ZD22" s="36" t="str">
        <f t="shared" si="157"/>
        <v>J</v>
      </c>
      <c r="ZE22" s="36" t="str">
        <f t="shared" si="157"/>
        <v>J</v>
      </c>
      <c r="ZF22" s="36" t="str">
        <f t="shared" si="157"/>
        <v>J</v>
      </c>
      <c r="ZG22" s="36" t="str">
        <f t="shared" si="157"/>
        <v>J</v>
      </c>
      <c r="ZH22" s="36" t="str">
        <f t="shared" si="157"/>
        <v>J</v>
      </c>
      <c r="ZI22" s="38"/>
      <c r="ZJ22" s="39"/>
      <c r="ZK22" s="36" t="str">
        <f t="shared" si="89"/>
        <v>J</v>
      </c>
      <c r="ZL22" s="36" t="str">
        <f t="shared" si="30"/>
        <v>J</v>
      </c>
      <c r="ZM22" s="36" t="str">
        <f t="shared" si="30"/>
        <v>J</v>
      </c>
      <c r="ZN22" s="36" t="str">
        <f t="shared" si="30"/>
        <v>J</v>
      </c>
      <c r="ZO22" s="36" t="str">
        <f t="shared" si="30"/>
        <v>J</v>
      </c>
      <c r="ZP22" s="43"/>
      <c r="ZQ22" s="39"/>
      <c r="ZR22" s="36" t="str">
        <f t="shared" si="90"/>
        <v>J</v>
      </c>
      <c r="ZS22" s="36" t="str">
        <f t="shared" si="31"/>
        <v>J</v>
      </c>
      <c r="ZT22" s="36" t="str">
        <f t="shared" si="31"/>
        <v>J</v>
      </c>
      <c r="ZU22" s="36" t="str">
        <f t="shared" si="31"/>
        <v>J</v>
      </c>
      <c r="ZV22" s="36" t="str">
        <f t="shared" si="31"/>
        <v>J</v>
      </c>
      <c r="ZW22" s="38"/>
      <c r="ZX22" s="39"/>
      <c r="ZY22" s="36" t="str">
        <f t="shared" si="91"/>
        <v>J</v>
      </c>
      <c r="ZZ22" s="36" t="str">
        <f t="shared" si="32"/>
        <v>J</v>
      </c>
      <c r="AAA22" s="36" t="str">
        <f t="shared" si="32"/>
        <v>J</v>
      </c>
      <c r="AAB22" s="36" t="str">
        <f t="shared" si="32"/>
        <v>J</v>
      </c>
      <c r="AAC22" s="36" t="str">
        <f t="shared" si="32"/>
        <v>J</v>
      </c>
      <c r="AAD22" s="43"/>
      <c r="AAE22" s="39"/>
      <c r="AAF22" s="36" t="str">
        <f t="shared" si="92"/>
        <v>J</v>
      </c>
      <c r="AAG22" s="36" t="str">
        <f t="shared" si="33"/>
        <v>J</v>
      </c>
      <c r="AAH22" s="36" t="str">
        <f t="shared" si="33"/>
        <v>J</v>
      </c>
      <c r="AAI22" s="36" t="str">
        <f t="shared" si="33"/>
        <v>J</v>
      </c>
      <c r="AAJ22" s="36" t="str">
        <f t="shared" si="33"/>
        <v>J</v>
      </c>
      <c r="AAK22" s="43"/>
      <c r="AAL22" s="39"/>
      <c r="AAM22" s="36" t="str">
        <f t="shared" si="93"/>
        <v>J</v>
      </c>
      <c r="AAN22" s="36" t="str">
        <f t="shared" si="34"/>
        <v>J</v>
      </c>
      <c r="AAO22" s="36" t="str">
        <f t="shared" si="34"/>
        <v>J</v>
      </c>
      <c r="AAP22" s="36" t="str">
        <f t="shared" si="34"/>
        <v>J</v>
      </c>
      <c r="AAQ22" s="36" t="str">
        <f t="shared" si="34"/>
        <v>J</v>
      </c>
      <c r="AAR22" s="43"/>
      <c r="AAS22" s="39"/>
      <c r="AAT22" s="126"/>
      <c r="AAU22" s="37" t="str">
        <f t="shared" ref="AAU22:AAU23" si="171">IF($C22="","J",IF(MOD(INT((AAU$6-date0)/7),2),IF($C22="A","AM","M"),IF($C22="A","M","AM")))</f>
        <v>J</v>
      </c>
      <c r="AAV22" s="37" t="str">
        <f t="shared" si="166"/>
        <v>J</v>
      </c>
      <c r="AAW22" s="37" t="str">
        <f t="shared" si="166"/>
        <v>J</v>
      </c>
      <c r="AAX22" s="37" t="str">
        <f t="shared" si="166"/>
        <v>J</v>
      </c>
      <c r="AAY22" s="38"/>
      <c r="AAZ22" s="39"/>
      <c r="ABA22" s="37" t="str">
        <f t="shared" si="158"/>
        <v>J</v>
      </c>
      <c r="ABB22" s="37" t="str">
        <f t="shared" si="155"/>
        <v>J</v>
      </c>
      <c r="ABC22" s="37" t="str">
        <f t="shared" si="155"/>
        <v>J</v>
      </c>
      <c r="ABD22" s="37" t="str">
        <f t="shared" si="155"/>
        <v>J</v>
      </c>
      <c r="ABE22" s="37" t="str">
        <f t="shared" si="155"/>
        <v>J</v>
      </c>
      <c r="ABF22" s="38"/>
      <c r="ABG22" s="39"/>
      <c r="ABH22" s="37" t="str">
        <f t="shared" si="156"/>
        <v>J</v>
      </c>
      <c r="ABI22" s="37" t="str">
        <f t="shared" si="156"/>
        <v>J</v>
      </c>
      <c r="ABJ22" s="37" t="str">
        <f t="shared" si="156"/>
        <v>J</v>
      </c>
      <c r="ABK22" s="37" t="str">
        <f t="shared" si="156"/>
        <v>J</v>
      </c>
      <c r="ABL22" s="37" t="str">
        <f t="shared" si="156"/>
        <v>J</v>
      </c>
      <c r="ABM22" s="38"/>
      <c r="ABN22" s="39"/>
      <c r="ABO22" s="36" t="str">
        <f t="shared" si="97"/>
        <v>J</v>
      </c>
      <c r="ABP22" s="36" t="str">
        <f t="shared" si="36"/>
        <v>J</v>
      </c>
      <c r="ABQ22" s="36" t="str">
        <f t="shared" si="36"/>
        <v>J</v>
      </c>
      <c r="ABR22" s="36" t="str">
        <f t="shared" si="36"/>
        <v>J</v>
      </c>
      <c r="ABS22" s="36" t="str">
        <f t="shared" si="36"/>
        <v>J</v>
      </c>
      <c r="ABT22" s="43"/>
      <c r="ABU22" s="39"/>
      <c r="ABV22" s="36" t="str">
        <f t="shared" si="160"/>
        <v>J</v>
      </c>
      <c r="ABW22" s="114"/>
      <c r="ABX22" s="37" t="str">
        <f t="shared" si="151"/>
        <v>J</v>
      </c>
      <c r="ABY22" s="37" t="str">
        <f t="shared" si="151"/>
        <v>J</v>
      </c>
      <c r="ABZ22" s="37" t="str">
        <f t="shared" si="151"/>
        <v>J</v>
      </c>
      <c r="ACA22" s="43"/>
      <c r="ACB22" s="39"/>
      <c r="ACC22" s="36" t="str">
        <f t="shared" si="163"/>
        <v>J</v>
      </c>
      <c r="ACD22" s="114"/>
      <c r="ACE22" s="37" t="str">
        <f t="shared" si="164"/>
        <v>J</v>
      </c>
      <c r="ACF22" s="37" t="str">
        <f t="shared" si="161"/>
        <v>J</v>
      </c>
      <c r="ACG22" s="37" t="str">
        <f t="shared" si="161"/>
        <v>J</v>
      </c>
      <c r="ACH22" s="43"/>
      <c r="ACI22" s="39"/>
      <c r="ACJ22" s="36" t="str">
        <f t="shared" si="102"/>
        <v>J</v>
      </c>
      <c r="ACK22" s="36" t="str">
        <f t="shared" si="102"/>
        <v>J</v>
      </c>
      <c r="ACL22" s="36" t="str">
        <f t="shared" si="102"/>
        <v>J</v>
      </c>
      <c r="ACM22" s="36" t="str">
        <f t="shared" si="102"/>
        <v>J</v>
      </c>
      <c r="ACN22" s="36" t="str">
        <f t="shared" si="102"/>
        <v>J</v>
      </c>
      <c r="ACO22" s="43"/>
      <c r="ACP22" s="39"/>
      <c r="ACQ22" s="126"/>
      <c r="ACR22" s="37" t="str">
        <f t="shared" ref="ACR22:ACR23" si="172">IF($C22="","J",IF(MOD(INT((ACR$6-date0)/7),2),IF($C22="A","AM","M"),IF($C22="A","M","AM")))</f>
        <v>J</v>
      </c>
      <c r="ACS22" s="37" t="str">
        <f t="shared" si="167"/>
        <v>J</v>
      </c>
      <c r="ACT22" s="37" t="str">
        <f t="shared" si="167"/>
        <v>J</v>
      </c>
      <c r="ACU22" s="37" t="str">
        <f t="shared" si="167"/>
        <v>J</v>
      </c>
      <c r="ACV22" s="38"/>
      <c r="ACW22" s="39"/>
      <c r="ACX22" s="37" t="str">
        <f t="shared" ref="ACX22:ADB51" si="173">IF($C22="","J",IF(MOD(INT((ACX$6-date0)/7),2),IF($C22="A","AM","M"),IF($C22="A","M","AM")))</f>
        <v>J</v>
      </c>
      <c r="ACY22" s="37" t="str">
        <f t="shared" si="168"/>
        <v>J</v>
      </c>
      <c r="ACZ22" s="37" t="str">
        <f t="shared" si="168"/>
        <v>J</v>
      </c>
      <c r="ADA22" s="37" t="str">
        <f t="shared" si="168"/>
        <v>J</v>
      </c>
      <c r="ADB22" s="37" t="str">
        <f t="shared" si="168"/>
        <v>J</v>
      </c>
      <c r="ADC22" s="38"/>
      <c r="ADD22" s="39"/>
      <c r="ADE22" s="36" t="str">
        <f t="shared" si="105"/>
        <v>J</v>
      </c>
      <c r="ADF22" s="36" t="str">
        <f t="shared" si="42"/>
        <v>J</v>
      </c>
      <c r="ADG22" s="36" t="str">
        <f t="shared" si="42"/>
        <v>J</v>
      </c>
      <c r="ADH22" s="36" t="str">
        <f t="shared" si="42"/>
        <v>J</v>
      </c>
      <c r="ADI22" s="36" t="str">
        <f t="shared" si="42"/>
        <v>J</v>
      </c>
      <c r="ADJ22" s="38"/>
      <c r="ADK22" s="39"/>
      <c r="ADL22" s="36" t="str">
        <f t="shared" si="106"/>
        <v>J</v>
      </c>
      <c r="ADM22" s="36" t="str">
        <f t="shared" si="43"/>
        <v>J</v>
      </c>
      <c r="ADN22" s="36" t="str">
        <f t="shared" si="43"/>
        <v>J</v>
      </c>
      <c r="ADO22" s="36" t="str">
        <f t="shared" si="43"/>
        <v>J</v>
      </c>
      <c r="ADP22" s="36" t="str">
        <f t="shared" si="43"/>
        <v>J</v>
      </c>
      <c r="ADQ22" s="38"/>
      <c r="ADR22" s="39"/>
      <c r="ADS22" s="36" t="str">
        <f t="shared" si="107"/>
        <v>J</v>
      </c>
      <c r="ADT22" s="36" t="str">
        <f t="shared" si="44"/>
        <v>J</v>
      </c>
      <c r="ADU22" s="36" t="str">
        <f t="shared" si="44"/>
        <v>J</v>
      </c>
      <c r="ADV22" s="36" t="str">
        <f t="shared" si="44"/>
        <v>J</v>
      </c>
      <c r="ADW22" s="36" t="str">
        <f t="shared" si="44"/>
        <v>J</v>
      </c>
      <c r="ADX22" s="38"/>
      <c r="ADY22" s="39"/>
      <c r="ADZ22" s="36" t="str">
        <f t="shared" si="108"/>
        <v>J</v>
      </c>
      <c r="AEA22" s="36" t="str">
        <f t="shared" si="108"/>
        <v>J</v>
      </c>
      <c r="AEB22" s="36" t="str">
        <f t="shared" si="108"/>
        <v>J</v>
      </c>
      <c r="AEC22" s="36" t="str">
        <f t="shared" si="108"/>
        <v>J</v>
      </c>
      <c r="AED22" s="36" t="str">
        <f t="shared" si="108"/>
        <v>J</v>
      </c>
      <c r="AEE22" s="38"/>
      <c r="AEF22" s="39"/>
      <c r="AEG22" s="217" t="str">
        <f t="shared" si="109"/>
        <v>J</v>
      </c>
      <c r="AEH22" s="217" t="str">
        <f t="shared" si="109"/>
        <v>J</v>
      </c>
      <c r="AEI22" s="217" t="str">
        <f t="shared" si="109"/>
        <v>J</v>
      </c>
      <c r="AEJ22" s="217" t="str">
        <f t="shared" si="109"/>
        <v>J</v>
      </c>
      <c r="AEK22" s="217" t="str">
        <f t="shared" si="109"/>
        <v>J</v>
      </c>
      <c r="AEL22" s="158"/>
      <c r="AEM22" s="166"/>
      <c r="AEN22" s="217" t="str">
        <f t="shared" si="110"/>
        <v>J</v>
      </c>
      <c r="AEO22" s="217" t="str">
        <f t="shared" si="110"/>
        <v>J</v>
      </c>
      <c r="AEP22" s="217" t="str">
        <f t="shared" si="110"/>
        <v>J</v>
      </c>
      <c r="AEQ22" s="217" t="str">
        <f t="shared" si="110"/>
        <v>J</v>
      </c>
      <c r="AER22" s="217" t="str">
        <f t="shared" si="110"/>
        <v>J</v>
      </c>
      <c r="AES22" s="189"/>
      <c r="AET22" s="166"/>
      <c r="AEU22" s="217" t="str">
        <f t="shared" si="111"/>
        <v>J</v>
      </c>
      <c r="AEV22" s="217" t="str">
        <f t="shared" si="111"/>
        <v>J</v>
      </c>
      <c r="AEW22" s="217" t="str">
        <f t="shared" si="111"/>
        <v>J</v>
      </c>
      <c r="AEX22" s="217" t="str">
        <f t="shared" si="111"/>
        <v>J</v>
      </c>
      <c r="AEY22" s="217" t="str">
        <f t="shared" si="111"/>
        <v>J</v>
      </c>
      <c r="AEZ22" s="158"/>
      <c r="AFA22" s="166"/>
      <c r="AFB22" s="217" t="str">
        <f t="shared" si="112"/>
        <v>J</v>
      </c>
      <c r="AFC22" s="217" t="str">
        <f t="shared" si="49"/>
        <v>J</v>
      </c>
      <c r="AFD22" s="217" t="str">
        <f t="shared" si="49"/>
        <v>J</v>
      </c>
      <c r="AFE22" s="217" t="str">
        <f t="shared" si="49"/>
        <v>J</v>
      </c>
      <c r="AFF22" s="217" t="str">
        <f t="shared" si="49"/>
        <v>J</v>
      </c>
      <c r="AFG22" s="158"/>
      <c r="AFH22" s="166"/>
      <c r="AFI22" s="217" t="str">
        <f t="shared" si="113"/>
        <v>J</v>
      </c>
      <c r="AFJ22" s="217" t="str">
        <f t="shared" si="50"/>
        <v>J</v>
      </c>
      <c r="AFK22" s="217" t="str">
        <f t="shared" si="50"/>
        <v>J</v>
      </c>
      <c r="AFL22" s="217" t="str">
        <f t="shared" si="50"/>
        <v>J</v>
      </c>
      <c r="AFM22" s="217" t="str">
        <f t="shared" si="50"/>
        <v>J</v>
      </c>
      <c r="AFN22" s="158"/>
      <c r="AFO22" s="166"/>
      <c r="AFP22" s="217" t="str">
        <f t="shared" si="114"/>
        <v>J</v>
      </c>
      <c r="AFQ22" s="217" t="str">
        <f t="shared" si="51"/>
        <v>J</v>
      </c>
      <c r="AFR22" s="217" t="str">
        <f t="shared" si="51"/>
        <v>J</v>
      </c>
      <c r="AFS22" s="217" t="str">
        <f t="shared" si="51"/>
        <v>J</v>
      </c>
      <c r="AFT22" s="217" t="str">
        <f t="shared" si="51"/>
        <v>J</v>
      </c>
      <c r="AFU22" s="158"/>
      <c r="AFV22" s="173"/>
      <c r="AFW22" s="217" t="str">
        <f t="shared" si="115"/>
        <v>J</v>
      </c>
      <c r="AFX22" s="217" t="str">
        <f t="shared" si="115"/>
        <v>J</v>
      </c>
      <c r="AFY22" s="189"/>
      <c r="AFZ22" s="60" t="str">
        <f t="shared" si="116"/>
        <v>J</v>
      </c>
      <c r="AGA22" s="60" t="str">
        <f t="shared" si="116"/>
        <v>J</v>
      </c>
      <c r="AGB22" s="158"/>
      <c r="AGC22" s="166"/>
      <c r="AGD22" s="217" t="str">
        <f t="shared" si="117"/>
        <v>J</v>
      </c>
      <c r="AGE22" s="217" t="str">
        <f t="shared" si="52"/>
        <v>J</v>
      </c>
      <c r="AGF22" s="217" t="str">
        <f t="shared" si="52"/>
        <v>J</v>
      </c>
      <c r="AGG22" s="217" t="str">
        <f t="shared" si="52"/>
        <v>J</v>
      </c>
      <c r="AGH22" s="217" t="str">
        <f t="shared" si="52"/>
        <v>J</v>
      </c>
      <c r="AGI22" s="158"/>
      <c r="AGJ22" s="173"/>
      <c r="AGK22" s="217" t="str">
        <f t="shared" si="118"/>
        <v>J</v>
      </c>
      <c r="AGL22" s="217" t="str">
        <f t="shared" si="53"/>
        <v>J</v>
      </c>
      <c r="AGM22" s="217" t="str">
        <f t="shared" si="53"/>
        <v>J</v>
      </c>
      <c r="AGN22" s="217" t="str">
        <f t="shared" si="53"/>
        <v>J</v>
      </c>
      <c r="AGO22" s="217" t="str">
        <f t="shared" si="53"/>
        <v>J</v>
      </c>
      <c r="AGP22" s="158"/>
      <c r="AGQ22" s="166"/>
      <c r="AGR22" s="217" t="str">
        <f t="shared" si="119"/>
        <v>J</v>
      </c>
      <c r="AGS22" s="217" t="str">
        <f t="shared" si="54"/>
        <v>J</v>
      </c>
      <c r="AGT22" s="217" t="str">
        <f t="shared" si="54"/>
        <v>J</v>
      </c>
      <c r="AGU22" s="217" t="str">
        <f t="shared" si="54"/>
        <v>J</v>
      </c>
      <c r="AGV22" s="217" t="str">
        <f t="shared" si="54"/>
        <v>J</v>
      </c>
      <c r="AGW22" s="158"/>
      <c r="AGX22" s="166"/>
      <c r="AGY22" s="217" t="str">
        <f t="shared" si="120"/>
        <v>J</v>
      </c>
      <c r="AGZ22" s="217" t="str">
        <f t="shared" si="55"/>
        <v>J</v>
      </c>
      <c r="AHA22" s="217" t="str">
        <f t="shared" si="55"/>
        <v>J</v>
      </c>
      <c r="AHB22" s="217" t="str">
        <f t="shared" si="55"/>
        <v>J</v>
      </c>
      <c r="AHC22" s="217" t="str">
        <f t="shared" si="55"/>
        <v>J</v>
      </c>
      <c r="AHD22" s="158"/>
      <c r="AHE22" s="166"/>
      <c r="AHF22" s="217" t="str">
        <f t="shared" si="121"/>
        <v>J</v>
      </c>
      <c r="AHG22" s="217" t="str">
        <f t="shared" si="56"/>
        <v>J</v>
      </c>
      <c r="AHH22" s="217" t="str">
        <f t="shared" si="56"/>
        <v>J</v>
      </c>
      <c r="AHI22" s="217" t="str">
        <f t="shared" si="56"/>
        <v>J</v>
      </c>
      <c r="AHJ22" s="217" t="str">
        <f t="shared" si="56"/>
        <v>J</v>
      </c>
      <c r="AHK22" s="158"/>
      <c r="AHL22" s="166"/>
      <c r="AHM22" s="217" t="str">
        <f t="shared" si="122"/>
        <v>J</v>
      </c>
      <c r="AHN22" s="217" t="str">
        <f t="shared" si="57"/>
        <v>J</v>
      </c>
      <c r="AHO22" s="217" t="str">
        <f t="shared" si="57"/>
        <v>J</v>
      </c>
      <c r="AHP22" s="217" t="str">
        <f t="shared" si="57"/>
        <v>J</v>
      </c>
      <c r="AHQ22" s="217" t="str">
        <f t="shared" si="57"/>
        <v>J</v>
      </c>
      <c r="AHR22" s="158"/>
      <c r="AHS22" s="166"/>
      <c r="AHT22" s="218" t="str">
        <f t="shared" si="123"/>
        <v>J</v>
      </c>
      <c r="AHU22" s="218" t="str">
        <f t="shared" si="58"/>
        <v>J</v>
      </c>
      <c r="AHV22" s="218" t="str">
        <f t="shared" si="58"/>
        <v>J</v>
      </c>
      <c r="AHW22" s="218" t="str">
        <f t="shared" si="58"/>
        <v>J</v>
      </c>
      <c r="AHX22" s="218" t="str">
        <f t="shared" si="58"/>
        <v>J</v>
      </c>
      <c r="AHY22" s="158"/>
      <c r="AHZ22" s="173"/>
      <c r="AIA22" s="217" t="str">
        <f t="shared" si="124"/>
        <v>J</v>
      </c>
      <c r="AIB22" s="217" t="str">
        <f t="shared" si="59"/>
        <v>J</v>
      </c>
      <c r="AIC22" s="217" t="str">
        <f t="shared" si="59"/>
        <v>J</v>
      </c>
      <c r="AID22" s="217" t="str">
        <f t="shared" si="59"/>
        <v>J</v>
      </c>
      <c r="AIE22" s="217" t="str">
        <f t="shared" si="59"/>
        <v>J</v>
      </c>
      <c r="AIF22" s="158"/>
      <c r="AIG22" s="166"/>
      <c r="AIH22" s="218" t="str">
        <f t="shared" si="125"/>
        <v>J</v>
      </c>
      <c r="AII22" s="218" t="str">
        <f t="shared" si="60"/>
        <v>J</v>
      </c>
      <c r="AIJ22" s="218" t="str">
        <f t="shared" si="60"/>
        <v>J</v>
      </c>
      <c r="AIK22" s="218" t="str">
        <f t="shared" si="60"/>
        <v>J</v>
      </c>
      <c r="AIL22" s="218" t="str">
        <f t="shared" si="60"/>
        <v>J</v>
      </c>
      <c r="AIM22" s="158"/>
      <c r="AIN22" s="166"/>
      <c r="AIO22" s="218" t="str">
        <f t="shared" si="126"/>
        <v>J</v>
      </c>
      <c r="AIP22" s="218" t="str">
        <f t="shared" si="61"/>
        <v>J</v>
      </c>
      <c r="AIQ22" s="218" t="str">
        <f t="shared" si="61"/>
        <v>J</v>
      </c>
      <c r="AIR22" s="218" t="str">
        <f t="shared" si="61"/>
        <v>J</v>
      </c>
      <c r="AIS22" s="218" t="str">
        <f t="shared" si="61"/>
        <v>J</v>
      </c>
      <c r="AIT22" s="158"/>
      <c r="AIU22" s="166"/>
      <c r="AIV22" s="218" t="str">
        <f t="shared" si="127"/>
        <v>J</v>
      </c>
      <c r="AIW22" s="218" t="str">
        <f t="shared" si="62"/>
        <v>J</v>
      </c>
      <c r="AIX22" s="218" t="str">
        <f t="shared" si="62"/>
        <v>J</v>
      </c>
      <c r="AIY22" s="189"/>
      <c r="AIZ22" s="60" t="str">
        <f t="shared" si="128"/>
        <v>J</v>
      </c>
      <c r="AJA22" s="158"/>
      <c r="AJB22" s="166"/>
      <c r="AJC22" s="218" t="str">
        <f t="shared" si="129"/>
        <v>J</v>
      </c>
      <c r="AJD22" s="218" t="str">
        <f t="shared" si="63"/>
        <v>J</v>
      </c>
      <c r="AJE22" s="218" t="str">
        <f t="shared" si="63"/>
        <v>J</v>
      </c>
      <c r="AJF22" s="218" t="str">
        <f t="shared" si="63"/>
        <v>J</v>
      </c>
      <c r="AJG22" s="218" t="str">
        <f t="shared" si="63"/>
        <v>J</v>
      </c>
      <c r="AJH22" s="158"/>
      <c r="AJI22" s="190"/>
      <c r="AJJ22" s="218" t="str">
        <f t="shared" si="130"/>
        <v>J</v>
      </c>
      <c r="AJK22" s="218" t="str">
        <f t="shared" si="64"/>
        <v>J</v>
      </c>
      <c r="AJL22" s="218" t="str">
        <f t="shared" si="64"/>
        <v>J</v>
      </c>
      <c r="AJM22" s="218" t="str">
        <f t="shared" si="64"/>
        <v>J</v>
      </c>
      <c r="AJN22" s="218" t="str">
        <f t="shared" si="64"/>
        <v>J</v>
      </c>
      <c r="AJO22" s="158"/>
      <c r="AJP22" s="166"/>
      <c r="AJQ22" s="218" t="str">
        <f t="shared" si="131"/>
        <v>J</v>
      </c>
      <c r="AJR22" s="218" t="str">
        <f t="shared" si="65"/>
        <v>J</v>
      </c>
      <c r="AJS22" s="218" t="str">
        <f t="shared" si="65"/>
        <v>J</v>
      </c>
      <c r="AJT22" s="218" t="str">
        <f t="shared" si="65"/>
        <v>J</v>
      </c>
      <c r="AJU22" s="218" t="str">
        <f t="shared" si="65"/>
        <v>J</v>
      </c>
      <c r="AJV22" s="158"/>
      <c r="AJW22" s="166"/>
      <c r="AJX22" s="218" t="str">
        <f t="shared" si="132"/>
        <v>J</v>
      </c>
      <c r="AJY22" s="218" t="str">
        <f t="shared" si="66"/>
        <v>J</v>
      </c>
      <c r="AJZ22" s="218" t="str">
        <f t="shared" si="66"/>
        <v>J</v>
      </c>
      <c r="AKA22" s="218" t="str">
        <f t="shared" si="66"/>
        <v>J</v>
      </c>
      <c r="AKB22" s="218" t="str">
        <f t="shared" si="66"/>
        <v>J</v>
      </c>
      <c r="AKC22" s="158"/>
      <c r="AKD22" s="166"/>
      <c r="AKE22" s="218" t="str">
        <f t="shared" si="133"/>
        <v>J</v>
      </c>
      <c r="AKF22" s="218" t="str">
        <f t="shared" si="133"/>
        <v>J</v>
      </c>
      <c r="AKG22" s="218" t="str">
        <f t="shared" si="133"/>
        <v>J</v>
      </c>
      <c r="AKH22" s="218" t="str">
        <f t="shared" si="133"/>
        <v>J</v>
      </c>
      <c r="AKI22" s="218" t="str">
        <f t="shared" si="133"/>
        <v>J</v>
      </c>
      <c r="AKJ22" s="158"/>
      <c r="AKK22" s="166"/>
      <c r="AKL22" s="218" t="str">
        <f t="shared" si="134"/>
        <v>J</v>
      </c>
      <c r="AKM22" s="218" t="str">
        <f t="shared" si="68"/>
        <v>J</v>
      </c>
      <c r="AKN22" s="218" t="str">
        <f t="shared" si="68"/>
        <v>J</v>
      </c>
      <c r="AKO22" s="218" t="str">
        <f t="shared" si="68"/>
        <v>J</v>
      </c>
      <c r="AKP22" s="218" t="str">
        <f t="shared" si="68"/>
        <v>J</v>
      </c>
      <c r="AKQ22" s="158"/>
      <c r="AKR22" s="166"/>
      <c r="AKS22" s="218" t="str">
        <f t="shared" si="135"/>
        <v>J</v>
      </c>
      <c r="AKT22" s="218" t="str">
        <f t="shared" si="69"/>
        <v>J</v>
      </c>
      <c r="AKU22" s="218" t="str">
        <f t="shared" si="69"/>
        <v>J</v>
      </c>
      <c r="AKV22" s="218" t="str">
        <f t="shared" si="69"/>
        <v>J</v>
      </c>
      <c r="AKW22" s="218" t="str">
        <f t="shared" si="69"/>
        <v>J</v>
      </c>
      <c r="AKX22" s="158"/>
      <c r="AKY22" s="166"/>
      <c r="AKZ22" s="218" t="str">
        <f t="shared" si="136"/>
        <v>J</v>
      </c>
      <c r="ALA22" s="189"/>
      <c r="ALB22" s="157" t="str">
        <f t="shared" si="137"/>
        <v>J</v>
      </c>
      <c r="ALC22" s="157" t="str">
        <f t="shared" si="70"/>
        <v>J</v>
      </c>
      <c r="ALD22" s="157" t="str">
        <f t="shared" si="70"/>
        <v>J</v>
      </c>
      <c r="ALE22" s="158"/>
      <c r="ALF22" s="166"/>
      <c r="ALG22" s="219" t="str">
        <f t="shared" si="138"/>
        <v>J</v>
      </c>
      <c r="ALH22" s="191"/>
      <c r="ALI22" s="60" t="str">
        <f t="shared" si="139"/>
        <v>J</v>
      </c>
      <c r="ALJ22" s="60" t="str">
        <f t="shared" si="71"/>
        <v>J</v>
      </c>
      <c r="ALK22" s="60" t="str">
        <f t="shared" si="71"/>
        <v>J</v>
      </c>
      <c r="ALL22" s="158"/>
      <c r="ALM22" s="166"/>
      <c r="ALN22" s="218" t="str">
        <f t="shared" si="140"/>
        <v>J</v>
      </c>
      <c r="ALO22" s="218" t="str">
        <f t="shared" si="72"/>
        <v>J</v>
      </c>
      <c r="ALP22" s="218" t="str">
        <f t="shared" si="72"/>
        <v>J</v>
      </c>
      <c r="ALQ22" s="218" t="str">
        <f t="shared" si="72"/>
        <v>J</v>
      </c>
      <c r="ALR22" s="218" t="str">
        <f t="shared" si="72"/>
        <v>J</v>
      </c>
      <c r="ALS22" s="158"/>
      <c r="ALT22" s="173"/>
      <c r="ALU22" s="217" t="str">
        <f t="shared" si="141"/>
        <v>J</v>
      </c>
      <c r="ALV22" s="217" t="str">
        <f t="shared" si="73"/>
        <v>J</v>
      </c>
      <c r="ALW22" s="217" t="str">
        <f t="shared" si="73"/>
        <v>J</v>
      </c>
      <c r="ALX22" s="217" t="str">
        <f t="shared" si="73"/>
        <v>J</v>
      </c>
      <c r="ALY22" s="217" t="str">
        <f t="shared" si="73"/>
        <v>J</v>
      </c>
      <c r="ALZ22" s="158"/>
      <c r="AMA22" s="166"/>
      <c r="AMB22" s="217" t="str">
        <f t="shared" si="74"/>
        <v>J</v>
      </c>
      <c r="AMC22" s="217" t="str">
        <f t="shared" si="74"/>
        <v>J</v>
      </c>
      <c r="AMD22" s="217" t="str">
        <f t="shared" si="74"/>
        <v>J</v>
      </c>
      <c r="AME22" s="217" t="str">
        <f t="shared" si="74"/>
        <v>J</v>
      </c>
      <c r="AMF22" s="217" t="str">
        <f t="shared" si="142"/>
        <v>J</v>
      </c>
      <c r="AMG22" s="158"/>
      <c r="AMH22" s="166"/>
      <c r="AMI22" s="217" t="str">
        <f t="shared" si="143"/>
        <v>J</v>
      </c>
      <c r="AMJ22" s="217" t="str">
        <f t="shared" si="143"/>
        <v>J</v>
      </c>
      <c r="AMK22" s="217" t="str">
        <f t="shared" si="143"/>
        <v>J</v>
      </c>
      <c r="AML22" s="217" t="str">
        <f t="shared" si="143"/>
        <v>J</v>
      </c>
      <c r="AMM22" s="157"/>
      <c r="AMN22" s="158"/>
      <c r="AMO22" s="166"/>
      <c r="AMP22" s="165"/>
      <c r="AMQ22" s="162"/>
      <c r="AMR22" s="157"/>
      <c r="AMS22" s="157"/>
      <c r="AMT22" s="157"/>
      <c r="AMU22" s="158"/>
      <c r="AMV22" s="166"/>
      <c r="AMW22" s="165"/>
      <c r="AMX22" s="162"/>
      <c r="AMY22" s="157"/>
      <c r="AMZ22" s="157"/>
      <c r="ANA22" s="157"/>
      <c r="ANB22" s="158"/>
      <c r="ANC22" s="166"/>
      <c r="AND22" s="165"/>
      <c r="ANE22" s="162"/>
      <c r="ANF22" s="157"/>
      <c r="ANG22" s="157"/>
      <c r="ANH22" s="157"/>
      <c r="ANI22" s="158"/>
      <c r="ANJ22" s="166"/>
      <c r="ANK22" s="165"/>
      <c r="ANL22" s="162"/>
      <c r="ANM22" s="157"/>
      <c r="ANN22" s="157"/>
      <c r="ANO22" s="157"/>
      <c r="ANP22" s="166"/>
      <c r="ANQ22" s="166"/>
      <c r="ANR22" s="165"/>
      <c r="ANS22" s="162"/>
      <c r="ANT22" s="157"/>
      <c r="ANU22" s="157"/>
      <c r="ANV22" s="157"/>
      <c r="ANW22" s="158"/>
      <c r="ANX22" s="166"/>
      <c r="ANY22" s="165"/>
      <c r="ANZ22" s="162"/>
      <c r="AOA22" s="157"/>
      <c r="AOB22" s="157"/>
      <c r="AOC22" s="157"/>
      <c r="AOD22" s="158"/>
      <c r="AOE22" s="166"/>
      <c r="AOF22" s="165"/>
      <c r="AOG22" s="162"/>
      <c r="AOH22" s="157"/>
      <c r="AOI22" s="183"/>
      <c r="AOJ22" s="157"/>
      <c r="AOK22" s="158"/>
      <c r="AOL22" s="166"/>
      <c r="AOM22" s="165"/>
      <c r="AON22" s="162"/>
      <c r="AOO22" s="157"/>
      <c r="AOP22" s="157"/>
      <c r="AOQ22" s="157"/>
      <c r="AOR22" s="158"/>
      <c r="AOS22" s="166"/>
      <c r="AOT22" s="165"/>
      <c r="AOU22" s="162"/>
      <c r="AOV22" s="157"/>
      <c r="AOW22" s="157"/>
      <c r="AOX22" s="157"/>
      <c r="AOY22" s="158"/>
      <c r="AOZ22" s="166"/>
      <c r="APA22" s="165"/>
      <c r="APB22" s="162"/>
      <c r="APC22" s="157"/>
      <c r="APD22" s="157"/>
      <c r="APE22" s="157"/>
      <c r="APF22" s="158"/>
      <c r="APG22" s="166"/>
      <c r="APH22" s="165"/>
      <c r="API22" s="162"/>
      <c r="APJ22" s="157"/>
      <c r="APK22" s="157"/>
      <c r="APL22" s="157"/>
      <c r="APM22" s="158"/>
      <c r="APN22" s="166"/>
      <c r="APO22" s="165"/>
      <c r="APP22" s="162"/>
      <c r="APQ22" s="157"/>
      <c r="APR22" s="157"/>
      <c r="APS22" s="157"/>
      <c r="APT22" s="158"/>
      <c r="APU22" s="166"/>
      <c r="APV22" s="165"/>
      <c r="APW22" s="162"/>
      <c r="APX22" s="157"/>
      <c r="APY22" s="157"/>
      <c r="APZ22" s="157"/>
      <c r="AQA22" s="158"/>
      <c r="AQB22" s="166"/>
      <c r="AQC22" s="165"/>
      <c r="AQD22" s="162"/>
      <c r="AQE22" s="157"/>
      <c r="AQF22" s="157"/>
      <c r="AQG22" s="157"/>
      <c r="AQH22" s="158"/>
      <c r="AQI22" s="166"/>
      <c r="AQJ22" s="165"/>
      <c r="AQK22" s="162"/>
      <c r="AQL22" s="157"/>
      <c r="AQM22" s="157"/>
      <c r="AQN22" s="157"/>
      <c r="AQO22" s="158"/>
      <c r="AQP22" s="166"/>
      <c r="AQQ22" s="165"/>
      <c r="AQR22" s="162"/>
      <c r="AQS22" s="157"/>
      <c r="AQT22" s="157"/>
      <c r="AQU22" s="157"/>
      <c r="AQV22" s="158"/>
      <c r="AQW22" s="166"/>
      <c r="AQX22" s="165"/>
      <c r="AQY22" s="162"/>
      <c r="AQZ22" s="157"/>
      <c r="ARA22" s="157"/>
      <c r="ARB22" s="157"/>
      <c r="ARC22" s="158"/>
      <c r="ARD22" s="166"/>
      <c r="ARE22" s="165"/>
      <c r="ARF22" s="162"/>
      <c r="ARG22" s="157"/>
      <c r="ARH22" s="157"/>
      <c r="ARI22" s="157"/>
      <c r="ARJ22" s="158"/>
      <c r="ARK22" s="166"/>
      <c r="ARL22" s="165"/>
      <c r="ARM22" s="162"/>
      <c r="ARN22" s="157"/>
      <c r="ARO22" s="157"/>
      <c r="ARP22" s="157"/>
      <c r="ARQ22" s="158"/>
      <c r="ARR22" s="166"/>
      <c r="ARS22" s="165"/>
      <c r="ART22" s="162"/>
      <c r="ARU22" s="157"/>
      <c r="ARV22" s="157"/>
      <c r="ARW22" s="157"/>
      <c r="ARX22" s="158"/>
      <c r="ARY22" s="166"/>
      <c r="ARZ22" s="165"/>
      <c r="ASA22" s="162"/>
      <c r="ASB22" s="157"/>
      <c r="ASC22" s="157"/>
      <c r="ASD22" s="157"/>
      <c r="ASE22" s="158"/>
      <c r="ASF22" s="166"/>
      <c r="ASG22" s="165"/>
      <c r="ASH22" s="162"/>
      <c r="ASI22" s="157"/>
      <c r="ASJ22" s="157"/>
      <c r="ASK22" s="157"/>
      <c r="ASL22" s="158"/>
      <c r="ASM22" s="166"/>
      <c r="ASN22" s="165"/>
      <c r="ASO22" s="162"/>
      <c r="ASP22" s="157"/>
      <c r="ASQ22" s="157"/>
      <c r="ASR22" s="157"/>
      <c r="ASS22" s="158"/>
      <c r="AST22" s="166"/>
      <c r="ASU22" s="165"/>
      <c r="ASV22" s="162"/>
      <c r="ASW22" s="157"/>
      <c r="ASX22" s="157"/>
      <c r="ASY22" s="157"/>
      <c r="ASZ22" s="158"/>
      <c r="ATA22" s="166"/>
      <c r="ATB22" s="165"/>
      <c r="ATC22" s="162"/>
      <c r="ATD22" s="157"/>
      <c r="ATE22" s="157"/>
      <c r="ATF22" s="157"/>
      <c r="ATG22" s="158"/>
      <c r="ATH22" s="166"/>
      <c r="ATI22" s="165"/>
      <c r="ATJ22" s="162"/>
      <c r="ATK22" s="157"/>
      <c r="ATL22" s="157"/>
      <c r="ATM22" s="157"/>
      <c r="ATN22" s="158"/>
      <c r="ATO22" s="166"/>
      <c r="ATP22" s="165"/>
      <c r="ATQ22" s="162"/>
      <c r="ATR22" s="157"/>
      <c r="ATS22" s="157"/>
      <c r="ATT22" s="157"/>
      <c r="ATU22" s="158"/>
      <c r="ATV22" s="166"/>
      <c r="ATW22" s="165"/>
      <c r="ATX22" s="162"/>
      <c r="ATY22" s="157"/>
      <c r="ATZ22" s="157"/>
      <c r="AUA22" s="157"/>
      <c r="AUB22" s="158"/>
      <c r="AUC22" s="166"/>
      <c r="AUD22" s="165"/>
      <c r="AUE22" s="162"/>
      <c r="AUF22" s="157"/>
      <c r="AUG22" s="157"/>
      <c r="AUH22" s="157"/>
      <c r="AUI22" s="158"/>
      <c r="AUJ22" s="166"/>
      <c r="AUK22" s="165"/>
      <c r="AUL22" s="162"/>
      <c r="AUM22" s="157"/>
      <c r="AUN22" s="157"/>
      <c r="AUO22" s="157"/>
      <c r="AUP22" s="158"/>
      <c r="AUQ22" s="166"/>
      <c r="AUR22" s="165"/>
      <c r="AUS22" s="162"/>
      <c r="AUT22" s="157"/>
      <c r="AUU22" s="157"/>
      <c r="AUV22" s="157"/>
      <c r="AUW22" s="158"/>
      <c r="AUX22" s="166"/>
      <c r="AUY22" s="165"/>
      <c r="AUZ22" s="162"/>
      <c r="AVA22" s="157"/>
      <c r="AVB22" s="157"/>
      <c r="AVC22" s="157"/>
      <c r="AVD22" s="158"/>
      <c r="AVE22" s="166"/>
    </row>
    <row r="23" spans="1:1253" s="6" customFormat="1" x14ac:dyDescent="0.3">
      <c r="A23" s="30"/>
      <c r="B23" s="41" t="s">
        <v>134</v>
      </c>
      <c r="C23" s="42"/>
      <c r="D23" s="42"/>
      <c r="E23" s="32"/>
      <c r="F23" s="140"/>
      <c r="G23" s="33"/>
      <c r="H23" s="34"/>
      <c r="I23" s="35"/>
      <c r="J23" s="221">
        <f t="shared" ca="1" si="80"/>
        <v>0</v>
      </c>
      <c r="K23" s="34"/>
      <c r="L23" s="35"/>
      <c r="M23" s="140"/>
      <c r="N23" s="33"/>
      <c r="O23" s="34"/>
      <c r="P23" s="35"/>
      <c r="Q23" s="36"/>
      <c r="R23" s="37"/>
      <c r="S23" s="37"/>
      <c r="T23" s="37"/>
      <c r="U23" s="39"/>
      <c r="V23" s="36"/>
      <c r="W23" s="37"/>
      <c r="X23" s="37"/>
      <c r="Y23" s="37"/>
      <c r="Z23" s="37"/>
      <c r="AA23" s="43"/>
      <c r="AB23" s="39"/>
      <c r="AC23" s="36"/>
      <c r="AD23" s="37"/>
      <c r="AE23" s="37"/>
      <c r="AF23" s="37"/>
      <c r="AG23" s="37"/>
      <c r="AH23" s="43"/>
      <c r="AI23" s="39"/>
      <c r="AJ23" s="101"/>
      <c r="AK23" s="37"/>
      <c r="AL23" s="37"/>
      <c r="AM23" s="37"/>
      <c r="AN23" s="37"/>
      <c r="AO23" s="43"/>
      <c r="AP23" s="39"/>
      <c r="AQ23" s="36"/>
      <c r="AR23" s="37"/>
      <c r="AS23" s="37"/>
      <c r="AT23" s="37"/>
      <c r="AU23" s="37"/>
      <c r="AV23" s="43"/>
      <c r="AW23" s="39"/>
      <c r="AX23" s="36"/>
      <c r="AY23" s="37"/>
      <c r="AZ23" s="37"/>
      <c r="BA23" s="37"/>
      <c r="BB23" s="37"/>
      <c r="BC23" s="43"/>
      <c r="BD23" s="39"/>
      <c r="BE23" s="36"/>
      <c r="BF23" s="37"/>
      <c r="BG23" s="37"/>
      <c r="BH23" s="37"/>
      <c r="BI23" s="37"/>
      <c r="BJ23" s="43"/>
      <c r="BK23" s="39"/>
      <c r="BL23" s="36"/>
      <c r="BM23" s="37"/>
      <c r="BN23" s="37"/>
      <c r="BO23" s="37"/>
      <c r="BP23" s="37"/>
      <c r="BQ23" s="43"/>
      <c r="BR23" s="39"/>
      <c r="BS23" s="36"/>
      <c r="BT23" s="37"/>
      <c r="BU23" s="37"/>
      <c r="BV23" s="37"/>
      <c r="BW23" s="37"/>
      <c r="BX23" s="43"/>
      <c r="BY23" s="39"/>
      <c r="BZ23" s="36"/>
      <c r="CA23" s="37"/>
      <c r="CB23" s="37"/>
      <c r="CC23" s="37"/>
      <c r="CD23" s="37"/>
      <c r="CE23" s="43"/>
      <c r="CF23" s="39"/>
      <c r="CG23" s="36"/>
      <c r="CH23" s="37"/>
      <c r="CI23" s="37"/>
      <c r="CJ23" s="37"/>
      <c r="CK23" s="37"/>
      <c r="CL23" s="43"/>
      <c r="CM23" s="39"/>
      <c r="CN23" s="36"/>
      <c r="CO23" s="37"/>
      <c r="CP23" s="37"/>
      <c r="CQ23" s="75"/>
      <c r="CR23" s="37"/>
      <c r="CS23" s="43"/>
      <c r="CT23" s="39"/>
      <c r="CU23" s="36"/>
      <c r="CV23" s="37"/>
      <c r="CW23" s="37"/>
      <c r="CX23" s="37"/>
      <c r="CY23" s="37"/>
      <c r="CZ23" s="43"/>
      <c r="DA23" s="39"/>
      <c r="DB23" s="36"/>
      <c r="DC23" s="37"/>
      <c r="DD23" s="37"/>
      <c r="DE23" s="37"/>
      <c r="DF23" s="37"/>
      <c r="DG23" s="43"/>
      <c r="DH23" s="39"/>
      <c r="DI23" s="36"/>
      <c r="DJ23" s="37"/>
      <c r="DK23" s="37"/>
      <c r="DL23" s="37"/>
      <c r="DM23" s="37"/>
      <c r="DN23" s="43"/>
      <c r="DO23" s="39"/>
      <c r="DP23" s="36"/>
      <c r="DQ23" s="37"/>
      <c r="DR23" s="37"/>
      <c r="DS23" s="37"/>
      <c r="DT23" s="37"/>
      <c r="DU23" s="43"/>
      <c r="DV23" s="39"/>
      <c r="DW23" s="75"/>
      <c r="DX23" s="37"/>
      <c r="DY23" s="37"/>
      <c r="DZ23" s="37"/>
      <c r="EA23" s="37"/>
      <c r="EB23" s="43"/>
      <c r="EC23" s="39"/>
      <c r="ED23" s="36"/>
      <c r="EE23" s="37"/>
      <c r="EF23" s="37"/>
      <c r="EG23" s="37"/>
      <c r="EH23" s="37"/>
      <c r="EI23" s="43"/>
      <c r="EJ23" s="39"/>
      <c r="EK23" s="36"/>
      <c r="EL23" s="37"/>
      <c r="EM23" s="37"/>
      <c r="EN23" s="37"/>
      <c r="EO23" s="37"/>
      <c r="EP23" s="43"/>
      <c r="EQ23" s="39"/>
      <c r="ER23" s="36"/>
      <c r="ES23" s="37"/>
      <c r="ET23" s="37"/>
      <c r="EU23" s="37"/>
      <c r="EV23" s="37"/>
      <c r="EW23" s="43"/>
      <c r="EX23" s="39"/>
      <c r="EY23" s="36"/>
      <c r="EZ23" s="37"/>
      <c r="FA23" s="37"/>
      <c r="FB23" s="37"/>
      <c r="FC23" s="37"/>
      <c r="FD23" s="43"/>
      <c r="FE23" s="39"/>
      <c r="FF23" s="36"/>
      <c r="FG23" s="37"/>
      <c r="FH23" s="37"/>
      <c r="FI23" s="37"/>
      <c r="FJ23" s="37"/>
      <c r="FK23" s="43"/>
      <c r="FL23" s="39"/>
      <c r="FM23" s="101"/>
      <c r="FN23" s="37"/>
      <c r="FO23" s="37"/>
      <c r="FP23" s="37"/>
      <c r="FQ23" s="37"/>
      <c r="FR23" s="43"/>
      <c r="FS23" s="39"/>
      <c r="FT23" s="36"/>
      <c r="FU23" s="37"/>
      <c r="FV23" s="37"/>
      <c r="FW23" s="37"/>
      <c r="FX23" s="37"/>
      <c r="FY23" s="43"/>
      <c r="FZ23" s="39"/>
      <c r="GA23" s="36"/>
      <c r="GB23" s="37"/>
      <c r="GC23" s="37"/>
      <c r="GD23" s="37"/>
      <c r="GE23" s="37"/>
      <c r="GF23" s="43"/>
      <c r="GG23" s="39"/>
      <c r="GH23" s="36"/>
      <c r="GI23" s="37"/>
      <c r="GJ23" s="37"/>
      <c r="GK23" s="37"/>
      <c r="GL23" s="37"/>
      <c r="GM23" s="43"/>
      <c r="GN23" s="39"/>
      <c r="GO23" s="36"/>
      <c r="GP23" s="37"/>
      <c r="GQ23" s="37"/>
      <c r="GR23" s="37"/>
      <c r="GS23" s="37"/>
      <c r="GT23" s="43"/>
      <c r="GU23" s="39"/>
      <c r="GV23" s="36"/>
      <c r="GW23" s="75"/>
      <c r="GX23" s="37"/>
      <c r="GY23" s="37"/>
      <c r="GZ23" s="37"/>
      <c r="HA23" s="43"/>
      <c r="HB23" s="39"/>
      <c r="HC23" s="101"/>
      <c r="HD23" s="102"/>
      <c r="HE23" s="102"/>
      <c r="HF23" s="102"/>
      <c r="HG23" s="102"/>
      <c r="HH23" s="118"/>
      <c r="HI23" s="119"/>
      <c r="HJ23" s="101"/>
      <c r="HK23" s="102"/>
      <c r="HL23" s="102"/>
      <c r="HM23" s="102"/>
      <c r="HN23" s="102"/>
      <c r="HO23" s="118"/>
      <c r="HP23" s="119"/>
      <c r="HQ23" s="101"/>
      <c r="HR23" s="102"/>
      <c r="HS23" s="102"/>
      <c r="HT23" s="102"/>
      <c r="HU23" s="102"/>
      <c r="HV23" s="43"/>
      <c r="HW23" s="39"/>
      <c r="HX23" s="36"/>
      <c r="HY23" s="37"/>
      <c r="HZ23" s="37"/>
      <c r="IA23" s="37"/>
      <c r="IB23" s="37"/>
      <c r="IC23" s="43"/>
      <c r="ID23" s="39"/>
      <c r="IE23" s="101"/>
      <c r="IF23" s="102"/>
      <c r="IG23" s="37"/>
      <c r="IH23" s="37"/>
      <c r="II23" s="37"/>
      <c r="IJ23" s="43"/>
      <c r="IK23" s="39"/>
      <c r="IL23" s="36"/>
      <c r="IM23" s="37"/>
      <c r="IN23" s="102"/>
      <c r="IO23" s="102"/>
      <c r="IP23" s="102"/>
      <c r="IQ23" s="43"/>
      <c r="IR23" s="39"/>
      <c r="IS23" s="36" t="s">
        <v>123</v>
      </c>
      <c r="IT23" s="37" t="s">
        <v>123</v>
      </c>
      <c r="IU23" s="37" t="s">
        <v>123</v>
      </c>
      <c r="IV23" s="37" t="s">
        <v>123</v>
      </c>
      <c r="IW23" s="103" t="s">
        <v>123</v>
      </c>
      <c r="IX23" s="43"/>
      <c r="IY23" s="39"/>
      <c r="IZ23" s="36"/>
      <c r="JA23" s="37"/>
      <c r="JB23" s="37"/>
      <c r="JC23" s="37"/>
      <c r="JD23" s="37"/>
      <c r="JE23" s="43"/>
      <c r="JF23" s="39"/>
      <c r="JG23" s="36"/>
      <c r="JH23" s="37"/>
      <c r="JI23" s="37"/>
      <c r="JJ23" s="37"/>
      <c r="JK23" s="37"/>
      <c r="JL23" s="43"/>
      <c r="JM23" s="39"/>
      <c r="JN23" s="36"/>
      <c r="JO23" s="37"/>
      <c r="JP23" s="37"/>
      <c r="JQ23" s="37"/>
      <c r="JR23" s="37"/>
      <c r="JS23" s="43"/>
      <c r="JT23" s="39"/>
      <c r="JU23" s="36"/>
      <c r="JV23" s="37"/>
      <c r="JW23" s="37"/>
      <c r="JX23" s="37"/>
      <c r="JY23" s="37"/>
      <c r="JZ23" s="43"/>
      <c r="KA23" s="39"/>
      <c r="KB23" s="36"/>
      <c r="KC23" s="37"/>
      <c r="KD23" s="37"/>
      <c r="KE23" s="37"/>
      <c r="KF23" s="37"/>
      <c r="KG23" s="43"/>
      <c r="KH23" s="39"/>
      <c r="KI23" s="36"/>
      <c r="KJ23" s="37"/>
      <c r="KK23" s="37"/>
      <c r="KL23" s="37"/>
      <c r="KM23" s="37"/>
      <c r="KN23" s="43"/>
      <c r="KO23" s="39"/>
      <c r="KP23" s="36"/>
      <c r="KQ23" s="37"/>
      <c r="KR23" s="37"/>
      <c r="KS23" s="37"/>
      <c r="KT23" s="37"/>
      <c r="KU23" s="43"/>
      <c r="KV23" s="39"/>
      <c r="KW23" s="36"/>
      <c r="KX23" s="37"/>
      <c r="KY23" s="37"/>
      <c r="KZ23" s="37"/>
      <c r="LA23" s="37"/>
      <c r="LB23" s="43"/>
      <c r="LC23" s="39"/>
      <c r="LD23" s="36"/>
      <c r="LE23" s="37"/>
      <c r="LF23" s="37"/>
      <c r="LG23" s="37"/>
      <c r="LH23" s="37"/>
      <c r="LI23" s="43"/>
      <c r="LJ23" s="39"/>
      <c r="LK23" s="36"/>
      <c r="LL23" s="37"/>
      <c r="LM23" s="37"/>
      <c r="LN23" s="37"/>
      <c r="LO23" s="37"/>
      <c r="LP23" s="43"/>
      <c r="LQ23" s="39"/>
      <c r="LR23" s="36"/>
      <c r="LS23" s="37"/>
      <c r="LT23" s="37"/>
      <c r="LU23" s="37"/>
      <c r="LV23" s="37"/>
      <c r="LW23" s="43"/>
      <c r="LX23" s="39"/>
      <c r="LY23" s="36"/>
      <c r="LZ23" s="37"/>
      <c r="MA23" s="37"/>
      <c r="MB23" s="37"/>
      <c r="MC23" s="37"/>
      <c r="MD23" s="43"/>
      <c r="ME23" s="39"/>
      <c r="MF23" s="36"/>
      <c r="MG23" s="37"/>
      <c r="MH23" s="37"/>
      <c r="MI23" s="37"/>
      <c r="MJ23" s="37"/>
      <c r="MK23" s="43"/>
      <c r="ML23" s="39"/>
      <c r="MM23" s="37"/>
      <c r="MN23" s="37"/>
      <c r="MO23" s="37"/>
      <c r="MP23" s="37"/>
      <c r="MQ23" s="37"/>
      <c r="MR23" s="43"/>
      <c r="MS23" s="39"/>
      <c r="MT23" s="36"/>
      <c r="MU23" s="37"/>
      <c r="MV23" s="37"/>
      <c r="MW23" s="37"/>
      <c r="MX23" s="37"/>
      <c r="MY23" s="43"/>
      <c r="MZ23" s="39"/>
      <c r="NA23" s="36"/>
      <c r="NB23" s="37"/>
      <c r="NC23" s="37"/>
      <c r="ND23" s="37"/>
      <c r="NE23" s="37"/>
      <c r="NF23" s="43"/>
      <c r="NG23" s="39"/>
      <c r="NH23" s="101"/>
      <c r="NI23" s="37"/>
      <c r="NJ23" s="37"/>
      <c r="NK23" s="37"/>
      <c r="NL23" s="37"/>
      <c r="NM23" s="43"/>
      <c r="NN23" s="39"/>
      <c r="NO23" s="101"/>
      <c r="NP23" s="102"/>
      <c r="NQ23" s="102"/>
      <c r="NR23" s="102"/>
      <c r="NS23" s="102"/>
      <c r="NT23" s="43"/>
      <c r="NU23" s="39"/>
      <c r="NV23" s="102"/>
      <c r="NW23" s="37"/>
      <c r="NX23" s="37"/>
      <c r="NY23" s="37"/>
      <c r="NZ23" s="37"/>
      <c r="OA23" s="43"/>
      <c r="OB23" s="39"/>
      <c r="OC23" s="102"/>
      <c r="OD23" s="37"/>
      <c r="OE23" s="37"/>
      <c r="OF23" s="37"/>
      <c r="OG23" s="37"/>
      <c r="OH23" s="43"/>
      <c r="OI23" s="39"/>
      <c r="OJ23" s="37"/>
      <c r="OK23" s="37"/>
      <c r="OL23" s="37"/>
      <c r="OM23" s="37"/>
      <c r="ON23" s="37"/>
      <c r="OO23" s="43"/>
      <c r="OP23" s="39"/>
      <c r="OQ23" s="86"/>
      <c r="OR23" s="103"/>
      <c r="OS23" s="114"/>
      <c r="OT23" s="102"/>
      <c r="OU23" s="37"/>
      <c r="OV23" s="43"/>
      <c r="OW23" s="39"/>
      <c r="OX23" s="126"/>
      <c r="OY23" s="114"/>
      <c r="OZ23" s="114"/>
      <c r="PA23" s="37"/>
      <c r="PB23" s="37"/>
      <c r="PC23" s="43"/>
      <c r="PD23" s="39"/>
      <c r="PE23" s="36"/>
      <c r="PF23" s="37"/>
      <c r="PG23" s="37"/>
      <c r="PH23" s="37"/>
      <c r="PI23" s="37"/>
      <c r="PJ23" s="43"/>
      <c r="PK23" s="39"/>
      <c r="PL23" s="36"/>
      <c r="PM23" s="37"/>
      <c r="PN23" s="37"/>
      <c r="PO23" s="37"/>
      <c r="PP23" s="37"/>
      <c r="PQ23" s="43"/>
      <c r="PR23" s="39"/>
      <c r="PS23" s="36"/>
      <c r="PT23" s="37"/>
      <c r="PU23" s="37"/>
      <c r="PV23" s="37"/>
      <c r="PW23" s="37"/>
      <c r="PX23" s="43"/>
      <c r="PY23" s="39"/>
      <c r="PZ23" s="36"/>
      <c r="QA23" s="125"/>
      <c r="QB23" s="125"/>
      <c r="QC23" s="125"/>
      <c r="QD23" s="125"/>
      <c r="QE23" s="43"/>
      <c r="QF23" s="39"/>
      <c r="QG23" s="124"/>
      <c r="QH23" s="125"/>
      <c r="QI23" s="37" t="s">
        <v>123</v>
      </c>
      <c r="QJ23" s="37" t="s">
        <v>123</v>
      </c>
      <c r="QK23" s="37" t="s">
        <v>123</v>
      </c>
      <c r="QL23" s="43"/>
      <c r="QM23" s="39"/>
      <c r="QN23" s="36" t="s">
        <v>123</v>
      </c>
      <c r="QO23" s="37" t="s">
        <v>123</v>
      </c>
      <c r="QP23" s="106"/>
      <c r="QQ23" s="106"/>
      <c r="QR23" s="114"/>
      <c r="QS23" s="43"/>
      <c r="QT23" s="39"/>
      <c r="QU23" s="107"/>
      <c r="QV23" s="106"/>
      <c r="QW23" s="106"/>
      <c r="QX23" s="106"/>
      <c r="QY23" s="106"/>
      <c r="QZ23" s="43"/>
      <c r="RA23" s="39"/>
      <c r="RB23" s="107"/>
      <c r="RC23" s="106"/>
      <c r="RD23" s="125"/>
      <c r="RE23" s="125"/>
      <c r="RF23" s="125"/>
      <c r="RG23" s="43"/>
      <c r="RH23" s="39"/>
      <c r="RI23" s="36" t="s">
        <v>123</v>
      </c>
      <c r="RJ23" s="37" t="s">
        <v>123</v>
      </c>
      <c r="RK23" s="37" t="s">
        <v>123</v>
      </c>
      <c r="RL23" s="37" t="s">
        <v>123</v>
      </c>
      <c r="RM23" s="37" t="s">
        <v>123</v>
      </c>
      <c r="RN23" s="43"/>
      <c r="RO23" s="39"/>
      <c r="RP23" s="36" t="s">
        <v>123</v>
      </c>
      <c r="RQ23" s="37" t="s">
        <v>123</v>
      </c>
      <c r="RR23" s="37" t="s">
        <v>123</v>
      </c>
      <c r="RS23" s="37" t="s">
        <v>123</v>
      </c>
      <c r="RT23" s="37" t="s">
        <v>123</v>
      </c>
      <c r="RU23" s="43"/>
      <c r="RV23" s="39"/>
      <c r="RW23" s="36" t="s">
        <v>123</v>
      </c>
      <c r="RX23" s="114"/>
      <c r="RY23" s="106"/>
      <c r="RZ23" s="106"/>
      <c r="SA23" s="106"/>
      <c r="SB23" s="43"/>
      <c r="SC23" s="39"/>
      <c r="SD23" s="107"/>
      <c r="SE23" s="106"/>
      <c r="SF23" s="106"/>
      <c r="SG23" s="106"/>
      <c r="SH23" s="106"/>
      <c r="SI23" s="43"/>
      <c r="SJ23" s="39"/>
      <c r="SK23" s="107"/>
      <c r="SL23" s="125"/>
      <c r="SM23" s="125"/>
      <c r="SN23" s="125"/>
      <c r="SO23" s="125"/>
      <c r="SP23" s="43"/>
      <c r="SQ23" s="39"/>
      <c r="SR23" s="124"/>
      <c r="SS23" s="125"/>
      <c r="ST23" s="125"/>
      <c r="SU23" s="125"/>
      <c r="SV23" s="125"/>
      <c r="SW23" s="43"/>
      <c r="SX23" s="39"/>
      <c r="SY23" s="124"/>
      <c r="SZ23" s="125"/>
      <c r="TA23" s="125"/>
      <c r="TB23" s="125"/>
      <c r="TC23" s="125"/>
      <c r="TD23" s="43"/>
      <c r="TE23" s="39"/>
      <c r="TF23" s="124"/>
      <c r="TG23" s="125"/>
      <c r="TH23" s="125"/>
      <c r="TI23" s="125"/>
      <c r="TJ23" s="125"/>
      <c r="TK23" s="43"/>
      <c r="TL23" s="39"/>
      <c r="TM23" s="124"/>
      <c r="TN23" s="125"/>
      <c r="TO23" s="125"/>
      <c r="TP23" s="125"/>
      <c r="TQ23" s="125"/>
      <c r="TR23" s="43"/>
      <c r="TS23" s="39"/>
      <c r="TT23" s="124"/>
      <c r="TU23" s="125"/>
      <c r="TV23" s="125"/>
      <c r="TW23" s="124"/>
      <c r="TX23" s="125"/>
      <c r="TY23" s="43"/>
      <c r="TZ23" s="39"/>
      <c r="UA23" s="36" t="s">
        <v>55</v>
      </c>
      <c r="UB23" s="37"/>
      <c r="UC23" s="37"/>
      <c r="UD23" s="37"/>
      <c r="UE23" s="37"/>
      <c r="UF23" s="43"/>
      <c r="UG23" s="39"/>
      <c r="UH23" s="36"/>
      <c r="UI23" s="125"/>
      <c r="UJ23" s="37"/>
      <c r="UK23" s="37"/>
      <c r="UL23" s="37"/>
      <c r="UM23" s="43"/>
      <c r="UN23" s="39"/>
      <c r="UO23" s="36" t="s">
        <v>3</v>
      </c>
      <c r="UP23" s="36" t="s">
        <v>3</v>
      </c>
      <c r="UQ23" s="36" t="s">
        <v>3</v>
      </c>
      <c r="UR23" s="36" t="s">
        <v>3</v>
      </c>
      <c r="US23" s="36" t="s">
        <v>3</v>
      </c>
      <c r="UT23" s="43"/>
      <c r="UU23" s="39"/>
      <c r="UV23" s="124"/>
      <c r="UW23" s="124"/>
      <c r="UX23" s="114"/>
      <c r="UY23" s="124"/>
      <c r="UZ23" s="124"/>
      <c r="VA23" s="43"/>
      <c r="VB23" s="39"/>
      <c r="VC23" s="147"/>
      <c r="VD23" s="148"/>
      <c r="VE23" s="148"/>
      <c r="VF23" s="148"/>
      <c r="VG23" s="149"/>
      <c r="VH23" s="43"/>
      <c r="VI23" s="39"/>
      <c r="VJ23" s="36"/>
      <c r="VK23" s="37"/>
      <c r="VL23" s="37"/>
      <c r="VM23" s="125"/>
      <c r="VN23" s="37"/>
      <c r="VO23" s="43"/>
      <c r="VP23" s="39"/>
      <c r="VQ23" s="36" t="s">
        <v>55</v>
      </c>
      <c r="VR23" s="37" t="s">
        <v>55</v>
      </c>
      <c r="VS23" s="37" t="s">
        <v>55</v>
      </c>
      <c r="VT23" s="37"/>
      <c r="VU23" s="125"/>
      <c r="VV23" s="43"/>
      <c r="VW23" s="39"/>
      <c r="VX23" s="148"/>
      <c r="VY23" s="148"/>
      <c r="VZ23" s="148"/>
      <c r="WA23" s="148"/>
      <c r="WB23" s="148"/>
      <c r="WC23" s="43"/>
      <c r="WD23" s="39"/>
      <c r="WE23" s="36"/>
      <c r="WF23" s="37"/>
      <c r="WG23" s="37"/>
      <c r="WH23" s="37"/>
      <c r="WI23" s="148"/>
      <c r="WJ23" s="43"/>
      <c r="WK23" s="39"/>
      <c r="WL23" s="36"/>
      <c r="WM23" s="37"/>
      <c r="WN23" s="37"/>
      <c r="WO23" s="148"/>
      <c r="WP23" s="148"/>
      <c r="WQ23" s="43"/>
      <c r="WR23" s="39"/>
      <c r="WS23" s="36" t="s">
        <v>3</v>
      </c>
      <c r="WT23" s="37" t="s">
        <v>3</v>
      </c>
      <c r="WU23" s="148"/>
      <c r="WV23" s="148"/>
      <c r="WW23" s="148"/>
      <c r="WX23" s="43"/>
      <c r="WY23" s="39"/>
      <c r="WZ23" s="126"/>
      <c r="XA23" s="37"/>
      <c r="XB23" s="37"/>
      <c r="XC23" s="37"/>
      <c r="XD23" s="37"/>
      <c r="XE23" s="43"/>
      <c r="XF23" s="39"/>
      <c r="XG23" s="126"/>
      <c r="XH23" s="149"/>
      <c r="XI23" s="37"/>
      <c r="XJ23" s="37"/>
      <c r="XK23" s="37"/>
      <c r="XL23" s="43"/>
      <c r="XM23" s="39"/>
      <c r="XN23" s="36" t="str">
        <f t="shared" si="82"/>
        <v>J</v>
      </c>
      <c r="XO23" s="36" t="str">
        <f t="shared" si="82"/>
        <v>J</v>
      </c>
      <c r="XP23" s="36" t="str">
        <f t="shared" si="82"/>
        <v>J</v>
      </c>
      <c r="XQ23" s="36" t="str">
        <f t="shared" si="82"/>
        <v>J</v>
      </c>
      <c r="XR23" s="36" t="str">
        <f t="shared" si="82"/>
        <v>J</v>
      </c>
      <c r="XS23" s="38"/>
      <c r="XT23" s="39"/>
      <c r="XU23" s="36" t="str">
        <f t="shared" si="145"/>
        <v>J</v>
      </c>
      <c r="XV23" s="36" t="str">
        <f t="shared" si="145"/>
        <v>J</v>
      </c>
      <c r="XW23" s="36" t="str">
        <f t="shared" si="145"/>
        <v>J</v>
      </c>
      <c r="XX23" s="36" t="str">
        <f t="shared" si="145"/>
        <v>J</v>
      </c>
      <c r="XY23" s="36" t="str">
        <f t="shared" si="145"/>
        <v>J</v>
      </c>
      <c r="XZ23" s="38"/>
      <c r="YA23" s="39"/>
      <c r="YB23" s="36" t="str">
        <f>IF($C9="","J",IF(MOD(INT((YB$6-date0)/7),2),IF($C9="A","AM","M"),IF($C9="A","M","AM")))</f>
        <v>AM</v>
      </c>
      <c r="YC23" s="36" t="str">
        <f t="shared" si="169"/>
        <v>AM</v>
      </c>
      <c r="YD23" s="36" t="str">
        <f t="shared" si="169"/>
        <v>AM</v>
      </c>
      <c r="YE23" s="36" t="str">
        <f t="shared" si="169"/>
        <v>AM</v>
      </c>
      <c r="YF23" s="36" t="str">
        <f t="shared" si="169"/>
        <v>AM</v>
      </c>
      <c r="YG23" s="38"/>
      <c r="YH23" s="39"/>
      <c r="YI23" s="36" t="str">
        <f t="shared" si="85"/>
        <v>J</v>
      </c>
      <c r="YJ23" s="36" t="str">
        <f t="shared" si="85"/>
        <v>J</v>
      </c>
      <c r="YK23" s="36" t="str">
        <f t="shared" si="85"/>
        <v>J</v>
      </c>
      <c r="YL23" s="36" t="str">
        <f t="shared" si="85"/>
        <v>J</v>
      </c>
      <c r="YM23" s="36" t="str">
        <f t="shared" si="85"/>
        <v>J</v>
      </c>
      <c r="YN23" s="38"/>
      <c r="YO23" s="39"/>
      <c r="YP23" s="36" t="str">
        <f t="shared" si="86"/>
        <v>J</v>
      </c>
      <c r="YQ23" s="36" t="str">
        <f t="shared" si="86"/>
        <v>J</v>
      </c>
      <c r="YR23" s="36" t="str">
        <f t="shared" si="86"/>
        <v>J</v>
      </c>
      <c r="YS23" s="36" t="str">
        <f t="shared" si="86"/>
        <v>J</v>
      </c>
      <c r="YT23" s="36" t="str">
        <f t="shared" si="86"/>
        <v>J</v>
      </c>
      <c r="YU23" s="38"/>
      <c r="YV23" s="39"/>
      <c r="YW23" s="36" t="str">
        <f>IF($C23="","J",IF(MOD(INT((YW$6-date0)/7),2),IF($C23="A","AM","M"),IF($C23="A","M","AM")))</f>
        <v>J</v>
      </c>
      <c r="YX23" s="36" t="str">
        <f t="shared" ref="YX23:ZA23" si="174">IF($C23="","J",IF(MOD(INT((YX$6-date0)/7),2),IF($C23="A","AM","M"),IF($C23="A","M","AM")))</f>
        <v>J</v>
      </c>
      <c r="YY23" s="36" t="str">
        <f t="shared" si="174"/>
        <v>J</v>
      </c>
      <c r="YZ23" s="36" t="str">
        <f t="shared" si="174"/>
        <v>J</v>
      </c>
      <c r="ZA23" s="36" t="str">
        <f t="shared" si="174"/>
        <v>J</v>
      </c>
      <c r="ZB23" s="38"/>
      <c r="ZC23" s="39"/>
      <c r="ZD23" s="36" t="str">
        <f t="shared" si="157"/>
        <v>J</v>
      </c>
      <c r="ZE23" s="36" t="str">
        <f t="shared" si="157"/>
        <v>J</v>
      </c>
      <c r="ZF23" s="36" t="str">
        <f t="shared" si="157"/>
        <v>J</v>
      </c>
      <c r="ZG23" s="36" t="str">
        <f t="shared" si="157"/>
        <v>J</v>
      </c>
      <c r="ZH23" s="36" t="str">
        <f t="shared" si="157"/>
        <v>J</v>
      </c>
      <c r="ZI23" s="38"/>
      <c r="ZJ23" s="39"/>
      <c r="ZK23" s="36" t="str">
        <f t="shared" si="89"/>
        <v>J</v>
      </c>
      <c r="ZL23" s="36" t="str">
        <f t="shared" si="89"/>
        <v>J</v>
      </c>
      <c r="ZM23" s="36" t="str">
        <f t="shared" si="89"/>
        <v>J</v>
      </c>
      <c r="ZN23" s="36" t="str">
        <f t="shared" si="89"/>
        <v>J</v>
      </c>
      <c r="ZO23" s="36" t="str">
        <f t="shared" si="89"/>
        <v>J</v>
      </c>
      <c r="ZP23" s="43"/>
      <c r="ZQ23" s="39"/>
      <c r="ZR23" s="36" t="str">
        <f t="shared" si="90"/>
        <v>J</v>
      </c>
      <c r="ZS23" s="36" t="str">
        <f t="shared" si="90"/>
        <v>J</v>
      </c>
      <c r="ZT23" s="36" t="str">
        <f t="shared" si="90"/>
        <v>J</v>
      </c>
      <c r="ZU23" s="36" t="str">
        <f t="shared" si="90"/>
        <v>J</v>
      </c>
      <c r="ZV23" s="36" t="str">
        <f t="shared" si="90"/>
        <v>J</v>
      </c>
      <c r="ZW23" s="43"/>
      <c r="ZX23" s="39"/>
      <c r="ZY23" s="36" t="str">
        <f t="shared" si="91"/>
        <v>J</v>
      </c>
      <c r="ZZ23" s="36" t="str">
        <f t="shared" si="91"/>
        <v>J</v>
      </c>
      <c r="AAA23" s="36" t="str">
        <f t="shared" si="91"/>
        <v>J</v>
      </c>
      <c r="AAB23" s="36" t="str">
        <f t="shared" si="91"/>
        <v>J</v>
      </c>
      <c r="AAC23" s="36" t="str">
        <f t="shared" si="91"/>
        <v>J</v>
      </c>
      <c r="AAD23" s="43"/>
      <c r="AAE23" s="39"/>
      <c r="AAF23" s="36" t="str">
        <f t="shared" si="92"/>
        <v>J</v>
      </c>
      <c r="AAG23" s="36" t="str">
        <f t="shared" si="33"/>
        <v>J</v>
      </c>
      <c r="AAH23" s="36" t="str">
        <f t="shared" si="33"/>
        <v>J</v>
      </c>
      <c r="AAI23" s="36" t="str">
        <f t="shared" si="33"/>
        <v>J</v>
      </c>
      <c r="AAJ23" s="36" t="str">
        <f t="shared" si="33"/>
        <v>J</v>
      </c>
      <c r="AAK23" s="43"/>
      <c r="AAL23" s="39"/>
      <c r="AAM23" s="36" t="str">
        <f t="shared" si="93"/>
        <v>J</v>
      </c>
      <c r="AAN23" s="36" t="str">
        <f t="shared" si="93"/>
        <v>J</v>
      </c>
      <c r="AAO23" s="36" t="str">
        <f t="shared" si="93"/>
        <v>J</v>
      </c>
      <c r="AAP23" s="36" t="str">
        <f t="shared" si="93"/>
        <v>J</v>
      </c>
      <c r="AAQ23" s="36" t="str">
        <f t="shared" si="93"/>
        <v>J</v>
      </c>
      <c r="AAR23" s="43"/>
      <c r="AAS23" s="39"/>
      <c r="AAT23" s="126"/>
      <c r="AAU23" s="37" t="str">
        <f t="shared" si="171"/>
        <v>J</v>
      </c>
      <c r="AAV23" s="37" t="str">
        <f t="shared" si="166"/>
        <v>J</v>
      </c>
      <c r="AAW23" s="37" t="str">
        <f t="shared" si="166"/>
        <v>J</v>
      </c>
      <c r="AAX23" s="37" t="str">
        <f t="shared" si="166"/>
        <v>J</v>
      </c>
      <c r="AAY23" s="43"/>
      <c r="AAZ23" s="39"/>
      <c r="ABA23" s="37" t="str">
        <f t="shared" si="158"/>
        <v>J</v>
      </c>
      <c r="ABB23" s="37" t="str">
        <f t="shared" si="155"/>
        <v>J</v>
      </c>
      <c r="ABC23" s="37" t="str">
        <f t="shared" si="155"/>
        <v>J</v>
      </c>
      <c r="ABD23" s="37" t="str">
        <f t="shared" si="155"/>
        <v>J</v>
      </c>
      <c r="ABE23" s="37" t="str">
        <f t="shared" si="155"/>
        <v>J</v>
      </c>
      <c r="ABF23" s="43"/>
      <c r="ABG23" s="39"/>
      <c r="ABH23" s="37" t="str">
        <f t="shared" si="156"/>
        <v>J</v>
      </c>
      <c r="ABI23" s="37" t="str">
        <f t="shared" si="156"/>
        <v>J</v>
      </c>
      <c r="ABJ23" s="37" t="str">
        <f t="shared" si="156"/>
        <v>J</v>
      </c>
      <c r="ABK23" s="37" t="str">
        <f t="shared" si="156"/>
        <v>J</v>
      </c>
      <c r="ABL23" s="37" t="str">
        <f t="shared" si="156"/>
        <v>J</v>
      </c>
      <c r="ABM23" s="43"/>
      <c r="ABN23" s="39"/>
      <c r="ABO23" s="36" t="str">
        <f>IF($C23="","J",IF(MOD(INT((ABO$6-date0)/7),2),IF($C23="A","AM","M"),IF($C23="A","M","AM")))</f>
        <v>J</v>
      </c>
      <c r="ABP23" s="36" t="str">
        <f t="shared" si="36"/>
        <v>J</v>
      </c>
      <c r="ABQ23" s="36" t="str">
        <f t="shared" si="36"/>
        <v>J</v>
      </c>
      <c r="ABR23" s="36" t="str">
        <f t="shared" si="36"/>
        <v>J</v>
      </c>
      <c r="ABS23" s="36" t="str">
        <f t="shared" si="36"/>
        <v>J</v>
      </c>
      <c r="ABT23" s="43"/>
      <c r="ABU23" s="39"/>
      <c r="ABV23" s="36" t="str">
        <f t="shared" si="160"/>
        <v>J</v>
      </c>
      <c r="ABW23" s="114"/>
      <c r="ABX23" s="37" t="str">
        <f t="shared" si="151"/>
        <v>J</v>
      </c>
      <c r="ABY23" s="37" t="str">
        <f t="shared" si="151"/>
        <v>J</v>
      </c>
      <c r="ABZ23" s="37" t="str">
        <f t="shared" si="151"/>
        <v>J</v>
      </c>
      <c r="ACA23" s="43"/>
      <c r="ACB23" s="39"/>
      <c r="ACC23" s="36" t="str">
        <f t="shared" si="163"/>
        <v>J</v>
      </c>
      <c r="ACD23" s="114"/>
      <c r="ACE23" s="37" t="str">
        <f t="shared" si="164"/>
        <v>J</v>
      </c>
      <c r="ACF23" s="37" t="str">
        <f t="shared" si="161"/>
        <v>J</v>
      </c>
      <c r="ACG23" s="37" t="str">
        <f t="shared" si="161"/>
        <v>J</v>
      </c>
      <c r="ACH23" s="43"/>
      <c r="ACI23" s="39"/>
      <c r="ACJ23" s="36" t="str">
        <f t="shared" si="102"/>
        <v>J</v>
      </c>
      <c r="ACK23" s="36" t="str">
        <f t="shared" si="102"/>
        <v>J</v>
      </c>
      <c r="ACL23" s="36" t="str">
        <f t="shared" si="102"/>
        <v>J</v>
      </c>
      <c r="ACM23" s="36" t="str">
        <f t="shared" si="102"/>
        <v>J</v>
      </c>
      <c r="ACN23" s="36" t="str">
        <f t="shared" si="102"/>
        <v>J</v>
      </c>
      <c r="ACO23" s="43"/>
      <c r="ACP23" s="39"/>
      <c r="ACQ23" s="126"/>
      <c r="ACR23" s="37" t="str">
        <f t="shared" si="172"/>
        <v>J</v>
      </c>
      <c r="ACS23" s="37" t="str">
        <f t="shared" si="167"/>
        <v>J</v>
      </c>
      <c r="ACT23" s="37" t="str">
        <f t="shared" si="167"/>
        <v>J</v>
      </c>
      <c r="ACU23" s="37" t="str">
        <f t="shared" si="167"/>
        <v>J</v>
      </c>
      <c r="ACV23" s="43"/>
      <c r="ACW23" s="39"/>
      <c r="ACX23" s="37" t="str">
        <f t="shared" si="173"/>
        <v>J</v>
      </c>
      <c r="ACY23" s="37" t="str">
        <f t="shared" si="168"/>
        <v>J</v>
      </c>
      <c r="ACZ23" s="37" t="str">
        <f t="shared" si="168"/>
        <v>J</v>
      </c>
      <c r="ADA23" s="37" t="str">
        <f t="shared" si="168"/>
        <v>J</v>
      </c>
      <c r="ADB23" s="37" t="str">
        <f t="shared" si="168"/>
        <v>J</v>
      </c>
      <c r="ADC23" s="43"/>
      <c r="ADD23" s="39"/>
      <c r="ADE23" s="36" t="str">
        <f t="shared" si="105"/>
        <v>J</v>
      </c>
      <c r="ADF23" s="36" t="str">
        <f t="shared" si="105"/>
        <v>J</v>
      </c>
      <c r="ADG23" s="36" t="str">
        <f t="shared" si="105"/>
        <v>J</v>
      </c>
      <c r="ADH23" s="36" t="str">
        <f t="shared" si="105"/>
        <v>J</v>
      </c>
      <c r="ADI23" s="36" t="str">
        <f t="shared" si="105"/>
        <v>J</v>
      </c>
      <c r="ADJ23" s="43"/>
      <c r="ADK23" s="39"/>
      <c r="ADL23" s="36" t="str">
        <f t="shared" si="106"/>
        <v>J</v>
      </c>
      <c r="ADM23" s="36" t="str">
        <f t="shared" si="106"/>
        <v>J</v>
      </c>
      <c r="ADN23" s="36" t="str">
        <f t="shared" si="106"/>
        <v>J</v>
      </c>
      <c r="ADO23" s="36" t="str">
        <f t="shared" si="106"/>
        <v>J</v>
      </c>
      <c r="ADP23" s="36" t="str">
        <f t="shared" si="106"/>
        <v>J</v>
      </c>
      <c r="ADQ23" s="43"/>
      <c r="ADR23" s="39"/>
      <c r="ADS23" s="36" t="str">
        <f t="shared" si="107"/>
        <v>J</v>
      </c>
      <c r="ADT23" s="36" t="str">
        <f t="shared" si="107"/>
        <v>J</v>
      </c>
      <c r="ADU23" s="36" t="str">
        <f t="shared" si="107"/>
        <v>J</v>
      </c>
      <c r="ADV23" s="36" t="str">
        <f t="shared" si="107"/>
        <v>J</v>
      </c>
      <c r="ADW23" s="36" t="str">
        <f t="shared" si="107"/>
        <v>J</v>
      </c>
      <c r="ADX23" s="43"/>
      <c r="ADY23" s="39"/>
      <c r="ADZ23" s="36" t="str">
        <f t="shared" si="108"/>
        <v>J</v>
      </c>
      <c r="AEA23" s="36" t="str">
        <f t="shared" si="108"/>
        <v>J</v>
      </c>
      <c r="AEB23" s="36" t="str">
        <f t="shared" si="108"/>
        <v>J</v>
      </c>
      <c r="AEC23" s="36" t="str">
        <f t="shared" si="108"/>
        <v>J</v>
      </c>
      <c r="AED23" s="36" t="str">
        <f t="shared" si="108"/>
        <v>J</v>
      </c>
      <c r="AEE23" s="43"/>
      <c r="AEF23" s="39"/>
      <c r="AEG23" s="217" t="str">
        <f t="shared" si="109"/>
        <v>J</v>
      </c>
      <c r="AEH23" s="217" t="str">
        <f t="shared" si="109"/>
        <v>J</v>
      </c>
      <c r="AEI23" s="217" t="str">
        <f t="shared" si="109"/>
        <v>J</v>
      </c>
      <c r="AEJ23" s="217" t="str">
        <f t="shared" si="109"/>
        <v>J</v>
      </c>
      <c r="AEK23" s="217" t="str">
        <f t="shared" si="109"/>
        <v>J</v>
      </c>
      <c r="AEL23" s="158"/>
      <c r="AEM23" s="166"/>
      <c r="AEN23" s="217" t="str">
        <f t="shared" si="110"/>
        <v>J</v>
      </c>
      <c r="AEO23" s="217" t="str">
        <f t="shared" si="110"/>
        <v>J</v>
      </c>
      <c r="AEP23" s="217" t="str">
        <f t="shared" si="110"/>
        <v>J</v>
      </c>
      <c r="AEQ23" s="217" t="str">
        <f t="shared" si="110"/>
        <v>J</v>
      </c>
      <c r="AER23" s="217" t="str">
        <f t="shared" si="110"/>
        <v>J</v>
      </c>
      <c r="AES23" s="189"/>
      <c r="AET23" s="166"/>
      <c r="AEU23" s="217" t="str">
        <f t="shared" si="111"/>
        <v>J</v>
      </c>
      <c r="AEV23" s="217" t="str">
        <f t="shared" si="111"/>
        <v>J</v>
      </c>
      <c r="AEW23" s="217" t="str">
        <f t="shared" si="111"/>
        <v>J</v>
      </c>
      <c r="AEX23" s="217" t="str">
        <f t="shared" si="111"/>
        <v>J</v>
      </c>
      <c r="AEY23" s="217" t="str">
        <f t="shared" si="111"/>
        <v>J</v>
      </c>
      <c r="AEZ23" s="158"/>
      <c r="AFA23" s="166"/>
      <c r="AFB23" s="217" t="str">
        <f t="shared" si="112"/>
        <v>J</v>
      </c>
      <c r="AFC23" s="217" t="str">
        <f t="shared" ref="AFC23" si="175">IF($C23="","J",IF(MOD(INT((AEC$6-date0)/7),2),IF($C23="A","AM","M"),IF($C23="A","M","AM")))</f>
        <v>J</v>
      </c>
      <c r="AFD23" s="217" t="str">
        <f t="shared" ref="AFD23" si="176">IF($C23="","J",IF(MOD(INT((AED$6-date0)/7),2),IF($C23="A","AM","M"),IF($C23="A","M","AM")))</f>
        <v>J</v>
      </c>
      <c r="AFE23" s="217" t="str">
        <f t="shared" ref="AFE23" si="177">IF($C23="","J",IF(MOD(INT((AEE$6-date0)/7),2),IF($C23="A","AM","M"),IF($C23="A","M","AM")))</f>
        <v>J</v>
      </c>
      <c r="AFF23" s="217" t="str">
        <f t="shared" ref="AFF23" si="178">IF($C23="","J",IF(MOD(INT((AEF$6-date0)/7),2),IF($C23="A","AM","M"),IF($C23="A","M","AM")))</f>
        <v>J</v>
      </c>
      <c r="AFG23" s="158"/>
      <c r="AFH23" s="166"/>
      <c r="AFI23" s="217" t="str">
        <f t="shared" si="113"/>
        <v>J</v>
      </c>
      <c r="AFJ23" s="217" t="str">
        <f t="shared" si="113"/>
        <v>J</v>
      </c>
      <c r="AFK23" s="217" t="str">
        <f t="shared" si="113"/>
        <v>J</v>
      </c>
      <c r="AFL23" s="217" t="str">
        <f t="shared" si="113"/>
        <v>J</v>
      </c>
      <c r="AFM23" s="217" t="str">
        <f t="shared" si="113"/>
        <v>J</v>
      </c>
      <c r="AFN23" s="158"/>
      <c r="AFO23" s="166"/>
      <c r="AFP23" s="217" t="str">
        <f t="shared" si="114"/>
        <v>J</v>
      </c>
      <c r="AFQ23" s="217" t="str">
        <f t="shared" si="114"/>
        <v>J</v>
      </c>
      <c r="AFR23" s="217" t="str">
        <f t="shared" si="114"/>
        <v>J</v>
      </c>
      <c r="AFS23" s="217" t="str">
        <f t="shared" si="114"/>
        <v>J</v>
      </c>
      <c r="AFT23" s="217" t="str">
        <f t="shared" si="114"/>
        <v>J</v>
      </c>
      <c r="AFU23" s="158"/>
      <c r="AFV23" s="173"/>
      <c r="AFW23" s="217" t="str">
        <f t="shared" si="115"/>
        <v>J</v>
      </c>
      <c r="AFX23" s="217" t="str">
        <f t="shared" si="115"/>
        <v>J</v>
      </c>
      <c r="AFY23" s="189"/>
      <c r="AFZ23" s="60" t="str">
        <f t="shared" si="116"/>
        <v>J</v>
      </c>
      <c r="AGA23" s="60" t="str">
        <f t="shared" si="116"/>
        <v>J</v>
      </c>
      <c r="AGB23" s="158"/>
      <c r="AGC23" s="166"/>
      <c r="AGD23" s="217" t="str">
        <f t="shared" si="117"/>
        <v>J</v>
      </c>
      <c r="AGE23" s="217" t="str">
        <f t="shared" si="117"/>
        <v>J</v>
      </c>
      <c r="AGF23" s="217" t="str">
        <f t="shared" si="117"/>
        <v>J</v>
      </c>
      <c r="AGG23" s="217" t="str">
        <f t="shared" si="117"/>
        <v>J</v>
      </c>
      <c r="AGH23" s="217" t="str">
        <f t="shared" si="117"/>
        <v>J</v>
      </c>
      <c r="AGI23" s="158"/>
      <c r="AGJ23" s="173"/>
      <c r="AGK23" s="217" t="str">
        <f t="shared" si="118"/>
        <v>J</v>
      </c>
      <c r="AGL23" s="217" t="str">
        <f t="shared" si="118"/>
        <v>J</v>
      </c>
      <c r="AGM23" s="217" t="str">
        <f t="shared" si="118"/>
        <v>J</v>
      </c>
      <c r="AGN23" s="217" t="str">
        <f t="shared" si="118"/>
        <v>J</v>
      </c>
      <c r="AGO23" s="217" t="str">
        <f t="shared" si="118"/>
        <v>J</v>
      </c>
      <c r="AGP23" s="158"/>
      <c r="AGQ23" s="166"/>
      <c r="AGR23" s="217" t="str">
        <f t="shared" si="119"/>
        <v>J</v>
      </c>
      <c r="AGS23" s="217" t="str">
        <f t="shared" si="119"/>
        <v>J</v>
      </c>
      <c r="AGT23" s="217" t="str">
        <f t="shared" si="119"/>
        <v>J</v>
      </c>
      <c r="AGU23" s="217" t="str">
        <f t="shared" si="119"/>
        <v>J</v>
      </c>
      <c r="AGV23" s="217" t="str">
        <f t="shared" si="119"/>
        <v>J</v>
      </c>
      <c r="AGW23" s="158"/>
      <c r="AGX23" s="166"/>
      <c r="AGY23" s="217" t="str">
        <f t="shared" si="120"/>
        <v>J</v>
      </c>
      <c r="AGZ23" s="217" t="str">
        <f t="shared" si="120"/>
        <v>J</v>
      </c>
      <c r="AHA23" s="217" t="str">
        <f t="shared" si="120"/>
        <v>J</v>
      </c>
      <c r="AHB23" s="217" t="str">
        <f t="shared" si="120"/>
        <v>J</v>
      </c>
      <c r="AHC23" s="217" t="str">
        <f t="shared" si="120"/>
        <v>J</v>
      </c>
      <c r="AHD23" s="158"/>
      <c r="AHE23" s="166"/>
      <c r="AHF23" s="217" t="str">
        <f t="shared" si="121"/>
        <v>J</v>
      </c>
      <c r="AHG23" s="217" t="str">
        <f t="shared" si="121"/>
        <v>J</v>
      </c>
      <c r="AHH23" s="217" t="str">
        <f t="shared" si="121"/>
        <v>J</v>
      </c>
      <c r="AHI23" s="217" t="str">
        <f t="shared" si="121"/>
        <v>J</v>
      </c>
      <c r="AHJ23" s="217" t="str">
        <f t="shared" si="121"/>
        <v>J</v>
      </c>
      <c r="AHK23" s="158"/>
      <c r="AHL23" s="166"/>
      <c r="AHM23" s="217" t="str">
        <f t="shared" si="122"/>
        <v>J</v>
      </c>
      <c r="AHN23" s="217" t="str">
        <f t="shared" si="122"/>
        <v>J</v>
      </c>
      <c r="AHO23" s="217" t="str">
        <f t="shared" si="122"/>
        <v>J</v>
      </c>
      <c r="AHP23" s="217" t="str">
        <f t="shared" si="122"/>
        <v>J</v>
      </c>
      <c r="AHQ23" s="217" t="str">
        <f t="shared" si="122"/>
        <v>J</v>
      </c>
      <c r="AHR23" s="158"/>
      <c r="AHS23" s="166"/>
      <c r="AHT23" s="218" t="str">
        <f t="shared" si="123"/>
        <v>J</v>
      </c>
      <c r="AHU23" s="218" t="str">
        <f t="shared" si="123"/>
        <v>J</v>
      </c>
      <c r="AHV23" s="218" t="str">
        <f t="shared" si="123"/>
        <v>J</v>
      </c>
      <c r="AHW23" s="218" t="str">
        <f t="shared" si="123"/>
        <v>J</v>
      </c>
      <c r="AHX23" s="218" t="str">
        <f t="shared" si="123"/>
        <v>J</v>
      </c>
      <c r="AHY23" s="158"/>
      <c r="AHZ23" s="173"/>
      <c r="AIA23" s="217" t="str">
        <f t="shared" si="124"/>
        <v>J</v>
      </c>
      <c r="AIB23" s="217" t="str">
        <f t="shared" si="124"/>
        <v>J</v>
      </c>
      <c r="AIC23" s="217" t="str">
        <f t="shared" si="124"/>
        <v>J</v>
      </c>
      <c r="AID23" s="217" t="str">
        <f t="shared" si="124"/>
        <v>J</v>
      </c>
      <c r="AIE23" s="217" t="str">
        <f t="shared" si="124"/>
        <v>J</v>
      </c>
      <c r="AIF23" s="158"/>
      <c r="AIG23" s="166"/>
      <c r="AIH23" s="218" t="str">
        <f t="shared" si="125"/>
        <v>J</v>
      </c>
      <c r="AII23" s="218" t="str">
        <f t="shared" si="125"/>
        <v>J</v>
      </c>
      <c r="AIJ23" s="218" t="str">
        <f t="shared" si="125"/>
        <v>J</v>
      </c>
      <c r="AIK23" s="218" t="str">
        <f t="shared" si="125"/>
        <v>J</v>
      </c>
      <c r="AIL23" s="218" t="str">
        <f t="shared" si="125"/>
        <v>J</v>
      </c>
      <c r="AIM23" s="158"/>
      <c r="AIN23" s="166"/>
      <c r="AIO23" s="218" t="str">
        <f t="shared" si="126"/>
        <v>J</v>
      </c>
      <c r="AIP23" s="218" t="str">
        <f t="shared" si="126"/>
        <v>J</v>
      </c>
      <c r="AIQ23" s="218" t="str">
        <f t="shared" si="126"/>
        <v>J</v>
      </c>
      <c r="AIR23" s="218" t="str">
        <f t="shared" si="126"/>
        <v>J</v>
      </c>
      <c r="AIS23" s="218" t="str">
        <f t="shared" si="126"/>
        <v>J</v>
      </c>
      <c r="AIT23" s="158"/>
      <c r="AIU23" s="166"/>
      <c r="AIV23" s="218" t="str">
        <f t="shared" si="127"/>
        <v>J</v>
      </c>
      <c r="AIW23" s="218" t="str">
        <f t="shared" si="127"/>
        <v>J</v>
      </c>
      <c r="AIX23" s="218" t="str">
        <f t="shared" si="127"/>
        <v>J</v>
      </c>
      <c r="AIY23" s="189"/>
      <c r="AIZ23" s="60" t="str">
        <f t="shared" si="128"/>
        <v>J</v>
      </c>
      <c r="AJA23" s="158"/>
      <c r="AJB23" s="166"/>
      <c r="AJC23" s="218" t="str">
        <f t="shared" si="129"/>
        <v>J</v>
      </c>
      <c r="AJD23" s="218" t="str">
        <f t="shared" si="129"/>
        <v>J</v>
      </c>
      <c r="AJE23" s="218" t="str">
        <f t="shared" si="129"/>
        <v>J</v>
      </c>
      <c r="AJF23" s="218" t="str">
        <f t="shared" si="129"/>
        <v>J</v>
      </c>
      <c r="AJG23" s="218" t="str">
        <f t="shared" si="129"/>
        <v>J</v>
      </c>
      <c r="AJH23" s="158"/>
      <c r="AJI23" s="190"/>
      <c r="AJJ23" s="218" t="str">
        <f t="shared" si="130"/>
        <v>J</v>
      </c>
      <c r="AJK23" s="218" t="str">
        <f t="shared" si="130"/>
        <v>J</v>
      </c>
      <c r="AJL23" s="218" t="str">
        <f t="shared" si="130"/>
        <v>J</v>
      </c>
      <c r="AJM23" s="218" t="str">
        <f t="shared" si="130"/>
        <v>J</v>
      </c>
      <c r="AJN23" s="218" t="str">
        <f t="shared" si="130"/>
        <v>J</v>
      </c>
      <c r="AJO23" s="158"/>
      <c r="AJP23" s="166"/>
      <c r="AJQ23" s="218" t="str">
        <f t="shared" si="131"/>
        <v>J</v>
      </c>
      <c r="AJR23" s="218" t="str">
        <f t="shared" si="131"/>
        <v>J</v>
      </c>
      <c r="AJS23" s="218" t="str">
        <f t="shared" si="131"/>
        <v>J</v>
      </c>
      <c r="AJT23" s="218" t="str">
        <f t="shared" si="131"/>
        <v>J</v>
      </c>
      <c r="AJU23" s="218" t="str">
        <f t="shared" si="131"/>
        <v>J</v>
      </c>
      <c r="AJV23" s="158"/>
      <c r="AJW23" s="166"/>
      <c r="AJX23" s="218" t="str">
        <f t="shared" si="132"/>
        <v>J</v>
      </c>
      <c r="AJY23" s="218" t="str">
        <f t="shared" si="132"/>
        <v>J</v>
      </c>
      <c r="AJZ23" s="218" t="str">
        <f t="shared" si="132"/>
        <v>J</v>
      </c>
      <c r="AKA23" s="218" t="str">
        <f t="shared" si="132"/>
        <v>J</v>
      </c>
      <c r="AKB23" s="218" t="str">
        <f t="shared" si="132"/>
        <v>J</v>
      </c>
      <c r="AKC23" s="158"/>
      <c r="AKD23" s="166"/>
      <c r="AKE23" s="218" t="str">
        <f t="shared" si="133"/>
        <v>J</v>
      </c>
      <c r="AKF23" s="218" t="str">
        <f t="shared" si="133"/>
        <v>J</v>
      </c>
      <c r="AKG23" s="218" t="str">
        <f t="shared" si="133"/>
        <v>J</v>
      </c>
      <c r="AKH23" s="218" t="str">
        <f t="shared" si="133"/>
        <v>J</v>
      </c>
      <c r="AKI23" s="218" t="str">
        <f t="shared" si="133"/>
        <v>J</v>
      </c>
      <c r="AKJ23" s="158"/>
      <c r="AKK23" s="166"/>
      <c r="AKL23" s="218" t="str">
        <f t="shared" si="134"/>
        <v>J</v>
      </c>
      <c r="AKM23" s="218" t="str">
        <f t="shared" si="134"/>
        <v>J</v>
      </c>
      <c r="AKN23" s="218" t="str">
        <f t="shared" si="134"/>
        <v>J</v>
      </c>
      <c r="AKO23" s="218" t="str">
        <f t="shared" si="134"/>
        <v>J</v>
      </c>
      <c r="AKP23" s="218" t="str">
        <f t="shared" si="134"/>
        <v>J</v>
      </c>
      <c r="AKQ23" s="158"/>
      <c r="AKR23" s="166"/>
      <c r="AKS23" s="218" t="str">
        <f t="shared" si="135"/>
        <v>J</v>
      </c>
      <c r="AKT23" s="218" t="str">
        <f t="shared" si="135"/>
        <v>J</v>
      </c>
      <c r="AKU23" s="218" t="str">
        <f t="shared" si="135"/>
        <v>J</v>
      </c>
      <c r="AKV23" s="218" t="str">
        <f t="shared" si="135"/>
        <v>J</v>
      </c>
      <c r="AKW23" s="218" t="str">
        <f t="shared" si="135"/>
        <v>J</v>
      </c>
      <c r="AKX23" s="158"/>
      <c r="AKY23" s="166"/>
      <c r="AKZ23" s="218" t="str">
        <f t="shared" si="136"/>
        <v>J</v>
      </c>
      <c r="ALA23" s="189"/>
      <c r="ALB23" s="157" t="str">
        <f t="shared" si="137"/>
        <v>J</v>
      </c>
      <c r="ALC23" s="157" t="str">
        <f t="shared" si="70"/>
        <v>J</v>
      </c>
      <c r="ALD23" s="157" t="str">
        <f t="shared" si="70"/>
        <v>J</v>
      </c>
      <c r="ALE23" s="158"/>
      <c r="ALF23" s="166"/>
      <c r="ALG23" s="219" t="str">
        <f t="shared" si="138"/>
        <v>J</v>
      </c>
      <c r="ALH23" s="191"/>
      <c r="ALI23" s="60" t="str">
        <f t="shared" si="139"/>
        <v>J</v>
      </c>
      <c r="ALJ23" s="60" t="str">
        <f t="shared" si="139"/>
        <v>J</v>
      </c>
      <c r="ALK23" s="60" t="str">
        <f t="shared" si="139"/>
        <v>J</v>
      </c>
      <c r="ALL23" s="158"/>
      <c r="ALM23" s="166"/>
      <c r="ALN23" s="218" t="str">
        <f t="shared" si="140"/>
        <v>J</v>
      </c>
      <c r="ALO23" s="218" t="str">
        <f t="shared" si="140"/>
        <v>J</v>
      </c>
      <c r="ALP23" s="218" t="str">
        <f t="shared" si="140"/>
        <v>J</v>
      </c>
      <c r="ALQ23" s="218" t="str">
        <f t="shared" si="140"/>
        <v>J</v>
      </c>
      <c r="ALR23" s="218" t="str">
        <f t="shared" si="140"/>
        <v>J</v>
      </c>
      <c r="ALS23" s="158"/>
      <c r="ALT23" s="173"/>
      <c r="ALU23" s="217" t="str">
        <f t="shared" si="141"/>
        <v>J</v>
      </c>
      <c r="ALV23" s="217" t="str">
        <f t="shared" si="141"/>
        <v>J</v>
      </c>
      <c r="ALW23" s="217" t="str">
        <f t="shared" si="141"/>
        <v>J</v>
      </c>
      <c r="ALX23" s="217" t="str">
        <f t="shared" si="141"/>
        <v>J</v>
      </c>
      <c r="ALY23" s="217" t="str">
        <f t="shared" si="141"/>
        <v>J</v>
      </c>
      <c r="ALZ23" s="158"/>
      <c r="AMA23" s="166"/>
      <c r="AMB23" s="217" t="str">
        <f t="shared" ref="AMB23:AME23" si="179">IF($C23="","J",IF(MOD(INT((AMB$6-date0)/7),2),IF($C23="A","AM","M"),IF($C23="A","M","AM")))</f>
        <v>J</v>
      </c>
      <c r="AMC23" s="217" t="str">
        <f t="shared" si="179"/>
        <v>J</v>
      </c>
      <c r="AMD23" s="217" t="str">
        <f t="shared" si="179"/>
        <v>J</v>
      </c>
      <c r="AME23" s="217" t="str">
        <f t="shared" si="179"/>
        <v>J</v>
      </c>
      <c r="AMF23" s="217" t="str">
        <f t="shared" si="142"/>
        <v>J</v>
      </c>
      <c r="AMG23" s="158"/>
      <c r="AMH23" s="166"/>
      <c r="AMI23" s="217" t="str">
        <f t="shared" si="143"/>
        <v>J</v>
      </c>
      <c r="AMJ23" s="217" t="str">
        <f t="shared" si="143"/>
        <v>J</v>
      </c>
      <c r="AMK23" s="217" t="str">
        <f t="shared" si="143"/>
        <v>J</v>
      </c>
      <c r="AML23" s="217" t="str">
        <f t="shared" si="143"/>
        <v>J</v>
      </c>
      <c r="AMM23" s="157"/>
      <c r="AMN23" s="158"/>
      <c r="AMO23" s="166"/>
      <c r="AMP23" s="165"/>
      <c r="AMQ23" s="162"/>
      <c r="AMR23" s="157"/>
      <c r="AMS23" s="157"/>
      <c r="AMT23" s="157"/>
      <c r="AMU23" s="158"/>
      <c r="AMV23" s="166"/>
      <c r="AMW23" s="165"/>
      <c r="AMX23" s="162"/>
      <c r="AMY23" s="157"/>
      <c r="AMZ23" s="157"/>
      <c r="ANA23" s="157"/>
      <c r="ANB23" s="158"/>
      <c r="ANC23" s="166"/>
      <c r="AND23" s="165"/>
      <c r="ANE23" s="162"/>
      <c r="ANF23" s="157"/>
      <c r="ANG23" s="157"/>
      <c r="ANH23" s="157"/>
      <c r="ANI23" s="158"/>
      <c r="ANJ23" s="166"/>
      <c r="ANK23" s="165"/>
      <c r="ANL23" s="162"/>
      <c r="ANM23" s="157"/>
      <c r="ANN23" s="157"/>
      <c r="ANO23" s="157"/>
      <c r="ANP23" s="166"/>
      <c r="ANQ23" s="166"/>
      <c r="ANR23" s="165"/>
      <c r="ANS23" s="162"/>
      <c r="ANT23" s="157"/>
      <c r="ANU23" s="157"/>
      <c r="ANV23" s="157"/>
      <c r="ANW23" s="158"/>
      <c r="ANX23" s="166"/>
      <c r="ANY23" s="165"/>
      <c r="ANZ23" s="162"/>
      <c r="AOA23" s="157"/>
      <c r="AOB23" s="157"/>
      <c r="AOC23" s="157"/>
      <c r="AOD23" s="158"/>
      <c r="AOE23" s="166"/>
      <c r="AOF23" s="165"/>
      <c r="AOG23" s="162"/>
      <c r="AOH23" s="157"/>
      <c r="AOI23" s="157"/>
      <c r="AOJ23" s="157"/>
      <c r="AOK23" s="158"/>
      <c r="AOL23" s="166"/>
      <c r="AOM23" s="165"/>
      <c r="AON23" s="162"/>
      <c r="AOO23" s="157"/>
      <c r="AOP23" s="157"/>
      <c r="AOQ23" s="157"/>
      <c r="AOR23" s="158"/>
      <c r="AOS23" s="166"/>
      <c r="AOT23" s="165"/>
      <c r="AOU23" s="162"/>
      <c r="AOV23" s="157"/>
      <c r="AOW23" s="157"/>
      <c r="AOX23" s="157"/>
      <c r="AOY23" s="158"/>
      <c r="AOZ23" s="166"/>
      <c r="APA23" s="165"/>
      <c r="APB23" s="162"/>
      <c r="APC23" s="157"/>
      <c r="APD23" s="157"/>
      <c r="APE23" s="157"/>
      <c r="APF23" s="158"/>
      <c r="APG23" s="166"/>
      <c r="APH23" s="165"/>
      <c r="API23" s="162"/>
      <c r="APJ23" s="157"/>
      <c r="APK23" s="157"/>
      <c r="APL23" s="157"/>
      <c r="APM23" s="158"/>
      <c r="APN23" s="166"/>
      <c r="APO23" s="165"/>
      <c r="APP23" s="162"/>
      <c r="APQ23" s="157"/>
      <c r="APR23" s="157"/>
      <c r="APS23" s="157"/>
      <c r="APT23" s="158"/>
      <c r="APU23" s="166"/>
      <c r="APV23" s="165"/>
      <c r="APW23" s="162"/>
      <c r="APX23" s="157"/>
      <c r="APY23" s="157"/>
      <c r="APZ23" s="157"/>
      <c r="AQA23" s="158"/>
      <c r="AQB23" s="166"/>
      <c r="AQC23" s="165"/>
      <c r="AQD23" s="162"/>
      <c r="AQE23" s="157"/>
      <c r="AQF23" s="157"/>
      <c r="AQG23" s="157"/>
      <c r="AQH23" s="158"/>
      <c r="AQI23" s="166"/>
      <c r="AQJ23" s="165"/>
      <c r="AQK23" s="162"/>
      <c r="AQL23" s="157"/>
      <c r="AQM23" s="157"/>
      <c r="AQN23" s="157"/>
      <c r="AQO23" s="158"/>
      <c r="AQP23" s="166"/>
      <c r="AQQ23" s="165"/>
      <c r="AQR23" s="162"/>
      <c r="AQS23" s="157"/>
      <c r="AQT23" s="157"/>
      <c r="AQU23" s="157"/>
      <c r="AQV23" s="158"/>
      <c r="AQW23" s="166"/>
      <c r="AQX23" s="165"/>
      <c r="AQY23" s="162"/>
      <c r="AQZ23" s="157"/>
      <c r="ARA23" s="157"/>
      <c r="ARB23" s="157"/>
      <c r="ARC23" s="158"/>
      <c r="ARD23" s="166"/>
      <c r="ARE23" s="165"/>
      <c r="ARF23" s="162"/>
      <c r="ARG23" s="157"/>
      <c r="ARH23" s="157"/>
      <c r="ARI23" s="157"/>
      <c r="ARJ23" s="158"/>
      <c r="ARK23" s="166"/>
      <c r="ARL23" s="165"/>
      <c r="ARM23" s="162"/>
      <c r="ARN23" s="157"/>
      <c r="ARO23" s="157"/>
      <c r="ARP23" s="157"/>
      <c r="ARQ23" s="158"/>
      <c r="ARR23" s="166"/>
      <c r="ARS23" s="165"/>
      <c r="ART23" s="162"/>
      <c r="ARU23" s="157"/>
      <c r="ARV23" s="157"/>
      <c r="ARW23" s="157"/>
      <c r="ARX23" s="158"/>
      <c r="ARY23" s="166"/>
      <c r="ARZ23" s="165"/>
      <c r="ASA23" s="162"/>
      <c r="ASB23" s="157"/>
      <c r="ASC23" s="157"/>
      <c r="ASD23" s="157"/>
      <c r="ASE23" s="158"/>
      <c r="ASF23" s="166"/>
      <c r="ASG23" s="165"/>
      <c r="ASH23" s="162"/>
      <c r="ASI23" s="157"/>
      <c r="ASJ23" s="157"/>
      <c r="ASK23" s="157"/>
      <c r="ASL23" s="158"/>
      <c r="ASM23" s="166"/>
      <c r="ASN23" s="165"/>
      <c r="ASO23" s="162"/>
      <c r="ASP23" s="157"/>
      <c r="ASQ23" s="157"/>
      <c r="ASR23" s="157"/>
      <c r="ASS23" s="158"/>
      <c r="AST23" s="166"/>
      <c r="ASU23" s="165"/>
      <c r="ASV23" s="162"/>
      <c r="ASW23" s="157"/>
      <c r="ASX23" s="157"/>
      <c r="ASY23" s="157"/>
      <c r="ASZ23" s="158"/>
      <c r="ATA23" s="166"/>
      <c r="ATB23" s="165"/>
      <c r="ATC23" s="162"/>
      <c r="ATD23" s="157"/>
      <c r="ATE23" s="157"/>
      <c r="ATF23" s="157"/>
      <c r="ATG23" s="158"/>
      <c r="ATH23" s="166"/>
      <c r="ATI23" s="165"/>
      <c r="ATJ23" s="162"/>
      <c r="ATK23" s="157"/>
      <c r="ATL23" s="157"/>
      <c r="ATM23" s="157"/>
      <c r="ATN23" s="158"/>
      <c r="ATO23" s="166"/>
      <c r="ATP23" s="165"/>
      <c r="ATQ23" s="162"/>
      <c r="ATR23" s="157"/>
      <c r="ATS23" s="157"/>
      <c r="ATT23" s="157"/>
      <c r="ATU23" s="158"/>
      <c r="ATV23" s="166"/>
      <c r="ATW23" s="165"/>
      <c r="ATX23" s="162"/>
      <c r="ATY23" s="157"/>
      <c r="ATZ23" s="157"/>
      <c r="AUA23" s="157"/>
      <c r="AUB23" s="158"/>
      <c r="AUC23" s="166"/>
      <c r="AUD23" s="165"/>
      <c r="AUE23" s="162"/>
      <c r="AUF23" s="157"/>
      <c r="AUG23" s="157"/>
      <c r="AUH23" s="157"/>
      <c r="AUI23" s="158"/>
      <c r="AUJ23" s="166"/>
      <c r="AUK23" s="165"/>
      <c r="AUL23" s="162"/>
      <c r="AUM23" s="157"/>
      <c r="AUN23" s="157"/>
      <c r="AUO23" s="157"/>
      <c r="AUP23" s="158"/>
      <c r="AUQ23" s="166"/>
      <c r="AUR23" s="165"/>
      <c r="AUS23" s="162"/>
      <c r="AUT23" s="157"/>
      <c r="AUU23" s="157"/>
      <c r="AUV23" s="157"/>
      <c r="AUW23" s="158"/>
      <c r="AUX23" s="166"/>
      <c r="AUY23" s="165"/>
      <c r="AUZ23" s="162"/>
      <c r="AVA23" s="157"/>
      <c r="AVB23" s="157"/>
      <c r="AVC23" s="157"/>
      <c r="AVD23" s="158"/>
      <c r="AVE23" s="166"/>
    </row>
    <row r="24" spans="1:1253" s="6" customFormat="1" ht="23.1" hidden="1" customHeight="1" x14ac:dyDescent="0.3">
      <c r="B24" s="44"/>
      <c r="C24" s="210"/>
      <c r="D24" s="202"/>
      <c r="E24" s="32"/>
      <c r="F24" s="140"/>
      <c r="G24" s="33"/>
      <c r="H24" s="34" t="e">
        <f>SUMIF(Q24:HV24,"S",$Q$52:$HV$52)+0.5*SUMIF(Q24:HV24,"S/2",$Q$52:$HV$52)+SUMIF(#REF!,"S",$Q$52:$HV$52)+0.5*SUMIF(#REF!,"S/2",$Q$52:$HV$52)</f>
        <v>#REF!</v>
      </c>
      <c r="I24" s="35" t="e">
        <f t="shared" ref="I24:I51" si="180">G24-H24</f>
        <v>#REF!</v>
      </c>
      <c r="J24" s="33"/>
      <c r="K24" s="34" t="e">
        <f>SUMIF(Q24:HV24,"E",$Q$52:$HV$52)+0.5*SUMIF(Q24:HV24,"E/2",$Q$52:$HV$52)+SUMIF(#REF!,"E",$Q$52:$HV$52)+0.5*SUMIF(#REF!,"E/2",$Q$52:$HV$52)</f>
        <v>#REF!</v>
      </c>
      <c r="L24" s="35" t="e">
        <f t="shared" ref="L24:L51" si="181">J24-K24</f>
        <v>#REF!</v>
      </c>
      <c r="M24" s="140"/>
      <c r="N24" s="33"/>
      <c r="O24" s="34" t="e">
        <f>SUMIF(Q24:HV24,"C",$Q$52:$HV$52)+0.5*SUMIF(Q24:HV24,"C/2",$Q$52:$HV$52)+SUMIF(#REF!,"C",$Q$52:$HV$52)+0.5*SUMIF(#REF!,"C/2",$Q$52:$HV$52)</f>
        <v>#REF!</v>
      </c>
      <c r="P24" s="35" t="e">
        <f t="shared" ref="P24:P51" si="182">N24-O24</f>
        <v>#REF!</v>
      </c>
      <c r="Q24" s="37"/>
      <c r="R24" s="37"/>
      <c r="S24" s="37"/>
      <c r="T24" s="45"/>
      <c r="U24" s="46"/>
      <c r="V24" s="36"/>
      <c r="W24" s="37"/>
      <c r="X24" s="37"/>
      <c r="Y24" s="37"/>
      <c r="Z24" s="37"/>
      <c r="AA24" s="45"/>
      <c r="AB24" s="46"/>
      <c r="AC24" s="36"/>
      <c r="AD24" s="37"/>
      <c r="AE24" s="37"/>
      <c r="AF24" s="37"/>
      <c r="AG24" s="37"/>
      <c r="AH24" s="45"/>
      <c r="AI24" s="46"/>
      <c r="AJ24" s="36"/>
      <c r="AK24" s="37"/>
      <c r="AL24" s="37"/>
      <c r="AM24" s="37"/>
      <c r="AN24" s="37"/>
      <c r="AO24" s="45"/>
      <c r="AP24" s="46"/>
      <c r="AQ24" s="36"/>
      <c r="AR24" s="37"/>
      <c r="AS24" s="37"/>
      <c r="AT24" s="37"/>
      <c r="AU24" s="37"/>
      <c r="AV24" s="45"/>
      <c r="AW24" s="46"/>
      <c r="AX24" s="36"/>
      <c r="AY24" s="37"/>
      <c r="AZ24" s="36"/>
      <c r="BA24" s="37"/>
      <c r="BB24" s="37"/>
      <c r="BC24" s="37"/>
      <c r="BD24" s="45"/>
      <c r="BE24" s="46"/>
      <c r="BF24" s="36"/>
      <c r="BG24" s="37"/>
      <c r="BH24" s="37"/>
      <c r="BI24" s="37"/>
      <c r="BJ24" s="45"/>
      <c r="BK24" s="46"/>
      <c r="BL24" s="36"/>
      <c r="BM24" s="37"/>
      <c r="BN24" s="37"/>
      <c r="BO24" s="37"/>
      <c r="BP24" s="45"/>
      <c r="BQ24" s="46"/>
      <c r="BR24" s="36"/>
      <c r="BS24" s="37"/>
      <c r="BT24" s="37"/>
      <c r="BU24" s="37"/>
      <c r="BV24" s="45"/>
      <c r="BW24" s="46"/>
      <c r="BX24" s="36"/>
      <c r="BY24" s="37"/>
      <c r="BZ24" s="37"/>
      <c r="CA24" s="37"/>
      <c r="CB24" s="45"/>
      <c r="CC24" s="46"/>
      <c r="CD24" s="36"/>
      <c r="CE24" s="37"/>
      <c r="CF24" s="37"/>
      <c r="CG24" s="37"/>
      <c r="CH24" s="45"/>
      <c r="CI24" s="46"/>
      <c r="CJ24" s="36"/>
      <c r="CK24" s="37"/>
      <c r="CL24" s="37"/>
      <c r="CM24" s="37"/>
      <c r="CN24" s="45"/>
      <c r="CO24" s="46"/>
      <c r="CP24" s="36"/>
      <c r="CQ24" s="37"/>
      <c r="CR24" s="37"/>
      <c r="CS24" s="37"/>
      <c r="CT24" s="45"/>
      <c r="CU24" s="46"/>
      <c r="CV24" s="36"/>
      <c r="CW24" s="37"/>
      <c r="CX24" s="37"/>
      <c r="CY24" s="37"/>
      <c r="CZ24" s="45"/>
      <c r="DA24" s="46"/>
      <c r="DB24" s="36"/>
      <c r="DC24" s="37"/>
      <c r="DD24" s="37"/>
      <c r="DE24" s="37"/>
      <c r="DF24" s="45"/>
      <c r="DG24" s="46"/>
      <c r="DH24" s="36"/>
      <c r="DI24" s="37"/>
      <c r="DJ24" s="37"/>
      <c r="DK24" s="37"/>
      <c r="DL24" s="45"/>
      <c r="DM24" s="46"/>
      <c r="DN24" s="36"/>
      <c r="DO24" s="37"/>
      <c r="DP24" s="37"/>
      <c r="DQ24" s="37"/>
      <c r="DR24" s="45"/>
      <c r="DS24" s="46"/>
      <c r="DT24" s="36"/>
      <c r="DU24" s="37"/>
      <c r="DV24" s="37"/>
      <c r="DW24" s="37"/>
      <c r="DX24" s="45"/>
      <c r="DY24" s="46"/>
      <c r="DZ24" s="36"/>
      <c r="EA24" s="37"/>
      <c r="EB24" s="37"/>
      <c r="EC24" s="37"/>
      <c r="ED24" s="45"/>
      <c r="EE24" s="46"/>
      <c r="EF24" s="36"/>
      <c r="EG24" s="37"/>
      <c r="EH24" s="37"/>
      <c r="EI24" s="37"/>
      <c r="EJ24" s="45"/>
      <c r="EK24" s="46"/>
      <c r="EL24" s="36"/>
      <c r="EM24" s="37"/>
      <c r="EN24" s="37"/>
      <c r="EO24" s="37"/>
      <c r="EP24" s="45"/>
      <c r="EQ24" s="46"/>
      <c r="ER24" s="36"/>
      <c r="ES24" s="37"/>
      <c r="ET24" s="37"/>
      <c r="EU24" s="37"/>
      <c r="EV24" s="45"/>
      <c r="EW24" s="46"/>
      <c r="EX24" s="36"/>
      <c r="EY24" s="37"/>
      <c r="EZ24" s="37"/>
      <c r="FA24" s="37"/>
      <c r="FB24" s="45"/>
      <c r="FC24" s="46"/>
      <c r="FD24" s="36"/>
      <c r="FE24" s="37"/>
      <c r="FF24" s="37"/>
      <c r="FG24" s="37"/>
      <c r="FH24" s="45"/>
      <c r="FI24" s="46"/>
      <c r="FJ24" s="36"/>
      <c r="FK24" s="37"/>
      <c r="FL24" s="37"/>
      <c r="FM24" s="37"/>
      <c r="FN24" s="45"/>
      <c r="FO24" s="46"/>
      <c r="FP24" s="36"/>
      <c r="FQ24" s="37"/>
      <c r="FR24" s="37"/>
      <c r="FS24" s="37"/>
      <c r="FT24" s="45"/>
      <c r="FU24" s="46"/>
      <c r="FV24" s="36"/>
      <c r="FW24" s="37"/>
      <c r="FX24" s="37"/>
      <c r="FY24" s="37"/>
      <c r="FZ24" s="45"/>
      <c r="GA24" s="46"/>
      <c r="GB24" s="36"/>
      <c r="GC24" s="37"/>
      <c r="GD24" s="37"/>
      <c r="GE24" s="37"/>
      <c r="GF24" s="45"/>
      <c r="GG24" s="46"/>
      <c r="GH24" s="36"/>
      <c r="GI24" s="37"/>
      <c r="GJ24" s="37"/>
      <c r="GK24" s="37"/>
      <c r="GL24" s="45"/>
      <c r="GM24" s="46"/>
      <c r="GN24" s="36"/>
      <c r="GO24" s="37"/>
      <c r="GP24" s="37"/>
      <c r="GQ24" s="37"/>
      <c r="GR24" s="45"/>
      <c r="GS24" s="46"/>
      <c r="GT24" s="36"/>
      <c r="GU24" s="37"/>
      <c r="GV24" s="37"/>
      <c r="GW24" s="37"/>
      <c r="GX24" s="45"/>
      <c r="GY24" s="46"/>
      <c r="GZ24" s="36"/>
      <c r="HA24" s="37"/>
      <c r="HB24" s="37"/>
      <c r="HC24" s="37"/>
      <c r="HD24" s="45"/>
      <c r="HE24" s="46"/>
      <c r="HF24" s="36"/>
      <c r="HG24" s="37"/>
      <c r="HH24" s="37"/>
      <c r="HI24" s="37"/>
      <c r="HJ24" s="45"/>
      <c r="HK24" s="46"/>
      <c r="HL24" s="36"/>
      <c r="HM24" s="37"/>
      <c r="HN24" s="37"/>
      <c r="HO24" s="37"/>
      <c r="HP24" s="45"/>
      <c r="HQ24" s="46"/>
      <c r="HR24" s="36"/>
      <c r="HS24" s="37"/>
      <c r="HT24" s="37"/>
      <c r="HU24" s="37"/>
      <c r="HV24" s="45"/>
      <c r="HW24" s="46"/>
      <c r="HX24" s="36"/>
      <c r="HY24" s="47"/>
      <c r="HZ24" s="45"/>
      <c r="IA24" s="46"/>
      <c r="IB24" s="36"/>
      <c r="IC24" s="37"/>
      <c r="ID24" s="37"/>
      <c r="IE24" s="37"/>
      <c r="IF24" s="45"/>
      <c r="IG24" s="46"/>
      <c r="IH24" s="36"/>
      <c r="II24" s="37"/>
      <c r="IJ24" s="37"/>
      <c r="IK24" s="37"/>
      <c r="IL24" s="45"/>
      <c r="IM24" s="46"/>
      <c r="IN24" s="36"/>
      <c r="IO24" s="37"/>
      <c r="IP24" s="37"/>
      <c r="IQ24" s="37"/>
      <c r="IR24" s="45"/>
      <c r="IS24" s="46"/>
      <c r="IT24" s="36"/>
      <c r="IU24" s="37"/>
      <c r="IV24" s="37"/>
      <c r="IW24" s="37"/>
      <c r="IX24" s="45"/>
      <c r="IY24" s="46"/>
      <c r="IZ24" s="36"/>
      <c r="JA24" s="47"/>
      <c r="JB24" s="37"/>
      <c r="JC24" s="37"/>
      <c r="JD24" s="37"/>
      <c r="JE24" s="45"/>
      <c r="JF24" s="46"/>
      <c r="JG24" s="36"/>
      <c r="JH24" s="47"/>
      <c r="JI24" s="37"/>
      <c r="JJ24" s="37"/>
      <c r="JK24" s="37"/>
      <c r="JL24" s="45"/>
      <c r="JM24" s="46"/>
      <c r="JN24" s="36"/>
      <c r="JO24" s="47"/>
      <c r="JP24" s="37"/>
      <c r="JQ24" s="37"/>
      <c r="JR24" s="37"/>
      <c r="JS24" s="45"/>
      <c r="JT24" s="46"/>
      <c r="JU24" s="36"/>
      <c r="JV24" s="47"/>
      <c r="JW24" s="37"/>
      <c r="JX24" s="37"/>
      <c r="JY24" s="37"/>
      <c r="JZ24" s="45"/>
      <c r="KA24" s="46"/>
      <c r="KB24" s="36"/>
      <c r="KC24" s="47"/>
      <c r="KD24" s="37"/>
      <c r="KE24" s="37"/>
      <c r="KF24" s="37"/>
      <c r="KG24" s="45"/>
      <c r="KH24" s="46"/>
      <c r="KI24" s="36"/>
      <c r="KJ24" s="47"/>
      <c r="KK24" s="37"/>
      <c r="KL24" s="37"/>
      <c r="KM24" s="37"/>
      <c r="KN24" s="45"/>
      <c r="KO24" s="46"/>
      <c r="KP24" s="36"/>
      <c r="KQ24" s="47"/>
      <c r="KR24" s="37"/>
      <c r="KS24" s="37"/>
      <c r="KT24" s="37"/>
      <c r="KU24" s="45"/>
      <c r="KV24" s="46"/>
      <c r="KW24" s="36"/>
      <c r="KX24" s="47"/>
      <c r="KY24" s="37"/>
      <c r="KZ24" s="37"/>
      <c r="LA24" s="37"/>
      <c r="LB24" s="45"/>
      <c r="LC24" s="46"/>
      <c r="LD24" s="36"/>
      <c r="LE24" s="47"/>
      <c r="LF24" s="37"/>
      <c r="LG24" s="37"/>
      <c r="LH24" s="37"/>
      <c r="LI24" s="45"/>
      <c r="LJ24" s="46"/>
      <c r="LK24" s="36"/>
      <c r="LL24" s="47"/>
      <c r="LM24" s="37"/>
      <c r="LN24" s="37"/>
      <c r="LO24" s="37"/>
      <c r="LP24" s="45"/>
      <c r="LQ24" s="46"/>
      <c r="LR24" s="36"/>
      <c r="LS24" s="47"/>
      <c r="LT24" s="37"/>
      <c r="LU24" s="37"/>
      <c r="LV24" s="37"/>
      <c r="LW24" s="45"/>
      <c r="LX24" s="46"/>
      <c r="LY24" s="36"/>
      <c r="LZ24" s="47"/>
      <c r="MA24" s="37"/>
      <c r="MB24" s="37"/>
      <c r="MC24" s="37"/>
      <c r="MD24" s="45"/>
      <c r="ME24" s="46"/>
      <c r="MF24" s="36"/>
      <c r="MG24" s="47"/>
      <c r="MH24" s="37"/>
      <c r="MI24" s="37"/>
      <c r="MJ24" s="37"/>
      <c r="MK24" s="45"/>
      <c r="ML24" s="46"/>
      <c r="MM24" s="36"/>
      <c r="MN24" s="47"/>
      <c r="MO24" s="37"/>
      <c r="MP24" s="37"/>
      <c r="MQ24" s="37"/>
      <c r="MR24" s="45"/>
      <c r="MS24" s="46"/>
      <c r="MT24" s="36"/>
      <c r="MU24" s="47"/>
      <c r="MV24" s="37"/>
      <c r="MW24" s="37"/>
      <c r="MX24" s="37"/>
      <c r="MY24" s="45"/>
      <c r="MZ24" s="46"/>
      <c r="NA24" s="36"/>
      <c r="NB24" s="47"/>
      <c r="NC24" s="37"/>
      <c r="ND24" s="37"/>
      <c r="NE24" s="37"/>
      <c r="NF24" s="45"/>
      <c r="NG24" s="46"/>
      <c r="NH24" s="36"/>
      <c r="NI24" s="47"/>
      <c r="NJ24" s="37"/>
      <c r="NK24" s="37"/>
      <c r="NL24" s="37"/>
      <c r="NM24" s="45"/>
      <c r="NN24" s="46"/>
      <c r="NO24" s="36"/>
      <c r="NP24" s="47"/>
      <c r="NQ24" s="37"/>
      <c r="NR24" s="37"/>
      <c r="NS24" s="37"/>
      <c r="NT24" s="45"/>
      <c r="NU24" s="46"/>
      <c r="NV24" s="36"/>
      <c r="NW24" s="47"/>
      <c r="NX24" s="37"/>
      <c r="NY24" s="37"/>
      <c r="NZ24" s="37"/>
      <c r="OA24" s="45"/>
      <c r="OB24" s="46"/>
      <c r="OC24" s="36"/>
      <c r="OD24" s="47"/>
      <c r="OE24" s="37"/>
      <c r="OF24" s="37"/>
      <c r="OG24" s="37"/>
      <c r="OH24" s="45"/>
      <c r="OI24" s="46"/>
      <c r="OJ24" s="36"/>
      <c r="OK24" s="47"/>
      <c r="OL24" s="37"/>
      <c r="OM24" s="37"/>
      <c r="ON24" s="37"/>
      <c r="OO24" s="45"/>
      <c r="OP24" s="46"/>
      <c r="OQ24" s="36"/>
      <c r="OR24" s="47"/>
      <c r="OS24" s="37"/>
      <c r="OT24" s="37"/>
      <c r="OU24" s="37"/>
      <c r="OV24" s="45"/>
      <c r="OW24" s="46"/>
      <c r="OX24" s="36"/>
      <c r="OY24" s="47"/>
      <c r="OZ24" s="37"/>
      <c r="PA24" s="37"/>
      <c r="PB24" s="37"/>
      <c r="PC24" s="45"/>
      <c r="PD24" s="46"/>
      <c r="PE24" s="36"/>
      <c r="PF24" s="37"/>
      <c r="PG24" s="37"/>
      <c r="PH24" s="37"/>
      <c r="PI24" s="37"/>
      <c r="PJ24" s="45"/>
      <c r="PK24" s="46"/>
      <c r="PL24" s="36"/>
      <c r="PM24" s="37"/>
      <c r="PN24" s="37"/>
      <c r="PO24" s="37"/>
      <c r="PP24" s="37"/>
      <c r="PQ24" s="45"/>
      <c r="PR24" s="46"/>
      <c r="PS24" s="36"/>
      <c r="PT24" s="37"/>
      <c r="PU24" s="37"/>
      <c r="PV24" s="37"/>
      <c r="PW24" s="37"/>
      <c r="PX24" s="45"/>
      <c r="PY24" s="46"/>
      <c r="PZ24" s="36"/>
      <c r="QA24" s="37"/>
      <c r="QB24" s="37"/>
      <c r="QC24" s="37"/>
      <c r="QD24" s="37"/>
      <c r="QE24" s="45"/>
      <c r="QF24" s="46"/>
      <c r="QG24" s="36"/>
      <c r="QH24" s="37"/>
      <c r="QI24" s="37"/>
      <c r="QJ24" s="37"/>
      <c r="QK24" s="37"/>
      <c r="QL24" s="45"/>
      <c r="QM24" s="46"/>
      <c r="QN24" s="36"/>
      <c r="QO24" s="37"/>
      <c r="QP24" s="37"/>
      <c r="QQ24" s="37"/>
      <c r="QR24" s="37"/>
      <c r="QS24" s="45"/>
      <c r="QT24" s="46"/>
      <c r="QU24" s="36"/>
      <c r="QV24" s="37"/>
      <c r="QW24" s="37"/>
      <c r="QX24" s="37"/>
      <c r="QY24" s="37"/>
      <c r="QZ24" s="45"/>
      <c r="RA24" s="46"/>
      <c r="RB24" s="36"/>
      <c r="RC24" s="37"/>
      <c r="RD24" s="37"/>
      <c r="RE24" s="37"/>
      <c r="RF24" s="37"/>
      <c r="RG24" s="45"/>
      <c r="RH24" s="46"/>
      <c r="RI24" s="36"/>
      <c r="RJ24" s="37"/>
      <c r="RK24" s="37"/>
      <c r="RL24" s="37"/>
      <c r="RM24" s="37"/>
      <c r="RN24" s="45"/>
      <c r="RO24" s="46"/>
      <c r="RP24" s="36"/>
      <c r="RQ24" s="37"/>
      <c r="RR24" s="37"/>
      <c r="RS24" s="37"/>
      <c r="RT24" s="37"/>
      <c r="RU24" s="45"/>
      <c r="RV24" s="46"/>
      <c r="RW24" s="36"/>
      <c r="RX24" s="37"/>
      <c r="RY24" s="37"/>
      <c r="RZ24" s="37"/>
      <c r="SA24" s="37"/>
      <c r="SB24" s="45"/>
      <c r="SC24" s="46"/>
      <c r="SD24" s="36"/>
      <c r="SE24" s="37"/>
      <c r="SF24" s="37"/>
      <c r="SG24" s="37"/>
      <c r="SH24" s="37"/>
      <c r="SI24" s="45"/>
      <c r="SJ24" s="46"/>
      <c r="SK24" s="36"/>
      <c r="SL24" s="37"/>
      <c r="SM24" s="37"/>
      <c r="SN24" s="37"/>
      <c r="SO24" s="37"/>
      <c r="SP24" s="45"/>
      <c r="SQ24" s="46"/>
      <c r="SR24" s="36"/>
      <c r="SS24" s="37"/>
      <c r="ST24" s="37"/>
      <c r="SU24" s="37"/>
      <c r="SV24" s="37"/>
      <c r="SW24" s="45"/>
      <c r="SX24" s="46"/>
      <c r="SY24" s="36"/>
      <c r="SZ24" s="37"/>
      <c r="TA24" s="37"/>
      <c r="TB24" s="37"/>
      <c r="TC24" s="37"/>
      <c r="TD24" s="45"/>
      <c r="TE24" s="46"/>
      <c r="TF24" s="36"/>
      <c r="TG24" s="37"/>
      <c r="TH24" s="37"/>
      <c r="TI24" s="37"/>
      <c r="TJ24" s="37"/>
      <c r="TK24" s="45"/>
      <c r="TL24" s="46"/>
      <c r="TM24" s="36"/>
      <c r="TN24" s="37"/>
      <c r="TO24" s="37"/>
      <c r="TP24" s="37"/>
      <c r="TQ24" s="37"/>
      <c r="TR24" s="45"/>
      <c r="TS24" s="46"/>
      <c r="TT24" s="36"/>
      <c r="TU24" s="37"/>
      <c r="TV24" s="37"/>
      <c r="TW24" s="37"/>
      <c r="TX24" s="37"/>
      <c r="TY24" s="45"/>
      <c r="TZ24" s="46"/>
      <c r="UA24" s="36"/>
      <c r="UB24" s="37"/>
      <c r="UC24" s="37"/>
      <c r="UD24" s="37"/>
      <c r="UE24" s="37"/>
      <c r="UF24" s="45"/>
      <c r="UG24" s="46"/>
      <c r="UH24" s="36"/>
      <c r="UI24" s="37"/>
      <c r="UJ24" s="37"/>
      <c r="UK24" s="37"/>
      <c r="UL24" s="37"/>
      <c r="UM24" s="45"/>
      <c r="UN24" s="46"/>
      <c r="UO24" s="36"/>
      <c r="UP24" s="37"/>
      <c r="UQ24" s="37"/>
      <c r="UR24" s="37"/>
      <c r="US24" s="37"/>
      <c r="UT24" s="45"/>
      <c r="UU24" s="46"/>
      <c r="UV24" s="36"/>
      <c r="UW24" s="37"/>
      <c r="UX24" s="37"/>
      <c r="UY24" s="37"/>
      <c r="UZ24" s="37"/>
      <c r="VA24" s="45"/>
      <c r="VB24" s="46"/>
      <c r="VC24" s="36"/>
      <c r="VD24" s="37"/>
      <c r="VE24" s="37"/>
      <c r="VF24" s="37"/>
      <c r="VG24" s="37"/>
      <c r="VH24" s="45"/>
      <c r="VI24" s="46"/>
      <c r="VJ24" s="36"/>
      <c r="VK24" s="37"/>
      <c r="VL24" s="37"/>
      <c r="VM24" s="37"/>
      <c r="VN24" s="37"/>
      <c r="VO24" s="45"/>
      <c r="VP24" s="46"/>
      <c r="VQ24" s="36"/>
      <c r="VR24" s="37"/>
      <c r="VS24" s="37"/>
      <c r="VT24" s="37"/>
      <c r="VU24" s="37"/>
      <c r="VV24" s="45"/>
      <c r="VW24" s="46"/>
      <c r="VX24" s="36"/>
      <c r="VY24" s="37"/>
      <c r="VZ24" s="37"/>
      <c r="WA24" s="37"/>
      <c r="WB24" s="37"/>
      <c r="WC24" s="45"/>
      <c r="WD24" s="46"/>
      <c r="WE24" s="36"/>
      <c r="WF24" s="37"/>
      <c r="WG24" s="37"/>
      <c r="WH24" s="37"/>
      <c r="WI24" s="37"/>
      <c r="WJ24" s="45"/>
      <c r="WK24" s="46"/>
      <c r="WL24" s="36"/>
      <c r="WM24" s="37"/>
      <c r="WN24" s="37"/>
      <c r="WO24" s="37"/>
      <c r="WP24" s="37"/>
      <c r="WQ24" s="45"/>
      <c r="WR24" s="46"/>
      <c r="WS24" s="36"/>
      <c r="WT24" s="37"/>
      <c r="WU24" s="37"/>
      <c r="WV24" s="37"/>
      <c r="WW24" s="37"/>
      <c r="WX24" s="45"/>
      <c r="WY24" s="46"/>
      <c r="WZ24" s="36"/>
      <c r="XA24" s="37"/>
      <c r="XB24" s="37"/>
      <c r="XC24" s="37"/>
      <c r="XD24" s="37"/>
      <c r="XE24" s="45"/>
      <c r="XF24" s="46"/>
      <c r="XG24" s="36"/>
      <c r="XH24" s="37"/>
      <c r="XI24" s="37"/>
      <c r="XJ24" s="37"/>
      <c r="XK24" s="37"/>
      <c r="XL24" s="45"/>
      <c r="XM24" s="46"/>
      <c r="XN24" s="36"/>
      <c r="XO24" s="36" t="str">
        <f t="shared" ref="XO24:XP51" si="183">IF(MOD(INT((XO$6-date0)/7),2),IF($C24="A","AM","M"),IF($C24="A","M","AM"))</f>
        <v>AM</v>
      </c>
      <c r="XP24" s="36" t="str">
        <f t="shared" si="183"/>
        <v>AM</v>
      </c>
      <c r="XQ24" s="37"/>
      <c r="XR24" s="37"/>
      <c r="XS24" s="45"/>
      <c r="XT24" s="46"/>
      <c r="XU24" s="36"/>
      <c r="XV24" s="37"/>
      <c r="XW24" s="37"/>
      <c r="XX24" s="37"/>
      <c r="XY24" s="37"/>
      <c r="XZ24" s="45"/>
      <c r="YA24" s="46"/>
      <c r="YB24" s="36"/>
      <c r="YC24" s="37"/>
      <c r="YD24" s="37"/>
      <c r="YE24" s="37"/>
      <c r="YF24" s="37"/>
      <c r="YG24" s="45"/>
      <c r="YH24" s="46"/>
      <c r="YI24" s="36"/>
      <c r="YJ24" s="37"/>
      <c r="YK24" s="37"/>
      <c r="YL24" s="37"/>
      <c r="YM24" s="37"/>
      <c r="YN24" s="45"/>
      <c r="YO24" s="46"/>
      <c r="YP24" s="36"/>
      <c r="YQ24" s="37"/>
      <c r="YR24" s="37"/>
      <c r="YS24" s="37"/>
      <c r="YT24" s="37"/>
      <c r="YU24" s="38"/>
      <c r="YV24" s="39"/>
      <c r="YW24" s="36"/>
      <c r="YX24" s="37"/>
      <c r="YY24" s="37"/>
      <c r="YZ24" s="37"/>
      <c r="ZA24" s="37"/>
      <c r="ZB24" s="45"/>
      <c r="ZC24" s="46"/>
      <c r="ZD24" s="36"/>
      <c r="ZE24" s="37"/>
      <c r="ZF24" s="37"/>
      <c r="ZG24" s="37"/>
      <c r="ZH24" s="37"/>
      <c r="ZI24" s="38"/>
      <c r="ZJ24" s="39"/>
      <c r="ZK24" s="36" t="str">
        <f t="shared" si="89"/>
        <v>J</v>
      </c>
      <c r="ZL24" s="36" t="str">
        <f t="shared" si="89"/>
        <v>J</v>
      </c>
      <c r="ZM24" s="36" t="str">
        <f t="shared" si="89"/>
        <v>J</v>
      </c>
      <c r="ZN24" s="36" t="str">
        <f t="shared" si="89"/>
        <v>J</v>
      </c>
      <c r="ZO24" s="36" t="str">
        <f t="shared" si="89"/>
        <v>J</v>
      </c>
      <c r="ZP24" s="45"/>
      <c r="ZQ24" s="46"/>
      <c r="ZR24" s="36"/>
      <c r="ZS24" s="37"/>
      <c r="ZT24" s="37"/>
      <c r="ZU24" s="37"/>
      <c r="ZV24" s="37"/>
      <c r="ZW24" s="45"/>
      <c r="ZX24" s="46"/>
      <c r="ZY24" s="36"/>
      <c r="ZZ24" s="37"/>
      <c r="AAA24" s="37"/>
      <c r="AAB24" s="37"/>
      <c r="AAC24" s="37"/>
      <c r="AAD24" s="45"/>
      <c r="AAE24" s="46"/>
      <c r="AAF24" s="36"/>
      <c r="AAG24" s="37"/>
      <c r="AAH24" s="37"/>
      <c r="AAI24" s="37"/>
      <c r="AAJ24" s="37"/>
      <c r="AAK24" s="45"/>
      <c r="AAL24" s="46"/>
      <c r="AAM24" s="36" t="str">
        <f t="shared" si="93"/>
        <v>J</v>
      </c>
      <c r="AAN24" s="36" t="str">
        <f t="shared" si="93"/>
        <v>J</v>
      </c>
      <c r="AAO24" s="36" t="str">
        <f t="shared" si="93"/>
        <v>J</v>
      </c>
      <c r="AAP24" s="36" t="str">
        <f t="shared" si="93"/>
        <v>J</v>
      </c>
      <c r="AAQ24" s="36" t="str">
        <f t="shared" si="93"/>
        <v>J</v>
      </c>
      <c r="AAR24" s="45"/>
      <c r="AAS24" s="46"/>
      <c r="AAT24" s="36"/>
      <c r="AAU24" s="37"/>
      <c r="AAV24" s="37"/>
      <c r="AAW24" s="37"/>
      <c r="AAX24" s="37"/>
      <c r="AAY24" s="45"/>
      <c r="AAZ24" s="46"/>
      <c r="ABA24" s="36"/>
      <c r="ABB24" s="37"/>
      <c r="ABC24" s="37"/>
      <c r="ABD24" s="37"/>
      <c r="ABE24" s="37"/>
      <c r="ABF24" s="45"/>
      <c r="ABG24" s="46"/>
      <c r="ABH24" s="36"/>
      <c r="ABI24" s="37"/>
      <c r="ABJ24" s="37"/>
      <c r="ABK24" s="37"/>
      <c r="ABL24" s="37"/>
      <c r="ABM24" s="45"/>
      <c r="ABN24" s="46"/>
      <c r="ABO24" s="36"/>
      <c r="ABP24" s="37"/>
      <c r="ABQ24" s="37"/>
      <c r="ABR24" s="37"/>
      <c r="ABS24" s="37"/>
      <c r="ABT24" s="45"/>
      <c r="ABU24" s="46"/>
      <c r="ABV24" s="36"/>
      <c r="ABW24" s="37"/>
      <c r="ABX24" s="37"/>
      <c r="ABY24" s="37"/>
      <c r="ABZ24" s="37"/>
      <c r="ACA24" s="45"/>
      <c r="ACB24" s="46"/>
      <c r="ACC24" s="36"/>
      <c r="ACD24" s="37"/>
      <c r="ACE24" s="37"/>
      <c r="ACF24" s="37"/>
      <c r="ACG24" s="37"/>
      <c r="ACH24" s="45"/>
      <c r="ACI24" s="46"/>
      <c r="ACJ24" s="36"/>
      <c r="ACK24" s="37"/>
      <c r="ACL24" s="37"/>
      <c r="ACM24" s="37"/>
      <c r="ACN24" s="37"/>
      <c r="ACO24" s="45"/>
      <c r="ACP24" s="46"/>
      <c r="ACQ24" s="36"/>
      <c r="ACR24" s="37"/>
      <c r="ACS24" s="37"/>
      <c r="ACT24" s="37"/>
      <c r="ACU24" s="37"/>
      <c r="ACV24" s="45"/>
      <c r="ACW24" s="46"/>
      <c r="ACX24" s="37" t="str">
        <f t="shared" si="173"/>
        <v>J</v>
      </c>
      <c r="ACY24" s="37" t="str">
        <f t="shared" si="168"/>
        <v>J</v>
      </c>
      <c r="ACZ24" s="37" t="str">
        <f t="shared" si="168"/>
        <v>J</v>
      </c>
      <c r="ADA24" s="37" t="str">
        <f t="shared" si="168"/>
        <v>J</v>
      </c>
      <c r="ADB24" s="37" t="str">
        <f t="shared" si="168"/>
        <v>J</v>
      </c>
      <c r="ADC24" s="45"/>
      <c r="ADD24" s="46"/>
      <c r="ADE24" s="36"/>
      <c r="ADF24" s="37"/>
      <c r="ADG24" s="37"/>
      <c r="ADH24" s="37"/>
      <c r="ADI24" s="37"/>
      <c r="ADJ24" s="45"/>
      <c r="ADK24" s="46"/>
      <c r="ADL24" s="36"/>
      <c r="ADM24" s="37"/>
      <c r="ADN24" s="37"/>
      <c r="ADO24" s="37"/>
      <c r="ADP24" s="37"/>
      <c r="ADQ24" s="45"/>
      <c r="ADR24" s="46"/>
      <c r="ADS24" s="36"/>
      <c r="ADT24" s="37"/>
      <c r="ADU24" s="37"/>
      <c r="ADV24" s="37"/>
      <c r="ADW24" s="37"/>
      <c r="ADX24" s="45"/>
      <c r="ADY24" s="46"/>
      <c r="ADZ24" s="36"/>
      <c r="AEA24" s="37"/>
      <c r="AEB24" s="37"/>
      <c r="AEC24" s="37"/>
      <c r="AED24" s="37"/>
      <c r="AEE24" s="45"/>
      <c r="AEF24" s="46"/>
      <c r="AEG24" s="217" t="str">
        <f t="shared" si="109"/>
        <v>J</v>
      </c>
      <c r="AEN24" s="217" t="str">
        <f t="shared" si="110"/>
        <v>J</v>
      </c>
      <c r="AFB24" s="165" t="str">
        <f t="shared" si="112"/>
        <v>J</v>
      </c>
      <c r="AGD24" s="217" t="str">
        <f t="shared" si="117"/>
        <v>J</v>
      </c>
      <c r="AGE24" s="217" t="str">
        <f t="shared" si="117"/>
        <v>J</v>
      </c>
      <c r="AGF24" s="217" t="str">
        <f t="shared" si="117"/>
        <v>J</v>
      </c>
      <c r="AGG24" s="217" t="str">
        <f t="shared" si="117"/>
        <v>J</v>
      </c>
      <c r="AGH24" s="217" t="str">
        <f t="shared" si="117"/>
        <v>J</v>
      </c>
      <c r="AGI24" s="152"/>
      <c r="AGJ24" s="152"/>
      <c r="AHM24" s="217" t="str">
        <f t="shared" si="122"/>
        <v>J</v>
      </c>
      <c r="AHN24" s="217" t="str">
        <f t="shared" si="122"/>
        <v>J</v>
      </c>
      <c r="AHO24" s="217" t="str">
        <f t="shared" si="122"/>
        <v>J</v>
      </c>
      <c r="AHP24" s="217" t="str">
        <f t="shared" si="122"/>
        <v>J</v>
      </c>
      <c r="AHQ24" s="217" t="str">
        <f t="shared" si="122"/>
        <v>J</v>
      </c>
      <c r="AIF24" s="152"/>
      <c r="AIG24" s="152"/>
      <c r="AIH24" s="218" t="str">
        <f t="shared" si="125"/>
        <v>J</v>
      </c>
      <c r="AII24" s="218" t="str">
        <f t="shared" si="125"/>
        <v>J</v>
      </c>
      <c r="AIJ24" s="218" t="str">
        <f t="shared" si="125"/>
        <v>J</v>
      </c>
      <c r="AIK24" s="218" t="str">
        <f t="shared" si="125"/>
        <v>J</v>
      </c>
      <c r="AIL24" s="218" t="str">
        <f t="shared" si="125"/>
        <v>J</v>
      </c>
      <c r="AIV24" s="218" t="str">
        <f t="shared" si="127"/>
        <v>J</v>
      </c>
      <c r="AIW24" s="218" t="str">
        <f t="shared" si="127"/>
        <v>J</v>
      </c>
      <c r="AIX24" s="218" t="str">
        <f t="shared" si="127"/>
        <v>J</v>
      </c>
      <c r="AJA24" s="158"/>
      <c r="AJB24" s="166"/>
      <c r="ALA24" s="189"/>
      <c r="AMI24" s="165" t="str">
        <f t="shared" si="143"/>
        <v>J</v>
      </c>
      <c r="AMV24" s="152"/>
      <c r="AMW24" s="152"/>
    </row>
    <row r="25" spans="1:1253" s="6" customFormat="1" ht="23.1" hidden="1" customHeight="1" x14ac:dyDescent="0.3">
      <c r="B25" s="41"/>
      <c r="C25" s="209"/>
      <c r="D25" s="42"/>
      <c r="E25" s="32" t="e">
        <f>G25+J25+N25-H25-K25-O25-SUMIF(Q25:HU25,"P",$Q$52:$HU$52)-SUMIF(#REF!,"P",$Q$52:$HU$52)</f>
        <v>#REF!</v>
      </c>
      <c r="F25" s="140"/>
      <c r="G25" s="33"/>
      <c r="H25" s="34" t="e">
        <f>SUMIF(Q25:HV25,"S",$Q$52:$HV$52)+0.5*SUMIF(Q25:HV25,"S/2",$Q$52:$HV$52)+SUMIF(#REF!,"S",$Q$52:$HV$52)+0.5*SUMIF(#REF!,"S/2",$Q$52:$HV$52)</f>
        <v>#REF!</v>
      </c>
      <c r="I25" s="48" t="e">
        <f t="shared" si="180"/>
        <v>#REF!</v>
      </c>
      <c r="J25" s="33"/>
      <c r="K25" s="34" t="e">
        <f>SUMIF(Q25:HV25,"E",$Q$52:$HV$52)+0.5*SUMIF(Q25:HV25,"E/2",$Q$52:$HV$52)+SUMIF(#REF!,"E",$Q$52:$HV$52)+0.5*SUMIF(#REF!,"E/2",$Q$52:$HV$52)</f>
        <v>#REF!</v>
      </c>
      <c r="L25" s="48" t="e">
        <f t="shared" si="181"/>
        <v>#REF!</v>
      </c>
      <c r="M25" s="16"/>
      <c r="N25" s="49"/>
      <c r="O25" s="34" t="e">
        <f>SUMIF(Q25:HV25,"C",$Q$52:$HV$52)+0.5*SUMIF(Q25:HV25,"C/2",$Q$52:$HV$52)+SUMIF(#REF!,"C",$Q$52:$HV$52)+0.5*SUMIF(#REF!,"C/2",$Q$52:$HV$52)</f>
        <v>#REF!</v>
      </c>
      <c r="P25" s="48" t="e">
        <f t="shared" si="182"/>
        <v>#REF!</v>
      </c>
      <c r="Q25" s="37"/>
      <c r="R25" s="37"/>
      <c r="S25" s="37"/>
      <c r="T25" s="45"/>
      <c r="U25" s="46"/>
      <c r="V25" s="36"/>
      <c r="W25" s="37"/>
      <c r="X25" s="37"/>
      <c r="Y25" s="37"/>
      <c r="Z25" s="37"/>
      <c r="AA25" s="45"/>
      <c r="AB25" s="46"/>
      <c r="AC25" s="36"/>
      <c r="AD25" s="37"/>
      <c r="AE25" s="37"/>
      <c r="AF25" s="37"/>
      <c r="AG25" s="37"/>
      <c r="AH25" s="45"/>
      <c r="AI25" s="46"/>
      <c r="AJ25" s="36"/>
      <c r="AK25" s="37"/>
      <c r="AL25" s="37"/>
      <c r="AM25" s="37"/>
      <c r="AN25" s="37"/>
      <c r="AO25" s="45"/>
      <c r="AP25" s="46"/>
      <c r="AQ25" s="36"/>
      <c r="AR25" s="37"/>
      <c r="AS25" s="37"/>
      <c r="AT25" s="37"/>
      <c r="AU25" s="37"/>
      <c r="AV25" s="45"/>
      <c r="AW25" s="46"/>
      <c r="AX25" s="36"/>
      <c r="AY25" s="37"/>
      <c r="AZ25" s="36"/>
      <c r="BA25" s="37"/>
      <c r="BB25" s="37"/>
      <c r="BC25" s="37"/>
      <c r="BD25" s="45"/>
      <c r="BE25" s="46"/>
      <c r="BF25" s="36"/>
      <c r="BG25" s="37"/>
      <c r="BH25" s="37"/>
      <c r="BI25" s="37"/>
      <c r="BJ25" s="45"/>
      <c r="BK25" s="46"/>
      <c r="BL25" s="36"/>
      <c r="BM25" s="37"/>
      <c r="BN25" s="37"/>
      <c r="BO25" s="37"/>
      <c r="BP25" s="45"/>
      <c r="BQ25" s="46"/>
      <c r="BR25" s="36"/>
      <c r="BS25" s="37"/>
      <c r="BT25" s="37"/>
      <c r="BU25" s="37"/>
      <c r="BV25" s="45"/>
      <c r="BW25" s="46"/>
      <c r="BX25" s="36"/>
      <c r="BY25" s="37"/>
      <c r="BZ25" s="37"/>
      <c r="CA25" s="37"/>
      <c r="CB25" s="45"/>
      <c r="CC25" s="46"/>
      <c r="CD25" s="36"/>
      <c r="CE25" s="37"/>
      <c r="CF25" s="37"/>
      <c r="CG25" s="37"/>
      <c r="CH25" s="45"/>
      <c r="CI25" s="46"/>
      <c r="CJ25" s="36"/>
      <c r="CK25" s="37"/>
      <c r="CL25" s="37"/>
      <c r="CM25" s="37"/>
      <c r="CN25" s="45"/>
      <c r="CO25" s="46"/>
      <c r="CP25" s="36"/>
      <c r="CQ25" s="37"/>
      <c r="CR25" s="37"/>
      <c r="CS25" s="37"/>
      <c r="CT25" s="45"/>
      <c r="CU25" s="46"/>
      <c r="CV25" s="36"/>
      <c r="CW25" s="37"/>
      <c r="CX25" s="37"/>
      <c r="CY25" s="37"/>
      <c r="CZ25" s="45"/>
      <c r="DA25" s="46"/>
      <c r="DB25" s="36"/>
      <c r="DC25" s="37"/>
      <c r="DD25" s="37"/>
      <c r="DE25" s="37"/>
      <c r="DF25" s="45"/>
      <c r="DG25" s="46"/>
      <c r="DH25" s="36"/>
      <c r="DI25" s="37"/>
      <c r="DJ25" s="37"/>
      <c r="DK25" s="37"/>
      <c r="DL25" s="45"/>
      <c r="DM25" s="46"/>
      <c r="DN25" s="36"/>
      <c r="DO25" s="37"/>
      <c r="DP25" s="37"/>
      <c r="DQ25" s="37"/>
      <c r="DR25" s="45"/>
      <c r="DS25" s="46"/>
      <c r="DT25" s="36"/>
      <c r="DU25" s="37"/>
      <c r="DV25" s="37"/>
      <c r="DW25" s="37"/>
      <c r="DX25" s="45"/>
      <c r="DY25" s="46"/>
      <c r="DZ25" s="36"/>
      <c r="EA25" s="37"/>
      <c r="EB25" s="37"/>
      <c r="EC25" s="37"/>
      <c r="ED25" s="45"/>
      <c r="EE25" s="46"/>
      <c r="EF25" s="36"/>
      <c r="EG25" s="37"/>
      <c r="EH25" s="37"/>
      <c r="EI25" s="37"/>
      <c r="EJ25" s="45"/>
      <c r="EK25" s="46"/>
      <c r="EL25" s="36"/>
      <c r="EM25" s="37"/>
      <c r="EN25" s="37"/>
      <c r="EO25" s="37"/>
      <c r="EP25" s="45"/>
      <c r="EQ25" s="46"/>
      <c r="ER25" s="36"/>
      <c r="ES25" s="37"/>
      <c r="ET25" s="37"/>
      <c r="EU25" s="37"/>
      <c r="EV25" s="45"/>
      <c r="EW25" s="46"/>
      <c r="EX25" s="36"/>
      <c r="EY25" s="37"/>
      <c r="EZ25" s="37"/>
      <c r="FA25" s="37"/>
      <c r="FB25" s="45"/>
      <c r="FC25" s="46"/>
      <c r="FD25" s="36"/>
      <c r="FE25" s="37"/>
      <c r="FF25" s="37"/>
      <c r="FG25" s="37"/>
      <c r="FH25" s="45"/>
      <c r="FI25" s="46"/>
      <c r="FJ25" s="36"/>
      <c r="FK25" s="37"/>
      <c r="FL25" s="37"/>
      <c r="FM25" s="37"/>
      <c r="FN25" s="45"/>
      <c r="FO25" s="46"/>
      <c r="FP25" s="36"/>
      <c r="FQ25" s="37"/>
      <c r="FR25" s="37"/>
      <c r="FS25" s="37"/>
      <c r="FT25" s="45"/>
      <c r="FU25" s="46"/>
      <c r="FV25" s="36"/>
      <c r="FW25" s="37"/>
      <c r="FX25" s="37"/>
      <c r="FY25" s="37"/>
      <c r="FZ25" s="45"/>
      <c r="GA25" s="46"/>
      <c r="GB25" s="36"/>
      <c r="GC25" s="37"/>
      <c r="GD25" s="37"/>
      <c r="GE25" s="37"/>
      <c r="GF25" s="45"/>
      <c r="GG25" s="46"/>
      <c r="GH25" s="36"/>
      <c r="GI25" s="37"/>
      <c r="GJ25" s="37"/>
      <c r="GK25" s="37"/>
      <c r="GL25" s="45"/>
      <c r="GM25" s="46"/>
      <c r="GN25" s="36"/>
      <c r="GO25" s="37"/>
      <c r="GP25" s="37"/>
      <c r="GQ25" s="37"/>
      <c r="GR25" s="45"/>
      <c r="GS25" s="46"/>
      <c r="GT25" s="36"/>
      <c r="GU25" s="37"/>
      <c r="GV25" s="37"/>
      <c r="GW25" s="37"/>
      <c r="GX25" s="45"/>
      <c r="GY25" s="46"/>
      <c r="GZ25" s="36"/>
      <c r="HA25" s="37"/>
      <c r="HB25" s="37"/>
      <c r="HC25" s="37"/>
      <c r="HD25" s="45"/>
      <c r="HE25" s="46"/>
      <c r="HF25" s="36"/>
      <c r="HG25" s="37"/>
      <c r="HH25" s="37"/>
      <c r="HI25" s="37"/>
      <c r="HJ25" s="45"/>
      <c r="HK25" s="46"/>
      <c r="HL25" s="36"/>
      <c r="HM25" s="37"/>
      <c r="HN25" s="37"/>
      <c r="HO25" s="37"/>
      <c r="HP25" s="45"/>
      <c r="HQ25" s="46"/>
      <c r="HR25" s="36"/>
      <c r="HS25" s="37"/>
      <c r="HT25" s="37"/>
      <c r="HU25" s="37"/>
      <c r="HV25" s="45"/>
      <c r="HW25" s="46"/>
      <c r="HX25" s="36"/>
      <c r="HY25" s="47"/>
      <c r="HZ25" s="45"/>
      <c r="IA25" s="46"/>
      <c r="IB25" s="36"/>
      <c r="IC25" s="37"/>
      <c r="ID25" s="37"/>
      <c r="IE25" s="37"/>
      <c r="IF25" s="45"/>
      <c r="IG25" s="46"/>
      <c r="IH25" s="36"/>
      <c r="II25" s="37"/>
      <c r="IJ25" s="37"/>
      <c r="IK25" s="37"/>
      <c r="IL25" s="45"/>
      <c r="IM25" s="46"/>
      <c r="IN25" s="36"/>
      <c r="IO25" s="37"/>
      <c r="IP25" s="37"/>
      <c r="IQ25" s="37"/>
      <c r="IR25" s="45"/>
      <c r="IS25" s="46"/>
      <c r="IT25" s="36"/>
      <c r="IU25" s="37"/>
      <c r="IV25" s="37"/>
      <c r="IW25" s="37"/>
      <c r="IX25" s="45"/>
      <c r="IY25" s="46"/>
      <c r="IZ25" s="36"/>
      <c r="JA25" s="47"/>
      <c r="JB25" s="37"/>
      <c r="JC25" s="37"/>
      <c r="JD25" s="37"/>
      <c r="JE25" s="45"/>
      <c r="JF25" s="46"/>
      <c r="JG25" s="36"/>
      <c r="JH25" s="47"/>
      <c r="JI25" s="37"/>
      <c r="JJ25" s="37"/>
      <c r="JK25" s="37"/>
      <c r="JL25" s="45"/>
      <c r="JM25" s="46"/>
      <c r="JN25" s="36"/>
      <c r="JO25" s="47"/>
      <c r="JP25" s="37"/>
      <c r="JQ25" s="37"/>
      <c r="JR25" s="37"/>
      <c r="JS25" s="45"/>
      <c r="JT25" s="46"/>
      <c r="JU25" s="36"/>
      <c r="JV25" s="47"/>
      <c r="JW25" s="37"/>
      <c r="JX25" s="37"/>
      <c r="JY25" s="37"/>
      <c r="JZ25" s="45"/>
      <c r="KA25" s="46"/>
      <c r="KB25" s="36"/>
      <c r="KC25" s="47"/>
      <c r="KD25" s="37"/>
      <c r="KE25" s="37"/>
      <c r="KF25" s="37"/>
      <c r="KG25" s="45"/>
      <c r="KH25" s="46"/>
      <c r="KI25" s="36"/>
      <c r="KJ25" s="47"/>
      <c r="KK25" s="37"/>
      <c r="KL25" s="37"/>
      <c r="KM25" s="37"/>
      <c r="KN25" s="45"/>
      <c r="KO25" s="46"/>
      <c r="KP25" s="36"/>
      <c r="KQ25" s="47"/>
      <c r="KR25" s="37"/>
      <c r="KS25" s="37"/>
      <c r="KT25" s="37"/>
      <c r="KU25" s="45"/>
      <c r="KV25" s="46"/>
      <c r="KW25" s="36"/>
      <c r="KX25" s="47"/>
      <c r="KY25" s="37"/>
      <c r="KZ25" s="37"/>
      <c r="LA25" s="37"/>
      <c r="LB25" s="45"/>
      <c r="LC25" s="46"/>
      <c r="LD25" s="36"/>
      <c r="LE25" s="47"/>
      <c r="LF25" s="37"/>
      <c r="LG25" s="37"/>
      <c r="LH25" s="37"/>
      <c r="LI25" s="45"/>
      <c r="LJ25" s="46"/>
      <c r="LK25" s="36"/>
      <c r="LL25" s="47"/>
      <c r="LM25" s="37"/>
      <c r="LN25" s="37"/>
      <c r="LO25" s="37"/>
      <c r="LP25" s="45"/>
      <c r="LQ25" s="46"/>
      <c r="LR25" s="36"/>
      <c r="LS25" s="47"/>
      <c r="LT25" s="37"/>
      <c r="LU25" s="37"/>
      <c r="LV25" s="37"/>
      <c r="LW25" s="45"/>
      <c r="LX25" s="46"/>
      <c r="LY25" s="36"/>
      <c r="LZ25" s="47"/>
      <c r="MA25" s="37"/>
      <c r="MB25" s="37"/>
      <c r="MC25" s="37"/>
      <c r="MD25" s="45"/>
      <c r="ME25" s="46"/>
      <c r="MF25" s="36"/>
      <c r="MG25" s="47"/>
      <c r="MH25" s="37"/>
      <c r="MI25" s="37"/>
      <c r="MJ25" s="37"/>
      <c r="MK25" s="45"/>
      <c r="ML25" s="46"/>
      <c r="MM25" s="36"/>
      <c r="MN25" s="47"/>
      <c r="MO25" s="37"/>
      <c r="MP25" s="37"/>
      <c r="MQ25" s="37"/>
      <c r="MR25" s="45"/>
      <c r="MS25" s="46"/>
      <c r="MT25" s="36"/>
      <c r="MU25" s="47"/>
      <c r="MV25" s="37"/>
      <c r="MW25" s="37"/>
      <c r="MX25" s="37"/>
      <c r="MY25" s="45"/>
      <c r="MZ25" s="46"/>
      <c r="NA25" s="36"/>
      <c r="NB25" s="47"/>
      <c r="NC25" s="37"/>
      <c r="ND25" s="37"/>
      <c r="NE25" s="37"/>
      <c r="NF25" s="45"/>
      <c r="NG25" s="46"/>
      <c r="NH25" s="36"/>
      <c r="NI25" s="47"/>
      <c r="NJ25" s="37"/>
      <c r="NK25" s="37"/>
      <c r="NL25" s="37"/>
      <c r="NM25" s="45"/>
      <c r="NN25" s="46"/>
      <c r="NO25" s="36"/>
      <c r="NP25" s="47"/>
      <c r="NQ25" s="37"/>
      <c r="NR25" s="37"/>
      <c r="NS25" s="37"/>
      <c r="NT25" s="45"/>
      <c r="NU25" s="46"/>
      <c r="NV25" s="36"/>
      <c r="NW25" s="47"/>
      <c r="NX25" s="37"/>
      <c r="NY25" s="37"/>
      <c r="NZ25" s="37"/>
      <c r="OA25" s="45"/>
      <c r="OB25" s="46"/>
      <c r="OC25" s="36"/>
      <c r="OD25" s="47"/>
      <c r="OE25" s="37"/>
      <c r="OF25" s="37"/>
      <c r="OG25" s="37"/>
      <c r="OH25" s="45"/>
      <c r="OI25" s="46"/>
      <c r="OJ25" s="36"/>
      <c r="OK25" s="47"/>
      <c r="OL25" s="37"/>
      <c r="OM25" s="37"/>
      <c r="ON25" s="37"/>
      <c r="OO25" s="45"/>
      <c r="OP25" s="46"/>
      <c r="OQ25" s="36"/>
      <c r="OR25" s="47"/>
      <c r="OS25" s="37"/>
      <c r="OT25" s="37"/>
      <c r="OU25" s="37"/>
      <c r="OV25" s="45"/>
      <c r="OW25" s="46"/>
      <c r="OX25" s="36"/>
      <c r="OY25" s="47"/>
      <c r="OZ25" s="37"/>
      <c r="PA25" s="37"/>
      <c r="PB25" s="37"/>
      <c r="PC25" s="45"/>
      <c r="PD25" s="46"/>
      <c r="PE25" s="36"/>
      <c r="PF25" s="37"/>
      <c r="PG25" s="37"/>
      <c r="PH25" s="37"/>
      <c r="PI25" s="37"/>
      <c r="PJ25" s="45"/>
      <c r="PK25" s="46"/>
      <c r="PL25" s="36"/>
      <c r="PM25" s="37"/>
      <c r="PN25" s="37"/>
      <c r="PO25" s="37"/>
      <c r="PP25" s="37"/>
      <c r="PQ25" s="45"/>
      <c r="PR25" s="46"/>
      <c r="PS25" s="36"/>
      <c r="PT25" s="37"/>
      <c r="PU25" s="37"/>
      <c r="PV25" s="37"/>
      <c r="PW25" s="37"/>
      <c r="PX25" s="45"/>
      <c r="PY25" s="46"/>
      <c r="PZ25" s="36"/>
      <c r="QA25" s="37"/>
      <c r="QB25" s="37"/>
      <c r="QC25" s="37"/>
      <c r="QD25" s="37"/>
      <c r="QE25" s="45"/>
      <c r="QF25" s="46"/>
      <c r="QG25" s="36"/>
      <c r="QH25" s="37"/>
      <c r="QI25" s="37"/>
      <c r="QJ25" s="37"/>
      <c r="QK25" s="37"/>
      <c r="QL25" s="45"/>
      <c r="QM25" s="46"/>
      <c r="QN25" s="36"/>
      <c r="QO25" s="37"/>
      <c r="QP25" s="37"/>
      <c r="QQ25" s="37"/>
      <c r="QR25" s="37"/>
      <c r="QS25" s="45"/>
      <c r="QT25" s="46"/>
      <c r="QU25" s="36"/>
      <c r="QV25" s="37"/>
      <c r="QW25" s="37"/>
      <c r="QX25" s="37"/>
      <c r="QY25" s="37"/>
      <c r="QZ25" s="45"/>
      <c r="RA25" s="46"/>
      <c r="RB25" s="36"/>
      <c r="RC25" s="37"/>
      <c r="RD25" s="37"/>
      <c r="RE25" s="37"/>
      <c r="RF25" s="37"/>
      <c r="RG25" s="45"/>
      <c r="RH25" s="46"/>
      <c r="RI25" s="36"/>
      <c r="RJ25" s="37"/>
      <c r="RK25" s="37"/>
      <c r="RL25" s="37"/>
      <c r="RM25" s="37"/>
      <c r="RN25" s="45"/>
      <c r="RO25" s="46"/>
      <c r="RP25" s="36"/>
      <c r="RQ25" s="37"/>
      <c r="RR25" s="37"/>
      <c r="RS25" s="37"/>
      <c r="RT25" s="37"/>
      <c r="RU25" s="45"/>
      <c r="RV25" s="46"/>
      <c r="RW25" s="36"/>
      <c r="RX25" s="37"/>
      <c r="RY25" s="37"/>
      <c r="RZ25" s="37"/>
      <c r="SA25" s="37"/>
      <c r="SB25" s="45"/>
      <c r="SC25" s="46"/>
      <c r="SD25" s="36"/>
      <c r="SE25" s="37"/>
      <c r="SF25" s="37"/>
      <c r="SG25" s="37"/>
      <c r="SH25" s="37"/>
      <c r="SI25" s="45"/>
      <c r="SJ25" s="46"/>
      <c r="SK25" s="36"/>
      <c r="SL25" s="37"/>
      <c r="SM25" s="37"/>
      <c r="SN25" s="37"/>
      <c r="SO25" s="37"/>
      <c r="SP25" s="45"/>
      <c r="SQ25" s="46"/>
      <c r="SR25" s="36"/>
      <c r="SS25" s="37"/>
      <c r="ST25" s="37"/>
      <c r="SU25" s="37"/>
      <c r="SV25" s="37"/>
      <c r="SW25" s="45"/>
      <c r="SX25" s="46"/>
      <c r="SY25" s="36"/>
      <c r="SZ25" s="37"/>
      <c r="TA25" s="37"/>
      <c r="TB25" s="37"/>
      <c r="TC25" s="37"/>
      <c r="TD25" s="45"/>
      <c r="TE25" s="46"/>
      <c r="TF25" s="36"/>
      <c r="TG25" s="37"/>
      <c r="TH25" s="37"/>
      <c r="TI25" s="37"/>
      <c r="TJ25" s="37"/>
      <c r="TK25" s="45"/>
      <c r="TL25" s="46"/>
      <c r="TM25" s="36"/>
      <c r="TN25" s="37"/>
      <c r="TO25" s="37"/>
      <c r="TP25" s="37"/>
      <c r="TQ25" s="37"/>
      <c r="TR25" s="45"/>
      <c r="TS25" s="46"/>
      <c r="TT25" s="36"/>
      <c r="TU25" s="37"/>
      <c r="TV25" s="37"/>
      <c r="TW25" s="37"/>
      <c r="TX25" s="37"/>
      <c r="TY25" s="45"/>
      <c r="TZ25" s="46"/>
      <c r="UA25" s="36"/>
      <c r="UB25" s="37"/>
      <c r="UC25" s="37"/>
      <c r="UD25" s="37"/>
      <c r="UE25" s="37"/>
      <c r="UF25" s="45"/>
      <c r="UG25" s="46"/>
      <c r="UH25" s="36"/>
      <c r="UI25" s="37"/>
      <c r="UJ25" s="37"/>
      <c r="UK25" s="37"/>
      <c r="UL25" s="37"/>
      <c r="UM25" s="45"/>
      <c r="UN25" s="46"/>
      <c r="UO25" s="36"/>
      <c r="UP25" s="37"/>
      <c r="UQ25" s="37"/>
      <c r="UR25" s="37"/>
      <c r="US25" s="37"/>
      <c r="UT25" s="45"/>
      <c r="UU25" s="46"/>
      <c r="UV25" s="36"/>
      <c r="UW25" s="37"/>
      <c r="UX25" s="37"/>
      <c r="UY25" s="37"/>
      <c r="UZ25" s="37"/>
      <c r="VA25" s="45"/>
      <c r="VB25" s="46"/>
      <c r="VC25" s="36"/>
      <c r="VD25" s="37"/>
      <c r="VE25" s="37"/>
      <c r="VF25" s="37"/>
      <c r="VG25" s="37"/>
      <c r="VH25" s="45"/>
      <c r="VI25" s="46"/>
      <c r="VJ25" s="36"/>
      <c r="VK25" s="37"/>
      <c r="VL25" s="37"/>
      <c r="VM25" s="37"/>
      <c r="VN25" s="37"/>
      <c r="VO25" s="45"/>
      <c r="VP25" s="46"/>
      <c r="VQ25" s="36"/>
      <c r="VR25" s="37"/>
      <c r="VS25" s="37"/>
      <c r="VT25" s="37"/>
      <c r="VU25" s="37"/>
      <c r="VV25" s="45"/>
      <c r="VW25" s="46"/>
      <c r="VX25" s="36"/>
      <c r="VY25" s="37"/>
      <c r="VZ25" s="37"/>
      <c r="WA25" s="37"/>
      <c r="WB25" s="37"/>
      <c r="WC25" s="45"/>
      <c r="WD25" s="46"/>
      <c r="WE25" s="36"/>
      <c r="WF25" s="37"/>
      <c r="WG25" s="37"/>
      <c r="WH25" s="37"/>
      <c r="WI25" s="37"/>
      <c r="WJ25" s="45"/>
      <c r="WK25" s="46"/>
      <c r="WL25" s="36"/>
      <c r="WM25" s="37"/>
      <c r="WN25" s="37"/>
      <c r="WO25" s="37"/>
      <c r="WP25" s="37"/>
      <c r="WQ25" s="45"/>
      <c r="WR25" s="46"/>
      <c r="WS25" s="36"/>
      <c r="WT25" s="37"/>
      <c r="WU25" s="37"/>
      <c r="WV25" s="37"/>
      <c r="WW25" s="37"/>
      <c r="WX25" s="45"/>
      <c r="WY25" s="46"/>
      <c r="WZ25" s="36"/>
      <c r="XA25" s="37"/>
      <c r="XB25" s="37"/>
      <c r="XC25" s="37"/>
      <c r="XD25" s="37"/>
      <c r="XE25" s="45"/>
      <c r="XF25" s="46"/>
      <c r="XG25" s="36"/>
      <c r="XH25" s="37"/>
      <c r="XI25" s="37"/>
      <c r="XJ25" s="37"/>
      <c r="XK25" s="37"/>
      <c r="XL25" s="45"/>
      <c r="XM25" s="46"/>
      <c r="XN25" s="36"/>
      <c r="XO25" s="36" t="str">
        <f t="shared" si="183"/>
        <v>AM</v>
      </c>
      <c r="XP25" s="36" t="str">
        <f t="shared" si="183"/>
        <v>AM</v>
      </c>
      <c r="XQ25" s="37"/>
      <c r="XR25" s="37"/>
      <c r="XS25" s="45"/>
      <c r="XT25" s="46"/>
      <c r="XU25" s="36"/>
      <c r="XV25" s="37"/>
      <c r="XW25" s="37"/>
      <c r="XX25" s="37"/>
      <c r="XY25" s="37"/>
      <c r="XZ25" s="45"/>
      <c r="YA25" s="46"/>
      <c r="YB25" s="36"/>
      <c r="YC25" s="37"/>
      <c r="YD25" s="37"/>
      <c r="YE25" s="37"/>
      <c r="YF25" s="37"/>
      <c r="YG25" s="45"/>
      <c r="YH25" s="46"/>
      <c r="YI25" s="36"/>
      <c r="YJ25" s="37"/>
      <c r="YK25" s="37"/>
      <c r="YL25" s="37"/>
      <c r="YM25" s="37"/>
      <c r="YN25" s="45"/>
      <c r="YO25" s="46"/>
      <c r="YP25" s="36"/>
      <c r="YQ25" s="37"/>
      <c r="YR25" s="37"/>
      <c r="YS25" s="37"/>
      <c r="YT25" s="37"/>
      <c r="YU25" s="38"/>
      <c r="YV25" s="39"/>
      <c r="YW25" s="36"/>
      <c r="YX25" s="37"/>
      <c r="YY25" s="37"/>
      <c r="YZ25" s="37"/>
      <c r="ZA25" s="37"/>
      <c r="ZB25" s="45"/>
      <c r="ZC25" s="46"/>
      <c r="ZD25" s="36"/>
      <c r="ZE25" s="37"/>
      <c r="ZF25" s="37"/>
      <c r="ZG25" s="37"/>
      <c r="ZH25" s="37"/>
      <c r="ZI25" s="38"/>
      <c r="ZJ25" s="39"/>
      <c r="ZK25" s="36" t="str">
        <f t="shared" si="89"/>
        <v>J</v>
      </c>
      <c r="ZL25" s="36" t="str">
        <f t="shared" si="89"/>
        <v>J</v>
      </c>
      <c r="ZM25" s="36" t="str">
        <f t="shared" si="89"/>
        <v>J</v>
      </c>
      <c r="ZN25" s="36" t="str">
        <f t="shared" si="89"/>
        <v>J</v>
      </c>
      <c r="ZO25" s="36" t="str">
        <f t="shared" si="89"/>
        <v>J</v>
      </c>
      <c r="ZP25" s="45"/>
      <c r="ZQ25" s="46"/>
      <c r="ZR25" s="36"/>
      <c r="ZS25" s="37"/>
      <c r="ZT25" s="37"/>
      <c r="ZU25" s="37"/>
      <c r="ZV25" s="37"/>
      <c r="ZW25" s="45"/>
      <c r="ZX25" s="46"/>
      <c r="ZY25" s="36"/>
      <c r="ZZ25" s="37"/>
      <c r="AAA25" s="37"/>
      <c r="AAB25" s="37"/>
      <c r="AAC25" s="37"/>
      <c r="AAD25" s="45"/>
      <c r="AAE25" s="46"/>
      <c r="AAF25" s="36"/>
      <c r="AAG25" s="37"/>
      <c r="AAH25" s="37"/>
      <c r="AAI25" s="37"/>
      <c r="AAJ25" s="37"/>
      <c r="AAK25" s="45"/>
      <c r="AAL25" s="46"/>
      <c r="AAM25" s="36" t="str">
        <f t="shared" si="93"/>
        <v>J</v>
      </c>
      <c r="AAN25" s="36" t="str">
        <f t="shared" si="93"/>
        <v>J</v>
      </c>
      <c r="AAO25" s="36" t="str">
        <f t="shared" si="93"/>
        <v>J</v>
      </c>
      <c r="AAP25" s="36" t="str">
        <f t="shared" si="93"/>
        <v>J</v>
      </c>
      <c r="AAQ25" s="36" t="str">
        <f t="shared" si="93"/>
        <v>J</v>
      </c>
      <c r="AAR25" s="45"/>
      <c r="AAS25" s="46"/>
      <c r="AAT25" s="36"/>
      <c r="AAU25" s="37"/>
      <c r="AAV25" s="37"/>
      <c r="AAW25" s="37"/>
      <c r="AAX25" s="37"/>
      <c r="AAY25" s="45"/>
      <c r="AAZ25" s="46"/>
      <c r="ABA25" s="36"/>
      <c r="ABB25" s="37"/>
      <c r="ABC25" s="37"/>
      <c r="ABD25" s="37"/>
      <c r="ABE25" s="37"/>
      <c r="ABF25" s="45"/>
      <c r="ABG25" s="46"/>
      <c r="ABH25" s="36"/>
      <c r="ABI25" s="37"/>
      <c r="ABJ25" s="37"/>
      <c r="ABK25" s="37"/>
      <c r="ABL25" s="37"/>
      <c r="ABM25" s="45"/>
      <c r="ABN25" s="46"/>
      <c r="ABO25" s="36"/>
      <c r="ABP25" s="37"/>
      <c r="ABQ25" s="37"/>
      <c r="ABR25" s="37"/>
      <c r="ABS25" s="37"/>
      <c r="ABT25" s="45"/>
      <c r="ABU25" s="46"/>
      <c r="ABV25" s="36"/>
      <c r="ABW25" s="37"/>
      <c r="ABX25" s="37"/>
      <c r="ABY25" s="37"/>
      <c r="ABZ25" s="37"/>
      <c r="ACA25" s="45"/>
      <c r="ACB25" s="46"/>
      <c r="ACC25" s="36"/>
      <c r="ACD25" s="37"/>
      <c r="ACE25" s="37"/>
      <c r="ACF25" s="37"/>
      <c r="ACG25" s="37"/>
      <c r="ACH25" s="45"/>
      <c r="ACI25" s="46"/>
      <c r="ACJ25" s="36"/>
      <c r="ACK25" s="37"/>
      <c r="ACL25" s="37"/>
      <c r="ACM25" s="37"/>
      <c r="ACN25" s="37"/>
      <c r="ACO25" s="45"/>
      <c r="ACP25" s="46"/>
      <c r="ACQ25" s="36"/>
      <c r="ACR25" s="37"/>
      <c r="ACS25" s="37"/>
      <c r="ACT25" s="37"/>
      <c r="ACU25" s="37"/>
      <c r="ACV25" s="45"/>
      <c r="ACW25" s="46"/>
      <c r="ACX25" s="37" t="str">
        <f t="shared" si="173"/>
        <v>J</v>
      </c>
      <c r="ACY25" s="37" t="str">
        <f t="shared" si="168"/>
        <v>J</v>
      </c>
      <c r="ACZ25" s="37" t="str">
        <f t="shared" si="168"/>
        <v>J</v>
      </c>
      <c r="ADA25" s="37" t="str">
        <f t="shared" si="168"/>
        <v>J</v>
      </c>
      <c r="ADB25" s="37" t="str">
        <f t="shared" si="168"/>
        <v>J</v>
      </c>
      <c r="ADC25" s="45"/>
      <c r="ADD25" s="46"/>
      <c r="ADE25" s="36"/>
      <c r="ADF25" s="37"/>
      <c r="ADG25" s="37"/>
      <c r="ADH25" s="37"/>
      <c r="ADI25" s="37"/>
      <c r="ADJ25" s="45"/>
      <c r="ADK25" s="46"/>
      <c r="ADL25" s="36"/>
      <c r="ADM25" s="37"/>
      <c r="ADN25" s="37"/>
      <c r="ADO25" s="37"/>
      <c r="ADP25" s="37"/>
      <c r="ADQ25" s="45"/>
      <c r="ADR25" s="46"/>
      <c r="ADS25" s="36"/>
      <c r="ADT25" s="37"/>
      <c r="ADU25" s="37"/>
      <c r="ADV25" s="37"/>
      <c r="ADW25" s="37"/>
      <c r="ADX25" s="45"/>
      <c r="ADY25" s="46"/>
      <c r="ADZ25" s="36"/>
      <c r="AEA25" s="37"/>
      <c r="AEB25" s="37"/>
      <c r="AEC25" s="37"/>
      <c r="AED25" s="37"/>
      <c r="AEE25" s="45"/>
      <c r="AEF25" s="46"/>
      <c r="AEG25" s="217" t="str">
        <f t="shared" si="109"/>
        <v>J</v>
      </c>
      <c r="AEN25" s="217" t="str">
        <f t="shared" si="110"/>
        <v>J</v>
      </c>
      <c r="AFB25" s="165" t="str">
        <f t="shared" si="112"/>
        <v>J</v>
      </c>
      <c r="AGD25" s="217" t="str">
        <f t="shared" si="117"/>
        <v>J</v>
      </c>
      <c r="AGE25" s="217" t="str">
        <f t="shared" si="117"/>
        <v>J</v>
      </c>
      <c r="AGF25" s="217" t="str">
        <f t="shared" si="117"/>
        <v>J</v>
      </c>
      <c r="AGG25" s="217" t="str">
        <f t="shared" si="117"/>
        <v>J</v>
      </c>
      <c r="AGH25" s="217" t="str">
        <f t="shared" si="117"/>
        <v>J</v>
      </c>
      <c r="AGI25" s="152"/>
      <c r="AGJ25" s="152"/>
      <c r="AHM25" s="217" t="str">
        <f t="shared" si="122"/>
        <v>J</v>
      </c>
      <c r="AHN25" s="217" t="str">
        <f t="shared" si="122"/>
        <v>J</v>
      </c>
      <c r="AHO25" s="217" t="str">
        <f t="shared" si="122"/>
        <v>J</v>
      </c>
      <c r="AHP25" s="217" t="str">
        <f t="shared" si="122"/>
        <v>J</v>
      </c>
      <c r="AHQ25" s="217" t="str">
        <f t="shared" si="122"/>
        <v>J</v>
      </c>
      <c r="AIF25" s="152"/>
      <c r="AIG25" s="152"/>
      <c r="AIH25" s="218" t="str">
        <f t="shared" si="125"/>
        <v>J</v>
      </c>
      <c r="AII25" s="218" t="str">
        <f t="shared" si="125"/>
        <v>J</v>
      </c>
      <c r="AIJ25" s="218" t="str">
        <f t="shared" si="125"/>
        <v>J</v>
      </c>
      <c r="AIK25" s="218" t="str">
        <f t="shared" si="125"/>
        <v>J</v>
      </c>
      <c r="AIL25" s="218" t="str">
        <f t="shared" si="125"/>
        <v>J</v>
      </c>
      <c r="AIV25" s="218" t="str">
        <f t="shared" si="127"/>
        <v>J</v>
      </c>
      <c r="AIW25" s="218" t="str">
        <f t="shared" si="127"/>
        <v>J</v>
      </c>
      <c r="AIX25" s="218" t="str">
        <f t="shared" si="127"/>
        <v>J</v>
      </c>
      <c r="AJA25" s="158"/>
      <c r="AJB25" s="166"/>
      <c r="ALA25" s="189"/>
      <c r="AMI25" s="165" t="str">
        <f t="shared" si="143"/>
        <v>J</v>
      </c>
      <c r="AMV25" s="152"/>
      <c r="AMW25" s="152"/>
    </row>
    <row r="26" spans="1:1253" s="6" customFormat="1" ht="23.1" hidden="1" customHeight="1" x14ac:dyDescent="0.3">
      <c r="B26" s="41"/>
      <c r="C26" s="209"/>
      <c r="D26" s="42"/>
      <c r="E26" s="32" t="e">
        <f>G26+J26+N26-H26-K26-O26-SUMIF(Q26:HU26,"P",$Q$52:$HU$52)-SUMIF(#REF!,"P",$Q$52:$HU$52)</f>
        <v>#REF!</v>
      </c>
      <c r="F26" s="140"/>
      <c r="G26" s="33"/>
      <c r="H26" s="34" t="e">
        <f>SUMIF(Q26:HV26,"S",$Q$52:$HV$52)+0.5*SUMIF(Q26:HV26,"S/2",$Q$52:$HV$52)+SUMIF(#REF!,"S",$Q$52:$HV$52)+0.5*SUMIF(#REF!,"S/2",$Q$52:$HV$52)</f>
        <v>#REF!</v>
      </c>
      <c r="I26" s="48" t="e">
        <f t="shared" si="180"/>
        <v>#REF!</v>
      </c>
      <c r="J26" s="33"/>
      <c r="K26" s="34" t="e">
        <f>SUMIF(Q26:HV26,"E",$Q$52:$HV$52)+0.5*SUMIF(Q26:HV26,"E/2",$Q$52:$HV$52)+SUMIF(#REF!,"E",$Q$52:$HV$52)+0.5*SUMIF(#REF!,"E/2",$Q$52:$HV$52)</f>
        <v>#REF!</v>
      </c>
      <c r="L26" s="48" t="e">
        <f t="shared" si="181"/>
        <v>#REF!</v>
      </c>
      <c r="M26" s="16"/>
      <c r="N26" s="49"/>
      <c r="O26" s="34" t="e">
        <f>SUMIF(Q26:HV26,"C",$Q$52:$HV$52)+0.5*SUMIF(Q26:HV26,"C/2",$Q$52:$HV$52)+SUMIF(#REF!,"C",$Q$52:$HV$52)+0.5*SUMIF(#REF!,"C/2",$Q$52:$HV$52)</f>
        <v>#REF!</v>
      </c>
      <c r="P26" s="48" t="e">
        <f t="shared" si="182"/>
        <v>#REF!</v>
      </c>
      <c r="Q26" s="37"/>
      <c r="R26" s="37"/>
      <c r="S26" s="37"/>
      <c r="T26" s="45"/>
      <c r="U26" s="46"/>
      <c r="V26" s="36"/>
      <c r="W26" s="37"/>
      <c r="X26" s="37"/>
      <c r="Y26" s="37"/>
      <c r="Z26" s="37"/>
      <c r="AA26" s="45"/>
      <c r="AB26" s="46"/>
      <c r="AC26" s="36"/>
      <c r="AD26" s="37"/>
      <c r="AE26" s="37"/>
      <c r="AF26" s="37"/>
      <c r="AG26" s="37"/>
      <c r="AH26" s="45"/>
      <c r="AI26" s="46"/>
      <c r="AJ26" s="36"/>
      <c r="AK26" s="37"/>
      <c r="AL26" s="37"/>
      <c r="AM26" s="37"/>
      <c r="AN26" s="37"/>
      <c r="AO26" s="45"/>
      <c r="AP26" s="46"/>
      <c r="AQ26" s="36"/>
      <c r="AR26" s="37"/>
      <c r="AS26" s="37"/>
      <c r="AT26" s="37"/>
      <c r="AU26" s="37"/>
      <c r="AV26" s="45"/>
      <c r="AW26" s="46"/>
      <c r="AX26" s="36"/>
      <c r="AY26" s="37"/>
      <c r="AZ26" s="36"/>
      <c r="BA26" s="37"/>
      <c r="BB26" s="37"/>
      <c r="BC26" s="37"/>
      <c r="BD26" s="45"/>
      <c r="BE26" s="46"/>
      <c r="BF26" s="36"/>
      <c r="BG26" s="37"/>
      <c r="BH26" s="37"/>
      <c r="BI26" s="37"/>
      <c r="BJ26" s="45"/>
      <c r="BK26" s="46"/>
      <c r="BL26" s="36"/>
      <c r="BM26" s="37"/>
      <c r="BN26" s="37"/>
      <c r="BO26" s="37"/>
      <c r="BP26" s="45"/>
      <c r="BQ26" s="46"/>
      <c r="BR26" s="36"/>
      <c r="BS26" s="37"/>
      <c r="BT26" s="37"/>
      <c r="BU26" s="37"/>
      <c r="BV26" s="45"/>
      <c r="BW26" s="46"/>
      <c r="BX26" s="36"/>
      <c r="BY26" s="37"/>
      <c r="BZ26" s="37"/>
      <c r="CA26" s="37"/>
      <c r="CB26" s="45"/>
      <c r="CC26" s="46"/>
      <c r="CD26" s="36"/>
      <c r="CE26" s="37"/>
      <c r="CF26" s="37"/>
      <c r="CG26" s="37"/>
      <c r="CH26" s="45"/>
      <c r="CI26" s="46"/>
      <c r="CJ26" s="36"/>
      <c r="CK26" s="37"/>
      <c r="CL26" s="37"/>
      <c r="CM26" s="37"/>
      <c r="CN26" s="45"/>
      <c r="CO26" s="46"/>
      <c r="CP26" s="36"/>
      <c r="CQ26" s="37"/>
      <c r="CR26" s="37"/>
      <c r="CS26" s="37"/>
      <c r="CT26" s="45"/>
      <c r="CU26" s="46"/>
      <c r="CV26" s="36"/>
      <c r="CW26" s="37"/>
      <c r="CX26" s="37"/>
      <c r="CY26" s="37"/>
      <c r="CZ26" s="45"/>
      <c r="DA26" s="46"/>
      <c r="DB26" s="36"/>
      <c r="DC26" s="37"/>
      <c r="DD26" s="37"/>
      <c r="DE26" s="37"/>
      <c r="DF26" s="45"/>
      <c r="DG26" s="46"/>
      <c r="DH26" s="36"/>
      <c r="DI26" s="37"/>
      <c r="DJ26" s="37"/>
      <c r="DK26" s="37"/>
      <c r="DL26" s="45"/>
      <c r="DM26" s="46"/>
      <c r="DN26" s="36"/>
      <c r="DO26" s="37"/>
      <c r="DP26" s="37"/>
      <c r="DQ26" s="37"/>
      <c r="DR26" s="45"/>
      <c r="DS26" s="46"/>
      <c r="DT26" s="36"/>
      <c r="DU26" s="37"/>
      <c r="DV26" s="37"/>
      <c r="DW26" s="37"/>
      <c r="DX26" s="45"/>
      <c r="DY26" s="46"/>
      <c r="DZ26" s="36"/>
      <c r="EA26" s="37"/>
      <c r="EB26" s="37"/>
      <c r="EC26" s="37"/>
      <c r="ED26" s="45"/>
      <c r="EE26" s="46"/>
      <c r="EF26" s="36"/>
      <c r="EG26" s="37"/>
      <c r="EH26" s="37"/>
      <c r="EI26" s="37"/>
      <c r="EJ26" s="45"/>
      <c r="EK26" s="46"/>
      <c r="EL26" s="36"/>
      <c r="EM26" s="37"/>
      <c r="EN26" s="37"/>
      <c r="EO26" s="37"/>
      <c r="EP26" s="45"/>
      <c r="EQ26" s="46"/>
      <c r="ER26" s="36"/>
      <c r="ES26" s="37"/>
      <c r="ET26" s="37"/>
      <c r="EU26" s="37"/>
      <c r="EV26" s="45"/>
      <c r="EW26" s="46"/>
      <c r="EX26" s="36"/>
      <c r="EY26" s="37"/>
      <c r="EZ26" s="37"/>
      <c r="FA26" s="37"/>
      <c r="FB26" s="45"/>
      <c r="FC26" s="46"/>
      <c r="FD26" s="36"/>
      <c r="FE26" s="37"/>
      <c r="FF26" s="37"/>
      <c r="FG26" s="37"/>
      <c r="FH26" s="45"/>
      <c r="FI26" s="46"/>
      <c r="FJ26" s="36"/>
      <c r="FK26" s="37"/>
      <c r="FL26" s="37"/>
      <c r="FM26" s="37"/>
      <c r="FN26" s="45"/>
      <c r="FO26" s="46"/>
      <c r="FP26" s="36"/>
      <c r="FQ26" s="37"/>
      <c r="FR26" s="37"/>
      <c r="FS26" s="37"/>
      <c r="FT26" s="45"/>
      <c r="FU26" s="46"/>
      <c r="FV26" s="36"/>
      <c r="FW26" s="37"/>
      <c r="FX26" s="37"/>
      <c r="FY26" s="37"/>
      <c r="FZ26" s="45"/>
      <c r="GA26" s="46"/>
      <c r="GB26" s="36"/>
      <c r="GC26" s="37"/>
      <c r="GD26" s="37"/>
      <c r="GE26" s="37"/>
      <c r="GF26" s="45"/>
      <c r="GG26" s="46"/>
      <c r="GH26" s="36"/>
      <c r="GI26" s="37"/>
      <c r="GJ26" s="37"/>
      <c r="GK26" s="37"/>
      <c r="GL26" s="45"/>
      <c r="GM26" s="46"/>
      <c r="GN26" s="36"/>
      <c r="GO26" s="37"/>
      <c r="GP26" s="37"/>
      <c r="GQ26" s="37"/>
      <c r="GR26" s="45"/>
      <c r="GS26" s="46"/>
      <c r="GT26" s="36"/>
      <c r="GU26" s="37"/>
      <c r="GV26" s="37"/>
      <c r="GW26" s="37"/>
      <c r="GX26" s="45"/>
      <c r="GY26" s="46"/>
      <c r="GZ26" s="36"/>
      <c r="HA26" s="37"/>
      <c r="HB26" s="37"/>
      <c r="HC26" s="37"/>
      <c r="HD26" s="45"/>
      <c r="HE26" s="46"/>
      <c r="HF26" s="36"/>
      <c r="HG26" s="37"/>
      <c r="HH26" s="37"/>
      <c r="HI26" s="37"/>
      <c r="HJ26" s="45"/>
      <c r="HK26" s="46"/>
      <c r="HL26" s="36"/>
      <c r="HM26" s="37"/>
      <c r="HN26" s="37"/>
      <c r="HO26" s="37"/>
      <c r="HP26" s="45"/>
      <c r="HQ26" s="46"/>
      <c r="HR26" s="36"/>
      <c r="HS26" s="37"/>
      <c r="HT26" s="37"/>
      <c r="HU26" s="37"/>
      <c r="HV26" s="45"/>
      <c r="HW26" s="46"/>
      <c r="HX26" s="36"/>
      <c r="HY26" s="47"/>
      <c r="HZ26" s="45"/>
      <c r="IA26" s="46"/>
      <c r="IB26" s="36"/>
      <c r="IC26" s="37"/>
      <c r="ID26" s="37"/>
      <c r="IE26" s="37"/>
      <c r="IF26" s="45"/>
      <c r="IG26" s="46"/>
      <c r="IH26" s="36"/>
      <c r="II26" s="37"/>
      <c r="IJ26" s="37"/>
      <c r="IK26" s="37"/>
      <c r="IL26" s="45"/>
      <c r="IM26" s="46"/>
      <c r="IN26" s="36"/>
      <c r="IO26" s="37"/>
      <c r="IP26" s="37"/>
      <c r="IQ26" s="37"/>
      <c r="IR26" s="45"/>
      <c r="IS26" s="46"/>
      <c r="IT26" s="36"/>
      <c r="IU26" s="37"/>
      <c r="IV26" s="37"/>
      <c r="IW26" s="37"/>
      <c r="IX26" s="45"/>
      <c r="IY26" s="46"/>
      <c r="IZ26" s="36"/>
      <c r="JA26" s="47"/>
      <c r="JB26" s="37"/>
      <c r="JC26" s="37"/>
      <c r="JD26" s="37"/>
      <c r="JE26" s="45"/>
      <c r="JF26" s="46"/>
      <c r="JG26" s="36"/>
      <c r="JH26" s="47"/>
      <c r="JI26" s="37"/>
      <c r="JJ26" s="37"/>
      <c r="JK26" s="37"/>
      <c r="JL26" s="45"/>
      <c r="JM26" s="46"/>
      <c r="JN26" s="36"/>
      <c r="JO26" s="47"/>
      <c r="JP26" s="37"/>
      <c r="JQ26" s="37"/>
      <c r="JR26" s="37"/>
      <c r="JS26" s="45"/>
      <c r="JT26" s="46"/>
      <c r="JU26" s="36"/>
      <c r="JV26" s="47"/>
      <c r="JW26" s="37"/>
      <c r="JX26" s="37"/>
      <c r="JY26" s="37"/>
      <c r="JZ26" s="45"/>
      <c r="KA26" s="46"/>
      <c r="KB26" s="36"/>
      <c r="KC26" s="47"/>
      <c r="KD26" s="37"/>
      <c r="KE26" s="37"/>
      <c r="KF26" s="37"/>
      <c r="KG26" s="45"/>
      <c r="KH26" s="46"/>
      <c r="KI26" s="36"/>
      <c r="KJ26" s="47"/>
      <c r="KK26" s="37"/>
      <c r="KL26" s="37"/>
      <c r="KM26" s="37"/>
      <c r="KN26" s="45"/>
      <c r="KO26" s="46"/>
      <c r="KP26" s="36"/>
      <c r="KQ26" s="47"/>
      <c r="KR26" s="37"/>
      <c r="KS26" s="37"/>
      <c r="KT26" s="37"/>
      <c r="KU26" s="45"/>
      <c r="KV26" s="46"/>
      <c r="KW26" s="36"/>
      <c r="KX26" s="47"/>
      <c r="KY26" s="37"/>
      <c r="KZ26" s="37"/>
      <c r="LA26" s="37"/>
      <c r="LB26" s="45"/>
      <c r="LC26" s="46"/>
      <c r="LD26" s="36"/>
      <c r="LE26" s="47"/>
      <c r="LF26" s="37"/>
      <c r="LG26" s="37"/>
      <c r="LH26" s="37"/>
      <c r="LI26" s="45"/>
      <c r="LJ26" s="46"/>
      <c r="LK26" s="36"/>
      <c r="LL26" s="47"/>
      <c r="LM26" s="37"/>
      <c r="LN26" s="37"/>
      <c r="LO26" s="37"/>
      <c r="LP26" s="45"/>
      <c r="LQ26" s="46"/>
      <c r="LR26" s="36"/>
      <c r="LS26" s="47"/>
      <c r="LT26" s="37"/>
      <c r="LU26" s="37"/>
      <c r="LV26" s="37"/>
      <c r="LW26" s="45"/>
      <c r="LX26" s="46"/>
      <c r="LY26" s="36"/>
      <c r="LZ26" s="47"/>
      <c r="MA26" s="37"/>
      <c r="MB26" s="37"/>
      <c r="MC26" s="37"/>
      <c r="MD26" s="45"/>
      <c r="ME26" s="46"/>
      <c r="MF26" s="36"/>
      <c r="MG26" s="47"/>
      <c r="MH26" s="37"/>
      <c r="MI26" s="37"/>
      <c r="MJ26" s="37"/>
      <c r="MK26" s="45"/>
      <c r="ML26" s="46"/>
      <c r="MM26" s="36"/>
      <c r="MN26" s="47"/>
      <c r="MO26" s="37"/>
      <c r="MP26" s="37"/>
      <c r="MQ26" s="37"/>
      <c r="MR26" s="45"/>
      <c r="MS26" s="46"/>
      <c r="MT26" s="36"/>
      <c r="MU26" s="47"/>
      <c r="MV26" s="37"/>
      <c r="MW26" s="37"/>
      <c r="MX26" s="37"/>
      <c r="MY26" s="45"/>
      <c r="MZ26" s="46"/>
      <c r="NA26" s="36"/>
      <c r="NB26" s="47"/>
      <c r="NC26" s="37"/>
      <c r="ND26" s="37"/>
      <c r="NE26" s="37"/>
      <c r="NF26" s="45"/>
      <c r="NG26" s="46"/>
      <c r="NH26" s="36"/>
      <c r="NI26" s="47"/>
      <c r="NJ26" s="37"/>
      <c r="NK26" s="37"/>
      <c r="NL26" s="37"/>
      <c r="NM26" s="45"/>
      <c r="NN26" s="46"/>
      <c r="NO26" s="36"/>
      <c r="NP26" s="47"/>
      <c r="NQ26" s="37"/>
      <c r="NR26" s="37"/>
      <c r="NS26" s="37"/>
      <c r="NT26" s="45"/>
      <c r="NU26" s="46"/>
      <c r="NV26" s="36"/>
      <c r="NW26" s="47"/>
      <c r="NX26" s="37"/>
      <c r="NY26" s="37"/>
      <c r="NZ26" s="37"/>
      <c r="OA26" s="45"/>
      <c r="OB26" s="46"/>
      <c r="OC26" s="36"/>
      <c r="OD26" s="47"/>
      <c r="OE26" s="37"/>
      <c r="OF26" s="37"/>
      <c r="OG26" s="37"/>
      <c r="OH26" s="45"/>
      <c r="OI26" s="46"/>
      <c r="OJ26" s="36"/>
      <c r="OK26" s="47"/>
      <c r="OL26" s="37"/>
      <c r="OM26" s="37"/>
      <c r="ON26" s="37"/>
      <c r="OO26" s="45"/>
      <c r="OP26" s="46"/>
      <c r="OQ26" s="36"/>
      <c r="OR26" s="47"/>
      <c r="OS26" s="37"/>
      <c r="OT26" s="37"/>
      <c r="OU26" s="37"/>
      <c r="OV26" s="45"/>
      <c r="OW26" s="46"/>
      <c r="OX26" s="36"/>
      <c r="OY26" s="47"/>
      <c r="OZ26" s="37"/>
      <c r="PA26" s="37"/>
      <c r="PB26" s="37"/>
      <c r="PC26" s="45"/>
      <c r="PD26" s="46"/>
      <c r="PE26" s="36"/>
      <c r="PF26" s="37"/>
      <c r="PG26" s="37"/>
      <c r="PH26" s="37"/>
      <c r="PI26" s="37"/>
      <c r="PJ26" s="45"/>
      <c r="PK26" s="46"/>
      <c r="PL26" s="36"/>
      <c r="PM26" s="37"/>
      <c r="PN26" s="37"/>
      <c r="PO26" s="37"/>
      <c r="PP26" s="37"/>
      <c r="PQ26" s="45"/>
      <c r="PR26" s="46"/>
      <c r="PS26" s="36"/>
      <c r="PT26" s="37"/>
      <c r="PU26" s="37"/>
      <c r="PV26" s="37"/>
      <c r="PW26" s="37"/>
      <c r="PX26" s="45"/>
      <c r="PY26" s="46"/>
      <c r="PZ26" s="36"/>
      <c r="QA26" s="37"/>
      <c r="QB26" s="37"/>
      <c r="QC26" s="37"/>
      <c r="QD26" s="37"/>
      <c r="QE26" s="45"/>
      <c r="QF26" s="46"/>
      <c r="QG26" s="36"/>
      <c r="QH26" s="37"/>
      <c r="QI26" s="37"/>
      <c r="QJ26" s="37"/>
      <c r="QK26" s="37"/>
      <c r="QL26" s="45"/>
      <c r="QM26" s="46"/>
      <c r="QN26" s="36"/>
      <c r="QO26" s="37"/>
      <c r="QP26" s="37"/>
      <c r="QQ26" s="37"/>
      <c r="QR26" s="37"/>
      <c r="QS26" s="45"/>
      <c r="QT26" s="46"/>
      <c r="QU26" s="36"/>
      <c r="QV26" s="37"/>
      <c r="QW26" s="37"/>
      <c r="QX26" s="37"/>
      <c r="QY26" s="37"/>
      <c r="QZ26" s="45"/>
      <c r="RA26" s="46"/>
      <c r="RB26" s="36"/>
      <c r="RC26" s="37"/>
      <c r="RD26" s="37"/>
      <c r="RE26" s="37"/>
      <c r="RF26" s="37"/>
      <c r="RG26" s="45"/>
      <c r="RH26" s="46"/>
      <c r="RI26" s="36"/>
      <c r="RJ26" s="37"/>
      <c r="RK26" s="37"/>
      <c r="RL26" s="37"/>
      <c r="RM26" s="37"/>
      <c r="RN26" s="45"/>
      <c r="RO26" s="46"/>
      <c r="RP26" s="36"/>
      <c r="RQ26" s="37"/>
      <c r="RR26" s="37"/>
      <c r="RS26" s="37"/>
      <c r="RT26" s="37"/>
      <c r="RU26" s="45"/>
      <c r="RV26" s="46"/>
      <c r="RW26" s="36"/>
      <c r="RX26" s="37"/>
      <c r="RY26" s="37"/>
      <c r="RZ26" s="37"/>
      <c r="SA26" s="37"/>
      <c r="SB26" s="45"/>
      <c r="SC26" s="46"/>
      <c r="SD26" s="36"/>
      <c r="SE26" s="37"/>
      <c r="SF26" s="37"/>
      <c r="SG26" s="37"/>
      <c r="SH26" s="37"/>
      <c r="SI26" s="45"/>
      <c r="SJ26" s="46"/>
      <c r="SK26" s="36"/>
      <c r="SL26" s="37"/>
      <c r="SM26" s="37"/>
      <c r="SN26" s="37"/>
      <c r="SO26" s="37"/>
      <c r="SP26" s="45"/>
      <c r="SQ26" s="46"/>
      <c r="SR26" s="36"/>
      <c r="SS26" s="37"/>
      <c r="ST26" s="37"/>
      <c r="SU26" s="37"/>
      <c r="SV26" s="37"/>
      <c r="SW26" s="45"/>
      <c r="SX26" s="46"/>
      <c r="SY26" s="36"/>
      <c r="SZ26" s="37"/>
      <c r="TA26" s="37"/>
      <c r="TB26" s="37"/>
      <c r="TC26" s="37"/>
      <c r="TD26" s="45"/>
      <c r="TE26" s="46"/>
      <c r="TF26" s="36"/>
      <c r="TG26" s="37"/>
      <c r="TH26" s="37"/>
      <c r="TI26" s="37"/>
      <c r="TJ26" s="37"/>
      <c r="TK26" s="45"/>
      <c r="TL26" s="46"/>
      <c r="TM26" s="36"/>
      <c r="TN26" s="37"/>
      <c r="TO26" s="37"/>
      <c r="TP26" s="37"/>
      <c r="TQ26" s="37"/>
      <c r="TR26" s="45"/>
      <c r="TS26" s="46"/>
      <c r="TT26" s="36"/>
      <c r="TU26" s="37"/>
      <c r="TV26" s="37"/>
      <c r="TW26" s="37"/>
      <c r="TX26" s="37"/>
      <c r="TY26" s="45"/>
      <c r="TZ26" s="46"/>
      <c r="UA26" s="36"/>
      <c r="UB26" s="37"/>
      <c r="UC26" s="37"/>
      <c r="UD26" s="37"/>
      <c r="UE26" s="37"/>
      <c r="UF26" s="45"/>
      <c r="UG26" s="46"/>
      <c r="UH26" s="36"/>
      <c r="UI26" s="37"/>
      <c r="UJ26" s="37"/>
      <c r="UK26" s="37"/>
      <c r="UL26" s="37"/>
      <c r="UM26" s="45"/>
      <c r="UN26" s="46"/>
      <c r="UO26" s="36"/>
      <c r="UP26" s="37"/>
      <c r="UQ26" s="37"/>
      <c r="UR26" s="37"/>
      <c r="US26" s="37"/>
      <c r="UT26" s="45"/>
      <c r="UU26" s="46"/>
      <c r="UV26" s="36"/>
      <c r="UW26" s="37"/>
      <c r="UX26" s="37"/>
      <c r="UY26" s="37"/>
      <c r="UZ26" s="37"/>
      <c r="VA26" s="45"/>
      <c r="VB26" s="46"/>
      <c r="VC26" s="36"/>
      <c r="VD26" s="37"/>
      <c r="VE26" s="37"/>
      <c r="VF26" s="37"/>
      <c r="VG26" s="37"/>
      <c r="VH26" s="45"/>
      <c r="VI26" s="46"/>
      <c r="VJ26" s="36"/>
      <c r="VK26" s="37"/>
      <c r="VL26" s="37"/>
      <c r="VM26" s="37"/>
      <c r="VN26" s="37"/>
      <c r="VO26" s="45"/>
      <c r="VP26" s="46"/>
      <c r="VQ26" s="36"/>
      <c r="VR26" s="37"/>
      <c r="VS26" s="37"/>
      <c r="VT26" s="37"/>
      <c r="VU26" s="37"/>
      <c r="VV26" s="45"/>
      <c r="VW26" s="46"/>
      <c r="VX26" s="36"/>
      <c r="VY26" s="37"/>
      <c r="VZ26" s="37"/>
      <c r="WA26" s="37"/>
      <c r="WB26" s="37"/>
      <c r="WC26" s="45"/>
      <c r="WD26" s="46"/>
      <c r="WE26" s="36"/>
      <c r="WF26" s="37"/>
      <c r="WG26" s="37"/>
      <c r="WH26" s="37"/>
      <c r="WI26" s="37"/>
      <c r="WJ26" s="45"/>
      <c r="WK26" s="46"/>
      <c r="WL26" s="36"/>
      <c r="WM26" s="37"/>
      <c r="WN26" s="37"/>
      <c r="WO26" s="37"/>
      <c r="WP26" s="37"/>
      <c r="WQ26" s="45"/>
      <c r="WR26" s="46"/>
      <c r="WS26" s="36"/>
      <c r="WT26" s="37"/>
      <c r="WU26" s="37"/>
      <c r="WV26" s="37"/>
      <c r="WW26" s="37"/>
      <c r="WX26" s="45"/>
      <c r="WY26" s="46"/>
      <c r="WZ26" s="36"/>
      <c r="XA26" s="37"/>
      <c r="XB26" s="37"/>
      <c r="XC26" s="37"/>
      <c r="XD26" s="37"/>
      <c r="XE26" s="45"/>
      <c r="XF26" s="46"/>
      <c r="XG26" s="36"/>
      <c r="XH26" s="37"/>
      <c r="XI26" s="37"/>
      <c r="XJ26" s="37"/>
      <c r="XK26" s="37"/>
      <c r="XL26" s="45"/>
      <c r="XM26" s="46"/>
      <c r="XN26" s="36"/>
      <c r="XO26" s="36" t="str">
        <f t="shared" si="183"/>
        <v>AM</v>
      </c>
      <c r="XP26" s="36" t="str">
        <f t="shared" si="183"/>
        <v>AM</v>
      </c>
      <c r="XQ26" s="37"/>
      <c r="XR26" s="37"/>
      <c r="XS26" s="45"/>
      <c r="XT26" s="46"/>
      <c r="XU26" s="36"/>
      <c r="XV26" s="37"/>
      <c r="XW26" s="37"/>
      <c r="XX26" s="37"/>
      <c r="XY26" s="37"/>
      <c r="XZ26" s="45"/>
      <c r="YA26" s="46"/>
      <c r="YB26" s="36"/>
      <c r="YC26" s="37"/>
      <c r="YD26" s="37"/>
      <c r="YE26" s="37"/>
      <c r="YF26" s="37"/>
      <c r="YG26" s="45"/>
      <c r="YH26" s="46"/>
      <c r="YI26" s="36"/>
      <c r="YJ26" s="37"/>
      <c r="YK26" s="37"/>
      <c r="YL26" s="37"/>
      <c r="YM26" s="37"/>
      <c r="YN26" s="45"/>
      <c r="YO26" s="46"/>
      <c r="YP26" s="36"/>
      <c r="YQ26" s="37"/>
      <c r="YR26" s="37"/>
      <c r="YS26" s="37"/>
      <c r="YT26" s="37"/>
      <c r="YU26" s="38"/>
      <c r="YV26" s="39"/>
      <c r="YW26" s="36"/>
      <c r="YX26" s="37"/>
      <c r="YY26" s="37"/>
      <c r="YZ26" s="37"/>
      <c r="ZA26" s="37"/>
      <c r="ZB26" s="45"/>
      <c r="ZC26" s="46"/>
      <c r="ZD26" s="36"/>
      <c r="ZE26" s="37"/>
      <c r="ZF26" s="37"/>
      <c r="ZG26" s="37"/>
      <c r="ZH26" s="37"/>
      <c r="ZI26" s="38"/>
      <c r="ZJ26" s="39"/>
      <c r="ZK26" s="36" t="str">
        <f t="shared" si="89"/>
        <v>J</v>
      </c>
      <c r="ZL26" s="36" t="str">
        <f t="shared" si="89"/>
        <v>J</v>
      </c>
      <c r="ZM26" s="36" t="str">
        <f t="shared" si="89"/>
        <v>J</v>
      </c>
      <c r="ZN26" s="36" t="str">
        <f t="shared" si="89"/>
        <v>J</v>
      </c>
      <c r="ZO26" s="36" t="str">
        <f t="shared" si="89"/>
        <v>J</v>
      </c>
      <c r="ZP26" s="45"/>
      <c r="ZQ26" s="46"/>
      <c r="ZR26" s="36"/>
      <c r="ZS26" s="37"/>
      <c r="ZT26" s="37"/>
      <c r="ZU26" s="37"/>
      <c r="ZV26" s="37"/>
      <c r="ZW26" s="45"/>
      <c r="ZX26" s="46"/>
      <c r="ZY26" s="36"/>
      <c r="ZZ26" s="37"/>
      <c r="AAA26" s="37"/>
      <c r="AAB26" s="37"/>
      <c r="AAC26" s="37"/>
      <c r="AAD26" s="45"/>
      <c r="AAE26" s="46"/>
      <c r="AAF26" s="36"/>
      <c r="AAG26" s="37"/>
      <c r="AAH26" s="37"/>
      <c r="AAI26" s="37"/>
      <c r="AAJ26" s="37"/>
      <c r="AAK26" s="45"/>
      <c r="AAL26" s="46"/>
      <c r="AAM26" s="36" t="str">
        <f t="shared" si="93"/>
        <v>J</v>
      </c>
      <c r="AAN26" s="36" t="str">
        <f t="shared" si="93"/>
        <v>J</v>
      </c>
      <c r="AAO26" s="36" t="str">
        <f t="shared" si="93"/>
        <v>J</v>
      </c>
      <c r="AAP26" s="36" t="str">
        <f t="shared" si="93"/>
        <v>J</v>
      </c>
      <c r="AAQ26" s="36" t="str">
        <f t="shared" si="93"/>
        <v>J</v>
      </c>
      <c r="AAR26" s="45"/>
      <c r="AAS26" s="46"/>
      <c r="AAT26" s="36"/>
      <c r="AAU26" s="37"/>
      <c r="AAV26" s="37"/>
      <c r="AAW26" s="37"/>
      <c r="AAX26" s="37"/>
      <c r="AAY26" s="45"/>
      <c r="AAZ26" s="46"/>
      <c r="ABA26" s="36"/>
      <c r="ABB26" s="37"/>
      <c r="ABC26" s="37"/>
      <c r="ABD26" s="37"/>
      <c r="ABE26" s="37"/>
      <c r="ABF26" s="45"/>
      <c r="ABG26" s="46"/>
      <c r="ABH26" s="36"/>
      <c r="ABI26" s="37"/>
      <c r="ABJ26" s="37"/>
      <c r="ABK26" s="37"/>
      <c r="ABL26" s="37"/>
      <c r="ABM26" s="45"/>
      <c r="ABN26" s="46"/>
      <c r="ABO26" s="36"/>
      <c r="ABP26" s="37"/>
      <c r="ABQ26" s="37"/>
      <c r="ABR26" s="37"/>
      <c r="ABS26" s="37"/>
      <c r="ABT26" s="45"/>
      <c r="ABU26" s="46"/>
      <c r="ABV26" s="36"/>
      <c r="ABW26" s="37"/>
      <c r="ABX26" s="37"/>
      <c r="ABY26" s="37"/>
      <c r="ABZ26" s="37"/>
      <c r="ACA26" s="45"/>
      <c r="ACB26" s="46"/>
      <c r="ACC26" s="36"/>
      <c r="ACD26" s="37"/>
      <c r="ACE26" s="37"/>
      <c r="ACF26" s="37"/>
      <c r="ACG26" s="37"/>
      <c r="ACH26" s="45"/>
      <c r="ACI26" s="46"/>
      <c r="ACJ26" s="36"/>
      <c r="ACK26" s="37"/>
      <c r="ACL26" s="37"/>
      <c r="ACM26" s="37"/>
      <c r="ACN26" s="37"/>
      <c r="ACO26" s="45"/>
      <c r="ACP26" s="46"/>
      <c r="ACQ26" s="36"/>
      <c r="ACR26" s="37"/>
      <c r="ACS26" s="37"/>
      <c r="ACT26" s="37"/>
      <c r="ACU26" s="37"/>
      <c r="ACV26" s="45"/>
      <c r="ACW26" s="46"/>
      <c r="ACX26" s="37" t="str">
        <f t="shared" si="173"/>
        <v>J</v>
      </c>
      <c r="ACY26" s="37" t="str">
        <f t="shared" si="168"/>
        <v>J</v>
      </c>
      <c r="ACZ26" s="37" t="str">
        <f t="shared" si="168"/>
        <v>J</v>
      </c>
      <c r="ADA26" s="37" t="str">
        <f t="shared" si="168"/>
        <v>J</v>
      </c>
      <c r="ADB26" s="37" t="str">
        <f t="shared" si="168"/>
        <v>J</v>
      </c>
      <c r="ADC26" s="45"/>
      <c r="ADD26" s="46"/>
      <c r="ADE26" s="36"/>
      <c r="ADF26" s="37"/>
      <c r="ADG26" s="37"/>
      <c r="ADH26" s="37"/>
      <c r="ADI26" s="37"/>
      <c r="ADJ26" s="45"/>
      <c r="ADK26" s="46"/>
      <c r="ADL26" s="36"/>
      <c r="ADM26" s="37"/>
      <c r="ADN26" s="37"/>
      <c r="ADO26" s="37"/>
      <c r="ADP26" s="37"/>
      <c r="ADQ26" s="45"/>
      <c r="ADR26" s="46"/>
      <c r="ADS26" s="36"/>
      <c r="ADT26" s="37"/>
      <c r="ADU26" s="37"/>
      <c r="ADV26" s="37"/>
      <c r="ADW26" s="37"/>
      <c r="ADX26" s="45"/>
      <c r="ADY26" s="46"/>
      <c r="ADZ26" s="36"/>
      <c r="AEA26" s="37"/>
      <c r="AEB26" s="37"/>
      <c r="AEC26" s="37"/>
      <c r="AED26" s="37"/>
      <c r="AEE26" s="45"/>
      <c r="AEF26" s="46"/>
      <c r="AEG26" s="217" t="str">
        <f t="shared" si="109"/>
        <v>J</v>
      </c>
      <c r="AEN26" s="217" t="str">
        <f t="shared" si="110"/>
        <v>J</v>
      </c>
      <c r="AFB26" s="165" t="str">
        <f t="shared" si="112"/>
        <v>J</v>
      </c>
      <c r="AGD26" s="217" t="str">
        <f t="shared" si="117"/>
        <v>J</v>
      </c>
      <c r="AGE26" s="217" t="str">
        <f t="shared" si="117"/>
        <v>J</v>
      </c>
      <c r="AGF26" s="217" t="str">
        <f t="shared" si="117"/>
        <v>J</v>
      </c>
      <c r="AGG26" s="217" t="str">
        <f t="shared" si="117"/>
        <v>J</v>
      </c>
      <c r="AGH26" s="217" t="str">
        <f t="shared" si="117"/>
        <v>J</v>
      </c>
      <c r="AGI26" s="152"/>
      <c r="AGJ26" s="152"/>
      <c r="AHM26" s="217" t="str">
        <f t="shared" si="122"/>
        <v>J</v>
      </c>
      <c r="AHN26" s="217" t="str">
        <f t="shared" si="122"/>
        <v>J</v>
      </c>
      <c r="AHO26" s="217" t="str">
        <f t="shared" si="122"/>
        <v>J</v>
      </c>
      <c r="AHP26" s="217" t="str">
        <f t="shared" si="122"/>
        <v>J</v>
      </c>
      <c r="AHQ26" s="217" t="str">
        <f t="shared" si="122"/>
        <v>J</v>
      </c>
      <c r="AIF26" s="152"/>
      <c r="AIG26" s="152"/>
      <c r="AIH26" s="218" t="str">
        <f t="shared" si="125"/>
        <v>J</v>
      </c>
      <c r="AII26" s="218" t="str">
        <f t="shared" si="125"/>
        <v>J</v>
      </c>
      <c r="AIJ26" s="218" t="str">
        <f t="shared" si="125"/>
        <v>J</v>
      </c>
      <c r="AIK26" s="218" t="str">
        <f t="shared" si="125"/>
        <v>J</v>
      </c>
      <c r="AIL26" s="218" t="str">
        <f t="shared" si="125"/>
        <v>J</v>
      </c>
      <c r="AIV26" s="218" t="str">
        <f t="shared" si="127"/>
        <v>J</v>
      </c>
      <c r="AIW26" s="218" t="str">
        <f t="shared" si="127"/>
        <v>J</v>
      </c>
      <c r="AIX26" s="218" t="str">
        <f t="shared" si="127"/>
        <v>J</v>
      </c>
      <c r="AJA26" s="158"/>
      <c r="AJB26" s="166"/>
      <c r="ALA26" s="189"/>
      <c r="AMI26" s="165" t="str">
        <f t="shared" si="143"/>
        <v>J</v>
      </c>
      <c r="AMV26" s="152"/>
      <c r="AMW26" s="152"/>
    </row>
    <row r="27" spans="1:1253" s="6" customFormat="1" ht="23.1" hidden="1" customHeight="1" x14ac:dyDescent="0.3">
      <c r="B27" s="41"/>
      <c r="C27" s="209"/>
      <c r="D27" s="42"/>
      <c r="E27" s="32" t="e">
        <f>G27+J27+N27-H27-K27-O27-SUMIF(Q27:HU27,"P",$Q$52:$HU$52)-SUMIF(#REF!,"P",$Q$52:$HU$52)</f>
        <v>#REF!</v>
      </c>
      <c r="F27" s="140"/>
      <c r="G27" s="33"/>
      <c r="H27" s="34" t="e">
        <f>SUMIF(Q27:HV27,"S",$Q$52:$HV$52)+0.5*SUMIF(Q27:HV27,"S/2",$Q$52:$HV$52)+SUMIF(#REF!,"S",$Q$52:$HV$52)+0.5*SUMIF(#REF!,"S/2",$Q$52:$HV$52)</f>
        <v>#REF!</v>
      </c>
      <c r="I27" s="35" t="e">
        <f t="shared" si="180"/>
        <v>#REF!</v>
      </c>
      <c r="J27" s="33"/>
      <c r="K27" s="34" t="e">
        <f>SUMIF(Q27:HV27,"E",$Q$52:$HV$52)+0.5*SUMIF(Q27:HV27,"E/2",$Q$52:$HV$52)+SUMIF(#REF!,"E",$Q$52:$HV$52)+0.5*SUMIF(#REF!,"E/2",$Q$52:$HV$52)</f>
        <v>#REF!</v>
      </c>
      <c r="L27" s="35" t="e">
        <f t="shared" si="181"/>
        <v>#REF!</v>
      </c>
      <c r="M27" s="140"/>
      <c r="N27" s="33"/>
      <c r="O27" s="34" t="e">
        <f>SUMIF(Q27:HV27,"C",$Q$52:$HV$52)+0.5*SUMIF(Q27:HV27,"C/2",$Q$52:$HV$52)+SUMIF(#REF!,"C",$Q$52:$HV$52)+0.5*SUMIF(#REF!,"C/2",$Q$52:$HV$52)</f>
        <v>#REF!</v>
      </c>
      <c r="P27" s="35" t="e">
        <f t="shared" si="182"/>
        <v>#REF!</v>
      </c>
      <c r="Q27" s="51"/>
      <c r="R27" s="51"/>
      <c r="S27" s="51"/>
      <c r="T27" s="52"/>
      <c r="U27" s="53"/>
      <c r="V27" s="50"/>
      <c r="W27" s="51"/>
      <c r="X27" s="51"/>
      <c r="Y27" s="51"/>
      <c r="Z27" s="51"/>
      <c r="AA27" s="52"/>
      <c r="AB27" s="53"/>
      <c r="AC27" s="50"/>
      <c r="AD27" s="51"/>
      <c r="AE27" s="51"/>
      <c r="AF27" s="51"/>
      <c r="AG27" s="51"/>
      <c r="AH27" s="52"/>
      <c r="AI27" s="53"/>
      <c r="AJ27" s="50"/>
      <c r="AK27" s="51"/>
      <c r="AL27" s="51"/>
      <c r="AM27" s="51"/>
      <c r="AN27" s="51"/>
      <c r="AO27" s="52"/>
      <c r="AP27" s="53"/>
      <c r="AQ27" s="50"/>
      <c r="AR27" s="51"/>
      <c r="AS27" s="51"/>
      <c r="AT27" s="51"/>
      <c r="AU27" s="51"/>
      <c r="AV27" s="52"/>
      <c r="AW27" s="53"/>
      <c r="AX27" s="50"/>
      <c r="AY27" s="51"/>
      <c r="AZ27" s="50"/>
      <c r="BA27" s="51"/>
      <c r="BB27" s="51"/>
      <c r="BC27" s="51"/>
      <c r="BD27" s="52"/>
      <c r="BE27" s="53"/>
      <c r="BF27" s="50"/>
      <c r="BG27" s="51"/>
      <c r="BH27" s="51"/>
      <c r="BI27" s="51"/>
      <c r="BJ27" s="52"/>
      <c r="BK27" s="53"/>
      <c r="BL27" s="50"/>
      <c r="BM27" s="51"/>
      <c r="BN27" s="51"/>
      <c r="BO27" s="51"/>
      <c r="BP27" s="52"/>
      <c r="BQ27" s="53"/>
      <c r="BR27" s="50"/>
      <c r="BS27" s="51"/>
      <c r="BT27" s="51"/>
      <c r="BU27" s="51"/>
      <c r="BV27" s="52"/>
      <c r="BW27" s="53"/>
      <c r="BX27" s="50"/>
      <c r="BY27" s="51"/>
      <c r="BZ27" s="51"/>
      <c r="CA27" s="51"/>
      <c r="CB27" s="52"/>
      <c r="CC27" s="53"/>
      <c r="CD27" s="50"/>
      <c r="CE27" s="51"/>
      <c r="CF27" s="51"/>
      <c r="CG27" s="51"/>
      <c r="CH27" s="52"/>
      <c r="CI27" s="53"/>
      <c r="CJ27" s="50"/>
      <c r="CK27" s="51"/>
      <c r="CL27" s="51"/>
      <c r="CM27" s="51"/>
      <c r="CN27" s="52"/>
      <c r="CO27" s="53"/>
      <c r="CP27" s="50"/>
      <c r="CQ27" s="51"/>
      <c r="CR27" s="51"/>
      <c r="CS27" s="51"/>
      <c r="CT27" s="52"/>
      <c r="CU27" s="53"/>
      <c r="CV27" s="50"/>
      <c r="CW27" s="51"/>
      <c r="CX27" s="51"/>
      <c r="CY27" s="51"/>
      <c r="CZ27" s="52"/>
      <c r="DA27" s="53"/>
      <c r="DB27" s="50"/>
      <c r="DC27" s="51"/>
      <c r="DD27" s="51"/>
      <c r="DE27" s="51"/>
      <c r="DF27" s="52"/>
      <c r="DG27" s="53"/>
      <c r="DH27" s="50"/>
      <c r="DI27" s="51"/>
      <c r="DJ27" s="51"/>
      <c r="DK27" s="51"/>
      <c r="DL27" s="52"/>
      <c r="DM27" s="53"/>
      <c r="DN27" s="50"/>
      <c r="DO27" s="51"/>
      <c r="DP27" s="51"/>
      <c r="DQ27" s="51"/>
      <c r="DR27" s="52"/>
      <c r="DS27" s="53"/>
      <c r="DT27" s="50"/>
      <c r="DU27" s="51"/>
      <c r="DV27" s="51"/>
      <c r="DW27" s="51"/>
      <c r="DX27" s="52"/>
      <c r="DY27" s="53"/>
      <c r="DZ27" s="50"/>
      <c r="EA27" s="51"/>
      <c r="EB27" s="51"/>
      <c r="EC27" s="51"/>
      <c r="ED27" s="52"/>
      <c r="EE27" s="53"/>
      <c r="EF27" s="50"/>
      <c r="EG27" s="51"/>
      <c r="EH27" s="51"/>
      <c r="EI27" s="51"/>
      <c r="EJ27" s="52"/>
      <c r="EK27" s="53"/>
      <c r="EL27" s="50"/>
      <c r="EM27" s="51"/>
      <c r="EN27" s="51"/>
      <c r="EO27" s="51"/>
      <c r="EP27" s="52"/>
      <c r="EQ27" s="53"/>
      <c r="ER27" s="50"/>
      <c r="ES27" s="51"/>
      <c r="ET27" s="51"/>
      <c r="EU27" s="51"/>
      <c r="EV27" s="52"/>
      <c r="EW27" s="53"/>
      <c r="EX27" s="50"/>
      <c r="EY27" s="51"/>
      <c r="EZ27" s="51"/>
      <c r="FA27" s="51"/>
      <c r="FB27" s="52"/>
      <c r="FC27" s="53"/>
      <c r="FD27" s="50"/>
      <c r="FE27" s="51"/>
      <c r="FF27" s="51"/>
      <c r="FG27" s="51"/>
      <c r="FH27" s="52"/>
      <c r="FI27" s="53"/>
      <c r="FJ27" s="50"/>
      <c r="FK27" s="51"/>
      <c r="FL27" s="51"/>
      <c r="FM27" s="51"/>
      <c r="FN27" s="52"/>
      <c r="FO27" s="53"/>
      <c r="FP27" s="50"/>
      <c r="FQ27" s="51"/>
      <c r="FR27" s="51"/>
      <c r="FS27" s="51"/>
      <c r="FT27" s="52"/>
      <c r="FU27" s="53"/>
      <c r="FV27" s="50"/>
      <c r="FW27" s="51"/>
      <c r="FX27" s="51"/>
      <c r="FY27" s="51"/>
      <c r="FZ27" s="52"/>
      <c r="GA27" s="53"/>
      <c r="GB27" s="50"/>
      <c r="GC27" s="51"/>
      <c r="GD27" s="51"/>
      <c r="GE27" s="51"/>
      <c r="GF27" s="52"/>
      <c r="GG27" s="53"/>
      <c r="GH27" s="50"/>
      <c r="GI27" s="51"/>
      <c r="GJ27" s="51"/>
      <c r="GK27" s="51"/>
      <c r="GL27" s="52"/>
      <c r="GM27" s="53"/>
      <c r="GN27" s="50"/>
      <c r="GO27" s="51"/>
      <c r="GP27" s="51"/>
      <c r="GQ27" s="51"/>
      <c r="GR27" s="52"/>
      <c r="GS27" s="53"/>
      <c r="GT27" s="50"/>
      <c r="GU27" s="51"/>
      <c r="GV27" s="51"/>
      <c r="GW27" s="51"/>
      <c r="GX27" s="52"/>
      <c r="GY27" s="53"/>
      <c r="GZ27" s="50"/>
      <c r="HA27" s="51"/>
      <c r="HB27" s="51"/>
      <c r="HC27" s="51"/>
      <c r="HD27" s="52"/>
      <c r="HE27" s="53"/>
      <c r="HF27" s="50"/>
      <c r="HG27" s="51"/>
      <c r="HH27" s="51"/>
      <c r="HI27" s="51"/>
      <c r="HJ27" s="52"/>
      <c r="HK27" s="53"/>
      <c r="HL27" s="50"/>
      <c r="HM27" s="51"/>
      <c r="HN27" s="51"/>
      <c r="HO27" s="51"/>
      <c r="HP27" s="52"/>
      <c r="HQ27" s="53"/>
      <c r="HR27" s="50"/>
      <c r="HS27" s="51"/>
      <c r="HT27" s="51"/>
      <c r="HU27" s="51"/>
      <c r="HV27" s="52"/>
      <c r="HW27" s="53"/>
      <c r="HX27" s="50"/>
      <c r="HY27" s="47"/>
      <c r="HZ27" s="52"/>
      <c r="IA27" s="53"/>
      <c r="IB27" s="50"/>
      <c r="IC27" s="51"/>
      <c r="ID27" s="51"/>
      <c r="IE27" s="51"/>
      <c r="IF27" s="52"/>
      <c r="IG27" s="53"/>
      <c r="IH27" s="50"/>
      <c r="II27" s="51"/>
      <c r="IJ27" s="51"/>
      <c r="IK27" s="51"/>
      <c r="IL27" s="52"/>
      <c r="IM27" s="53"/>
      <c r="IN27" s="50"/>
      <c r="IO27" s="51"/>
      <c r="IP27" s="51"/>
      <c r="IQ27" s="51"/>
      <c r="IR27" s="52"/>
      <c r="IS27" s="53"/>
      <c r="IT27" s="50"/>
      <c r="IU27" s="51"/>
      <c r="IV27" s="51"/>
      <c r="IW27" s="51"/>
      <c r="IX27" s="52"/>
      <c r="IY27" s="53"/>
      <c r="IZ27" s="50"/>
      <c r="JA27" s="47"/>
      <c r="JB27" s="51"/>
      <c r="JC27" s="51"/>
      <c r="JD27" s="51"/>
      <c r="JE27" s="52"/>
      <c r="JF27" s="53"/>
      <c r="JG27" s="50"/>
      <c r="JH27" s="47"/>
      <c r="JI27" s="51"/>
      <c r="JJ27" s="51"/>
      <c r="JK27" s="51"/>
      <c r="JL27" s="52"/>
      <c r="JM27" s="53"/>
      <c r="JN27" s="50"/>
      <c r="JO27" s="47"/>
      <c r="JP27" s="51"/>
      <c r="JQ27" s="51"/>
      <c r="JR27" s="51"/>
      <c r="JS27" s="52"/>
      <c r="JT27" s="53"/>
      <c r="JU27" s="50"/>
      <c r="JV27" s="47"/>
      <c r="JW27" s="51"/>
      <c r="JX27" s="51"/>
      <c r="JY27" s="51"/>
      <c r="JZ27" s="52"/>
      <c r="KA27" s="53"/>
      <c r="KB27" s="50"/>
      <c r="KC27" s="47"/>
      <c r="KD27" s="51"/>
      <c r="KE27" s="51"/>
      <c r="KF27" s="51"/>
      <c r="KG27" s="52"/>
      <c r="KH27" s="53"/>
      <c r="KI27" s="50"/>
      <c r="KJ27" s="47"/>
      <c r="KK27" s="51"/>
      <c r="KL27" s="51"/>
      <c r="KM27" s="51"/>
      <c r="KN27" s="52"/>
      <c r="KO27" s="53"/>
      <c r="KP27" s="50"/>
      <c r="KQ27" s="47"/>
      <c r="KR27" s="51"/>
      <c r="KS27" s="51"/>
      <c r="KT27" s="51"/>
      <c r="KU27" s="52"/>
      <c r="KV27" s="53"/>
      <c r="KW27" s="50"/>
      <c r="KX27" s="47"/>
      <c r="KY27" s="51"/>
      <c r="KZ27" s="51"/>
      <c r="LA27" s="51"/>
      <c r="LB27" s="52"/>
      <c r="LC27" s="53"/>
      <c r="LD27" s="50"/>
      <c r="LE27" s="47"/>
      <c r="LF27" s="51"/>
      <c r="LG27" s="51"/>
      <c r="LH27" s="51"/>
      <c r="LI27" s="52"/>
      <c r="LJ27" s="53"/>
      <c r="LK27" s="50"/>
      <c r="LL27" s="47"/>
      <c r="LM27" s="51"/>
      <c r="LN27" s="51"/>
      <c r="LO27" s="51"/>
      <c r="LP27" s="52"/>
      <c r="LQ27" s="53"/>
      <c r="LR27" s="50"/>
      <c r="LS27" s="47"/>
      <c r="LT27" s="51"/>
      <c r="LU27" s="51"/>
      <c r="LV27" s="51"/>
      <c r="LW27" s="52"/>
      <c r="LX27" s="53"/>
      <c r="LY27" s="50"/>
      <c r="LZ27" s="47"/>
      <c r="MA27" s="51"/>
      <c r="MB27" s="51"/>
      <c r="MC27" s="51"/>
      <c r="MD27" s="52"/>
      <c r="ME27" s="53"/>
      <c r="MF27" s="50"/>
      <c r="MG27" s="47"/>
      <c r="MH27" s="51"/>
      <c r="MI27" s="51"/>
      <c r="MJ27" s="51"/>
      <c r="MK27" s="52"/>
      <c r="ML27" s="53"/>
      <c r="MM27" s="50"/>
      <c r="MN27" s="47"/>
      <c r="MO27" s="51"/>
      <c r="MP27" s="51"/>
      <c r="MQ27" s="51"/>
      <c r="MR27" s="52"/>
      <c r="MS27" s="53"/>
      <c r="MT27" s="50"/>
      <c r="MU27" s="47"/>
      <c r="MV27" s="51"/>
      <c r="MW27" s="51"/>
      <c r="MX27" s="51"/>
      <c r="MY27" s="52"/>
      <c r="MZ27" s="53"/>
      <c r="NA27" s="50"/>
      <c r="NB27" s="47"/>
      <c r="NC27" s="51"/>
      <c r="ND27" s="51"/>
      <c r="NE27" s="51"/>
      <c r="NF27" s="52"/>
      <c r="NG27" s="53"/>
      <c r="NH27" s="50"/>
      <c r="NI27" s="47"/>
      <c r="NJ27" s="51"/>
      <c r="NK27" s="51"/>
      <c r="NL27" s="51"/>
      <c r="NM27" s="52"/>
      <c r="NN27" s="53"/>
      <c r="NO27" s="50"/>
      <c r="NP27" s="47"/>
      <c r="NQ27" s="51"/>
      <c r="NR27" s="51"/>
      <c r="NS27" s="51"/>
      <c r="NT27" s="52"/>
      <c r="NU27" s="53"/>
      <c r="NV27" s="50"/>
      <c r="NW27" s="47"/>
      <c r="NX27" s="51"/>
      <c r="NY27" s="51"/>
      <c r="NZ27" s="51"/>
      <c r="OA27" s="52"/>
      <c r="OB27" s="53"/>
      <c r="OC27" s="50"/>
      <c r="OD27" s="47"/>
      <c r="OE27" s="51"/>
      <c r="OF27" s="51"/>
      <c r="OG27" s="51"/>
      <c r="OH27" s="52"/>
      <c r="OI27" s="53"/>
      <c r="OJ27" s="50"/>
      <c r="OK27" s="47"/>
      <c r="OL27" s="51"/>
      <c r="OM27" s="51"/>
      <c r="ON27" s="51"/>
      <c r="OO27" s="52"/>
      <c r="OP27" s="53"/>
      <c r="OQ27" s="50"/>
      <c r="OR27" s="47"/>
      <c r="OS27" s="51"/>
      <c r="OT27" s="51"/>
      <c r="OU27" s="51"/>
      <c r="OV27" s="52"/>
      <c r="OW27" s="53"/>
      <c r="OX27" s="50"/>
      <c r="OY27" s="47"/>
      <c r="OZ27" s="51"/>
      <c r="PA27" s="51"/>
      <c r="PB27" s="51"/>
      <c r="PC27" s="52"/>
      <c r="PD27" s="53"/>
      <c r="PE27" s="50"/>
      <c r="PF27" s="51"/>
      <c r="PG27" s="51"/>
      <c r="PH27" s="51"/>
      <c r="PI27" s="51"/>
      <c r="PJ27" s="52"/>
      <c r="PK27" s="53"/>
      <c r="PL27" s="50"/>
      <c r="PM27" s="51"/>
      <c r="PN27" s="51"/>
      <c r="PO27" s="51"/>
      <c r="PP27" s="51"/>
      <c r="PQ27" s="52"/>
      <c r="PR27" s="53"/>
      <c r="PS27" s="50"/>
      <c r="PT27" s="51"/>
      <c r="PU27" s="51"/>
      <c r="PV27" s="51"/>
      <c r="PW27" s="51"/>
      <c r="PX27" s="52"/>
      <c r="PY27" s="53"/>
      <c r="PZ27" s="50"/>
      <c r="QA27" s="51"/>
      <c r="QB27" s="51"/>
      <c r="QC27" s="51"/>
      <c r="QD27" s="51"/>
      <c r="QE27" s="52"/>
      <c r="QF27" s="53"/>
      <c r="QG27" s="50"/>
      <c r="QH27" s="51"/>
      <c r="QI27" s="51"/>
      <c r="QJ27" s="51"/>
      <c r="QK27" s="51"/>
      <c r="QL27" s="52"/>
      <c r="QM27" s="53"/>
      <c r="QN27" s="50"/>
      <c r="QO27" s="51"/>
      <c r="QP27" s="51"/>
      <c r="QQ27" s="51"/>
      <c r="QR27" s="51"/>
      <c r="QS27" s="52"/>
      <c r="QT27" s="53"/>
      <c r="QU27" s="50"/>
      <c r="QV27" s="51"/>
      <c r="QW27" s="51"/>
      <c r="QX27" s="51"/>
      <c r="QY27" s="51"/>
      <c r="QZ27" s="52"/>
      <c r="RA27" s="53"/>
      <c r="RB27" s="50"/>
      <c r="RC27" s="51"/>
      <c r="RD27" s="51"/>
      <c r="RE27" s="51"/>
      <c r="RF27" s="51"/>
      <c r="RG27" s="52"/>
      <c r="RH27" s="53"/>
      <c r="RI27" s="50"/>
      <c r="RJ27" s="51"/>
      <c r="RK27" s="51"/>
      <c r="RL27" s="51"/>
      <c r="RM27" s="51"/>
      <c r="RN27" s="52"/>
      <c r="RO27" s="53"/>
      <c r="RP27" s="50"/>
      <c r="RQ27" s="51"/>
      <c r="RR27" s="51"/>
      <c r="RS27" s="51"/>
      <c r="RT27" s="51"/>
      <c r="RU27" s="52"/>
      <c r="RV27" s="53"/>
      <c r="RW27" s="50"/>
      <c r="RX27" s="51"/>
      <c r="RY27" s="51"/>
      <c r="RZ27" s="51"/>
      <c r="SA27" s="51"/>
      <c r="SB27" s="52"/>
      <c r="SC27" s="53"/>
      <c r="SD27" s="50"/>
      <c r="SE27" s="51"/>
      <c r="SF27" s="51"/>
      <c r="SG27" s="51"/>
      <c r="SH27" s="51"/>
      <c r="SI27" s="52"/>
      <c r="SJ27" s="53"/>
      <c r="SK27" s="50"/>
      <c r="SL27" s="51"/>
      <c r="SM27" s="51"/>
      <c r="SN27" s="51"/>
      <c r="SO27" s="51"/>
      <c r="SP27" s="52"/>
      <c r="SQ27" s="53"/>
      <c r="SR27" s="50"/>
      <c r="SS27" s="51"/>
      <c r="ST27" s="51"/>
      <c r="SU27" s="51"/>
      <c r="SV27" s="51"/>
      <c r="SW27" s="52"/>
      <c r="SX27" s="53"/>
      <c r="SY27" s="50"/>
      <c r="SZ27" s="51"/>
      <c r="TA27" s="51"/>
      <c r="TB27" s="51"/>
      <c r="TC27" s="51"/>
      <c r="TD27" s="52"/>
      <c r="TE27" s="53"/>
      <c r="TF27" s="50"/>
      <c r="TG27" s="51"/>
      <c r="TH27" s="51"/>
      <c r="TI27" s="51"/>
      <c r="TJ27" s="51"/>
      <c r="TK27" s="52"/>
      <c r="TL27" s="53"/>
      <c r="TM27" s="50"/>
      <c r="TN27" s="51"/>
      <c r="TO27" s="51"/>
      <c r="TP27" s="51"/>
      <c r="TQ27" s="51"/>
      <c r="TR27" s="52"/>
      <c r="TS27" s="53"/>
      <c r="TT27" s="50"/>
      <c r="TU27" s="51"/>
      <c r="TV27" s="51"/>
      <c r="TW27" s="51"/>
      <c r="TX27" s="51"/>
      <c r="TY27" s="52"/>
      <c r="TZ27" s="53"/>
      <c r="UA27" s="50"/>
      <c r="UB27" s="51"/>
      <c r="UC27" s="51"/>
      <c r="UD27" s="51"/>
      <c r="UE27" s="51"/>
      <c r="UF27" s="52"/>
      <c r="UG27" s="53"/>
      <c r="UH27" s="50"/>
      <c r="UI27" s="51"/>
      <c r="UJ27" s="51"/>
      <c r="UK27" s="51"/>
      <c r="UL27" s="51"/>
      <c r="UM27" s="52"/>
      <c r="UN27" s="53"/>
      <c r="UO27" s="50"/>
      <c r="UP27" s="51"/>
      <c r="UQ27" s="51"/>
      <c r="UR27" s="51"/>
      <c r="US27" s="51"/>
      <c r="UT27" s="52"/>
      <c r="UU27" s="53"/>
      <c r="UV27" s="50"/>
      <c r="UW27" s="51"/>
      <c r="UX27" s="51"/>
      <c r="UY27" s="51"/>
      <c r="UZ27" s="51"/>
      <c r="VA27" s="52"/>
      <c r="VB27" s="53"/>
      <c r="VC27" s="50"/>
      <c r="VD27" s="51"/>
      <c r="VE27" s="51"/>
      <c r="VF27" s="51"/>
      <c r="VG27" s="51"/>
      <c r="VH27" s="52"/>
      <c r="VI27" s="53"/>
      <c r="VJ27" s="50"/>
      <c r="VK27" s="51"/>
      <c r="VL27" s="51"/>
      <c r="VM27" s="51"/>
      <c r="VN27" s="37"/>
      <c r="VO27" s="52"/>
      <c r="VP27" s="53"/>
      <c r="VQ27" s="50"/>
      <c r="VR27" s="51"/>
      <c r="VS27" s="51"/>
      <c r="VT27" s="51"/>
      <c r="VU27" s="51"/>
      <c r="VV27" s="52"/>
      <c r="VW27" s="53"/>
      <c r="VX27" s="50"/>
      <c r="VY27" s="51"/>
      <c r="VZ27" s="51"/>
      <c r="WA27" s="51"/>
      <c r="WB27" s="51"/>
      <c r="WC27" s="52"/>
      <c r="WD27" s="53"/>
      <c r="WE27" s="50"/>
      <c r="WF27" s="51"/>
      <c r="WG27" s="51"/>
      <c r="WH27" s="51"/>
      <c r="WI27" s="51"/>
      <c r="WJ27" s="52"/>
      <c r="WK27" s="53"/>
      <c r="WL27" s="50"/>
      <c r="WM27" s="51"/>
      <c r="WN27" s="51"/>
      <c r="WO27" s="51"/>
      <c r="WP27" s="51"/>
      <c r="WQ27" s="52"/>
      <c r="WR27" s="53"/>
      <c r="WS27" s="50"/>
      <c r="WT27" s="51"/>
      <c r="WU27" s="51"/>
      <c r="WV27" s="51"/>
      <c r="WW27" s="51"/>
      <c r="WX27" s="52"/>
      <c r="WY27" s="53"/>
      <c r="WZ27" s="50"/>
      <c r="XA27" s="51"/>
      <c r="XB27" s="51"/>
      <c r="XC27" s="51"/>
      <c r="XD27" s="51"/>
      <c r="XE27" s="52"/>
      <c r="XF27" s="53"/>
      <c r="XG27" s="50"/>
      <c r="XH27" s="51"/>
      <c r="XI27" s="51"/>
      <c r="XJ27" s="51"/>
      <c r="XK27" s="51"/>
      <c r="XL27" s="52"/>
      <c r="XM27" s="53"/>
      <c r="XN27" s="50"/>
      <c r="XO27" s="36" t="str">
        <f t="shared" si="183"/>
        <v>AM</v>
      </c>
      <c r="XP27" s="36" t="str">
        <f t="shared" si="183"/>
        <v>AM</v>
      </c>
      <c r="XQ27" s="51"/>
      <c r="XR27" s="51"/>
      <c r="XS27" s="52"/>
      <c r="XT27" s="53"/>
      <c r="XU27" s="50"/>
      <c r="XV27" s="51"/>
      <c r="XW27" s="51"/>
      <c r="XX27" s="51"/>
      <c r="XY27" s="51"/>
      <c r="XZ27" s="52"/>
      <c r="YA27" s="53"/>
      <c r="YB27" s="50"/>
      <c r="YC27" s="51"/>
      <c r="YD27" s="51"/>
      <c r="YE27" s="51"/>
      <c r="YF27" s="51"/>
      <c r="YG27" s="52"/>
      <c r="YH27" s="53"/>
      <c r="YI27" s="50"/>
      <c r="YJ27" s="51"/>
      <c r="YK27" s="51"/>
      <c r="YL27" s="51"/>
      <c r="YM27" s="51"/>
      <c r="YN27" s="52"/>
      <c r="YO27" s="53"/>
      <c r="YP27" s="50"/>
      <c r="YQ27" s="51"/>
      <c r="YR27" s="51"/>
      <c r="YS27" s="51"/>
      <c r="YT27" s="51"/>
      <c r="YU27" s="38"/>
      <c r="YV27" s="39"/>
      <c r="YW27" s="50"/>
      <c r="YX27" s="51"/>
      <c r="YY27" s="51"/>
      <c r="YZ27" s="51"/>
      <c r="ZA27" s="51"/>
      <c r="ZB27" s="52"/>
      <c r="ZC27" s="53"/>
      <c r="ZD27" s="50"/>
      <c r="ZE27" s="51"/>
      <c r="ZF27" s="51"/>
      <c r="ZG27" s="51"/>
      <c r="ZH27" s="51"/>
      <c r="ZI27" s="38"/>
      <c r="ZJ27" s="39"/>
      <c r="ZK27" s="36" t="str">
        <f t="shared" si="89"/>
        <v>J</v>
      </c>
      <c r="ZL27" s="36" t="str">
        <f t="shared" si="89"/>
        <v>J</v>
      </c>
      <c r="ZM27" s="36" t="str">
        <f t="shared" si="89"/>
        <v>J</v>
      </c>
      <c r="ZN27" s="36" t="str">
        <f t="shared" si="89"/>
        <v>J</v>
      </c>
      <c r="ZO27" s="36" t="str">
        <f t="shared" si="89"/>
        <v>J</v>
      </c>
      <c r="ZP27" s="52"/>
      <c r="ZQ27" s="53"/>
      <c r="ZR27" s="50"/>
      <c r="ZS27" s="51"/>
      <c r="ZT27" s="51"/>
      <c r="ZU27" s="51"/>
      <c r="ZV27" s="51"/>
      <c r="ZW27" s="52"/>
      <c r="ZX27" s="53"/>
      <c r="ZY27" s="50"/>
      <c r="ZZ27" s="51"/>
      <c r="AAA27" s="51"/>
      <c r="AAB27" s="51"/>
      <c r="AAC27" s="51"/>
      <c r="AAD27" s="52"/>
      <c r="AAE27" s="53"/>
      <c r="AAF27" s="50"/>
      <c r="AAG27" s="51"/>
      <c r="AAH27" s="51"/>
      <c r="AAI27" s="51"/>
      <c r="AAJ27" s="51"/>
      <c r="AAK27" s="52"/>
      <c r="AAL27" s="53"/>
      <c r="AAM27" s="36" t="str">
        <f t="shared" si="93"/>
        <v>J</v>
      </c>
      <c r="AAN27" s="36" t="str">
        <f t="shared" si="93"/>
        <v>J</v>
      </c>
      <c r="AAO27" s="36" t="str">
        <f t="shared" si="93"/>
        <v>J</v>
      </c>
      <c r="AAP27" s="36" t="str">
        <f t="shared" si="93"/>
        <v>J</v>
      </c>
      <c r="AAQ27" s="36" t="str">
        <f t="shared" si="93"/>
        <v>J</v>
      </c>
      <c r="AAR27" s="52"/>
      <c r="AAS27" s="53"/>
      <c r="AAT27" s="50"/>
      <c r="AAU27" s="51"/>
      <c r="AAV27" s="51"/>
      <c r="AAW27" s="51"/>
      <c r="AAX27" s="51"/>
      <c r="AAY27" s="52"/>
      <c r="AAZ27" s="53"/>
      <c r="ABA27" s="50"/>
      <c r="ABB27" s="51"/>
      <c r="ABC27" s="51"/>
      <c r="ABD27" s="51"/>
      <c r="ABE27" s="51"/>
      <c r="ABF27" s="52"/>
      <c r="ABG27" s="53"/>
      <c r="ABH27" s="50"/>
      <c r="ABI27" s="51"/>
      <c r="ABJ27" s="51"/>
      <c r="ABK27" s="51"/>
      <c r="ABL27" s="51"/>
      <c r="ABM27" s="52"/>
      <c r="ABN27" s="53"/>
      <c r="ABO27" s="50"/>
      <c r="ABP27" s="51"/>
      <c r="ABQ27" s="51"/>
      <c r="ABR27" s="51"/>
      <c r="ABS27" s="51"/>
      <c r="ABT27" s="52"/>
      <c r="ABU27" s="53"/>
      <c r="ABV27" s="50"/>
      <c r="ABW27" s="51"/>
      <c r="ABX27" s="51"/>
      <c r="ABY27" s="51"/>
      <c r="ABZ27" s="51"/>
      <c r="ACA27" s="52"/>
      <c r="ACB27" s="53"/>
      <c r="ACC27" s="50"/>
      <c r="ACD27" s="51"/>
      <c r="ACE27" s="51"/>
      <c r="ACF27" s="51"/>
      <c r="ACG27" s="51"/>
      <c r="ACH27" s="52"/>
      <c r="ACI27" s="53"/>
      <c r="ACJ27" s="50"/>
      <c r="ACK27" s="51"/>
      <c r="ACL27" s="51"/>
      <c r="ACM27" s="51"/>
      <c r="ACN27" s="51"/>
      <c r="ACO27" s="52"/>
      <c r="ACP27" s="53"/>
      <c r="ACQ27" s="50"/>
      <c r="ACR27" s="51"/>
      <c r="ACS27" s="51"/>
      <c r="ACT27" s="51"/>
      <c r="ACU27" s="51"/>
      <c r="ACV27" s="52"/>
      <c r="ACW27" s="53"/>
      <c r="ACX27" s="37" t="str">
        <f t="shared" si="173"/>
        <v>J</v>
      </c>
      <c r="ACY27" s="37" t="str">
        <f t="shared" si="168"/>
        <v>J</v>
      </c>
      <c r="ACZ27" s="37" t="str">
        <f t="shared" si="168"/>
        <v>J</v>
      </c>
      <c r="ADA27" s="37" t="str">
        <f t="shared" si="168"/>
        <v>J</v>
      </c>
      <c r="ADB27" s="37" t="str">
        <f t="shared" si="168"/>
        <v>J</v>
      </c>
      <c r="ADC27" s="52"/>
      <c r="ADD27" s="53"/>
      <c r="ADE27" s="50"/>
      <c r="ADF27" s="51"/>
      <c r="ADG27" s="51"/>
      <c r="ADH27" s="51"/>
      <c r="ADI27" s="51"/>
      <c r="ADJ27" s="52"/>
      <c r="ADK27" s="53"/>
      <c r="ADL27" s="50"/>
      <c r="ADM27" s="51"/>
      <c r="ADN27" s="51"/>
      <c r="ADO27" s="51"/>
      <c r="ADP27" s="51"/>
      <c r="ADQ27" s="52"/>
      <c r="ADR27" s="53"/>
      <c r="ADS27" s="50"/>
      <c r="ADT27" s="51"/>
      <c r="ADU27" s="51"/>
      <c r="ADV27" s="51"/>
      <c r="ADW27" s="51"/>
      <c r="ADX27" s="52"/>
      <c r="ADY27" s="53"/>
      <c r="ADZ27" s="50"/>
      <c r="AEA27" s="51"/>
      <c r="AEB27" s="51"/>
      <c r="AEC27" s="51"/>
      <c r="AED27" s="51"/>
      <c r="AEE27" s="52"/>
      <c r="AEF27" s="53"/>
      <c r="AEG27" s="217" t="str">
        <f t="shared" si="109"/>
        <v>J</v>
      </c>
      <c r="AEN27" s="217" t="str">
        <f t="shared" si="110"/>
        <v>J</v>
      </c>
      <c r="AFB27" s="165" t="str">
        <f t="shared" si="112"/>
        <v>J</v>
      </c>
      <c r="AGD27" s="217" t="str">
        <f t="shared" si="117"/>
        <v>J</v>
      </c>
      <c r="AGE27" s="217" t="str">
        <f t="shared" si="117"/>
        <v>J</v>
      </c>
      <c r="AGF27" s="217" t="str">
        <f t="shared" si="117"/>
        <v>J</v>
      </c>
      <c r="AGG27" s="217" t="str">
        <f t="shared" si="117"/>
        <v>J</v>
      </c>
      <c r="AGH27" s="217" t="str">
        <f t="shared" si="117"/>
        <v>J</v>
      </c>
      <c r="AGI27" s="152"/>
      <c r="AGJ27" s="152"/>
      <c r="AHM27" s="217" t="str">
        <f t="shared" si="122"/>
        <v>J</v>
      </c>
      <c r="AHN27" s="217" t="str">
        <f t="shared" si="122"/>
        <v>J</v>
      </c>
      <c r="AHO27" s="217" t="str">
        <f t="shared" si="122"/>
        <v>J</v>
      </c>
      <c r="AHP27" s="217" t="str">
        <f t="shared" si="122"/>
        <v>J</v>
      </c>
      <c r="AHQ27" s="217" t="str">
        <f t="shared" si="122"/>
        <v>J</v>
      </c>
      <c r="AIF27" s="152"/>
      <c r="AIG27" s="152"/>
      <c r="AIH27" s="218" t="str">
        <f t="shared" si="125"/>
        <v>J</v>
      </c>
      <c r="AII27" s="218" t="str">
        <f t="shared" si="125"/>
        <v>J</v>
      </c>
      <c r="AIJ27" s="218" t="str">
        <f t="shared" si="125"/>
        <v>J</v>
      </c>
      <c r="AIK27" s="218" t="str">
        <f t="shared" si="125"/>
        <v>J</v>
      </c>
      <c r="AIL27" s="218" t="str">
        <f t="shared" si="125"/>
        <v>J</v>
      </c>
      <c r="AIV27" s="218" t="str">
        <f t="shared" si="127"/>
        <v>J</v>
      </c>
      <c r="AIW27" s="218" t="str">
        <f t="shared" si="127"/>
        <v>J</v>
      </c>
      <c r="AIX27" s="218" t="str">
        <f t="shared" si="127"/>
        <v>J</v>
      </c>
      <c r="AJA27" s="158"/>
      <c r="AJB27" s="166"/>
      <c r="ALA27" s="189"/>
      <c r="AMI27" s="165" t="str">
        <f t="shared" si="143"/>
        <v>J</v>
      </c>
      <c r="AMV27" s="152"/>
      <c r="AMW27" s="152"/>
    </row>
    <row r="28" spans="1:1253" s="6" customFormat="1" ht="23.1" hidden="1" customHeight="1" x14ac:dyDescent="0.3">
      <c r="B28" s="44"/>
      <c r="C28" s="210"/>
      <c r="D28" s="202"/>
      <c r="E28" s="32" t="e">
        <f>G28+J28+N28-H28-K28-O28-SUMIF(Q28:HU28,"P",$Q$52:$HU$52)-SUMIF(#REF!,"P",$Q$52:$HU$52)</f>
        <v>#REF!</v>
      </c>
      <c r="F28" s="140"/>
      <c r="G28" s="33"/>
      <c r="H28" s="34" t="e">
        <f>SUMIF(Q28:HV28,"S",$Q$52:$HV$52)+0.5*SUMIF(Q28:HV28,"S/2",$Q$52:$HV$52)+SUMIF(#REF!,"S",$Q$52:$HV$52)+0.5*SUMIF(#REF!,"S/2",$Q$52:$HV$52)</f>
        <v>#REF!</v>
      </c>
      <c r="I28" s="35" t="e">
        <f t="shared" si="180"/>
        <v>#REF!</v>
      </c>
      <c r="J28" s="33"/>
      <c r="K28" s="34" t="e">
        <f>SUMIF(Q28:HV28,"E",$Q$52:$HV$52)+0.5*SUMIF(Q28:HV28,"E/2",$Q$52:$HV$52)+SUMIF(#REF!,"E",$Q$52:$HV$52)+0.5*SUMIF(#REF!,"E/2",$Q$52:$HV$52)</f>
        <v>#REF!</v>
      </c>
      <c r="L28" s="35" t="e">
        <f t="shared" si="181"/>
        <v>#REF!</v>
      </c>
      <c r="M28" s="140"/>
      <c r="N28" s="33"/>
      <c r="O28" s="34" t="e">
        <f>SUMIF(Q28:HV28,"C",$Q$52:$HV$52)+0.5*SUMIF(Q28:HV28,"C/2",$Q$52:$HV$52)+SUMIF(#REF!,"C",$Q$52:$HV$52)+0.5*SUMIF(#REF!,"C/2",$Q$52:$HV$52)</f>
        <v>#REF!</v>
      </c>
      <c r="P28" s="35" t="e">
        <f t="shared" si="182"/>
        <v>#REF!</v>
      </c>
      <c r="Q28" s="37"/>
      <c r="R28" s="37"/>
      <c r="S28" s="37"/>
      <c r="T28" s="45"/>
      <c r="U28" s="46"/>
      <c r="V28" s="36"/>
      <c r="W28" s="37"/>
      <c r="X28" s="37"/>
      <c r="Y28" s="37"/>
      <c r="Z28" s="37"/>
      <c r="AA28" s="45"/>
      <c r="AB28" s="46"/>
      <c r="AC28" s="36"/>
      <c r="AD28" s="37"/>
      <c r="AE28" s="37"/>
      <c r="AF28" s="37"/>
      <c r="AG28" s="37"/>
      <c r="AH28" s="45"/>
      <c r="AI28" s="46"/>
      <c r="AJ28" s="36"/>
      <c r="AK28" s="37"/>
      <c r="AL28" s="37"/>
      <c r="AM28" s="37"/>
      <c r="AN28" s="37"/>
      <c r="AO28" s="45"/>
      <c r="AP28" s="46"/>
      <c r="AQ28" s="36"/>
      <c r="AR28" s="37"/>
      <c r="AS28" s="37"/>
      <c r="AT28" s="37"/>
      <c r="AU28" s="37"/>
      <c r="AV28" s="45"/>
      <c r="AW28" s="46"/>
      <c r="AX28" s="36"/>
      <c r="AY28" s="37"/>
      <c r="AZ28" s="36"/>
      <c r="BA28" s="37"/>
      <c r="BB28" s="37"/>
      <c r="BC28" s="37"/>
      <c r="BD28" s="45"/>
      <c r="BE28" s="46"/>
      <c r="BF28" s="36"/>
      <c r="BG28" s="37"/>
      <c r="BH28" s="37"/>
      <c r="BI28" s="37"/>
      <c r="BJ28" s="45"/>
      <c r="BK28" s="46"/>
      <c r="BL28" s="36"/>
      <c r="BM28" s="37"/>
      <c r="BN28" s="37"/>
      <c r="BO28" s="37"/>
      <c r="BP28" s="45"/>
      <c r="BQ28" s="46"/>
      <c r="BR28" s="36"/>
      <c r="BS28" s="37"/>
      <c r="BT28" s="37"/>
      <c r="BU28" s="37"/>
      <c r="BV28" s="45"/>
      <c r="BW28" s="46"/>
      <c r="BX28" s="36"/>
      <c r="BY28" s="37"/>
      <c r="BZ28" s="37"/>
      <c r="CA28" s="37"/>
      <c r="CB28" s="45"/>
      <c r="CC28" s="46"/>
      <c r="CD28" s="36"/>
      <c r="CE28" s="37"/>
      <c r="CF28" s="37"/>
      <c r="CG28" s="37"/>
      <c r="CH28" s="45"/>
      <c r="CI28" s="46"/>
      <c r="CJ28" s="36"/>
      <c r="CK28" s="37"/>
      <c r="CL28" s="37"/>
      <c r="CM28" s="37"/>
      <c r="CN28" s="45"/>
      <c r="CO28" s="46"/>
      <c r="CP28" s="36"/>
      <c r="CQ28" s="37"/>
      <c r="CR28" s="37"/>
      <c r="CS28" s="37"/>
      <c r="CT28" s="45"/>
      <c r="CU28" s="46"/>
      <c r="CV28" s="36"/>
      <c r="CW28" s="37"/>
      <c r="CX28" s="37"/>
      <c r="CY28" s="37"/>
      <c r="CZ28" s="45"/>
      <c r="DA28" s="46"/>
      <c r="DB28" s="36"/>
      <c r="DC28" s="37"/>
      <c r="DD28" s="37"/>
      <c r="DE28" s="37"/>
      <c r="DF28" s="45"/>
      <c r="DG28" s="46"/>
      <c r="DH28" s="36"/>
      <c r="DI28" s="37"/>
      <c r="DJ28" s="37"/>
      <c r="DK28" s="37"/>
      <c r="DL28" s="45"/>
      <c r="DM28" s="46"/>
      <c r="DN28" s="36"/>
      <c r="DO28" s="37"/>
      <c r="DP28" s="37"/>
      <c r="DQ28" s="37"/>
      <c r="DR28" s="45"/>
      <c r="DS28" s="46"/>
      <c r="DT28" s="36"/>
      <c r="DU28" s="37"/>
      <c r="DV28" s="37"/>
      <c r="DW28" s="37"/>
      <c r="DX28" s="45"/>
      <c r="DY28" s="46"/>
      <c r="DZ28" s="36"/>
      <c r="EA28" s="37"/>
      <c r="EB28" s="37"/>
      <c r="EC28" s="37"/>
      <c r="ED28" s="45"/>
      <c r="EE28" s="46"/>
      <c r="EF28" s="36"/>
      <c r="EG28" s="37"/>
      <c r="EH28" s="37"/>
      <c r="EI28" s="37"/>
      <c r="EJ28" s="45"/>
      <c r="EK28" s="46"/>
      <c r="EL28" s="36"/>
      <c r="EM28" s="37"/>
      <c r="EN28" s="37"/>
      <c r="EO28" s="37"/>
      <c r="EP28" s="45"/>
      <c r="EQ28" s="46"/>
      <c r="ER28" s="36"/>
      <c r="ES28" s="37"/>
      <c r="ET28" s="37"/>
      <c r="EU28" s="37"/>
      <c r="EV28" s="45"/>
      <c r="EW28" s="46"/>
      <c r="EX28" s="36"/>
      <c r="EY28" s="37"/>
      <c r="EZ28" s="37"/>
      <c r="FA28" s="37"/>
      <c r="FB28" s="45"/>
      <c r="FC28" s="46"/>
      <c r="FD28" s="36"/>
      <c r="FE28" s="37"/>
      <c r="FF28" s="37"/>
      <c r="FG28" s="37"/>
      <c r="FH28" s="45"/>
      <c r="FI28" s="46"/>
      <c r="FJ28" s="36"/>
      <c r="FK28" s="37"/>
      <c r="FL28" s="37"/>
      <c r="FM28" s="37"/>
      <c r="FN28" s="45"/>
      <c r="FO28" s="46"/>
      <c r="FP28" s="36"/>
      <c r="FQ28" s="37"/>
      <c r="FR28" s="37"/>
      <c r="FS28" s="37"/>
      <c r="FT28" s="45"/>
      <c r="FU28" s="46"/>
      <c r="FV28" s="36"/>
      <c r="FW28" s="37"/>
      <c r="FX28" s="37"/>
      <c r="FY28" s="37"/>
      <c r="FZ28" s="45"/>
      <c r="GA28" s="46"/>
      <c r="GB28" s="36"/>
      <c r="GC28" s="37"/>
      <c r="GD28" s="37"/>
      <c r="GE28" s="37"/>
      <c r="GF28" s="45"/>
      <c r="GG28" s="46"/>
      <c r="GH28" s="36"/>
      <c r="GI28" s="37"/>
      <c r="GJ28" s="37"/>
      <c r="GK28" s="37"/>
      <c r="GL28" s="45"/>
      <c r="GM28" s="46"/>
      <c r="GN28" s="36"/>
      <c r="GO28" s="37"/>
      <c r="GP28" s="37"/>
      <c r="GQ28" s="37"/>
      <c r="GR28" s="45"/>
      <c r="GS28" s="46"/>
      <c r="GT28" s="36"/>
      <c r="GU28" s="37"/>
      <c r="GV28" s="37"/>
      <c r="GW28" s="37"/>
      <c r="GX28" s="45"/>
      <c r="GY28" s="46"/>
      <c r="GZ28" s="36"/>
      <c r="HA28" s="37"/>
      <c r="HB28" s="37"/>
      <c r="HC28" s="37"/>
      <c r="HD28" s="45"/>
      <c r="HE28" s="46"/>
      <c r="HF28" s="36"/>
      <c r="HG28" s="37"/>
      <c r="HH28" s="37"/>
      <c r="HI28" s="37"/>
      <c r="HJ28" s="45"/>
      <c r="HK28" s="46"/>
      <c r="HL28" s="36"/>
      <c r="HM28" s="37"/>
      <c r="HN28" s="37"/>
      <c r="HO28" s="37"/>
      <c r="HP28" s="45"/>
      <c r="HQ28" s="46"/>
      <c r="HR28" s="36"/>
      <c r="HS28" s="37"/>
      <c r="HT28" s="37"/>
      <c r="HU28" s="37"/>
      <c r="HV28" s="45"/>
      <c r="HW28" s="46"/>
      <c r="HX28" s="36"/>
      <c r="HY28" s="47"/>
      <c r="HZ28" s="45"/>
      <c r="IA28" s="46"/>
      <c r="IB28" s="36"/>
      <c r="IC28" s="37"/>
      <c r="ID28" s="37"/>
      <c r="IE28" s="37"/>
      <c r="IF28" s="45"/>
      <c r="IG28" s="46"/>
      <c r="IH28" s="36"/>
      <c r="II28" s="37"/>
      <c r="IJ28" s="37"/>
      <c r="IK28" s="37"/>
      <c r="IL28" s="45"/>
      <c r="IM28" s="46"/>
      <c r="IN28" s="36"/>
      <c r="IO28" s="37"/>
      <c r="IP28" s="37"/>
      <c r="IQ28" s="37"/>
      <c r="IR28" s="45"/>
      <c r="IS28" s="46"/>
      <c r="IT28" s="36"/>
      <c r="IU28" s="37"/>
      <c r="IV28" s="37"/>
      <c r="IW28" s="37"/>
      <c r="IX28" s="45"/>
      <c r="IY28" s="46"/>
      <c r="IZ28" s="36"/>
      <c r="JA28" s="47"/>
      <c r="JB28" s="37"/>
      <c r="JC28" s="37"/>
      <c r="JD28" s="37"/>
      <c r="JE28" s="45"/>
      <c r="JF28" s="46"/>
      <c r="JG28" s="36"/>
      <c r="JH28" s="47"/>
      <c r="JI28" s="37"/>
      <c r="JJ28" s="37"/>
      <c r="JK28" s="37"/>
      <c r="JL28" s="45"/>
      <c r="JM28" s="46"/>
      <c r="JN28" s="36"/>
      <c r="JO28" s="47"/>
      <c r="JP28" s="37"/>
      <c r="JQ28" s="37"/>
      <c r="JR28" s="37"/>
      <c r="JS28" s="45"/>
      <c r="JT28" s="46"/>
      <c r="JU28" s="36"/>
      <c r="JV28" s="47"/>
      <c r="JW28" s="37"/>
      <c r="JX28" s="37"/>
      <c r="JY28" s="37"/>
      <c r="JZ28" s="45"/>
      <c r="KA28" s="46"/>
      <c r="KB28" s="36"/>
      <c r="KC28" s="47"/>
      <c r="KD28" s="37"/>
      <c r="KE28" s="37"/>
      <c r="KF28" s="37"/>
      <c r="KG28" s="45"/>
      <c r="KH28" s="46"/>
      <c r="KI28" s="36"/>
      <c r="KJ28" s="47"/>
      <c r="KK28" s="37"/>
      <c r="KL28" s="37"/>
      <c r="KM28" s="37"/>
      <c r="KN28" s="45"/>
      <c r="KO28" s="46"/>
      <c r="KP28" s="36"/>
      <c r="KQ28" s="47"/>
      <c r="KR28" s="37"/>
      <c r="KS28" s="37"/>
      <c r="KT28" s="37"/>
      <c r="KU28" s="45"/>
      <c r="KV28" s="46"/>
      <c r="KW28" s="36"/>
      <c r="KX28" s="47"/>
      <c r="KY28" s="37"/>
      <c r="KZ28" s="37"/>
      <c r="LA28" s="37"/>
      <c r="LB28" s="45"/>
      <c r="LC28" s="46"/>
      <c r="LD28" s="36"/>
      <c r="LE28" s="47"/>
      <c r="LF28" s="37"/>
      <c r="LG28" s="37"/>
      <c r="LH28" s="37"/>
      <c r="LI28" s="45"/>
      <c r="LJ28" s="46"/>
      <c r="LK28" s="36"/>
      <c r="LL28" s="47"/>
      <c r="LM28" s="37"/>
      <c r="LN28" s="37"/>
      <c r="LO28" s="37"/>
      <c r="LP28" s="45"/>
      <c r="LQ28" s="46"/>
      <c r="LR28" s="36"/>
      <c r="LS28" s="47"/>
      <c r="LT28" s="37"/>
      <c r="LU28" s="37"/>
      <c r="LV28" s="37"/>
      <c r="LW28" s="45"/>
      <c r="LX28" s="46"/>
      <c r="LY28" s="36"/>
      <c r="LZ28" s="47"/>
      <c r="MA28" s="37"/>
      <c r="MB28" s="37"/>
      <c r="MC28" s="37"/>
      <c r="MD28" s="45"/>
      <c r="ME28" s="46"/>
      <c r="MF28" s="36"/>
      <c r="MG28" s="47"/>
      <c r="MH28" s="37"/>
      <c r="MI28" s="37"/>
      <c r="MJ28" s="37"/>
      <c r="MK28" s="45"/>
      <c r="ML28" s="46"/>
      <c r="MM28" s="36"/>
      <c r="MN28" s="47"/>
      <c r="MO28" s="37"/>
      <c r="MP28" s="37"/>
      <c r="MQ28" s="37"/>
      <c r="MR28" s="45"/>
      <c r="MS28" s="46"/>
      <c r="MT28" s="36"/>
      <c r="MU28" s="47"/>
      <c r="MV28" s="37"/>
      <c r="MW28" s="37"/>
      <c r="MX28" s="37"/>
      <c r="MY28" s="45"/>
      <c r="MZ28" s="46"/>
      <c r="NA28" s="36"/>
      <c r="NB28" s="47"/>
      <c r="NC28" s="37"/>
      <c r="ND28" s="37"/>
      <c r="NE28" s="37"/>
      <c r="NF28" s="45"/>
      <c r="NG28" s="46"/>
      <c r="NH28" s="36"/>
      <c r="NI28" s="47"/>
      <c r="NJ28" s="37"/>
      <c r="NK28" s="37"/>
      <c r="NL28" s="37"/>
      <c r="NM28" s="45"/>
      <c r="NN28" s="46"/>
      <c r="NO28" s="36"/>
      <c r="NP28" s="47"/>
      <c r="NQ28" s="37"/>
      <c r="NR28" s="37"/>
      <c r="NS28" s="37"/>
      <c r="NT28" s="45"/>
      <c r="NU28" s="46"/>
      <c r="NV28" s="36"/>
      <c r="NW28" s="47"/>
      <c r="NX28" s="37"/>
      <c r="NY28" s="37"/>
      <c r="NZ28" s="37"/>
      <c r="OA28" s="45"/>
      <c r="OB28" s="46"/>
      <c r="OC28" s="36"/>
      <c r="OD28" s="47"/>
      <c r="OE28" s="37"/>
      <c r="OF28" s="37"/>
      <c r="OG28" s="37"/>
      <c r="OH28" s="45"/>
      <c r="OI28" s="46"/>
      <c r="OJ28" s="36"/>
      <c r="OK28" s="47"/>
      <c r="OL28" s="37"/>
      <c r="OM28" s="37"/>
      <c r="ON28" s="37"/>
      <c r="OO28" s="45"/>
      <c r="OP28" s="46"/>
      <c r="OQ28" s="36"/>
      <c r="OR28" s="47"/>
      <c r="OS28" s="37"/>
      <c r="OT28" s="37"/>
      <c r="OU28" s="37"/>
      <c r="OV28" s="45"/>
      <c r="OW28" s="46"/>
      <c r="OX28" s="36"/>
      <c r="OY28" s="47"/>
      <c r="OZ28" s="37"/>
      <c r="PA28" s="37"/>
      <c r="PB28" s="37"/>
      <c r="PC28" s="45"/>
      <c r="PD28" s="46"/>
      <c r="PE28" s="36"/>
      <c r="PF28" s="37"/>
      <c r="PG28" s="37"/>
      <c r="PH28" s="37"/>
      <c r="PI28" s="37"/>
      <c r="PJ28" s="45"/>
      <c r="PK28" s="46"/>
      <c r="PL28" s="36"/>
      <c r="PM28" s="37"/>
      <c r="PN28" s="37"/>
      <c r="PO28" s="37"/>
      <c r="PP28" s="37"/>
      <c r="PQ28" s="45"/>
      <c r="PR28" s="46"/>
      <c r="PS28" s="36"/>
      <c r="PT28" s="37"/>
      <c r="PU28" s="37"/>
      <c r="PV28" s="37"/>
      <c r="PW28" s="37"/>
      <c r="PX28" s="45"/>
      <c r="PY28" s="46"/>
      <c r="PZ28" s="36"/>
      <c r="QA28" s="37"/>
      <c r="QB28" s="37"/>
      <c r="QC28" s="37"/>
      <c r="QD28" s="37"/>
      <c r="QE28" s="45"/>
      <c r="QF28" s="46"/>
      <c r="QG28" s="36"/>
      <c r="QH28" s="37"/>
      <c r="QI28" s="37"/>
      <c r="QJ28" s="37"/>
      <c r="QK28" s="37"/>
      <c r="QL28" s="45"/>
      <c r="QM28" s="46"/>
      <c r="QN28" s="36"/>
      <c r="QO28" s="37"/>
      <c r="QP28" s="37"/>
      <c r="QQ28" s="37"/>
      <c r="QR28" s="37"/>
      <c r="QS28" s="45"/>
      <c r="QT28" s="46"/>
      <c r="QU28" s="36"/>
      <c r="QV28" s="37"/>
      <c r="QW28" s="37"/>
      <c r="QX28" s="37"/>
      <c r="QY28" s="37"/>
      <c r="QZ28" s="45"/>
      <c r="RA28" s="46"/>
      <c r="RB28" s="36"/>
      <c r="RC28" s="37"/>
      <c r="RD28" s="37"/>
      <c r="RE28" s="37"/>
      <c r="RF28" s="37"/>
      <c r="RG28" s="45"/>
      <c r="RH28" s="46"/>
      <c r="RI28" s="36"/>
      <c r="RJ28" s="37"/>
      <c r="RK28" s="37"/>
      <c r="RL28" s="37"/>
      <c r="RM28" s="37"/>
      <c r="RN28" s="45"/>
      <c r="RO28" s="46"/>
      <c r="RP28" s="36"/>
      <c r="RQ28" s="37"/>
      <c r="RR28" s="37"/>
      <c r="RS28" s="37"/>
      <c r="RT28" s="37"/>
      <c r="RU28" s="45"/>
      <c r="RV28" s="46"/>
      <c r="RW28" s="36"/>
      <c r="RX28" s="37"/>
      <c r="RY28" s="37"/>
      <c r="RZ28" s="37"/>
      <c r="SA28" s="37"/>
      <c r="SB28" s="45"/>
      <c r="SC28" s="46"/>
      <c r="SD28" s="36"/>
      <c r="SE28" s="37"/>
      <c r="SF28" s="37"/>
      <c r="SG28" s="37"/>
      <c r="SH28" s="37"/>
      <c r="SI28" s="45"/>
      <c r="SJ28" s="46"/>
      <c r="SK28" s="36"/>
      <c r="SL28" s="37"/>
      <c r="SM28" s="37"/>
      <c r="SN28" s="37"/>
      <c r="SO28" s="37"/>
      <c r="SP28" s="45"/>
      <c r="SQ28" s="46"/>
      <c r="SR28" s="36"/>
      <c r="SS28" s="37"/>
      <c r="ST28" s="37"/>
      <c r="SU28" s="37"/>
      <c r="SV28" s="37"/>
      <c r="SW28" s="45"/>
      <c r="SX28" s="46"/>
      <c r="SY28" s="36"/>
      <c r="SZ28" s="37"/>
      <c r="TA28" s="37"/>
      <c r="TB28" s="37"/>
      <c r="TC28" s="37"/>
      <c r="TD28" s="45"/>
      <c r="TE28" s="46"/>
      <c r="TF28" s="36"/>
      <c r="TG28" s="37"/>
      <c r="TH28" s="37"/>
      <c r="TI28" s="37"/>
      <c r="TJ28" s="37"/>
      <c r="TK28" s="45"/>
      <c r="TL28" s="46"/>
      <c r="TM28" s="36"/>
      <c r="TN28" s="37"/>
      <c r="TO28" s="37"/>
      <c r="TP28" s="37"/>
      <c r="TQ28" s="37"/>
      <c r="TR28" s="45"/>
      <c r="TS28" s="46"/>
      <c r="TT28" s="36"/>
      <c r="TU28" s="37"/>
      <c r="TV28" s="37"/>
      <c r="TW28" s="37"/>
      <c r="TX28" s="37"/>
      <c r="TY28" s="45"/>
      <c r="TZ28" s="46"/>
      <c r="UA28" s="36"/>
      <c r="UB28" s="37"/>
      <c r="UC28" s="37"/>
      <c r="UD28" s="37"/>
      <c r="UE28" s="37"/>
      <c r="UF28" s="45"/>
      <c r="UG28" s="46"/>
      <c r="UH28" s="36"/>
      <c r="UI28" s="37"/>
      <c r="UJ28" s="37"/>
      <c r="UK28" s="37"/>
      <c r="UL28" s="37"/>
      <c r="UM28" s="45"/>
      <c r="UN28" s="46"/>
      <c r="UO28" s="36"/>
      <c r="UP28" s="37"/>
      <c r="UQ28" s="37"/>
      <c r="UR28" s="37"/>
      <c r="US28" s="37"/>
      <c r="UT28" s="45"/>
      <c r="UU28" s="46"/>
      <c r="UV28" s="36"/>
      <c r="UW28" s="37"/>
      <c r="UX28" s="37"/>
      <c r="UY28" s="37"/>
      <c r="UZ28" s="37"/>
      <c r="VA28" s="45"/>
      <c r="VB28" s="46"/>
      <c r="VC28" s="36"/>
      <c r="VD28" s="37"/>
      <c r="VE28" s="37"/>
      <c r="VF28" s="37"/>
      <c r="VG28" s="37"/>
      <c r="VH28" s="45"/>
      <c r="VI28" s="46"/>
      <c r="VJ28" s="36"/>
      <c r="VK28" s="37"/>
      <c r="VL28" s="37"/>
      <c r="VM28" s="37"/>
      <c r="VN28" s="37"/>
      <c r="VO28" s="45"/>
      <c r="VP28" s="46"/>
      <c r="VQ28" s="36"/>
      <c r="VR28" s="37"/>
      <c r="VS28" s="37"/>
      <c r="VT28" s="37"/>
      <c r="VU28" s="37"/>
      <c r="VV28" s="45"/>
      <c r="VW28" s="46"/>
      <c r="VX28" s="36"/>
      <c r="VY28" s="37"/>
      <c r="VZ28" s="37"/>
      <c r="WA28" s="37"/>
      <c r="WB28" s="37"/>
      <c r="WC28" s="45"/>
      <c r="WD28" s="46"/>
      <c r="WE28" s="36"/>
      <c r="WF28" s="37"/>
      <c r="WG28" s="37"/>
      <c r="WH28" s="37"/>
      <c r="WI28" s="37"/>
      <c r="WJ28" s="45"/>
      <c r="WK28" s="46"/>
      <c r="WL28" s="36"/>
      <c r="WM28" s="37"/>
      <c r="WN28" s="37"/>
      <c r="WO28" s="37"/>
      <c r="WP28" s="37"/>
      <c r="WQ28" s="45"/>
      <c r="WR28" s="46"/>
      <c r="WS28" s="36"/>
      <c r="WT28" s="37"/>
      <c r="WU28" s="37"/>
      <c r="WV28" s="37"/>
      <c r="WW28" s="37"/>
      <c r="WX28" s="45"/>
      <c r="WY28" s="46"/>
      <c r="WZ28" s="36"/>
      <c r="XA28" s="37"/>
      <c r="XB28" s="37"/>
      <c r="XC28" s="37"/>
      <c r="XD28" s="37"/>
      <c r="XE28" s="45"/>
      <c r="XF28" s="46"/>
      <c r="XG28" s="36"/>
      <c r="XH28" s="37"/>
      <c r="XI28" s="37"/>
      <c r="XJ28" s="37"/>
      <c r="XK28" s="37"/>
      <c r="XL28" s="45"/>
      <c r="XM28" s="46"/>
      <c r="XN28" s="36"/>
      <c r="XO28" s="36" t="str">
        <f t="shared" si="183"/>
        <v>AM</v>
      </c>
      <c r="XP28" s="36" t="str">
        <f t="shared" si="183"/>
        <v>AM</v>
      </c>
      <c r="XQ28" s="37"/>
      <c r="XR28" s="37"/>
      <c r="XS28" s="45"/>
      <c r="XT28" s="46"/>
      <c r="XU28" s="36"/>
      <c r="XV28" s="37"/>
      <c r="XW28" s="37"/>
      <c r="XX28" s="37"/>
      <c r="XY28" s="37"/>
      <c r="XZ28" s="45"/>
      <c r="YA28" s="46"/>
      <c r="YB28" s="36"/>
      <c r="YC28" s="37"/>
      <c r="YD28" s="37"/>
      <c r="YE28" s="37"/>
      <c r="YF28" s="37"/>
      <c r="YG28" s="45"/>
      <c r="YH28" s="46"/>
      <c r="YI28" s="36"/>
      <c r="YJ28" s="37"/>
      <c r="YK28" s="37"/>
      <c r="YL28" s="37"/>
      <c r="YM28" s="37"/>
      <c r="YN28" s="45"/>
      <c r="YO28" s="46"/>
      <c r="YP28" s="36"/>
      <c r="YQ28" s="37"/>
      <c r="YR28" s="37"/>
      <c r="YS28" s="37"/>
      <c r="YT28" s="37"/>
      <c r="YU28" s="38"/>
      <c r="YV28" s="39"/>
      <c r="YW28" s="36"/>
      <c r="YX28" s="37"/>
      <c r="YY28" s="37"/>
      <c r="YZ28" s="37"/>
      <c r="ZA28" s="37"/>
      <c r="ZB28" s="45"/>
      <c r="ZC28" s="46"/>
      <c r="ZD28" s="36"/>
      <c r="ZE28" s="37"/>
      <c r="ZF28" s="37"/>
      <c r="ZG28" s="37"/>
      <c r="ZH28" s="37"/>
      <c r="ZI28" s="38"/>
      <c r="ZJ28" s="39"/>
      <c r="ZK28" s="36" t="str">
        <f t="shared" si="89"/>
        <v>J</v>
      </c>
      <c r="ZL28" s="36" t="str">
        <f t="shared" si="89"/>
        <v>J</v>
      </c>
      <c r="ZM28" s="36" t="str">
        <f t="shared" si="89"/>
        <v>J</v>
      </c>
      <c r="ZN28" s="36" t="str">
        <f t="shared" si="89"/>
        <v>J</v>
      </c>
      <c r="ZO28" s="36" t="str">
        <f t="shared" si="89"/>
        <v>J</v>
      </c>
      <c r="ZP28" s="45"/>
      <c r="ZQ28" s="46"/>
      <c r="ZR28" s="36"/>
      <c r="ZS28" s="37"/>
      <c r="ZT28" s="37"/>
      <c r="ZU28" s="37"/>
      <c r="ZV28" s="37"/>
      <c r="ZW28" s="45"/>
      <c r="ZX28" s="46"/>
      <c r="ZY28" s="36"/>
      <c r="ZZ28" s="37"/>
      <c r="AAA28" s="37"/>
      <c r="AAB28" s="37"/>
      <c r="AAC28" s="37"/>
      <c r="AAD28" s="45"/>
      <c r="AAE28" s="46"/>
      <c r="AAF28" s="36"/>
      <c r="AAG28" s="37"/>
      <c r="AAH28" s="37"/>
      <c r="AAI28" s="37"/>
      <c r="AAJ28" s="37"/>
      <c r="AAK28" s="45"/>
      <c r="AAL28" s="46"/>
      <c r="AAM28" s="36" t="str">
        <f t="shared" si="93"/>
        <v>J</v>
      </c>
      <c r="AAN28" s="36" t="str">
        <f t="shared" si="93"/>
        <v>J</v>
      </c>
      <c r="AAO28" s="36" t="str">
        <f t="shared" si="93"/>
        <v>J</v>
      </c>
      <c r="AAP28" s="36" t="str">
        <f t="shared" si="93"/>
        <v>J</v>
      </c>
      <c r="AAQ28" s="36" t="str">
        <f t="shared" si="93"/>
        <v>J</v>
      </c>
      <c r="AAR28" s="45"/>
      <c r="AAS28" s="46"/>
      <c r="AAT28" s="36"/>
      <c r="AAU28" s="37"/>
      <c r="AAV28" s="37"/>
      <c r="AAW28" s="37"/>
      <c r="AAX28" s="37"/>
      <c r="AAY28" s="45"/>
      <c r="AAZ28" s="46"/>
      <c r="ABA28" s="36"/>
      <c r="ABB28" s="37"/>
      <c r="ABC28" s="37"/>
      <c r="ABD28" s="37"/>
      <c r="ABE28" s="37"/>
      <c r="ABF28" s="45"/>
      <c r="ABG28" s="46"/>
      <c r="ABH28" s="36"/>
      <c r="ABI28" s="37"/>
      <c r="ABJ28" s="37"/>
      <c r="ABK28" s="37"/>
      <c r="ABL28" s="37"/>
      <c r="ABM28" s="45"/>
      <c r="ABN28" s="46"/>
      <c r="ABO28" s="36"/>
      <c r="ABP28" s="37"/>
      <c r="ABQ28" s="37"/>
      <c r="ABR28" s="37"/>
      <c r="ABS28" s="37"/>
      <c r="ABT28" s="45"/>
      <c r="ABU28" s="46"/>
      <c r="ABV28" s="36"/>
      <c r="ABW28" s="37"/>
      <c r="ABX28" s="37"/>
      <c r="ABY28" s="37"/>
      <c r="ABZ28" s="37"/>
      <c r="ACA28" s="45"/>
      <c r="ACB28" s="46"/>
      <c r="ACC28" s="36"/>
      <c r="ACD28" s="37"/>
      <c r="ACE28" s="37"/>
      <c r="ACF28" s="37"/>
      <c r="ACG28" s="37"/>
      <c r="ACH28" s="45"/>
      <c r="ACI28" s="46"/>
      <c r="ACJ28" s="36"/>
      <c r="ACK28" s="37"/>
      <c r="ACL28" s="37"/>
      <c r="ACM28" s="37"/>
      <c r="ACN28" s="37"/>
      <c r="ACO28" s="45"/>
      <c r="ACP28" s="46"/>
      <c r="ACQ28" s="36"/>
      <c r="ACR28" s="37"/>
      <c r="ACS28" s="37"/>
      <c r="ACT28" s="37"/>
      <c r="ACU28" s="37"/>
      <c r="ACV28" s="45"/>
      <c r="ACW28" s="46"/>
      <c r="ACX28" s="37" t="str">
        <f t="shared" si="173"/>
        <v>J</v>
      </c>
      <c r="ACY28" s="37" t="str">
        <f t="shared" si="168"/>
        <v>J</v>
      </c>
      <c r="ACZ28" s="37" t="str">
        <f t="shared" si="168"/>
        <v>J</v>
      </c>
      <c r="ADA28" s="37" t="str">
        <f t="shared" si="168"/>
        <v>J</v>
      </c>
      <c r="ADB28" s="37" t="str">
        <f t="shared" si="168"/>
        <v>J</v>
      </c>
      <c r="ADC28" s="45"/>
      <c r="ADD28" s="46"/>
      <c r="ADE28" s="36"/>
      <c r="ADF28" s="37"/>
      <c r="ADG28" s="37"/>
      <c r="ADH28" s="37"/>
      <c r="ADI28" s="37"/>
      <c r="ADJ28" s="45"/>
      <c r="ADK28" s="46"/>
      <c r="ADL28" s="36"/>
      <c r="ADM28" s="37"/>
      <c r="ADN28" s="37"/>
      <c r="ADO28" s="37"/>
      <c r="ADP28" s="37"/>
      <c r="ADQ28" s="45"/>
      <c r="ADR28" s="46"/>
      <c r="ADS28" s="36"/>
      <c r="ADT28" s="37"/>
      <c r="ADU28" s="37"/>
      <c r="ADV28" s="37"/>
      <c r="ADW28" s="37"/>
      <c r="ADX28" s="45"/>
      <c r="ADY28" s="46"/>
      <c r="ADZ28" s="36"/>
      <c r="AEA28" s="37"/>
      <c r="AEB28" s="37"/>
      <c r="AEC28" s="37"/>
      <c r="AED28" s="37"/>
      <c r="AEE28" s="45"/>
      <c r="AEF28" s="46"/>
      <c r="AEG28" s="217" t="str">
        <f t="shared" si="109"/>
        <v>J</v>
      </c>
      <c r="AEN28" s="217" t="str">
        <f t="shared" si="110"/>
        <v>J</v>
      </c>
      <c r="AFB28" s="165" t="str">
        <f t="shared" si="112"/>
        <v>J</v>
      </c>
      <c r="AGD28" s="217" t="str">
        <f t="shared" si="117"/>
        <v>J</v>
      </c>
      <c r="AGE28" s="217" t="str">
        <f t="shared" si="117"/>
        <v>J</v>
      </c>
      <c r="AGF28" s="217" t="str">
        <f t="shared" si="117"/>
        <v>J</v>
      </c>
      <c r="AGG28" s="217" t="str">
        <f t="shared" si="117"/>
        <v>J</v>
      </c>
      <c r="AGH28" s="217" t="str">
        <f t="shared" si="117"/>
        <v>J</v>
      </c>
      <c r="AGI28" s="152"/>
      <c r="AGJ28" s="152"/>
      <c r="AHM28" s="217" t="str">
        <f t="shared" si="122"/>
        <v>J</v>
      </c>
      <c r="AHN28" s="217" t="str">
        <f t="shared" si="122"/>
        <v>J</v>
      </c>
      <c r="AHO28" s="217" t="str">
        <f t="shared" si="122"/>
        <v>J</v>
      </c>
      <c r="AHP28" s="217" t="str">
        <f t="shared" si="122"/>
        <v>J</v>
      </c>
      <c r="AHQ28" s="217" t="str">
        <f t="shared" si="122"/>
        <v>J</v>
      </c>
      <c r="AIF28" s="152"/>
      <c r="AIG28" s="152"/>
      <c r="AIH28" s="218" t="str">
        <f t="shared" si="125"/>
        <v>J</v>
      </c>
      <c r="AII28" s="218" t="str">
        <f t="shared" si="125"/>
        <v>J</v>
      </c>
      <c r="AIJ28" s="218" t="str">
        <f t="shared" si="125"/>
        <v>J</v>
      </c>
      <c r="AIK28" s="218" t="str">
        <f t="shared" si="125"/>
        <v>J</v>
      </c>
      <c r="AIL28" s="218" t="str">
        <f t="shared" si="125"/>
        <v>J</v>
      </c>
      <c r="AIV28" s="218" t="str">
        <f t="shared" si="127"/>
        <v>J</v>
      </c>
      <c r="AIW28" s="218" t="str">
        <f t="shared" si="127"/>
        <v>J</v>
      </c>
      <c r="AIX28" s="218" t="str">
        <f t="shared" si="127"/>
        <v>J</v>
      </c>
      <c r="AJA28" s="158"/>
      <c r="AJB28" s="166"/>
      <c r="ALA28" s="189"/>
      <c r="AMI28" s="165" t="str">
        <f t="shared" si="143"/>
        <v>J</v>
      </c>
      <c r="AMV28" s="152"/>
      <c r="AMW28" s="152"/>
    </row>
    <row r="29" spans="1:1253" s="6" customFormat="1" ht="23.1" hidden="1" customHeight="1" x14ac:dyDescent="0.3">
      <c r="B29" s="41"/>
      <c r="C29" s="209"/>
      <c r="D29" s="42"/>
      <c r="E29" s="32" t="e">
        <f>G29+J29+N29-H29-K29-O29-SUMIF(Q29:HU29,"P",$Q$52:$HU$52)-SUMIF(#REF!,"P",$Q$52:$HU$52)</f>
        <v>#REF!</v>
      </c>
      <c r="F29" s="140"/>
      <c r="G29" s="33"/>
      <c r="H29" s="34" t="e">
        <f>SUMIF(Q29:HV29,"S",$Q$52:$HV$52)+0.5*SUMIF(Q29:HV29,"S/2",$Q$52:$HV$52)+SUMIF(#REF!,"S",$Q$52:$HV$52)+0.5*SUMIF(#REF!,"S/2",$Q$52:$HV$52)</f>
        <v>#REF!</v>
      </c>
      <c r="I29" s="54" t="e">
        <f t="shared" si="180"/>
        <v>#REF!</v>
      </c>
      <c r="J29" s="33"/>
      <c r="K29" s="34" t="e">
        <f>SUMIF(Q29:HV29,"E",$Q$52:$HV$52)+0.5*SUMIF(Q29:HV29,"E/2",$Q$52:$HV$52)+SUMIF(#REF!,"E",$Q$52:$HV$52)+0.5*SUMIF(#REF!,"E/2",$Q$52:$HV$52)</f>
        <v>#REF!</v>
      </c>
      <c r="L29" s="54" t="e">
        <f t="shared" si="181"/>
        <v>#REF!</v>
      </c>
      <c r="M29" s="203"/>
      <c r="N29" s="55"/>
      <c r="O29" s="34" t="e">
        <f>SUMIF(Q29:HV29,"C",$Q$52:$HV$52)+0.5*SUMIF(Q29:HV29,"C/2",$Q$52:$HV$52)+SUMIF(#REF!,"C",$Q$52:$HV$52)+0.5*SUMIF(#REF!,"C/2",$Q$52:$HV$52)</f>
        <v>#REF!</v>
      </c>
      <c r="P29" s="54" t="e">
        <f t="shared" si="182"/>
        <v>#REF!</v>
      </c>
      <c r="Q29" s="37"/>
      <c r="R29" s="37"/>
      <c r="S29" s="37"/>
      <c r="T29" s="45"/>
      <c r="U29" s="46"/>
      <c r="V29" s="36"/>
      <c r="W29" s="37"/>
      <c r="X29" s="37"/>
      <c r="Y29" s="37"/>
      <c r="Z29" s="37"/>
      <c r="AA29" s="45"/>
      <c r="AB29" s="46"/>
      <c r="AC29" s="36"/>
      <c r="AD29" s="37"/>
      <c r="AE29" s="37"/>
      <c r="AF29" s="37"/>
      <c r="AG29" s="37"/>
      <c r="AH29" s="45"/>
      <c r="AI29" s="46"/>
      <c r="AJ29" s="36"/>
      <c r="AK29" s="37"/>
      <c r="AL29" s="37"/>
      <c r="AM29" s="37"/>
      <c r="AN29" s="37"/>
      <c r="AO29" s="45"/>
      <c r="AP29" s="46"/>
      <c r="AQ29" s="36"/>
      <c r="AR29" s="37"/>
      <c r="AS29" s="37"/>
      <c r="AT29" s="37"/>
      <c r="AU29" s="37"/>
      <c r="AV29" s="45"/>
      <c r="AW29" s="46"/>
      <c r="AX29" s="36"/>
      <c r="AY29" s="37"/>
      <c r="AZ29" s="36"/>
      <c r="BA29" s="37"/>
      <c r="BB29" s="37"/>
      <c r="BC29" s="37"/>
      <c r="BD29" s="45"/>
      <c r="BE29" s="46"/>
      <c r="BF29" s="36"/>
      <c r="BG29" s="37"/>
      <c r="BH29" s="37"/>
      <c r="BI29" s="37"/>
      <c r="BJ29" s="45"/>
      <c r="BK29" s="46"/>
      <c r="BL29" s="36"/>
      <c r="BM29" s="37"/>
      <c r="BN29" s="37"/>
      <c r="BO29" s="37"/>
      <c r="BP29" s="45"/>
      <c r="BQ29" s="46"/>
      <c r="BR29" s="36"/>
      <c r="BS29" s="37"/>
      <c r="BT29" s="37"/>
      <c r="BU29" s="37"/>
      <c r="BV29" s="45"/>
      <c r="BW29" s="46"/>
      <c r="BX29" s="36"/>
      <c r="BY29" s="37"/>
      <c r="BZ29" s="37"/>
      <c r="CA29" s="37"/>
      <c r="CB29" s="45"/>
      <c r="CC29" s="46"/>
      <c r="CD29" s="36"/>
      <c r="CE29" s="37"/>
      <c r="CF29" s="37"/>
      <c r="CG29" s="37"/>
      <c r="CH29" s="45"/>
      <c r="CI29" s="46"/>
      <c r="CJ29" s="36"/>
      <c r="CK29" s="37"/>
      <c r="CL29" s="37"/>
      <c r="CM29" s="37"/>
      <c r="CN29" s="45"/>
      <c r="CO29" s="46"/>
      <c r="CP29" s="36"/>
      <c r="CQ29" s="37"/>
      <c r="CR29" s="37"/>
      <c r="CS29" s="37"/>
      <c r="CT29" s="45"/>
      <c r="CU29" s="46"/>
      <c r="CV29" s="36"/>
      <c r="CW29" s="37"/>
      <c r="CX29" s="37"/>
      <c r="CY29" s="37"/>
      <c r="CZ29" s="45"/>
      <c r="DA29" s="46"/>
      <c r="DB29" s="36"/>
      <c r="DC29" s="37"/>
      <c r="DD29" s="37"/>
      <c r="DE29" s="37"/>
      <c r="DF29" s="45"/>
      <c r="DG29" s="46"/>
      <c r="DH29" s="36"/>
      <c r="DI29" s="37"/>
      <c r="DJ29" s="37"/>
      <c r="DK29" s="37"/>
      <c r="DL29" s="45"/>
      <c r="DM29" s="46"/>
      <c r="DN29" s="36"/>
      <c r="DO29" s="37"/>
      <c r="DP29" s="37"/>
      <c r="DQ29" s="37"/>
      <c r="DR29" s="45"/>
      <c r="DS29" s="46"/>
      <c r="DT29" s="36"/>
      <c r="DU29" s="37"/>
      <c r="DV29" s="37"/>
      <c r="DW29" s="37"/>
      <c r="DX29" s="45"/>
      <c r="DY29" s="46"/>
      <c r="DZ29" s="36"/>
      <c r="EA29" s="37"/>
      <c r="EB29" s="37"/>
      <c r="EC29" s="37"/>
      <c r="ED29" s="45"/>
      <c r="EE29" s="46"/>
      <c r="EF29" s="36"/>
      <c r="EG29" s="37"/>
      <c r="EH29" s="37"/>
      <c r="EI29" s="37"/>
      <c r="EJ29" s="45"/>
      <c r="EK29" s="46"/>
      <c r="EL29" s="36"/>
      <c r="EM29" s="37"/>
      <c r="EN29" s="37"/>
      <c r="EO29" s="37"/>
      <c r="EP29" s="45"/>
      <c r="EQ29" s="46"/>
      <c r="ER29" s="36"/>
      <c r="ES29" s="37"/>
      <c r="ET29" s="37"/>
      <c r="EU29" s="37"/>
      <c r="EV29" s="45"/>
      <c r="EW29" s="46"/>
      <c r="EX29" s="36"/>
      <c r="EY29" s="37"/>
      <c r="EZ29" s="37"/>
      <c r="FA29" s="37"/>
      <c r="FB29" s="45"/>
      <c r="FC29" s="46"/>
      <c r="FD29" s="36"/>
      <c r="FE29" s="37"/>
      <c r="FF29" s="37"/>
      <c r="FG29" s="37"/>
      <c r="FH29" s="45"/>
      <c r="FI29" s="46"/>
      <c r="FJ29" s="36"/>
      <c r="FK29" s="37"/>
      <c r="FL29" s="37"/>
      <c r="FM29" s="37"/>
      <c r="FN29" s="45"/>
      <c r="FO29" s="46"/>
      <c r="FP29" s="36"/>
      <c r="FQ29" s="37"/>
      <c r="FR29" s="37"/>
      <c r="FS29" s="37"/>
      <c r="FT29" s="45"/>
      <c r="FU29" s="46"/>
      <c r="FV29" s="36"/>
      <c r="FW29" s="37"/>
      <c r="FX29" s="37"/>
      <c r="FY29" s="37"/>
      <c r="FZ29" s="45"/>
      <c r="GA29" s="46"/>
      <c r="GB29" s="36"/>
      <c r="GC29" s="37"/>
      <c r="GD29" s="37"/>
      <c r="GE29" s="37"/>
      <c r="GF29" s="45"/>
      <c r="GG29" s="46"/>
      <c r="GH29" s="36"/>
      <c r="GI29" s="37"/>
      <c r="GJ29" s="37"/>
      <c r="GK29" s="37"/>
      <c r="GL29" s="45"/>
      <c r="GM29" s="46"/>
      <c r="GN29" s="36"/>
      <c r="GO29" s="37"/>
      <c r="GP29" s="37"/>
      <c r="GQ29" s="37"/>
      <c r="GR29" s="45"/>
      <c r="GS29" s="46"/>
      <c r="GT29" s="36"/>
      <c r="GU29" s="37"/>
      <c r="GV29" s="37"/>
      <c r="GW29" s="37"/>
      <c r="GX29" s="45"/>
      <c r="GY29" s="46"/>
      <c r="GZ29" s="36"/>
      <c r="HA29" s="37"/>
      <c r="HB29" s="37"/>
      <c r="HC29" s="37"/>
      <c r="HD29" s="45"/>
      <c r="HE29" s="46"/>
      <c r="HF29" s="36"/>
      <c r="HG29" s="37"/>
      <c r="HH29" s="37"/>
      <c r="HI29" s="37"/>
      <c r="HJ29" s="45"/>
      <c r="HK29" s="46"/>
      <c r="HL29" s="36"/>
      <c r="HM29" s="37"/>
      <c r="HN29" s="37"/>
      <c r="HO29" s="37"/>
      <c r="HP29" s="45"/>
      <c r="HQ29" s="46"/>
      <c r="HR29" s="36"/>
      <c r="HS29" s="37"/>
      <c r="HT29" s="37"/>
      <c r="HU29" s="37"/>
      <c r="HV29" s="45"/>
      <c r="HW29" s="46"/>
      <c r="HX29" s="36"/>
      <c r="HY29" s="47"/>
      <c r="HZ29" s="45"/>
      <c r="IA29" s="46"/>
      <c r="IB29" s="36"/>
      <c r="IC29" s="37"/>
      <c r="ID29" s="37"/>
      <c r="IE29" s="37"/>
      <c r="IF29" s="45"/>
      <c r="IG29" s="46"/>
      <c r="IH29" s="36"/>
      <c r="II29" s="37"/>
      <c r="IJ29" s="37"/>
      <c r="IK29" s="37"/>
      <c r="IL29" s="45"/>
      <c r="IM29" s="46"/>
      <c r="IN29" s="36"/>
      <c r="IO29" s="37"/>
      <c r="IP29" s="37"/>
      <c r="IQ29" s="37"/>
      <c r="IR29" s="45"/>
      <c r="IS29" s="46"/>
      <c r="IT29" s="36"/>
      <c r="IU29" s="37"/>
      <c r="IV29" s="37"/>
      <c r="IW29" s="37"/>
      <c r="IX29" s="45"/>
      <c r="IY29" s="46"/>
      <c r="IZ29" s="36"/>
      <c r="JA29" s="47"/>
      <c r="JB29" s="37"/>
      <c r="JC29" s="37"/>
      <c r="JD29" s="37"/>
      <c r="JE29" s="45"/>
      <c r="JF29" s="46"/>
      <c r="JG29" s="36"/>
      <c r="JH29" s="47"/>
      <c r="JI29" s="37"/>
      <c r="JJ29" s="37"/>
      <c r="JK29" s="37"/>
      <c r="JL29" s="45"/>
      <c r="JM29" s="46"/>
      <c r="JN29" s="36"/>
      <c r="JO29" s="47"/>
      <c r="JP29" s="37"/>
      <c r="JQ29" s="37"/>
      <c r="JR29" s="37"/>
      <c r="JS29" s="45"/>
      <c r="JT29" s="46"/>
      <c r="JU29" s="36"/>
      <c r="JV29" s="47"/>
      <c r="JW29" s="37"/>
      <c r="JX29" s="37"/>
      <c r="JY29" s="37"/>
      <c r="JZ29" s="45"/>
      <c r="KA29" s="46"/>
      <c r="KB29" s="36"/>
      <c r="KC29" s="47"/>
      <c r="KD29" s="37"/>
      <c r="KE29" s="37"/>
      <c r="KF29" s="37"/>
      <c r="KG29" s="45"/>
      <c r="KH29" s="46"/>
      <c r="KI29" s="36"/>
      <c r="KJ29" s="47"/>
      <c r="KK29" s="37"/>
      <c r="KL29" s="37"/>
      <c r="KM29" s="37"/>
      <c r="KN29" s="45"/>
      <c r="KO29" s="46"/>
      <c r="KP29" s="36"/>
      <c r="KQ29" s="47"/>
      <c r="KR29" s="37"/>
      <c r="KS29" s="37"/>
      <c r="KT29" s="37"/>
      <c r="KU29" s="45"/>
      <c r="KV29" s="46"/>
      <c r="KW29" s="36"/>
      <c r="KX29" s="47"/>
      <c r="KY29" s="37"/>
      <c r="KZ29" s="37"/>
      <c r="LA29" s="37"/>
      <c r="LB29" s="45"/>
      <c r="LC29" s="46"/>
      <c r="LD29" s="36"/>
      <c r="LE29" s="47"/>
      <c r="LF29" s="37"/>
      <c r="LG29" s="37"/>
      <c r="LH29" s="37"/>
      <c r="LI29" s="45"/>
      <c r="LJ29" s="46"/>
      <c r="LK29" s="36"/>
      <c r="LL29" s="47"/>
      <c r="LM29" s="37"/>
      <c r="LN29" s="37"/>
      <c r="LO29" s="37"/>
      <c r="LP29" s="45"/>
      <c r="LQ29" s="46"/>
      <c r="LR29" s="36"/>
      <c r="LS29" s="47"/>
      <c r="LT29" s="37"/>
      <c r="LU29" s="37"/>
      <c r="LV29" s="37"/>
      <c r="LW29" s="45"/>
      <c r="LX29" s="46"/>
      <c r="LY29" s="36"/>
      <c r="LZ29" s="47"/>
      <c r="MA29" s="37"/>
      <c r="MB29" s="37"/>
      <c r="MC29" s="37"/>
      <c r="MD29" s="45"/>
      <c r="ME29" s="46"/>
      <c r="MF29" s="36"/>
      <c r="MG29" s="47"/>
      <c r="MH29" s="37"/>
      <c r="MI29" s="37"/>
      <c r="MJ29" s="37"/>
      <c r="MK29" s="45"/>
      <c r="ML29" s="46"/>
      <c r="MM29" s="36"/>
      <c r="MN29" s="47"/>
      <c r="MO29" s="37"/>
      <c r="MP29" s="37"/>
      <c r="MQ29" s="37"/>
      <c r="MR29" s="45"/>
      <c r="MS29" s="46"/>
      <c r="MT29" s="36"/>
      <c r="MU29" s="47"/>
      <c r="MV29" s="37"/>
      <c r="MW29" s="37"/>
      <c r="MX29" s="37"/>
      <c r="MY29" s="45"/>
      <c r="MZ29" s="46"/>
      <c r="NA29" s="36"/>
      <c r="NB29" s="47"/>
      <c r="NC29" s="37"/>
      <c r="ND29" s="37"/>
      <c r="NE29" s="37"/>
      <c r="NF29" s="45"/>
      <c r="NG29" s="46"/>
      <c r="NH29" s="36"/>
      <c r="NI29" s="47"/>
      <c r="NJ29" s="37"/>
      <c r="NK29" s="37"/>
      <c r="NL29" s="37"/>
      <c r="NM29" s="45"/>
      <c r="NN29" s="46"/>
      <c r="NO29" s="36"/>
      <c r="NP29" s="47"/>
      <c r="NQ29" s="37"/>
      <c r="NR29" s="37"/>
      <c r="NS29" s="37"/>
      <c r="NT29" s="45"/>
      <c r="NU29" s="46"/>
      <c r="NV29" s="36"/>
      <c r="NW29" s="47"/>
      <c r="NX29" s="37"/>
      <c r="NY29" s="37"/>
      <c r="NZ29" s="37"/>
      <c r="OA29" s="45"/>
      <c r="OB29" s="46"/>
      <c r="OC29" s="36"/>
      <c r="OD29" s="47"/>
      <c r="OE29" s="37"/>
      <c r="OF29" s="37"/>
      <c r="OG29" s="37"/>
      <c r="OH29" s="45"/>
      <c r="OI29" s="46"/>
      <c r="OJ29" s="36"/>
      <c r="OK29" s="47"/>
      <c r="OL29" s="37"/>
      <c r="OM29" s="37"/>
      <c r="ON29" s="37"/>
      <c r="OO29" s="45"/>
      <c r="OP29" s="46"/>
      <c r="OQ29" s="36"/>
      <c r="OR29" s="47"/>
      <c r="OS29" s="37"/>
      <c r="OT29" s="37"/>
      <c r="OU29" s="37"/>
      <c r="OV29" s="45"/>
      <c r="OW29" s="46"/>
      <c r="OX29" s="36"/>
      <c r="OY29" s="47"/>
      <c r="OZ29" s="37"/>
      <c r="PA29" s="37"/>
      <c r="PB29" s="37"/>
      <c r="PC29" s="45"/>
      <c r="PD29" s="46"/>
      <c r="PE29" s="36"/>
      <c r="PF29" s="37"/>
      <c r="PG29" s="37"/>
      <c r="PH29" s="37"/>
      <c r="PI29" s="37"/>
      <c r="PJ29" s="45"/>
      <c r="PK29" s="46"/>
      <c r="PL29" s="36"/>
      <c r="PM29" s="37"/>
      <c r="PN29" s="37"/>
      <c r="PO29" s="37"/>
      <c r="PP29" s="37"/>
      <c r="PQ29" s="45"/>
      <c r="PR29" s="46"/>
      <c r="PS29" s="36"/>
      <c r="PT29" s="37"/>
      <c r="PU29" s="37"/>
      <c r="PV29" s="37"/>
      <c r="PW29" s="37"/>
      <c r="PX29" s="45"/>
      <c r="PY29" s="46"/>
      <c r="PZ29" s="36"/>
      <c r="QA29" s="37"/>
      <c r="QB29" s="37"/>
      <c r="QC29" s="37"/>
      <c r="QD29" s="37"/>
      <c r="QE29" s="45"/>
      <c r="QF29" s="46"/>
      <c r="QG29" s="36"/>
      <c r="QH29" s="37"/>
      <c r="QI29" s="37"/>
      <c r="QJ29" s="37"/>
      <c r="QK29" s="37"/>
      <c r="QL29" s="45"/>
      <c r="QM29" s="46"/>
      <c r="QN29" s="36"/>
      <c r="QO29" s="37"/>
      <c r="QP29" s="37"/>
      <c r="QQ29" s="37"/>
      <c r="QR29" s="37"/>
      <c r="QS29" s="45"/>
      <c r="QT29" s="46"/>
      <c r="QU29" s="36"/>
      <c r="QV29" s="37"/>
      <c r="QW29" s="37"/>
      <c r="QX29" s="37"/>
      <c r="QY29" s="37"/>
      <c r="QZ29" s="45"/>
      <c r="RA29" s="46"/>
      <c r="RB29" s="36"/>
      <c r="RC29" s="37"/>
      <c r="RD29" s="37"/>
      <c r="RE29" s="37"/>
      <c r="RF29" s="37"/>
      <c r="RG29" s="45"/>
      <c r="RH29" s="46"/>
      <c r="RI29" s="36"/>
      <c r="RJ29" s="37"/>
      <c r="RK29" s="37"/>
      <c r="RL29" s="37"/>
      <c r="RM29" s="37"/>
      <c r="RN29" s="45"/>
      <c r="RO29" s="46"/>
      <c r="RP29" s="36"/>
      <c r="RQ29" s="37"/>
      <c r="RR29" s="37"/>
      <c r="RS29" s="37"/>
      <c r="RT29" s="37"/>
      <c r="RU29" s="45"/>
      <c r="RV29" s="46"/>
      <c r="RW29" s="36"/>
      <c r="RX29" s="37"/>
      <c r="RY29" s="37"/>
      <c r="RZ29" s="37"/>
      <c r="SA29" s="37"/>
      <c r="SB29" s="45"/>
      <c r="SC29" s="46"/>
      <c r="SD29" s="36"/>
      <c r="SE29" s="37"/>
      <c r="SF29" s="37"/>
      <c r="SG29" s="37"/>
      <c r="SH29" s="37"/>
      <c r="SI29" s="45"/>
      <c r="SJ29" s="46"/>
      <c r="SK29" s="36"/>
      <c r="SL29" s="37"/>
      <c r="SM29" s="37"/>
      <c r="SN29" s="37"/>
      <c r="SO29" s="37"/>
      <c r="SP29" s="45"/>
      <c r="SQ29" s="46"/>
      <c r="SR29" s="36"/>
      <c r="SS29" s="37"/>
      <c r="ST29" s="37"/>
      <c r="SU29" s="37"/>
      <c r="SV29" s="37"/>
      <c r="SW29" s="45"/>
      <c r="SX29" s="46"/>
      <c r="SY29" s="36"/>
      <c r="SZ29" s="37"/>
      <c r="TA29" s="37"/>
      <c r="TB29" s="37"/>
      <c r="TC29" s="37"/>
      <c r="TD29" s="45"/>
      <c r="TE29" s="46"/>
      <c r="TF29" s="36"/>
      <c r="TG29" s="37"/>
      <c r="TH29" s="37"/>
      <c r="TI29" s="37"/>
      <c r="TJ29" s="37"/>
      <c r="TK29" s="45"/>
      <c r="TL29" s="46"/>
      <c r="TM29" s="36"/>
      <c r="TN29" s="37"/>
      <c r="TO29" s="37"/>
      <c r="TP29" s="37"/>
      <c r="TQ29" s="37"/>
      <c r="TR29" s="45"/>
      <c r="TS29" s="46"/>
      <c r="TT29" s="36"/>
      <c r="TU29" s="37"/>
      <c r="TV29" s="37"/>
      <c r="TW29" s="37"/>
      <c r="TX29" s="37"/>
      <c r="TY29" s="45"/>
      <c r="TZ29" s="46"/>
      <c r="UA29" s="36"/>
      <c r="UB29" s="37"/>
      <c r="UC29" s="37"/>
      <c r="UD29" s="37"/>
      <c r="UE29" s="37"/>
      <c r="UF29" s="45"/>
      <c r="UG29" s="46"/>
      <c r="UH29" s="36"/>
      <c r="UI29" s="37"/>
      <c r="UJ29" s="37"/>
      <c r="UK29" s="37"/>
      <c r="UL29" s="37"/>
      <c r="UM29" s="45"/>
      <c r="UN29" s="46"/>
      <c r="UO29" s="36"/>
      <c r="UP29" s="37"/>
      <c r="UQ29" s="37"/>
      <c r="UR29" s="37"/>
      <c r="US29" s="37"/>
      <c r="UT29" s="45"/>
      <c r="UU29" s="46"/>
      <c r="UV29" s="36"/>
      <c r="UW29" s="37"/>
      <c r="UX29" s="37"/>
      <c r="UY29" s="37"/>
      <c r="UZ29" s="37"/>
      <c r="VA29" s="45"/>
      <c r="VB29" s="46"/>
      <c r="VC29" s="36"/>
      <c r="VD29" s="37"/>
      <c r="VE29" s="37"/>
      <c r="VF29" s="37"/>
      <c r="VG29" s="37"/>
      <c r="VH29" s="45"/>
      <c r="VI29" s="46"/>
      <c r="VJ29" s="36"/>
      <c r="VK29" s="37"/>
      <c r="VL29" s="37"/>
      <c r="VM29" s="37"/>
      <c r="VN29" s="37"/>
      <c r="VO29" s="45"/>
      <c r="VP29" s="46"/>
      <c r="VQ29" s="36"/>
      <c r="VR29" s="37"/>
      <c r="VS29" s="37"/>
      <c r="VT29" s="37"/>
      <c r="VU29" s="37"/>
      <c r="VV29" s="45"/>
      <c r="VW29" s="46"/>
      <c r="VX29" s="36"/>
      <c r="VY29" s="37"/>
      <c r="VZ29" s="37"/>
      <c r="WA29" s="37"/>
      <c r="WB29" s="37"/>
      <c r="WC29" s="45"/>
      <c r="WD29" s="46"/>
      <c r="WE29" s="36"/>
      <c r="WF29" s="37"/>
      <c r="WG29" s="37"/>
      <c r="WH29" s="37"/>
      <c r="WI29" s="37"/>
      <c r="WJ29" s="45"/>
      <c r="WK29" s="46"/>
      <c r="WL29" s="36"/>
      <c r="WM29" s="37"/>
      <c r="WN29" s="37"/>
      <c r="WO29" s="37"/>
      <c r="WP29" s="37"/>
      <c r="WQ29" s="45"/>
      <c r="WR29" s="46"/>
      <c r="WS29" s="36"/>
      <c r="WT29" s="37"/>
      <c r="WU29" s="37"/>
      <c r="WV29" s="37"/>
      <c r="WW29" s="37"/>
      <c r="WX29" s="45"/>
      <c r="WY29" s="46"/>
      <c r="WZ29" s="36"/>
      <c r="XA29" s="37"/>
      <c r="XB29" s="37"/>
      <c r="XC29" s="37"/>
      <c r="XD29" s="37"/>
      <c r="XE29" s="45"/>
      <c r="XF29" s="46"/>
      <c r="XG29" s="36"/>
      <c r="XH29" s="37"/>
      <c r="XI29" s="37"/>
      <c r="XJ29" s="37"/>
      <c r="XK29" s="37"/>
      <c r="XL29" s="45"/>
      <c r="XM29" s="46"/>
      <c r="XN29" s="36"/>
      <c r="XO29" s="36" t="str">
        <f t="shared" si="183"/>
        <v>AM</v>
      </c>
      <c r="XP29" s="36" t="str">
        <f t="shared" si="183"/>
        <v>AM</v>
      </c>
      <c r="XQ29" s="37"/>
      <c r="XR29" s="37"/>
      <c r="XS29" s="45"/>
      <c r="XT29" s="46"/>
      <c r="XU29" s="36"/>
      <c r="XV29" s="37"/>
      <c r="XW29" s="37"/>
      <c r="XX29" s="37"/>
      <c r="XY29" s="37"/>
      <c r="XZ29" s="45"/>
      <c r="YA29" s="46"/>
      <c r="YB29" s="36"/>
      <c r="YC29" s="37"/>
      <c r="YD29" s="37"/>
      <c r="YE29" s="37"/>
      <c r="YF29" s="37"/>
      <c r="YG29" s="45"/>
      <c r="YH29" s="46"/>
      <c r="YI29" s="36"/>
      <c r="YJ29" s="37"/>
      <c r="YK29" s="37"/>
      <c r="YL29" s="37"/>
      <c r="YM29" s="37"/>
      <c r="YN29" s="45"/>
      <c r="YO29" s="46"/>
      <c r="YP29" s="36"/>
      <c r="YQ29" s="37"/>
      <c r="YR29" s="37"/>
      <c r="YS29" s="37"/>
      <c r="YT29" s="37"/>
      <c r="YU29" s="38"/>
      <c r="YV29" s="39"/>
      <c r="YW29" s="36"/>
      <c r="YX29" s="37"/>
      <c r="YY29" s="37"/>
      <c r="YZ29" s="37"/>
      <c r="ZA29" s="37"/>
      <c r="ZB29" s="45"/>
      <c r="ZC29" s="46"/>
      <c r="ZD29" s="36"/>
      <c r="ZE29" s="37"/>
      <c r="ZF29" s="37"/>
      <c r="ZG29" s="37"/>
      <c r="ZH29" s="37"/>
      <c r="ZI29" s="38"/>
      <c r="ZJ29" s="39"/>
      <c r="ZK29" s="36" t="str">
        <f t="shared" si="89"/>
        <v>J</v>
      </c>
      <c r="ZL29" s="36" t="str">
        <f t="shared" si="89"/>
        <v>J</v>
      </c>
      <c r="ZM29" s="36" t="str">
        <f t="shared" si="89"/>
        <v>J</v>
      </c>
      <c r="ZN29" s="36" t="str">
        <f t="shared" si="89"/>
        <v>J</v>
      </c>
      <c r="ZO29" s="36" t="str">
        <f t="shared" si="89"/>
        <v>J</v>
      </c>
      <c r="ZP29" s="45"/>
      <c r="ZQ29" s="46"/>
      <c r="ZR29" s="36"/>
      <c r="ZS29" s="37"/>
      <c r="ZT29" s="37"/>
      <c r="ZU29" s="37"/>
      <c r="ZV29" s="37"/>
      <c r="ZW29" s="45"/>
      <c r="ZX29" s="46"/>
      <c r="ZY29" s="36"/>
      <c r="ZZ29" s="37"/>
      <c r="AAA29" s="37"/>
      <c r="AAB29" s="37"/>
      <c r="AAC29" s="37"/>
      <c r="AAD29" s="45"/>
      <c r="AAE29" s="46"/>
      <c r="AAF29" s="36"/>
      <c r="AAG29" s="37"/>
      <c r="AAH29" s="37"/>
      <c r="AAI29" s="37"/>
      <c r="AAJ29" s="37"/>
      <c r="AAK29" s="45"/>
      <c r="AAL29" s="46"/>
      <c r="AAM29" s="36" t="str">
        <f t="shared" si="93"/>
        <v>J</v>
      </c>
      <c r="AAN29" s="36" t="str">
        <f t="shared" si="93"/>
        <v>J</v>
      </c>
      <c r="AAO29" s="36" t="str">
        <f t="shared" si="93"/>
        <v>J</v>
      </c>
      <c r="AAP29" s="36" t="str">
        <f t="shared" si="93"/>
        <v>J</v>
      </c>
      <c r="AAQ29" s="36" t="str">
        <f t="shared" si="93"/>
        <v>J</v>
      </c>
      <c r="AAR29" s="45"/>
      <c r="AAS29" s="46"/>
      <c r="AAT29" s="36"/>
      <c r="AAU29" s="37"/>
      <c r="AAV29" s="37"/>
      <c r="AAW29" s="37"/>
      <c r="AAX29" s="37"/>
      <c r="AAY29" s="45"/>
      <c r="AAZ29" s="46"/>
      <c r="ABA29" s="36"/>
      <c r="ABB29" s="37"/>
      <c r="ABC29" s="37"/>
      <c r="ABD29" s="37"/>
      <c r="ABE29" s="37"/>
      <c r="ABF29" s="45"/>
      <c r="ABG29" s="46"/>
      <c r="ABH29" s="36"/>
      <c r="ABI29" s="37"/>
      <c r="ABJ29" s="37"/>
      <c r="ABK29" s="37"/>
      <c r="ABL29" s="37"/>
      <c r="ABM29" s="45"/>
      <c r="ABN29" s="46"/>
      <c r="ABO29" s="36"/>
      <c r="ABP29" s="37"/>
      <c r="ABQ29" s="37"/>
      <c r="ABR29" s="37"/>
      <c r="ABS29" s="37"/>
      <c r="ABT29" s="45"/>
      <c r="ABU29" s="46"/>
      <c r="ABV29" s="36"/>
      <c r="ABW29" s="37"/>
      <c r="ABX29" s="37"/>
      <c r="ABY29" s="37"/>
      <c r="ABZ29" s="37"/>
      <c r="ACA29" s="45"/>
      <c r="ACB29" s="46"/>
      <c r="ACC29" s="36"/>
      <c r="ACD29" s="37"/>
      <c r="ACE29" s="37"/>
      <c r="ACF29" s="37"/>
      <c r="ACG29" s="37"/>
      <c r="ACH29" s="45"/>
      <c r="ACI29" s="46"/>
      <c r="ACJ29" s="36"/>
      <c r="ACK29" s="37"/>
      <c r="ACL29" s="37"/>
      <c r="ACM29" s="37"/>
      <c r="ACN29" s="37"/>
      <c r="ACO29" s="45"/>
      <c r="ACP29" s="46"/>
      <c r="ACQ29" s="36"/>
      <c r="ACR29" s="37"/>
      <c r="ACS29" s="37"/>
      <c r="ACT29" s="37"/>
      <c r="ACU29" s="37"/>
      <c r="ACV29" s="45"/>
      <c r="ACW29" s="46"/>
      <c r="ACX29" s="37" t="str">
        <f t="shared" si="173"/>
        <v>J</v>
      </c>
      <c r="ACY29" s="37" t="str">
        <f t="shared" si="168"/>
        <v>J</v>
      </c>
      <c r="ACZ29" s="37" t="str">
        <f t="shared" si="168"/>
        <v>J</v>
      </c>
      <c r="ADA29" s="37" t="str">
        <f t="shared" si="168"/>
        <v>J</v>
      </c>
      <c r="ADB29" s="37" t="str">
        <f t="shared" si="168"/>
        <v>J</v>
      </c>
      <c r="ADC29" s="45"/>
      <c r="ADD29" s="46"/>
      <c r="ADE29" s="36"/>
      <c r="ADF29" s="37"/>
      <c r="ADG29" s="37"/>
      <c r="ADH29" s="37"/>
      <c r="ADI29" s="37"/>
      <c r="ADJ29" s="45"/>
      <c r="ADK29" s="46"/>
      <c r="ADL29" s="36"/>
      <c r="ADM29" s="37"/>
      <c r="ADN29" s="37"/>
      <c r="ADO29" s="37"/>
      <c r="ADP29" s="37"/>
      <c r="ADQ29" s="45"/>
      <c r="ADR29" s="46"/>
      <c r="ADS29" s="36"/>
      <c r="ADT29" s="37"/>
      <c r="ADU29" s="37"/>
      <c r="ADV29" s="37"/>
      <c r="ADW29" s="37"/>
      <c r="ADX29" s="45"/>
      <c r="ADY29" s="46"/>
      <c r="ADZ29" s="36"/>
      <c r="AEA29" s="37"/>
      <c r="AEB29" s="37"/>
      <c r="AEC29" s="37"/>
      <c r="AED29" s="37"/>
      <c r="AEE29" s="45"/>
      <c r="AEF29" s="46"/>
      <c r="AEG29" s="217" t="str">
        <f t="shared" si="109"/>
        <v>J</v>
      </c>
      <c r="AEN29" s="217" t="str">
        <f t="shared" si="110"/>
        <v>J</v>
      </c>
      <c r="AFB29" s="165" t="str">
        <f t="shared" si="112"/>
        <v>J</v>
      </c>
      <c r="AGD29" s="217" t="str">
        <f t="shared" si="117"/>
        <v>J</v>
      </c>
      <c r="AGE29" s="217" t="str">
        <f t="shared" si="117"/>
        <v>J</v>
      </c>
      <c r="AGF29" s="217" t="str">
        <f t="shared" si="117"/>
        <v>J</v>
      </c>
      <c r="AGG29" s="217" t="str">
        <f t="shared" si="117"/>
        <v>J</v>
      </c>
      <c r="AGH29" s="217" t="str">
        <f t="shared" si="117"/>
        <v>J</v>
      </c>
      <c r="AGI29" s="152"/>
      <c r="AGJ29" s="152"/>
      <c r="AHM29" s="217" t="str">
        <f t="shared" si="122"/>
        <v>J</v>
      </c>
      <c r="AHN29" s="217" t="str">
        <f t="shared" si="122"/>
        <v>J</v>
      </c>
      <c r="AHO29" s="217" t="str">
        <f t="shared" si="122"/>
        <v>J</v>
      </c>
      <c r="AHP29" s="217" t="str">
        <f t="shared" si="122"/>
        <v>J</v>
      </c>
      <c r="AHQ29" s="217" t="str">
        <f t="shared" si="122"/>
        <v>J</v>
      </c>
      <c r="AIF29" s="152"/>
      <c r="AIG29" s="152"/>
      <c r="AIH29" s="218" t="str">
        <f t="shared" si="125"/>
        <v>J</v>
      </c>
      <c r="AII29" s="218" t="str">
        <f t="shared" si="125"/>
        <v>J</v>
      </c>
      <c r="AIJ29" s="218" t="str">
        <f t="shared" si="125"/>
        <v>J</v>
      </c>
      <c r="AIK29" s="218" t="str">
        <f t="shared" si="125"/>
        <v>J</v>
      </c>
      <c r="AIL29" s="218" t="str">
        <f t="shared" si="125"/>
        <v>J</v>
      </c>
      <c r="AIV29" s="218" t="str">
        <f t="shared" si="127"/>
        <v>J</v>
      </c>
      <c r="AIW29" s="218" t="str">
        <f t="shared" si="127"/>
        <v>J</v>
      </c>
      <c r="AIX29" s="218" t="str">
        <f t="shared" si="127"/>
        <v>J</v>
      </c>
      <c r="AJA29" s="158"/>
      <c r="AJB29" s="166"/>
      <c r="ALA29" s="189"/>
      <c r="AMI29" s="165" t="str">
        <f t="shared" si="143"/>
        <v>J</v>
      </c>
      <c r="AMV29" s="152"/>
      <c r="AMW29" s="152"/>
    </row>
    <row r="30" spans="1:1253" s="6" customFormat="1" ht="23.1" hidden="1" customHeight="1" x14ac:dyDescent="0.3">
      <c r="B30" s="44"/>
      <c r="C30" s="210"/>
      <c r="D30" s="202"/>
      <c r="E30" s="32" t="e">
        <f>G30+J30+N30-H30-K30-O30-SUMIF(Q30:HU30,"P",$Q$52:$HU$52)-SUMIF(#REF!,"P",$Q$52:$HU$52)</f>
        <v>#REF!</v>
      </c>
      <c r="F30" s="140"/>
      <c r="G30" s="33"/>
      <c r="H30" s="34" t="e">
        <f>SUMIF(Q30:HV30,"S",$Q$52:$HV$52)+0.5*SUMIF(Q30:HV30,"S/2",$Q$52:$HV$52)+SUMIF(#REF!,"S",$Q$52:$HV$52)+0.5*SUMIF(#REF!,"S/2",$Q$52:$HV$52)</f>
        <v>#REF!</v>
      </c>
      <c r="I30" s="35" t="e">
        <f t="shared" si="180"/>
        <v>#REF!</v>
      </c>
      <c r="J30" s="33"/>
      <c r="K30" s="34" t="e">
        <f>SUMIF(Q30:HV30,"E",$Q$52:$HV$52)+0.5*SUMIF(Q30:HV30,"E/2",$Q$52:$HV$52)+SUMIF(#REF!,"E",$Q$52:$HV$52)+0.5*SUMIF(#REF!,"E/2",$Q$52:$HV$52)</f>
        <v>#REF!</v>
      </c>
      <c r="L30" s="35" t="e">
        <f t="shared" si="181"/>
        <v>#REF!</v>
      </c>
      <c r="M30" s="140"/>
      <c r="N30" s="33"/>
      <c r="O30" s="34" t="e">
        <f>SUMIF(Q30:HV30,"C",$Q$52:$HV$52)+0.5*SUMIF(Q30:HV30,"C/2",$Q$52:$HV$52)+SUMIF(#REF!,"C",$Q$52:$HV$52)+0.5*SUMIF(#REF!,"C/2",$Q$52:$HV$52)</f>
        <v>#REF!</v>
      </c>
      <c r="P30" s="35" t="e">
        <f t="shared" si="182"/>
        <v>#REF!</v>
      </c>
      <c r="Q30" s="37"/>
      <c r="R30" s="37"/>
      <c r="S30" s="37"/>
      <c r="T30" s="45"/>
      <c r="U30" s="46"/>
      <c r="V30" s="36"/>
      <c r="W30" s="37"/>
      <c r="X30" s="37"/>
      <c r="Y30" s="37"/>
      <c r="Z30" s="37"/>
      <c r="AA30" s="45"/>
      <c r="AB30" s="46"/>
      <c r="AC30" s="36"/>
      <c r="AD30" s="37"/>
      <c r="AE30" s="37"/>
      <c r="AF30" s="37"/>
      <c r="AG30" s="37"/>
      <c r="AH30" s="45"/>
      <c r="AI30" s="46"/>
      <c r="AJ30" s="36"/>
      <c r="AK30" s="37"/>
      <c r="AL30" s="37"/>
      <c r="AM30" s="37"/>
      <c r="AN30" s="37"/>
      <c r="AO30" s="45"/>
      <c r="AP30" s="46"/>
      <c r="AQ30" s="36"/>
      <c r="AR30" s="37"/>
      <c r="AS30" s="37"/>
      <c r="AT30" s="37"/>
      <c r="AU30" s="37"/>
      <c r="AV30" s="45"/>
      <c r="AW30" s="46"/>
      <c r="AX30" s="36"/>
      <c r="AY30" s="37"/>
      <c r="AZ30" s="36"/>
      <c r="BA30" s="37"/>
      <c r="BB30" s="37"/>
      <c r="BC30" s="37"/>
      <c r="BD30" s="45"/>
      <c r="BE30" s="46"/>
      <c r="BF30" s="36"/>
      <c r="BG30" s="37"/>
      <c r="BH30" s="37"/>
      <c r="BI30" s="37"/>
      <c r="BJ30" s="45"/>
      <c r="BK30" s="46"/>
      <c r="BL30" s="36"/>
      <c r="BM30" s="37"/>
      <c r="BN30" s="37"/>
      <c r="BO30" s="37"/>
      <c r="BP30" s="45"/>
      <c r="BQ30" s="46"/>
      <c r="BR30" s="36"/>
      <c r="BS30" s="37"/>
      <c r="BT30" s="37"/>
      <c r="BU30" s="37"/>
      <c r="BV30" s="45"/>
      <c r="BW30" s="46"/>
      <c r="BX30" s="36"/>
      <c r="BY30" s="37"/>
      <c r="BZ30" s="37"/>
      <c r="CA30" s="37"/>
      <c r="CB30" s="45"/>
      <c r="CC30" s="46"/>
      <c r="CD30" s="36"/>
      <c r="CE30" s="37"/>
      <c r="CF30" s="37"/>
      <c r="CG30" s="37"/>
      <c r="CH30" s="45"/>
      <c r="CI30" s="46"/>
      <c r="CJ30" s="36"/>
      <c r="CK30" s="37"/>
      <c r="CL30" s="37"/>
      <c r="CM30" s="37"/>
      <c r="CN30" s="45"/>
      <c r="CO30" s="46"/>
      <c r="CP30" s="36"/>
      <c r="CQ30" s="37"/>
      <c r="CR30" s="37"/>
      <c r="CS30" s="37"/>
      <c r="CT30" s="45"/>
      <c r="CU30" s="46"/>
      <c r="CV30" s="36"/>
      <c r="CW30" s="37"/>
      <c r="CX30" s="37"/>
      <c r="CY30" s="37"/>
      <c r="CZ30" s="45"/>
      <c r="DA30" s="46"/>
      <c r="DB30" s="36"/>
      <c r="DC30" s="37"/>
      <c r="DD30" s="37"/>
      <c r="DE30" s="37"/>
      <c r="DF30" s="45"/>
      <c r="DG30" s="46"/>
      <c r="DH30" s="36"/>
      <c r="DI30" s="37"/>
      <c r="DJ30" s="37"/>
      <c r="DK30" s="37"/>
      <c r="DL30" s="45"/>
      <c r="DM30" s="46"/>
      <c r="DN30" s="36"/>
      <c r="DO30" s="37"/>
      <c r="DP30" s="37"/>
      <c r="DQ30" s="37"/>
      <c r="DR30" s="45"/>
      <c r="DS30" s="46"/>
      <c r="DT30" s="36"/>
      <c r="DU30" s="37"/>
      <c r="DV30" s="37"/>
      <c r="DW30" s="37"/>
      <c r="DX30" s="45"/>
      <c r="DY30" s="46"/>
      <c r="DZ30" s="36"/>
      <c r="EA30" s="37"/>
      <c r="EB30" s="37"/>
      <c r="EC30" s="37"/>
      <c r="ED30" s="45"/>
      <c r="EE30" s="46"/>
      <c r="EF30" s="36"/>
      <c r="EG30" s="37"/>
      <c r="EH30" s="37"/>
      <c r="EI30" s="37"/>
      <c r="EJ30" s="45"/>
      <c r="EK30" s="46"/>
      <c r="EL30" s="36"/>
      <c r="EM30" s="37"/>
      <c r="EN30" s="37"/>
      <c r="EO30" s="37"/>
      <c r="EP30" s="45"/>
      <c r="EQ30" s="46"/>
      <c r="ER30" s="36"/>
      <c r="ES30" s="37"/>
      <c r="ET30" s="37"/>
      <c r="EU30" s="37"/>
      <c r="EV30" s="45"/>
      <c r="EW30" s="46"/>
      <c r="EX30" s="36"/>
      <c r="EY30" s="37"/>
      <c r="EZ30" s="37"/>
      <c r="FA30" s="37"/>
      <c r="FB30" s="45"/>
      <c r="FC30" s="46"/>
      <c r="FD30" s="36"/>
      <c r="FE30" s="37"/>
      <c r="FF30" s="37"/>
      <c r="FG30" s="37"/>
      <c r="FH30" s="45"/>
      <c r="FI30" s="46"/>
      <c r="FJ30" s="36"/>
      <c r="FK30" s="37"/>
      <c r="FL30" s="37"/>
      <c r="FM30" s="37"/>
      <c r="FN30" s="45"/>
      <c r="FO30" s="46"/>
      <c r="FP30" s="36"/>
      <c r="FQ30" s="37"/>
      <c r="FR30" s="37"/>
      <c r="FS30" s="37"/>
      <c r="FT30" s="45"/>
      <c r="FU30" s="46"/>
      <c r="FV30" s="36"/>
      <c r="FW30" s="37"/>
      <c r="FX30" s="37"/>
      <c r="FY30" s="37"/>
      <c r="FZ30" s="45"/>
      <c r="GA30" s="46"/>
      <c r="GB30" s="36"/>
      <c r="GC30" s="37"/>
      <c r="GD30" s="37"/>
      <c r="GE30" s="37"/>
      <c r="GF30" s="45"/>
      <c r="GG30" s="46"/>
      <c r="GH30" s="36"/>
      <c r="GI30" s="37"/>
      <c r="GJ30" s="37"/>
      <c r="GK30" s="37"/>
      <c r="GL30" s="45"/>
      <c r="GM30" s="46"/>
      <c r="GN30" s="36"/>
      <c r="GO30" s="37"/>
      <c r="GP30" s="37"/>
      <c r="GQ30" s="37"/>
      <c r="GR30" s="45"/>
      <c r="GS30" s="46"/>
      <c r="GT30" s="36"/>
      <c r="GU30" s="37"/>
      <c r="GV30" s="37"/>
      <c r="GW30" s="37"/>
      <c r="GX30" s="45"/>
      <c r="GY30" s="46"/>
      <c r="GZ30" s="36"/>
      <c r="HA30" s="37"/>
      <c r="HB30" s="37"/>
      <c r="HC30" s="37"/>
      <c r="HD30" s="45"/>
      <c r="HE30" s="46"/>
      <c r="HF30" s="36"/>
      <c r="HG30" s="37"/>
      <c r="HH30" s="37"/>
      <c r="HI30" s="37"/>
      <c r="HJ30" s="45"/>
      <c r="HK30" s="46"/>
      <c r="HL30" s="36"/>
      <c r="HM30" s="37"/>
      <c r="HN30" s="37"/>
      <c r="HO30" s="37"/>
      <c r="HP30" s="45"/>
      <c r="HQ30" s="46"/>
      <c r="HR30" s="36"/>
      <c r="HS30" s="37"/>
      <c r="HT30" s="37"/>
      <c r="HU30" s="37"/>
      <c r="HV30" s="45"/>
      <c r="HW30" s="46"/>
      <c r="HX30" s="36"/>
      <c r="HY30" s="47"/>
      <c r="HZ30" s="45"/>
      <c r="IA30" s="46"/>
      <c r="IB30" s="36"/>
      <c r="IC30" s="37"/>
      <c r="ID30" s="37"/>
      <c r="IE30" s="37"/>
      <c r="IF30" s="45"/>
      <c r="IG30" s="46"/>
      <c r="IH30" s="36"/>
      <c r="II30" s="37"/>
      <c r="IJ30" s="37"/>
      <c r="IK30" s="37"/>
      <c r="IL30" s="45"/>
      <c r="IM30" s="46"/>
      <c r="IN30" s="36"/>
      <c r="IO30" s="37"/>
      <c r="IP30" s="37"/>
      <c r="IQ30" s="37"/>
      <c r="IR30" s="45"/>
      <c r="IS30" s="46"/>
      <c r="IT30" s="36"/>
      <c r="IU30" s="37"/>
      <c r="IV30" s="37"/>
      <c r="IW30" s="37"/>
      <c r="IX30" s="45"/>
      <c r="IY30" s="46"/>
      <c r="IZ30" s="36"/>
      <c r="JA30" s="47"/>
      <c r="JB30" s="37"/>
      <c r="JC30" s="37"/>
      <c r="JD30" s="37"/>
      <c r="JE30" s="45"/>
      <c r="JF30" s="46"/>
      <c r="JG30" s="36"/>
      <c r="JH30" s="47"/>
      <c r="JI30" s="37"/>
      <c r="JJ30" s="37"/>
      <c r="JK30" s="37"/>
      <c r="JL30" s="45"/>
      <c r="JM30" s="46"/>
      <c r="JN30" s="36"/>
      <c r="JO30" s="47"/>
      <c r="JP30" s="37"/>
      <c r="JQ30" s="37"/>
      <c r="JR30" s="37"/>
      <c r="JS30" s="45"/>
      <c r="JT30" s="46"/>
      <c r="JU30" s="36"/>
      <c r="JV30" s="47"/>
      <c r="JW30" s="37"/>
      <c r="JX30" s="37"/>
      <c r="JY30" s="37"/>
      <c r="JZ30" s="45"/>
      <c r="KA30" s="46"/>
      <c r="KB30" s="36"/>
      <c r="KC30" s="47"/>
      <c r="KD30" s="37"/>
      <c r="KE30" s="37"/>
      <c r="KF30" s="37"/>
      <c r="KG30" s="45"/>
      <c r="KH30" s="46"/>
      <c r="KI30" s="36"/>
      <c r="KJ30" s="47"/>
      <c r="KK30" s="37"/>
      <c r="KL30" s="37"/>
      <c r="KM30" s="37"/>
      <c r="KN30" s="45"/>
      <c r="KO30" s="46"/>
      <c r="KP30" s="36"/>
      <c r="KQ30" s="47"/>
      <c r="KR30" s="37"/>
      <c r="KS30" s="37"/>
      <c r="KT30" s="37"/>
      <c r="KU30" s="45"/>
      <c r="KV30" s="46"/>
      <c r="KW30" s="36"/>
      <c r="KX30" s="47"/>
      <c r="KY30" s="37"/>
      <c r="KZ30" s="37"/>
      <c r="LA30" s="37"/>
      <c r="LB30" s="45"/>
      <c r="LC30" s="46"/>
      <c r="LD30" s="36"/>
      <c r="LE30" s="47"/>
      <c r="LF30" s="37"/>
      <c r="LG30" s="37"/>
      <c r="LH30" s="37"/>
      <c r="LI30" s="45"/>
      <c r="LJ30" s="46"/>
      <c r="LK30" s="36"/>
      <c r="LL30" s="47"/>
      <c r="LM30" s="37"/>
      <c r="LN30" s="37"/>
      <c r="LO30" s="37"/>
      <c r="LP30" s="45"/>
      <c r="LQ30" s="46"/>
      <c r="LR30" s="36"/>
      <c r="LS30" s="47"/>
      <c r="LT30" s="37"/>
      <c r="LU30" s="37"/>
      <c r="LV30" s="37"/>
      <c r="LW30" s="45"/>
      <c r="LX30" s="46"/>
      <c r="LY30" s="36"/>
      <c r="LZ30" s="47"/>
      <c r="MA30" s="37"/>
      <c r="MB30" s="37"/>
      <c r="MC30" s="37"/>
      <c r="MD30" s="45"/>
      <c r="ME30" s="46"/>
      <c r="MF30" s="36"/>
      <c r="MG30" s="47"/>
      <c r="MH30" s="37"/>
      <c r="MI30" s="37"/>
      <c r="MJ30" s="37"/>
      <c r="MK30" s="45"/>
      <c r="ML30" s="46"/>
      <c r="MM30" s="36"/>
      <c r="MN30" s="47"/>
      <c r="MO30" s="37"/>
      <c r="MP30" s="37"/>
      <c r="MQ30" s="37"/>
      <c r="MR30" s="45"/>
      <c r="MS30" s="46"/>
      <c r="MT30" s="36"/>
      <c r="MU30" s="47"/>
      <c r="MV30" s="37"/>
      <c r="MW30" s="37"/>
      <c r="MX30" s="37"/>
      <c r="MY30" s="45"/>
      <c r="MZ30" s="46"/>
      <c r="NA30" s="36"/>
      <c r="NB30" s="47"/>
      <c r="NC30" s="37"/>
      <c r="ND30" s="37"/>
      <c r="NE30" s="37"/>
      <c r="NF30" s="45"/>
      <c r="NG30" s="46"/>
      <c r="NH30" s="36"/>
      <c r="NI30" s="47"/>
      <c r="NJ30" s="37"/>
      <c r="NK30" s="37"/>
      <c r="NL30" s="37"/>
      <c r="NM30" s="45"/>
      <c r="NN30" s="46"/>
      <c r="NO30" s="36"/>
      <c r="NP30" s="47"/>
      <c r="NQ30" s="37"/>
      <c r="NR30" s="37"/>
      <c r="NS30" s="37"/>
      <c r="NT30" s="45"/>
      <c r="NU30" s="46"/>
      <c r="NV30" s="36"/>
      <c r="NW30" s="47"/>
      <c r="NX30" s="37"/>
      <c r="NY30" s="37"/>
      <c r="NZ30" s="37"/>
      <c r="OA30" s="45"/>
      <c r="OB30" s="46"/>
      <c r="OC30" s="36"/>
      <c r="OD30" s="47"/>
      <c r="OE30" s="37"/>
      <c r="OF30" s="37"/>
      <c r="OG30" s="37"/>
      <c r="OH30" s="45"/>
      <c r="OI30" s="46"/>
      <c r="OJ30" s="36"/>
      <c r="OK30" s="47"/>
      <c r="OL30" s="37"/>
      <c r="OM30" s="37"/>
      <c r="ON30" s="37"/>
      <c r="OO30" s="45"/>
      <c r="OP30" s="46"/>
      <c r="OQ30" s="36"/>
      <c r="OR30" s="47"/>
      <c r="OS30" s="37"/>
      <c r="OT30" s="37"/>
      <c r="OU30" s="37"/>
      <c r="OV30" s="45"/>
      <c r="OW30" s="46"/>
      <c r="OX30" s="36"/>
      <c r="OY30" s="47"/>
      <c r="OZ30" s="37"/>
      <c r="PA30" s="37"/>
      <c r="PB30" s="37"/>
      <c r="PC30" s="45"/>
      <c r="PD30" s="46"/>
      <c r="PE30" s="36"/>
      <c r="PF30" s="37"/>
      <c r="PG30" s="37"/>
      <c r="PH30" s="37"/>
      <c r="PI30" s="37"/>
      <c r="PJ30" s="45"/>
      <c r="PK30" s="46"/>
      <c r="PL30" s="36"/>
      <c r="PM30" s="37"/>
      <c r="PN30" s="37"/>
      <c r="PO30" s="37"/>
      <c r="PP30" s="37"/>
      <c r="PQ30" s="45"/>
      <c r="PR30" s="46"/>
      <c r="PS30" s="36"/>
      <c r="PT30" s="37"/>
      <c r="PU30" s="37"/>
      <c r="PV30" s="37"/>
      <c r="PW30" s="37"/>
      <c r="PX30" s="45"/>
      <c r="PY30" s="46"/>
      <c r="PZ30" s="36"/>
      <c r="QA30" s="37"/>
      <c r="QB30" s="37"/>
      <c r="QC30" s="37"/>
      <c r="QD30" s="37"/>
      <c r="QE30" s="45"/>
      <c r="QF30" s="46"/>
      <c r="QG30" s="36"/>
      <c r="QH30" s="37"/>
      <c r="QI30" s="37"/>
      <c r="QJ30" s="37"/>
      <c r="QK30" s="37"/>
      <c r="QL30" s="45"/>
      <c r="QM30" s="46"/>
      <c r="QN30" s="36"/>
      <c r="QO30" s="37"/>
      <c r="QP30" s="37"/>
      <c r="QQ30" s="37"/>
      <c r="QR30" s="37"/>
      <c r="QS30" s="45"/>
      <c r="QT30" s="46"/>
      <c r="QU30" s="36"/>
      <c r="QV30" s="37"/>
      <c r="QW30" s="37"/>
      <c r="QX30" s="37"/>
      <c r="QY30" s="37"/>
      <c r="QZ30" s="45"/>
      <c r="RA30" s="46"/>
      <c r="RB30" s="36"/>
      <c r="RC30" s="37"/>
      <c r="RD30" s="37"/>
      <c r="RE30" s="37"/>
      <c r="RF30" s="37"/>
      <c r="RG30" s="45"/>
      <c r="RH30" s="46"/>
      <c r="RI30" s="36"/>
      <c r="RJ30" s="37"/>
      <c r="RK30" s="37"/>
      <c r="RL30" s="37"/>
      <c r="RM30" s="37"/>
      <c r="RN30" s="45"/>
      <c r="RO30" s="46"/>
      <c r="RP30" s="36"/>
      <c r="RQ30" s="37"/>
      <c r="RR30" s="37"/>
      <c r="RS30" s="37"/>
      <c r="RT30" s="37"/>
      <c r="RU30" s="45"/>
      <c r="RV30" s="46"/>
      <c r="RW30" s="36"/>
      <c r="RX30" s="37"/>
      <c r="RY30" s="37"/>
      <c r="RZ30" s="37"/>
      <c r="SA30" s="37"/>
      <c r="SB30" s="45"/>
      <c r="SC30" s="46"/>
      <c r="SD30" s="36"/>
      <c r="SE30" s="37"/>
      <c r="SF30" s="37"/>
      <c r="SG30" s="37"/>
      <c r="SH30" s="37"/>
      <c r="SI30" s="45"/>
      <c r="SJ30" s="46"/>
      <c r="SK30" s="36"/>
      <c r="SL30" s="37"/>
      <c r="SM30" s="37"/>
      <c r="SN30" s="37"/>
      <c r="SO30" s="37"/>
      <c r="SP30" s="45"/>
      <c r="SQ30" s="46"/>
      <c r="SR30" s="36"/>
      <c r="SS30" s="37"/>
      <c r="ST30" s="37"/>
      <c r="SU30" s="37"/>
      <c r="SV30" s="37"/>
      <c r="SW30" s="45"/>
      <c r="SX30" s="46"/>
      <c r="SY30" s="36"/>
      <c r="SZ30" s="37"/>
      <c r="TA30" s="37"/>
      <c r="TB30" s="37"/>
      <c r="TC30" s="37"/>
      <c r="TD30" s="45"/>
      <c r="TE30" s="46"/>
      <c r="TF30" s="36"/>
      <c r="TG30" s="37"/>
      <c r="TH30" s="37"/>
      <c r="TI30" s="37"/>
      <c r="TJ30" s="37"/>
      <c r="TK30" s="45"/>
      <c r="TL30" s="46"/>
      <c r="TM30" s="36"/>
      <c r="TN30" s="37"/>
      <c r="TO30" s="37"/>
      <c r="TP30" s="37"/>
      <c r="TQ30" s="37"/>
      <c r="TR30" s="45"/>
      <c r="TS30" s="46"/>
      <c r="TT30" s="36"/>
      <c r="TU30" s="37"/>
      <c r="TV30" s="37"/>
      <c r="TW30" s="37"/>
      <c r="TX30" s="37"/>
      <c r="TY30" s="45"/>
      <c r="TZ30" s="46"/>
      <c r="UA30" s="36"/>
      <c r="UB30" s="37"/>
      <c r="UC30" s="37"/>
      <c r="UD30" s="37"/>
      <c r="UE30" s="37"/>
      <c r="UF30" s="45"/>
      <c r="UG30" s="46"/>
      <c r="UH30" s="36"/>
      <c r="UI30" s="37"/>
      <c r="UJ30" s="37"/>
      <c r="UK30" s="37"/>
      <c r="UL30" s="37"/>
      <c r="UM30" s="45"/>
      <c r="UN30" s="46"/>
      <c r="UO30" s="36"/>
      <c r="UP30" s="37"/>
      <c r="UQ30" s="37"/>
      <c r="UR30" s="37"/>
      <c r="US30" s="37"/>
      <c r="UT30" s="45"/>
      <c r="UU30" s="46"/>
      <c r="UV30" s="36"/>
      <c r="UW30" s="37"/>
      <c r="UX30" s="37"/>
      <c r="UY30" s="37"/>
      <c r="UZ30" s="37"/>
      <c r="VA30" s="45"/>
      <c r="VB30" s="46"/>
      <c r="VC30" s="36"/>
      <c r="VD30" s="37"/>
      <c r="VE30" s="37"/>
      <c r="VF30" s="37"/>
      <c r="VG30" s="37"/>
      <c r="VH30" s="45"/>
      <c r="VI30" s="46"/>
      <c r="VJ30" s="36"/>
      <c r="VK30" s="37"/>
      <c r="VL30" s="37"/>
      <c r="VM30" s="37"/>
      <c r="VN30" s="37"/>
      <c r="VO30" s="45"/>
      <c r="VP30" s="46"/>
      <c r="VQ30" s="36"/>
      <c r="VR30" s="37"/>
      <c r="VS30" s="37"/>
      <c r="VT30" s="37"/>
      <c r="VU30" s="37"/>
      <c r="VV30" s="45"/>
      <c r="VW30" s="46"/>
      <c r="VX30" s="36"/>
      <c r="VY30" s="37"/>
      <c r="VZ30" s="37"/>
      <c r="WA30" s="37"/>
      <c r="WB30" s="37"/>
      <c r="WC30" s="45"/>
      <c r="WD30" s="46"/>
      <c r="WE30" s="36"/>
      <c r="WF30" s="37"/>
      <c r="WG30" s="37"/>
      <c r="WH30" s="37"/>
      <c r="WI30" s="37"/>
      <c r="WJ30" s="45"/>
      <c r="WK30" s="46"/>
      <c r="WL30" s="36"/>
      <c r="WM30" s="37"/>
      <c r="WN30" s="37"/>
      <c r="WO30" s="37"/>
      <c r="WP30" s="37"/>
      <c r="WQ30" s="45"/>
      <c r="WR30" s="46"/>
      <c r="WS30" s="36"/>
      <c r="WT30" s="37"/>
      <c r="WU30" s="37"/>
      <c r="WV30" s="37"/>
      <c r="WW30" s="37"/>
      <c r="WX30" s="45"/>
      <c r="WY30" s="46"/>
      <c r="WZ30" s="36"/>
      <c r="XA30" s="37"/>
      <c r="XB30" s="37"/>
      <c r="XC30" s="37"/>
      <c r="XD30" s="37"/>
      <c r="XE30" s="45"/>
      <c r="XF30" s="46"/>
      <c r="XG30" s="36"/>
      <c r="XH30" s="37"/>
      <c r="XI30" s="37"/>
      <c r="XJ30" s="37"/>
      <c r="XK30" s="37"/>
      <c r="XL30" s="45"/>
      <c r="XM30" s="46"/>
      <c r="XN30" s="36"/>
      <c r="XO30" s="36" t="str">
        <f t="shared" si="183"/>
        <v>AM</v>
      </c>
      <c r="XP30" s="36" t="str">
        <f t="shared" si="183"/>
        <v>AM</v>
      </c>
      <c r="XQ30" s="37"/>
      <c r="XR30" s="37"/>
      <c r="XS30" s="45"/>
      <c r="XT30" s="46"/>
      <c r="XU30" s="36"/>
      <c r="XV30" s="37"/>
      <c r="XW30" s="37"/>
      <c r="XX30" s="37"/>
      <c r="XY30" s="37"/>
      <c r="XZ30" s="45"/>
      <c r="YA30" s="46"/>
      <c r="YB30" s="36"/>
      <c r="YC30" s="37"/>
      <c r="YD30" s="37"/>
      <c r="YE30" s="37"/>
      <c r="YF30" s="37"/>
      <c r="YG30" s="45"/>
      <c r="YH30" s="46"/>
      <c r="YI30" s="36"/>
      <c r="YJ30" s="37"/>
      <c r="YK30" s="37"/>
      <c r="YL30" s="37"/>
      <c r="YM30" s="37"/>
      <c r="YN30" s="45"/>
      <c r="YO30" s="46"/>
      <c r="YP30" s="36"/>
      <c r="YQ30" s="37"/>
      <c r="YR30" s="37"/>
      <c r="YS30" s="37"/>
      <c r="YT30" s="37"/>
      <c r="YU30" s="38"/>
      <c r="YV30" s="39"/>
      <c r="YW30" s="36"/>
      <c r="YX30" s="37"/>
      <c r="YY30" s="37"/>
      <c r="YZ30" s="37"/>
      <c r="ZA30" s="37"/>
      <c r="ZB30" s="45"/>
      <c r="ZC30" s="46"/>
      <c r="ZD30" s="36"/>
      <c r="ZE30" s="37"/>
      <c r="ZF30" s="37"/>
      <c r="ZG30" s="37"/>
      <c r="ZH30" s="37"/>
      <c r="ZI30" s="38"/>
      <c r="ZJ30" s="39"/>
      <c r="ZK30" s="36" t="str">
        <f t="shared" si="89"/>
        <v>J</v>
      </c>
      <c r="ZL30" s="36" t="str">
        <f t="shared" si="89"/>
        <v>J</v>
      </c>
      <c r="ZM30" s="36" t="str">
        <f t="shared" si="89"/>
        <v>J</v>
      </c>
      <c r="ZN30" s="36" t="str">
        <f t="shared" si="89"/>
        <v>J</v>
      </c>
      <c r="ZO30" s="36" t="str">
        <f t="shared" si="89"/>
        <v>J</v>
      </c>
      <c r="ZP30" s="45"/>
      <c r="ZQ30" s="46"/>
      <c r="ZR30" s="36"/>
      <c r="ZS30" s="37"/>
      <c r="ZT30" s="37"/>
      <c r="ZU30" s="37"/>
      <c r="ZV30" s="37"/>
      <c r="ZW30" s="45"/>
      <c r="ZX30" s="46"/>
      <c r="ZY30" s="36"/>
      <c r="ZZ30" s="37"/>
      <c r="AAA30" s="37"/>
      <c r="AAB30" s="37"/>
      <c r="AAC30" s="37"/>
      <c r="AAD30" s="45"/>
      <c r="AAE30" s="46"/>
      <c r="AAF30" s="36"/>
      <c r="AAG30" s="37"/>
      <c r="AAH30" s="37"/>
      <c r="AAI30" s="37"/>
      <c r="AAJ30" s="37"/>
      <c r="AAK30" s="45"/>
      <c r="AAL30" s="46"/>
      <c r="AAM30" s="36" t="str">
        <f t="shared" si="93"/>
        <v>J</v>
      </c>
      <c r="AAN30" s="36" t="str">
        <f t="shared" si="93"/>
        <v>J</v>
      </c>
      <c r="AAO30" s="36" t="str">
        <f t="shared" si="93"/>
        <v>J</v>
      </c>
      <c r="AAP30" s="36" t="str">
        <f t="shared" si="93"/>
        <v>J</v>
      </c>
      <c r="AAQ30" s="36" t="str">
        <f t="shared" si="93"/>
        <v>J</v>
      </c>
      <c r="AAR30" s="45"/>
      <c r="AAS30" s="46"/>
      <c r="AAT30" s="36"/>
      <c r="AAU30" s="37"/>
      <c r="AAV30" s="37"/>
      <c r="AAW30" s="37"/>
      <c r="AAX30" s="37"/>
      <c r="AAY30" s="45"/>
      <c r="AAZ30" s="46"/>
      <c r="ABA30" s="36"/>
      <c r="ABB30" s="37"/>
      <c r="ABC30" s="37"/>
      <c r="ABD30" s="37"/>
      <c r="ABE30" s="37"/>
      <c r="ABF30" s="45"/>
      <c r="ABG30" s="46"/>
      <c r="ABH30" s="36"/>
      <c r="ABI30" s="37"/>
      <c r="ABJ30" s="37"/>
      <c r="ABK30" s="37"/>
      <c r="ABL30" s="37"/>
      <c r="ABM30" s="45"/>
      <c r="ABN30" s="46"/>
      <c r="ABO30" s="36"/>
      <c r="ABP30" s="37"/>
      <c r="ABQ30" s="37"/>
      <c r="ABR30" s="37"/>
      <c r="ABS30" s="37"/>
      <c r="ABT30" s="45"/>
      <c r="ABU30" s="46"/>
      <c r="ABV30" s="36"/>
      <c r="ABW30" s="37"/>
      <c r="ABX30" s="37"/>
      <c r="ABY30" s="37"/>
      <c r="ABZ30" s="37"/>
      <c r="ACA30" s="45"/>
      <c r="ACB30" s="46"/>
      <c r="ACC30" s="36"/>
      <c r="ACD30" s="37"/>
      <c r="ACE30" s="37"/>
      <c r="ACF30" s="37"/>
      <c r="ACG30" s="37"/>
      <c r="ACH30" s="45"/>
      <c r="ACI30" s="46"/>
      <c r="ACJ30" s="36"/>
      <c r="ACK30" s="37"/>
      <c r="ACL30" s="37"/>
      <c r="ACM30" s="37"/>
      <c r="ACN30" s="37"/>
      <c r="ACO30" s="45"/>
      <c r="ACP30" s="46"/>
      <c r="ACQ30" s="36"/>
      <c r="ACR30" s="37"/>
      <c r="ACS30" s="37"/>
      <c r="ACT30" s="37"/>
      <c r="ACU30" s="37"/>
      <c r="ACV30" s="45"/>
      <c r="ACW30" s="46"/>
      <c r="ACX30" s="37" t="str">
        <f t="shared" si="173"/>
        <v>J</v>
      </c>
      <c r="ACY30" s="37" t="str">
        <f t="shared" si="168"/>
        <v>J</v>
      </c>
      <c r="ACZ30" s="37" t="str">
        <f t="shared" si="168"/>
        <v>J</v>
      </c>
      <c r="ADA30" s="37" t="str">
        <f t="shared" si="168"/>
        <v>J</v>
      </c>
      <c r="ADB30" s="37" t="str">
        <f t="shared" si="168"/>
        <v>J</v>
      </c>
      <c r="ADC30" s="45"/>
      <c r="ADD30" s="46"/>
      <c r="ADE30" s="36"/>
      <c r="ADF30" s="37"/>
      <c r="ADG30" s="37"/>
      <c r="ADH30" s="37"/>
      <c r="ADI30" s="37"/>
      <c r="ADJ30" s="45"/>
      <c r="ADK30" s="46"/>
      <c r="ADL30" s="36"/>
      <c r="ADM30" s="37"/>
      <c r="ADN30" s="37"/>
      <c r="ADO30" s="37"/>
      <c r="ADP30" s="37"/>
      <c r="ADQ30" s="45"/>
      <c r="ADR30" s="46"/>
      <c r="ADS30" s="36"/>
      <c r="ADT30" s="37"/>
      <c r="ADU30" s="37"/>
      <c r="ADV30" s="37"/>
      <c r="ADW30" s="37"/>
      <c r="ADX30" s="45"/>
      <c r="ADY30" s="46"/>
      <c r="ADZ30" s="36"/>
      <c r="AEA30" s="37"/>
      <c r="AEB30" s="37"/>
      <c r="AEC30" s="37"/>
      <c r="AED30" s="37"/>
      <c r="AEE30" s="45"/>
      <c r="AEF30" s="46"/>
      <c r="AEG30" s="217" t="str">
        <f t="shared" si="109"/>
        <v>J</v>
      </c>
      <c r="AEN30" s="217" t="str">
        <f t="shared" si="110"/>
        <v>J</v>
      </c>
      <c r="AFB30" s="165" t="str">
        <f t="shared" si="112"/>
        <v>J</v>
      </c>
      <c r="AGD30" s="217" t="str">
        <f t="shared" si="117"/>
        <v>J</v>
      </c>
      <c r="AGE30" s="217" t="str">
        <f t="shared" si="117"/>
        <v>J</v>
      </c>
      <c r="AGF30" s="217" t="str">
        <f t="shared" si="117"/>
        <v>J</v>
      </c>
      <c r="AGG30" s="217" t="str">
        <f t="shared" si="117"/>
        <v>J</v>
      </c>
      <c r="AGH30" s="217" t="str">
        <f t="shared" si="117"/>
        <v>J</v>
      </c>
      <c r="AGI30" s="152"/>
      <c r="AGJ30" s="152"/>
      <c r="AHM30" s="217" t="str">
        <f t="shared" si="122"/>
        <v>J</v>
      </c>
      <c r="AHN30" s="217" t="str">
        <f t="shared" si="122"/>
        <v>J</v>
      </c>
      <c r="AHO30" s="217" t="str">
        <f t="shared" si="122"/>
        <v>J</v>
      </c>
      <c r="AHP30" s="217" t="str">
        <f t="shared" si="122"/>
        <v>J</v>
      </c>
      <c r="AHQ30" s="217" t="str">
        <f t="shared" si="122"/>
        <v>J</v>
      </c>
      <c r="AIF30" s="152"/>
      <c r="AIG30" s="152"/>
      <c r="AIH30" s="218" t="str">
        <f t="shared" si="125"/>
        <v>J</v>
      </c>
      <c r="AII30" s="218" t="str">
        <f t="shared" si="125"/>
        <v>J</v>
      </c>
      <c r="AIJ30" s="218" t="str">
        <f t="shared" si="125"/>
        <v>J</v>
      </c>
      <c r="AIK30" s="218" t="str">
        <f t="shared" si="125"/>
        <v>J</v>
      </c>
      <c r="AIL30" s="218" t="str">
        <f t="shared" si="125"/>
        <v>J</v>
      </c>
      <c r="AIV30" s="218" t="str">
        <f t="shared" si="127"/>
        <v>J</v>
      </c>
      <c r="AIW30" s="218" t="str">
        <f t="shared" si="127"/>
        <v>J</v>
      </c>
      <c r="AIX30" s="218" t="str">
        <f t="shared" si="127"/>
        <v>J</v>
      </c>
      <c r="AJA30" s="158"/>
      <c r="AJB30" s="166"/>
      <c r="ALA30" s="189"/>
      <c r="AMI30" s="165" t="str">
        <f t="shared" si="143"/>
        <v>J</v>
      </c>
      <c r="AMV30" s="152"/>
      <c r="AMW30" s="152"/>
    </row>
    <row r="31" spans="1:1253" s="6" customFormat="1" ht="23.1" hidden="1" customHeight="1" x14ac:dyDescent="0.3">
      <c r="B31" s="44"/>
      <c r="C31" s="210"/>
      <c r="D31" s="202"/>
      <c r="E31" s="32" t="e">
        <f>G31+J31+N31-H31-K31-O31-SUMIF(Q31:HU31,"P",$Q$52:$HU$52)-SUMIF(#REF!,"P",$Q$52:$HU$52)</f>
        <v>#REF!</v>
      </c>
      <c r="F31" s="140"/>
      <c r="G31" s="33"/>
      <c r="H31" s="34" t="e">
        <f>SUMIF(Q31:HV31,"S",$Q$52:$HV$52)+0.5*SUMIF(Q31:HV31,"S/2",$Q$52:$HV$52)+SUMIF(#REF!,"S",$Q$52:$HV$52)+0.5*SUMIF(#REF!,"S/2",$Q$52:$HV$52)</f>
        <v>#REF!</v>
      </c>
      <c r="I31" s="35" t="e">
        <f t="shared" si="180"/>
        <v>#REF!</v>
      </c>
      <c r="J31" s="33"/>
      <c r="K31" s="34" t="e">
        <f>SUMIF(Q31:HV31,"E",$Q$52:$HV$52)+0.5*SUMIF(Q31:HV31,"E/2",$Q$52:$HV$52)+SUMIF(#REF!,"E",$Q$52:$HV$52)+0.5*SUMIF(#REF!,"E/2",$Q$52:$HV$52)</f>
        <v>#REF!</v>
      </c>
      <c r="L31" s="35" t="e">
        <f t="shared" si="181"/>
        <v>#REF!</v>
      </c>
      <c r="M31" s="140"/>
      <c r="N31" s="33"/>
      <c r="O31" s="34" t="e">
        <f>SUMIF(Q31:HV31,"C",$Q$52:$HV$52)+0.5*SUMIF(Q31:HV31,"C/2",$Q$52:$HV$52)+SUMIF(#REF!,"C",$Q$52:$HV$52)+0.5*SUMIF(#REF!,"C/2",$Q$52:$HV$52)</f>
        <v>#REF!</v>
      </c>
      <c r="P31" s="35" t="e">
        <f t="shared" si="182"/>
        <v>#REF!</v>
      </c>
      <c r="Q31" s="51"/>
      <c r="R31" s="51"/>
      <c r="S31" s="51"/>
      <c r="T31" s="52"/>
      <c r="U31" s="53"/>
      <c r="V31" s="50"/>
      <c r="W31" s="51"/>
      <c r="X31" s="51"/>
      <c r="Y31" s="51"/>
      <c r="Z31" s="51"/>
      <c r="AA31" s="52"/>
      <c r="AB31" s="53"/>
      <c r="AC31" s="50"/>
      <c r="AD31" s="51"/>
      <c r="AE31" s="51"/>
      <c r="AF31" s="51"/>
      <c r="AG31" s="51"/>
      <c r="AH31" s="52"/>
      <c r="AI31" s="53"/>
      <c r="AJ31" s="50"/>
      <c r="AK31" s="51"/>
      <c r="AL31" s="51"/>
      <c r="AM31" s="51"/>
      <c r="AN31" s="51"/>
      <c r="AO31" s="52"/>
      <c r="AP31" s="53"/>
      <c r="AQ31" s="50"/>
      <c r="AR31" s="51"/>
      <c r="AS31" s="51"/>
      <c r="AT31" s="51"/>
      <c r="AU31" s="51"/>
      <c r="AV31" s="52"/>
      <c r="AW31" s="53"/>
      <c r="AX31" s="50"/>
      <c r="AY31" s="51"/>
      <c r="AZ31" s="50"/>
      <c r="BA31" s="51"/>
      <c r="BB31" s="51"/>
      <c r="BC31" s="51"/>
      <c r="BD31" s="52"/>
      <c r="BE31" s="53"/>
      <c r="BF31" s="50"/>
      <c r="BG31" s="51"/>
      <c r="BH31" s="51"/>
      <c r="BI31" s="51"/>
      <c r="BJ31" s="52"/>
      <c r="BK31" s="53"/>
      <c r="BL31" s="50"/>
      <c r="BM31" s="51"/>
      <c r="BN31" s="51"/>
      <c r="BO31" s="51"/>
      <c r="BP31" s="52"/>
      <c r="BQ31" s="53"/>
      <c r="BR31" s="50"/>
      <c r="BS31" s="51"/>
      <c r="BT31" s="51"/>
      <c r="BU31" s="51"/>
      <c r="BV31" s="52"/>
      <c r="BW31" s="53"/>
      <c r="BX31" s="50"/>
      <c r="BY31" s="51"/>
      <c r="BZ31" s="51"/>
      <c r="CA31" s="51"/>
      <c r="CB31" s="52"/>
      <c r="CC31" s="53"/>
      <c r="CD31" s="50"/>
      <c r="CE31" s="51"/>
      <c r="CF31" s="51"/>
      <c r="CG31" s="51"/>
      <c r="CH31" s="52"/>
      <c r="CI31" s="53"/>
      <c r="CJ31" s="50"/>
      <c r="CK31" s="51"/>
      <c r="CL31" s="51"/>
      <c r="CM31" s="51"/>
      <c r="CN31" s="52"/>
      <c r="CO31" s="53"/>
      <c r="CP31" s="50"/>
      <c r="CQ31" s="51"/>
      <c r="CR31" s="51"/>
      <c r="CS31" s="51"/>
      <c r="CT31" s="52"/>
      <c r="CU31" s="53"/>
      <c r="CV31" s="50"/>
      <c r="CW31" s="51"/>
      <c r="CX31" s="51"/>
      <c r="CY31" s="51"/>
      <c r="CZ31" s="52"/>
      <c r="DA31" s="53"/>
      <c r="DB31" s="50"/>
      <c r="DC31" s="51"/>
      <c r="DD31" s="51"/>
      <c r="DE31" s="51"/>
      <c r="DF31" s="52"/>
      <c r="DG31" s="53"/>
      <c r="DH31" s="50"/>
      <c r="DI31" s="51"/>
      <c r="DJ31" s="51"/>
      <c r="DK31" s="51"/>
      <c r="DL31" s="52"/>
      <c r="DM31" s="53"/>
      <c r="DN31" s="50"/>
      <c r="DO31" s="51"/>
      <c r="DP31" s="51"/>
      <c r="DQ31" s="51"/>
      <c r="DR31" s="52"/>
      <c r="DS31" s="53"/>
      <c r="DT31" s="50"/>
      <c r="DU31" s="51"/>
      <c r="DV31" s="51"/>
      <c r="DW31" s="51"/>
      <c r="DX31" s="52"/>
      <c r="DY31" s="53"/>
      <c r="DZ31" s="50"/>
      <c r="EA31" s="51"/>
      <c r="EB31" s="51"/>
      <c r="EC31" s="51"/>
      <c r="ED31" s="52"/>
      <c r="EE31" s="53"/>
      <c r="EF31" s="50"/>
      <c r="EG31" s="51"/>
      <c r="EH31" s="51"/>
      <c r="EI31" s="51"/>
      <c r="EJ31" s="52"/>
      <c r="EK31" s="53"/>
      <c r="EL31" s="50"/>
      <c r="EM31" s="51"/>
      <c r="EN31" s="51"/>
      <c r="EO31" s="51"/>
      <c r="EP31" s="52"/>
      <c r="EQ31" s="53"/>
      <c r="ER31" s="50"/>
      <c r="ES31" s="51"/>
      <c r="ET31" s="51"/>
      <c r="EU31" s="51"/>
      <c r="EV31" s="52"/>
      <c r="EW31" s="53"/>
      <c r="EX31" s="50"/>
      <c r="EY31" s="51"/>
      <c r="EZ31" s="51"/>
      <c r="FA31" s="51"/>
      <c r="FB31" s="52"/>
      <c r="FC31" s="53"/>
      <c r="FD31" s="50"/>
      <c r="FE31" s="51"/>
      <c r="FF31" s="51"/>
      <c r="FG31" s="51"/>
      <c r="FH31" s="52"/>
      <c r="FI31" s="53"/>
      <c r="FJ31" s="50"/>
      <c r="FK31" s="51"/>
      <c r="FL31" s="51"/>
      <c r="FM31" s="51"/>
      <c r="FN31" s="52"/>
      <c r="FO31" s="53"/>
      <c r="FP31" s="50"/>
      <c r="FQ31" s="51"/>
      <c r="FR31" s="51"/>
      <c r="FS31" s="51"/>
      <c r="FT31" s="52"/>
      <c r="FU31" s="53"/>
      <c r="FV31" s="50"/>
      <c r="FW31" s="51"/>
      <c r="FX31" s="51"/>
      <c r="FY31" s="51"/>
      <c r="FZ31" s="52"/>
      <c r="GA31" s="53"/>
      <c r="GB31" s="50"/>
      <c r="GC31" s="51"/>
      <c r="GD31" s="51"/>
      <c r="GE31" s="51"/>
      <c r="GF31" s="52"/>
      <c r="GG31" s="53"/>
      <c r="GH31" s="50"/>
      <c r="GI31" s="51"/>
      <c r="GJ31" s="51"/>
      <c r="GK31" s="51"/>
      <c r="GL31" s="52"/>
      <c r="GM31" s="53"/>
      <c r="GN31" s="50"/>
      <c r="GO31" s="51"/>
      <c r="GP31" s="51"/>
      <c r="GQ31" s="51"/>
      <c r="GR31" s="52"/>
      <c r="GS31" s="53"/>
      <c r="GT31" s="50"/>
      <c r="GU31" s="51"/>
      <c r="GV31" s="51"/>
      <c r="GW31" s="51"/>
      <c r="GX31" s="52"/>
      <c r="GY31" s="53"/>
      <c r="GZ31" s="50"/>
      <c r="HA31" s="51"/>
      <c r="HB31" s="51"/>
      <c r="HC31" s="51"/>
      <c r="HD31" s="52"/>
      <c r="HE31" s="53"/>
      <c r="HF31" s="50"/>
      <c r="HG31" s="51"/>
      <c r="HH31" s="51"/>
      <c r="HI31" s="51"/>
      <c r="HJ31" s="52"/>
      <c r="HK31" s="53"/>
      <c r="HL31" s="50"/>
      <c r="HM31" s="51"/>
      <c r="HN31" s="51"/>
      <c r="HO31" s="51"/>
      <c r="HP31" s="52"/>
      <c r="HQ31" s="53"/>
      <c r="HR31" s="50"/>
      <c r="HS31" s="51"/>
      <c r="HT31" s="51"/>
      <c r="HU31" s="51"/>
      <c r="HV31" s="52"/>
      <c r="HW31" s="53"/>
      <c r="HX31" s="50"/>
      <c r="HY31" s="47"/>
      <c r="HZ31" s="52"/>
      <c r="IA31" s="53"/>
      <c r="IB31" s="50"/>
      <c r="IC31" s="51"/>
      <c r="ID31" s="51"/>
      <c r="IE31" s="51"/>
      <c r="IF31" s="52"/>
      <c r="IG31" s="53"/>
      <c r="IH31" s="50"/>
      <c r="II31" s="51"/>
      <c r="IJ31" s="51"/>
      <c r="IK31" s="51"/>
      <c r="IL31" s="52"/>
      <c r="IM31" s="53"/>
      <c r="IN31" s="50"/>
      <c r="IO31" s="51"/>
      <c r="IP31" s="51"/>
      <c r="IQ31" s="51"/>
      <c r="IR31" s="52"/>
      <c r="IS31" s="53"/>
      <c r="IT31" s="50"/>
      <c r="IU31" s="51"/>
      <c r="IV31" s="51"/>
      <c r="IW31" s="51"/>
      <c r="IX31" s="52"/>
      <c r="IY31" s="53"/>
      <c r="IZ31" s="50"/>
      <c r="JA31" s="47"/>
      <c r="JB31" s="51"/>
      <c r="JC31" s="51"/>
      <c r="JD31" s="51"/>
      <c r="JE31" s="52"/>
      <c r="JF31" s="53"/>
      <c r="JG31" s="50"/>
      <c r="JH31" s="47"/>
      <c r="JI31" s="51"/>
      <c r="JJ31" s="51"/>
      <c r="JK31" s="51"/>
      <c r="JL31" s="52"/>
      <c r="JM31" s="53"/>
      <c r="JN31" s="50"/>
      <c r="JO31" s="47"/>
      <c r="JP31" s="51"/>
      <c r="JQ31" s="51"/>
      <c r="JR31" s="51"/>
      <c r="JS31" s="52"/>
      <c r="JT31" s="53"/>
      <c r="JU31" s="50"/>
      <c r="JV31" s="47"/>
      <c r="JW31" s="51"/>
      <c r="JX31" s="51"/>
      <c r="JY31" s="51"/>
      <c r="JZ31" s="52"/>
      <c r="KA31" s="53"/>
      <c r="KB31" s="50"/>
      <c r="KC31" s="47"/>
      <c r="KD31" s="51"/>
      <c r="KE31" s="51"/>
      <c r="KF31" s="51"/>
      <c r="KG31" s="52"/>
      <c r="KH31" s="53"/>
      <c r="KI31" s="50"/>
      <c r="KJ31" s="47"/>
      <c r="KK31" s="51"/>
      <c r="KL31" s="51"/>
      <c r="KM31" s="51"/>
      <c r="KN31" s="52"/>
      <c r="KO31" s="53"/>
      <c r="KP31" s="50"/>
      <c r="KQ31" s="47"/>
      <c r="KR31" s="51"/>
      <c r="KS31" s="51"/>
      <c r="KT31" s="51"/>
      <c r="KU31" s="52"/>
      <c r="KV31" s="53"/>
      <c r="KW31" s="50"/>
      <c r="KX31" s="47"/>
      <c r="KY31" s="51"/>
      <c r="KZ31" s="51"/>
      <c r="LA31" s="51"/>
      <c r="LB31" s="52"/>
      <c r="LC31" s="53"/>
      <c r="LD31" s="50"/>
      <c r="LE31" s="47"/>
      <c r="LF31" s="51"/>
      <c r="LG31" s="51"/>
      <c r="LH31" s="51"/>
      <c r="LI31" s="52"/>
      <c r="LJ31" s="53"/>
      <c r="LK31" s="50"/>
      <c r="LL31" s="47"/>
      <c r="LM31" s="51"/>
      <c r="LN31" s="51"/>
      <c r="LO31" s="51"/>
      <c r="LP31" s="52"/>
      <c r="LQ31" s="53"/>
      <c r="LR31" s="50"/>
      <c r="LS31" s="47"/>
      <c r="LT31" s="51"/>
      <c r="LU31" s="51"/>
      <c r="LV31" s="51"/>
      <c r="LW31" s="52"/>
      <c r="LX31" s="53"/>
      <c r="LY31" s="50"/>
      <c r="LZ31" s="47"/>
      <c r="MA31" s="51"/>
      <c r="MB31" s="51"/>
      <c r="MC31" s="51"/>
      <c r="MD31" s="52"/>
      <c r="ME31" s="53"/>
      <c r="MF31" s="50"/>
      <c r="MG31" s="47"/>
      <c r="MH31" s="51"/>
      <c r="MI31" s="51"/>
      <c r="MJ31" s="51"/>
      <c r="MK31" s="52"/>
      <c r="ML31" s="53"/>
      <c r="MM31" s="50"/>
      <c r="MN31" s="47"/>
      <c r="MO31" s="51"/>
      <c r="MP31" s="51"/>
      <c r="MQ31" s="51"/>
      <c r="MR31" s="52"/>
      <c r="MS31" s="53"/>
      <c r="MT31" s="50"/>
      <c r="MU31" s="47"/>
      <c r="MV31" s="51"/>
      <c r="MW31" s="51"/>
      <c r="MX31" s="51"/>
      <c r="MY31" s="52"/>
      <c r="MZ31" s="53"/>
      <c r="NA31" s="50"/>
      <c r="NB31" s="47"/>
      <c r="NC31" s="51"/>
      <c r="ND31" s="51"/>
      <c r="NE31" s="51"/>
      <c r="NF31" s="52"/>
      <c r="NG31" s="53"/>
      <c r="NH31" s="50"/>
      <c r="NI31" s="47"/>
      <c r="NJ31" s="51"/>
      <c r="NK31" s="51"/>
      <c r="NL31" s="51"/>
      <c r="NM31" s="52"/>
      <c r="NN31" s="53"/>
      <c r="NO31" s="50"/>
      <c r="NP31" s="47"/>
      <c r="NQ31" s="51"/>
      <c r="NR31" s="51"/>
      <c r="NS31" s="51"/>
      <c r="NT31" s="52"/>
      <c r="NU31" s="53"/>
      <c r="NV31" s="50"/>
      <c r="NW31" s="47"/>
      <c r="NX31" s="51"/>
      <c r="NY31" s="51"/>
      <c r="NZ31" s="51"/>
      <c r="OA31" s="52"/>
      <c r="OB31" s="53"/>
      <c r="OC31" s="50"/>
      <c r="OD31" s="47"/>
      <c r="OE31" s="51"/>
      <c r="OF31" s="51"/>
      <c r="OG31" s="51"/>
      <c r="OH31" s="52"/>
      <c r="OI31" s="53"/>
      <c r="OJ31" s="50"/>
      <c r="OK31" s="47"/>
      <c r="OL31" s="51"/>
      <c r="OM31" s="51"/>
      <c r="ON31" s="51"/>
      <c r="OO31" s="52"/>
      <c r="OP31" s="53"/>
      <c r="OQ31" s="50"/>
      <c r="OR31" s="47"/>
      <c r="OS31" s="51"/>
      <c r="OT31" s="51"/>
      <c r="OU31" s="51"/>
      <c r="OV31" s="52"/>
      <c r="OW31" s="53"/>
      <c r="OX31" s="50"/>
      <c r="OY31" s="47"/>
      <c r="OZ31" s="51"/>
      <c r="PA31" s="51"/>
      <c r="PB31" s="51"/>
      <c r="PC31" s="52"/>
      <c r="PD31" s="53"/>
      <c r="PE31" s="50"/>
      <c r="PF31" s="51"/>
      <c r="PG31" s="51"/>
      <c r="PH31" s="51"/>
      <c r="PI31" s="51"/>
      <c r="PJ31" s="52"/>
      <c r="PK31" s="53"/>
      <c r="PL31" s="50"/>
      <c r="PM31" s="51"/>
      <c r="PN31" s="51"/>
      <c r="PO31" s="51"/>
      <c r="PP31" s="51"/>
      <c r="PQ31" s="52"/>
      <c r="PR31" s="53"/>
      <c r="PS31" s="50"/>
      <c r="PT31" s="51"/>
      <c r="PU31" s="51"/>
      <c r="PV31" s="51"/>
      <c r="PW31" s="51"/>
      <c r="PX31" s="52"/>
      <c r="PY31" s="53"/>
      <c r="PZ31" s="50"/>
      <c r="QA31" s="51"/>
      <c r="QB31" s="51"/>
      <c r="QC31" s="51"/>
      <c r="QD31" s="51"/>
      <c r="QE31" s="52"/>
      <c r="QF31" s="53"/>
      <c r="QG31" s="50"/>
      <c r="QH31" s="51"/>
      <c r="QI31" s="51"/>
      <c r="QJ31" s="51"/>
      <c r="QK31" s="51"/>
      <c r="QL31" s="52"/>
      <c r="QM31" s="53"/>
      <c r="QN31" s="50"/>
      <c r="QO31" s="51"/>
      <c r="QP31" s="51"/>
      <c r="QQ31" s="51"/>
      <c r="QR31" s="51"/>
      <c r="QS31" s="52"/>
      <c r="QT31" s="53"/>
      <c r="QU31" s="50"/>
      <c r="QV31" s="51"/>
      <c r="QW31" s="51"/>
      <c r="QX31" s="51"/>
      <c r="QY31" s="51"/>
      <c r="QZ31" s="52"/>
      <c r="RA31" s="53"/>
      <c r="RB31" s="50"/>
      <c r="RC31" s="51"/>
      <c r="RD31" s="51"/>
      <c r="RE31" s="51"/>
      <c r="RF31" s="51"/>
      <c r="RG31" s="52"/>
      <c r="RH31" s="53"/>
      <c r="RI31" s="50"/>
      <c r="RJ31" s="51"/>
      <c r="RK31" s="51"/>
      <c r="RL31" s="51"/>
      <c r="RM31" s="51"/>
      <c r="RN31" s="52"/>
      <c r="RO31" s="53"/>
      <c r="RP31" s="50"/>
      <c r="RQ31" s="51"/>
      <c r="RR31" s="51"/>
      <c r="RS31" s="51"/>
      <c r="RT31" s="51"/>
      <c r="RU31" s="52"/>
      <c r="RV31" s="53"/>
      <c r="RW31" s="50"/>
      <c r="RX31" s="51"/>
      <c r="RY31" s="51"/>
      <c r="RZ31" s="51"/>
      <c r="SA31" s="51"/>
      <c r="SB31" s="52"/>
      <c r="SC31" s="53"/>
      <c r="SD31" s="50"/>
      <c r="SE31" s="51"/>
      <c r="SF31" s="51"/>
      <c r="SG31" s="51"/>
      <c r="SH31" s="51"/>
      <c r="SI31" s="52"/>
      <c r="SJ31" s="53"/>
      <c r="SK31" s="50"/>
      <c r="SL31" s="51"/>
      <c r="SM31" s="51"/>
      <c r="SN31" s="51"/>
      <c r="SO31" s="51"/>
      <c r="SP31" s="52"/>
      <c r="SQ31" s="53"/>
      <c r="SR31" s="50"/>
      <c r="SS31" s="51"/>
      <c r="ST31" s="51"/>
      <c r="SU31" s="51"/>
      <c r="SV31" s="51"/>
      <c r="SW31" s="52"/>
      <c r="SX31" s="53"/>
      <c r="SY31" s="50"/>
      <c r="SZ31" s="51"/>
      <c r="TA31" s="51"/>
      <c r="TB31" s="51"/>
      <c r="TC31" s="51"/>
      <c r="TD31" s="52"/>
      <c r="TE31" s="53"/>
      <c r="TF31" s="50"/>
      <c r="TG31" s="51"/>
      <c r="TH31" s="51"/>
      <c r="TI31" s="51"/>
      <c r="TJ31" s="51"/>
      <c r="TK31" s="52"/>
      <c r="TL31" s="53"/>
      <c r="TM31" s="50"/>
      <c r="TN31" s="51"/>
      <c r="TO31" s="51"/>
      <c r="TP31" s="51"/>
      <c r="TQ31" s="51"/>
      <c r="TR31" s="52"/>
      <c r="TS31" s="53"/>
      <c r="TT31" s="50"/>
      <c r="TU31" s="51"/>
      <c r="TV31" s="51"/>
      <c r="TW31" s="51"/>
      <c r="TX31" s="51"/>
      <c r="TY31" s="52"/>
      <c r="TZ31" s="53"/>
      <c r="UA31" s="50"/>
      <c r="UB31" s="51"/>
      <c r="UC31" s="51"/>
      <c r="UD31" s="51"/>
      <c r="UE31" s="51"/>
      <c r="UF31" s="52"/>
      <c r="UG31" s="53"/>
      <c r="UH31" s="50"/>
      <c r="UI31" s="51"/>
      <c r="UJ31" s="51"/>
      <c r="UK31" s="51"/>
      <c r="UL31" s="51"/>
      <c r="UM31" s="52"/>
      <c r="UN31" s="53"/>
      <c r="UO31" s="50"/>
      <c r="UP31" s="51"/>
      <c r="UQ31" s="51"/>
      <c r="UR31" s="51"/>
      <c r="US31" s="51"/>
      <c r="UT31" s="52"/>
      <c r="UU31" s="53"/>
      <c r="UV31" s="50"/>
      <c r="UW31" s="51"/>
      <c r="UX31" s="51"/>
      <c r="UY31" s="51"/>
      <c r="UZ31" s="51"/>
      <c r="VA31" s="52"/>
      <c r="VB31" s="53"/>
      <c r="VC31" s="50"/>
      <c r="VD31" s="51"/>
      <c r="VE31" s="51"/>
      <c r="VF31" s="51"/>
      <c r="VG31" s="51"/>
      <c r="VH31" s="52"/>
      <c r="VI31" s="53"/>
      <c r="VJ31" s="50"/>
      <c r="VK31" s="51"/>
      <c r="VL31" s="51"/>
      <c r="VM31" s="51"/>
      <c r="VN31" s="37"/>
      <c r="VO31" s="52"/>
      <c r="VP31" s="53"/>
      <c r="VQ31" s="50"/>
      <c r="VR31" s="51"/>
      <c r="VS31" s="51"/>
      <c r="VT31" s="51"/>
      <c r="VU31" s="51"/>
      <c r="VV31" s="52"/>
      <c r="VW31" s="53"/>
      <c r="VX31" s="50"/>
      <c r="VY31" s="51"/>
      <c r="VZ31" s="51"/>
      <c r="WA31" s="51"/>
      <c r="WB31" s="51"/>
      <c r="WC31" s="52"/>
      <c r="WD31" s="53"/>
      <c r="WE31" s="50"/>
      <c r="WF31" s="51"/>
      <c r="WG31" s="51"/>
      <c r="WH31" s="51"/>
      <c r="WI31" s="51"/>
      <c r="WJ31" s="52"/>
      <c r="WK31" s="53"/>
      <c r="WL31" s="50"/>
      <c r="WM31" s="51"/>
      <c r="WN31" s="51"/>
      <c r="WO31" s="51"/>
      <c r="WP31" s="51"/>
      <c r="WQ31" s="52"/>
      <c r="WR31" s="53"/>
      <c r="WS31" s="50"/>
      <c r="WT31" s="51"/>
      <c r="WU31" s="51"/>
      <c r="WV31" s="51"/>
      <c r="WW31" s="51"/>
      <c r="WX31" s="52"/>
      <c r="WY31" s="53"/>
      <c r="WZ31" s="50"/>
      <c r="XA31" s="51"/>
      <c r="XB31" s="51"/>
      <c r="XC31" s="51"/>
      <c r="XD31" s="51"/>
      <c r="XE31" s="52"/>
      <c r="XF31" s="53"/>
      <c r="XG31" s="50"/>
      <c r="XH31" s="51"/>
      <c r="XI31" s="51"/>
      <c r="XJ31" s="51"/>
      <c r="XK31" s="51"/>
      <c r="XL31" s="52"/>
      <c r="XM31" s="53"/>
      <c r="XN31" s="50"/>
      <c r="XO31" s="36" t="str">
        <f t="shared" si="183"/>
        <v>AM</v>
      </c>
      <c r="XP31" s="36" t="str">
        <f t="shared" si="183"/>
        <v>AM</v>
      </c>
      <c r="XQ31" s="51"/>
      <c r="XR31" s="51"/>
      <c r="XS31" s="52"/>
      <c r="XT31" s="53"/>
      <c r="XU31" s="50"/>
      <c r="XV31" s="51"/>
      <c r="XW31" s="51"/>
      <c r="XX31" s="51"/>
      <c r="XY31" s="51"/>
      <c r="XZ31" s="52"/>
      <c r="YA31" s="53"/>
      <c r="YB31" s="50"/>
      <c r="YC31" s="51"/>
      <c r="YD31" s="51"/>
      <c r="YE31" s="51"/>
      <c r="YF31" s="51"/>
      <c r="YG31" s="52"/>
      <c r="YH31" s="53"/>
      <c r="YI31" s="50"/>
      <c r="YJ31" s="51"/>
      <c r="YK31" s="51"/>
      <c r="YL31" s="51"/>
      <c r="YM31" s="51"/>
      <c r="YN31" s="52"/>
      <c r="YO31" s="53"/>
      <c r="YP31" s="50"/>
      <c r="YQ31" s="51"/>
      <c r="YR31" s="51"/>
      <c r="YS31" s="51"/>
      <c r="YT31" s="51"/>
      <c r="YU31" s="38"/>
      <c r="YV31" s="39"/>
      <c r="YW31" s="50"/>
      <c r="YX31" s="51"/>
      <c r="YY31" s="51"/>
      <c r="YZ31" s="51"/>
      <c r="ZA31" s="51"/>
      <c r="ZB31" s="52"/>
      <c r="ZC31" s="53"/>
      <c r="ZD31" s="50"/>
      <c r="ZE31" s="51"/>
      <c r="ZF31" s="51"/>
      <c r="ZG31" s="51"/>
      <c r="ZH31" s="51"/>
      <c r="ZI31" s="38"/>
      <c r="ZJ31" s="39"/>
      <c r="ZK31" s="36" t="str">
        <f t="shared" si="89"/>
        <v>J</v>
      </c>
      <c r="ZL31" s="36" t="str">
        <f t="shared" si="89"/>
        <v>J</v>
      </c>
      <c r="ZM31" s="36" t="str">
        <f t="shared" si="89"/>
        <v>J</v>
      </c>
      <c r="ZN31" s="36" t="str">
        <f t="shared" si="89"/>
        <v>J</v>
      </c>
      <c r="ZO31" s="36" t="str">
        <f t="shared" si="89"/>
        <v>J</v>
      </c>
      <c r="ZP31" s="52"/>
      <c r="ZQ31" s="53"/>
      <c r="ZR31" s="50"/>
      <c r="ZS31" s="51"/>
      <c r="ZT31" s="51"/>
      <c r="ZU31" s="51"/>
      <c r="ZV31" s="51"/>
      <c r="ZW31" s="52"/>
      <c r="ZX31" s="53"/>
      <c r="ZY31" s="50"/>
      <c r="ZZ31" s="51"/>
      <c r="AAA31" s="51"/>
      <c r="AAB31" s="51"/>
      <c r="AAC31" s="51"/>
      <c r="AAD31" s="52"/>
      <c r="AAE31" s="53"/>
      <c r="AAF31" s="50"/>
      <c r="AAG31" s="51"/>
      <c r="AAH31" s="51"/>
      <c r="AAI31" s="51"/>
      <c r="AAJ31" s="51"/>
      <c r="AAK31" s="52"/>
      <c r="AAL31" s="53"/>
      <c r="AAM31" s="36" t="str">
        <f t="shared" si="93"/>
        <v>J</v>
      </c>
      <c r="AAN31" s="36" t="str">
        <f t="shared" si="93"/>
        <v>J</v>
      </c>
      <c r="AAO31" s="36" t="str">
        <f t="shared" si="93"/>
        <v>J</v>
      </c>
      <c r="AAP31" s="36" t="str">
        <f t="shared" si="93"/>
        <v>J</v>
      </c>
      <c r="AAQ31" s="36" t="str">
        <f t="shared" si="93"/>
        <v>J</v>
      </c>
      <c r="AAR31" s="52"/>
      <c r="AAS31" s="53"/>
      <c r="AAT31" s="50"/>
      <c r="AAU31" s="51"/>
      <c r="AAV31" s="51"/>
      <c r="AAW31" s="51"/>
      <c r="AAX31" s="51"/>
      <c r="AAY31" s="52"/>
      <c r="AAZ31" s="53"/>
      <c r="ABA31" s="50"/>
      <c r="ABB31" s="51"/>
      <c r="ABC31" s="51"/>
      <c r="ABD31" s="51"/>
      <c r="ABE31" s="51"/>
      <c r="ABF31" s="52"/>
      <c r="ABG31" s="53"/>
      <c r="ABH31" s="50"/>
      <c r="ABI31" s="51"/>
      <c r="ABJ31" s="51"/>
      <c r="ABK31" s="51"/>
      <c r="ABL31" s="51"/>
      <c r="ABM31" s="52"/>
      <c r="ABN31" s="53"/>
      <c r="ABO31" s="50"/>
      <c r="ABP31" s="51"/>
      <c r="ABQ31" s="51"/>
      <c r="ABR31" s="51"/>
      <c r="ABS31" s="51"/>
      <c r="ABT31" s="52"/>
      <c r="ABU31" s="53"/>
      <c r="ABV31" s="50"/>
      <c r="ABW31" s="51"/>
      <c r="ABX31" s="51"/>
      <c r="ABY31" s="51"/>
      <c r="ABZ31" s="51"/>
      <c r="ACA31" s="52"/>
      <c r="ACB31" s="53"/>
      <c r="ACC31" s="50"/>
      <c r="ACD31" s="51"/>
      <c r="ACE31" s="51"/>
      <c r="ACF31" s="51"/>
      <c r="ACG31" s="51"/>
      <c r="ACH31" s="52"/>
      <c r="ACI31" s="53"/>
      <c r="ACJ31" s="50"/>
      <c r="ACK31" s="51"/>
      <c r="ACL31" s="51"/>
      <c r="ACM31" s="51"/>
      <c r="ACN31" s="51"/>
      <c r="ACO31" s="52"/>
      <c r="ACP31" s="53"/>
      <c r="ACQ31" s="50"/>
      <c r="ACR31" s="51"/>
      <c r="ACS31" s="51"/>
      <c r="ACT31" s="51"/>
      <c r="ACU31" s="51"/>
      <c r="ACV31" s="52"/>
      <c r="ACW31" s="53"/>
      <c r="ACX31" s="37" t="str">
        <f t="shared" si="173"/>
        <v>J</v>
      </c>
      <c r="ACY31" s="37" t="str">
        <f t="shared" si="168"/>
        <v>J</v>
      </c>
      <c r="ACZ31" s="37" t="str">
        <f t="shared" si="168"/>
        <v>J</v>
      </c>
      <c r="ADA31" s="37" t="str">
        <f t="shared" si="168"/>
        <v>J</v>
      </c>
      <c r="ADB31" s="37" t="str">
        <f t="shared" si="168"/>
        <v>J</v>
      </c>
      <c r="ADC31" s="52"/>
      <c r="ADD31" s="53"/>
      <c r="ADE31" s="50"/>
      <c r="ADF31" s="51"/>
      <c r="ADG31" s="51"/>
      <c r="ADH31" s="51"/>
      <c r="ADI31" s="51"/>
      <c r="ADJ31" s="52"/>
      <c r="ADK31" s="53"/>
      <c r="ADL31" s="50"/>
      <c r="ADM31" s="51"/>
      <c r="ADN31" s="51"/>
      <c r="ADO31" s="51"/>
      <c r="ADP31" s="51"/>
      <c r="ADQ31" s="52"/>
      <c r="ADR31" s="53"/>
      <c r="ADS31" s="50"/>
      <c r="ADT31" s="51"/>
      <c r="ADU31" s="51"/>
      <c r="ADV31" s="51"/>
      <c r="ADW31" s="51"/>
      <c r="ADX31" s="52"/>
      <c r="ADY31" s="53"/>
      <c r="ADZ31" s="50"/>
      <c r="AEA31" s="51"/>
      <c r="AEB31" s="51"/>
      <c r="AEC31" s="51"/>
      <c r="AED31" s="51"/>
      <c r="AEE31" s="52"/>
      <c r="AEF31" s="53"/>
      <c r="AEG31" s="217" t="str">
        <f t="shared" si="109"/>
        <v>J</v>
      </c>
      <c r="AEN31" s="217" t="str">
        <f t="shared" si="110"/>
        <v>J</v>
      </c>
      <c r="AFB31" s="165" t="str">
        <f t="shared" si="112"/>
        <v>J</v>
      </c>
      <c r="AGD31" s="217" t="str">
        <f t="shared" si="117"/>
        <v>J</v>
      </c>
      <c r="AGE31" s="217" t="str">
        <f t="shared" si="117"/>
        <v>J</v>
      </c>
      <c r="AGF31" s="217" t="str">
        <f t="shared" si="117"/>
        <v>J</v>
      </c>
      <c r="AGG31" s="217" t="str">
        <f t="shared" si="117"/>
        <v>J</v>
      </c>
      <c r="AGH31" s="217" t="str">
        <f t="shared" si="117"/>
        <v>J</v>
      </c>
      <c r="AGI31" s="152"/>
      <c r="AGJ31" s="152"/>
      <c r="AHM31" s="217" t="str">
        <f t="shared" si="122"/>
        <v>J</v>
      </c>
      <c r="AHN31" s="217" t="str">
        <f t="shared" si="122"/>
        <v>J</v>
      </c>
      <c r="AHO31" s="217" t="str">
        <f t="shared" si="122"/>
        <v>J</v>
      </c>
      <c r="AHP31" s="217" t="str">
        <f t="shared" si="122"/>
        <v>J</v>
      </c>
      <c r="AHQ31" s="217" t="str">
        <f t="shared" si="122"/>
        <v>J</v>
      </c>
      <c r="AIF31" s="152"/>
      <c r="AIG31" s="152"/>
      <c r="AIH31" s="218" t="str">
        <f t="shared" si="125"/>
        <v>J</v>
      </c>
      <c r="AII31" s="218" t="str">
        <f t="shared" si="125"/>
        <v>J</v>
      </c>
      <c r="AIJ31" s="218" t="str">
        <f t="shared" si="125"/>
        <v>J</v>
      </c>
      <c r="AIK31" s="218" t="str">
        <f t="shared" si="125"/>
        <v>J</v>
      </c>
      <c r="AIL31" s="218" t="str">
        <f t="shared" si="125"/>
        <v>J</v>
      </c>
      <c r="AIV31" s="218" t="str">
        <f t="shared" si="127"/>
        <v>J</v>
      </c>
      <c r="AIW31" s="218" t="str">
        <f t="shared" si="127"/>
        <v>J</v>
      </c>
      <c r="AIX31" s="218" t="str">
        <f t="shared" si="127"/>
        <v>J</v>
      </c>
      <c r="AJA31" s="158"/>
      <c r="AJB31" s="166"/>
      <c r="ALA31" s="189"/>
      <c r="AMI31" s="165" t="str">
        <f t="shared" si="143"/>
        <v>J</v>
      </c>
      <c r="AMV31" s="152"/>
      <c r="AMW31" s="152"/>
    </row>
    <row r="32" spans="1:1253" s="6" customFormat="1" ht="23.1" hidden="1" customHeight="1" x14ac:dyDescent="0.3">
      <c r="B32" s="41"/>
      <c r="C32" s="209"/>
      <c r="D32" s="42"/>
      <c r="E32" s="32" t="e">
        <f>G32+J32+N32-H32-K32-O32-SUMIF(Q32:HU32,"P",$Q$52:$HU$52)-SUMIF(#REF!,"P",$Q$52:$HU$52)</f>
        <v>#REF!</v>
      </c>
      <c r="F32" s="140"/>
      <c r="G32" s="33"/>
      <c r="H32" s="34" t="e">
        <f>SUMIF(Q32:HV32,"S",$Q$52:$HV$52)+0.5*SUMIF(Q32:HV32,"S/2",$Q$52:$HV$52)+SUMIF(#REF!,"S",$Q$52:$HV$52)+0.5*SUMIF(#REF!,"S/2",$Q$52:$HV$52)</f>
        <v>#REF!</v>
      </c>
      <c r="I32" s="35" t="e">
        <f t="shared" si="180"/>
        <v>#REF!</v>
      </c>
      <c r="J32" s="33"/>
      <c r="K32" s="34" t="e">
        <f>SUMIF(Q32:HV32,"E",$Q$52:$HV$52)+0.5*SUMIF(Q32:HV32,"E/2",$Q$52:$HV$52)+SUMIF(#REF!,"E",$Q$52:$HV$52)+0.5*SUMIF(#REF!,"E/2",$Q$52:$HV$52)</f>
        <v>#REF!</v>
      </c>
      <c r="L32" s="35" t="e">
        <f t="shared" si="181"/>
        <v>#REF!</v>
      </c>
      <c r="M32" s="140"/>
      <c r="N32" s="33"/>
      <c r="O32" s="34" t="e">
        <f>SUMIF(Q32:HV32,"C",$Q$52:$HV$52)+0.5*SUMIF(Q32:HV32,"C/2",$Q$52:$HV$52)+SUMIF(#REF!,"C",$Q$52:$HV$52)+0.5*SUMIF(#REF!,"C/2",$Q$52:$HV$52)</f>
        <v>#REF!</v>
      </c>
      <c r="P32" s="35" t="e">
        <f t="shared" si="182"/>
        <v>#REF!</v>
      </c>
      <c r="Q32" s="37"/>
      <c r="R32" s="37"/>
      <c r="S32" s="37"/>
      <c r="T32" s="45"/>
      <c r="U32" s="46"/>
      <c r="V32" s="36"/>
      <c r="W32" s="37"/>
      <c r="X32" s="37"/>
      <c r="Y32" s="37"/>
      <c r="Z32" s="37"/>
      <c r="AA32" s="45"/>
      <c r="AB32" s="46"/>
      <c r="AC32" s="36"/>
      <c r="AD32" s="37"/>
      <c r="AE32" s="37"/>
      <c r="AF32" s="37"/>
      <c r="AG32" s="37"/>
      <c r="AH32" s="45"/>
      <c r="AI32" s="46"/>
      <c r="AJ32" s="36"/>
      <c r="AK32" s="37"/>
      <c r="AL32" s="37"/>
      <c r="AM32" s="37"/>
      <c r="AN32" s="37"/>
      <c r="AO32" s="45"/>
      <c r="AP32" s="46"/>
      <c r="AQ32" s="36"/>
      <c r="AR32" s="37"/>
      <c r="AS32" s="37"/>
      <c r="AT32" s="37"/>
      <c r="AU32" s="37"/>
      <c r="AV32" s="45"/>
      <c r="AW32" s="46"/>
      <c r="AX32" s="36"/>
      <c r="AY32" s="37"/>
      <c r="AZ32" s="36"/>
      <c r="BA32" s="37"/>
      <c r="BB32" s="37"/>
      <c r="BC32" s="37"/>
      <c r="BD32" s="45"/>
      <c r="BE32" s="46"/>
      <c r="BF32" s="36"/>
      <c r="BG32" s="37"/>
      <c r="BH32" s="37"/>
      <c r="BI32" s="37"/>
      <c r="BJ32" s="45"/>
      <c r="BK32" s="46"/>
      <c r="BL32" s="36"/>
      <c r="BM32" s="37"/>
      <c r="BN32" s="37"/>
      <c r="BO32" s="37"/>
      <c r="BP32" s="45"/>
      <c r="BQ32" s="46"/>
      <c r="BR32" s="36"/>
      <c r="BS32" s="37"/>
      <c r="BT32" s="37"/>
      <c r="BU32" s="37"/>
      <c r="BV32" s="45"/>
      <c r="BW32" s="46"/>
      <c r="BX32" s="36"/>
      <c r="BY32" s="37"/>
      <c r="BZ32" s="37"/>
      <c r="CA32" s="37"/>
      <c r="CB32" s="45"/>
      <c r="CC32" s="46"/>
      <c r="CD32" s="36"/>
      <c r="CE32" s="37"/>
      <c r="CF32" s="37"/>
      <c r="CG32" s="37"/>
      <c r="CH32" s="45"/>
      <c r="CI32" s="46"/>
      <c r="CJ32" s="36"/>
      <c r="CK32" s="37"/>
      <c r="CL32" s="37"/>
      <c r="CM32" s="37"/>
      <c r="CN32" s="45"/>
      <c r="CO32" s="46"/>
      <c r="CP32" s="36"/>
      <c r="CQ32" s="37"/>
      <c r="CR32" s="37"/>
      <c r="CS32" s="37"/>
      <c r="CT32" s="45"/>
      <c r="CU32" s="46"/>
      <c r="CV32" s="36"/>
      <c r="CW32" s="37"/>
      <c r="CX32" s="37"/>
      <c r="CY32" s="37"/>
      <c r="CZ32" s="45"/>
      <c r="DA32" s="46"/>
      <c r="DB32" s="36"/>
      <c r="DC32" s="37"/>
      <c r="DD32" s="37"/>
      <c r="DE32" s="37"/>
      <c r="DF32" s="45"/>
      <c r="DG32" s="46"/>
      <c r="DH32" s="36"/>
      <c r="DI32" s="37"/>
      <c r="DJ32" s="37"/>
      <c r="DK32" s="37"/>
      <c r="DL32" s="45"/>
      <c r="DM32" s="46"/>
      <c r="DN32" s="36"/>
      <c r="DO32" s="37"/>
      <c r="DP32" s="37"/>
      <c r="DQ32" s="37"/>
      <c r="DR32" s="45"/>
      <c r="DS32" s="46"/>
      <c r="DT32" s="36"/>
      <c r="DU32" s="37"/>
      <c r="DV32" s="37"/>
      <c r="DW32" s="37"/>
      <c r="DX32" s="45"/>
      <c r="DY32" s="46"/>
      <c r="DZ32" s="36"/>
      <c r="EA32" s="37"/>
      <c r="EB32" s="37"/>
      <c r="EC32" s="37"/>
      <c r="ED32" s="45"/>
      <c r="EE32" s="46"/>
      <c r="EF32" s="36"/>
      <c r="EG32" s="37"/>
      <c r="EH32" s="37"/>
      <c r="EI32" s="37"/>
      <c r="EJ32" s="45"/>
      <c r="EK32" s="46"/>
      <c r="EL32" s="36"/>
      <c r="EM32" s="37"/>
      <c r="EN32" s="37"/>
      <c r="EO32" s="37"/>
      <c r="EP32" s="45"/>
      <c r="EQ32" s="46"/>
      <c r="ER32" s="36"/>
      <c r="ES32" s="37"/>
      <c r="ET32" s="37"/>
      <c r="EU32" s="37"/>
      <c r="EV32" s="45"/>
      <c r="EW32" s="46"/>
      <c r="EX32" s="36"/>
      <c r="EY32" s="37"/>
      <c r="EZ32" s="37"/>
      <c r="FA32" s="37"/>
      <c r="FB32" s="45"/>
      <c r="FC32" s="46"/>
      <c r="FD32" s="36"/>
      <c r="FE32" s="37"/>
      <c r="FF32" s="37"/>
      <c r="FG32" s="37"/>
      <c r="FH32" s="45"/>
      <c r="FI32" s="46"/>
      <c r="FJ32" s="36"/>
      <c r="FK32" s="37"/>
      <c r="FL32" s="37"/>
      <c r="FM32" s="37"/>
      <c r="FN32" s="45"/>
      <c r="FO32" s="46"/>
      <c r="FP32" s="36"/>
      <c r="FQ32" s="37"/>
      <c r="FR32" s="37"/>
      <c r="FS32" s="37"/>
      <c r="FT32" s="45"/>
      <c r="FU32" s="46"/>
      <c r="FV32" s="36"/>
      <c r="FW32" s="37"/>
      <c r="FX32" s="37"/>
      <c r="FY32" s="37"/>
      <c r="FZ32" s="45"/>
      <c r="GA32" s="46"/>
      <c r="GB32" s="36"/>
      <c r="GC32" s="37"/>
      <c r="GD32" s="37"/>
      <c r="GE32" s="37"/>
      <c r="GF32" s="45"/>
      <c r="GG32" s="46"/>
      <c r="GH32" s="36"/>
      <c r="GI32" s="37"/>
      <c r="GJ32" s="37"/>
      <c r="GK32" s="37"/>
      <c r="GL32" s="45"/>
      <c r="GM32" s="46"/>
      <c r="GN32" s="36"/>
      <c r="GO32" s="37"/>
      <c r="GP32" s="37"/>
      <c r="GQ32" s="37"/>
      <c r="GR32" s="45"/>
      <c r="GS32" s="46"/>
      <c r="GT32" s="36"/>
      <c r="GU32" s="37"/>
      <c r="GV32" s="37"/>
      <c r="GW32" s="37"/>
      <c r="GX32" s="45"/>
      <c r="GY32" s="46"/>
      <c r="GZ32" s="36"/>
      <c r="HA32" s="37"/>
      <c r="HB32" s="37"/>
      <c r="HC32" s="37"/>
      <c r="HD32" s="45"/>
      <c r="HE32" s="46"/>
      <c r="HF32" s="36"/>
      <c r="HG32" s="37"/>
      <c r="HH32" s="37"/>
      <c r="HI32" s="37"/>
      <c r="HJ32" s="45"/>
      <c r="HK32" s="46"/>
      <c r="HL32" s="36"/>
      <c r="HM32" s="37"/>
      <c r="HN32" s="37"/>
      <c r="HO32" s="37"/>
      <c r="HP32" s="45"/>
      <c r="HQ32" s="46"/>
      <c r="HR32" s="36"/>
      <c r="HS32" s="37"/>
      <c r="HT32" s="37"/>
      <c r="HU32" s="37"/>
      <c r="HV32" s="45"/>
      <c r="HW32" s="46"/>
      <c r="HX32" s="36"/>
      <c r="HY32" s="47"/>
      <c r="HZ32" s="45"/>
      <c r="IA32" s="46"/>
      <c r="IB32" s="36"/>
      <c r="IC32" s="37"/>
      <c r="ID32" s="37"/>
      <c r="IE32" s="37"/>
      <c r="IF32" s="45"/>
      <c r="IG32" s="46"/>
      <c r="IH32" s="36"/>
      <c r="II32" s="37"/>
      <c r="IJ32" s="37"/>
      <c r="IK32" s="37"/>
      <c r="IL32" s="45"/>
      <c r="IM32" s="46"/>
      <c r="IN32" s="36"/>
      <c r="IO32" s="37"/>
      <c r="IP32" s="37"/>
      <c r="IQ32" s="37"/>
      <c r="IR32" s="45"/>
      <c r="IS32" s="46"/>
      <c r="IT32" s="36"/>
      <c r="IU32" s="37"/>
      <c r="IV32" s="37"/>
      <c r="IW32" s="37"/>
      <c r="IX32" s="45"/>
      <c r="IY32" s="46"/>
      <c r="IZ32" s="36"/>
      <c r="JA32" s="47"/>
      <c r="JB32" s="37"/>
      <c r="JC32" s="37"/>
      <c r="JD32" s="37"/>
      <c r="JE32" s="45"/>
      <c r="JF32" s="46"/>
      <c r="JG32" s="36"/>
      <c r="JH32" s="47"/>
      <c r="JI32" s="37"/>
      <c r="JJ32" s="37"/>
      <c r="JK32" s="37"/>
      <c r="JL32" s="45"/>
      <c r="JM32" s="46"/>
      <c r="JN32" s="36"/>
      <c r="JO32" s="47"/>
      <c r="JP32" s="37"/>
      <c r="JQ32" s="37"/>
      <c r="JR32" s="37"/>
      <c r="JS32" s="45"/>
      <c r="JT32" s="46"/>
      <c r="JU32" s="36"/>
      <c r="JV32" s="47"/>
      <c r="JW32" s="37"/>
      <c r="JX32" s="37"/>
      <c r="JY32" s="37"/>
      <c r="JZ32" s="45"/>
      <c r="KA32" s="46"/>
      <c r="KB32" s="36"/>
      <c r="KC32" s="47"/>
      <c r="KD32" s="37"/>
      <c r="KE32" s="37"/>
      <c r="KF32" s="37"/>
      <c r="KG32" s="45"/>
      <c r="KH32" s="46"/>
      <c r="KI32" s="36"/>
      <c r="KJ32" s="47"/>
      <c r="KK32" s="37"/>
      <c r="KL32" s="37"/>
      <c r="KM32" s="37"/>
      <c r="KN32" s="45"/>
      <c r="KO32" s="46"/>
      <c r="KP32" s="36"/>
      <c r="KQ32" s="47"/>
      <c r="KR32" s="37"/>
      <c r="KS32" s="37"/>
      <c r="KT32" s="37"/>
      <c r="KU32" s="45"/>
      <c r="KV32" s="46"/>
      <c r="KW32" s="36"/>
      <c r="KX32" s="47"/>
      <c r="KY32" s="37"/>
      <c r="KZ32" s="37"/>
      <c r="LA32" s="37"/>
      <c r="LB32" s="45"/>
      <c r="LC32" s="46"/>
      <c r="LD32" s="36"/>
      <c r="LE32" s="47"/>
      <c r="LF32" s="37"/>
      <c r="LG32" s="37"/>
      <c r="LH32" s="37"/>
      <c r="LI32" s="45"/>
      <c r="LJ32" s="46"/>
      <c r="LK32" s="36"/>
      <c r="LL32" s="47"/>
      <c r="LM32" s="37"/>
      <c r="LN32" s="37"/>
      <c r="LO32" s="37"/>
      <c r="LP32" s="45"/>
      <c r="LQ32" s="46"/>
      <c r="LR32" s="36"/>
      <c r="LS32" s="47"/>
      <c r="LT32" s="37"/>
      <c r="LU32" s="37"/>
      <c r="LV32" s="37"/>
      <c r="LW32" s="45"/>
      <c r="LX32" s="46"/>
      <c r="LY32" s="36"/>
      <c r="LZ32" s="47"/>
      <c r="MA32" s="37"/>
      <c r="MB32" s="37"/>
      <c r="MC32" s="37"/>
      <c r="MD32" s="45"/>
      <c r="ME32" s="46"/>
      <c r="MF32" s="36"/>
      <c r="MG32" s="47"/>
      <c r="MH32" s="37"/>
      <c r="MI32" s="37"/>
      <c r="MJ32" s="37"/>
      <c r="MK32" s="45"/>
      <c r="ML32" s="46"/>
      <c r="MM32" s="36"/>
      <c r="MN32" s="47"/>
      <c r="MO32" s="37"/>
      <c r="MP32" s="37"/>
      <c r="MQ32" s="37"/>
      <c r="MR32" s="45"/>
      <c r="MS32" s="46"/>
      <c r="MT32" s="36"/>
      <c r="MU32" s="47"/>
      <c r="MV32" s="37"/>
      <c r="MW32" s="37"/>
      <c r="MX32" s="37"/>
      <c r="MY32" s="45"/>
      <c r="MZ32" s="46"/>
      <c r="NA32" s="36"/>
      <c r="NB32" s="47"/>
      <c r="NC32" s="37"/>
      <c r="ND32" s="37"/>
      <c r="NE32" s="37"/>
      <c r="NF32" s="45"/>
      <c r="NG32" s="46"/>
      <c r="NH32" s="36"/>
      <c r="NI32" s="47"/>
      <c r="NJ32" s="37"/>
      <c r="NK32" s="37"/>
      <c r="NL32" s="37"/>
      <c r="NM32" s="45"/>
      <c r="NN32" s="46"/>
      <c r="NO32" s="36"/>
      <c r="NP32" s="47"/>
      <c r="NQ32" s="37"/>
      <c r="NR32" s="37"/>
      <c r="NS32" s="37"/>
      <c r="NT32" s="45"/>
      <c r="NU32" s="46"/>
      <c r="NV32" s="36"/>
      <c r="NW32" s="47"/>
      <c r="NX32" s="37"/>
      <c r="NY32" s="37"/>
      <c r="NZ32" s="37"/>
      <c r="OA32" s="45"/>
      <c r="OB32" s="46"/>
      <c r="OC32" s="36"/>
      <c r="OD32" s="47"/>
      <c r="OE32" s="37"/>
      <c r="OF32" s="37"/>
      <c r="OG32" s="37"/>
      <c r="OH32" s="45"/>
      <c r="OI32" s="46"/>
      <c r="OJ32" s="36"/>
      <c r="OK32" s="47"/>
      <c r="OL32" s="37"/>
      <c r="OM32" s="37"/>
      <c r="ON32" s="37"/>
      <c r="OO32" s="45"/>
      <c r="OP32" s="46"/>
      <c r="OQ32" s="36"/>
      <c r="OR32" s="47"/>
      <c r="OS32" s="37"/>
      <c r="OT32" s="37"/>
      <c r="OU32" s="37"/>
      <c r="OV32" s="45"/>
      <c r="OW32" s="46"/>
      <c r="OX32" s="36"/>
      <c r="OY32" s="47"/>
      <c r="OZ32" s="37"/>
      <c r="PA32" s="37"/>
      <c r="PB32" s="37"/>
      <c r="PC32" s="45"/>
      <c r="PD32" s="46"/>
      <c r="PE32" s="36"/>
      <c r="PF32" s="37"/>
      <c r="PG32" s="37"/>
      <c r="PH32" s="37"/>
      <c r="PI32" s="37"/>
      <c r="PJ32" s="45"/>
      <c r="PK32" s="46"/>
      <c r="PL32" s="36"/>
      <c r="PM32" s="37"/>
      <c r="PN32" s="37"/>
      <c r="PO32" s="37"/>
      <c r="PP32" s="37"/>
      <c r="PQ32" s="45"/>
      <c r="PR32" s="46"/>
      <c r="PS32" s="36"/>
      <c r="PT32" s="37"/>
      <c r="PU32" s="37"/>
      <c r="PV32" s="37"/>
      <c r="PW32" s="37"/>
      <c r="PX32" s="45"/>
      <c r="PY32" s="46"/>
      <c r="PZ32" s="36"/>
      <c r="QA32" s="37"/>
      <c r="QB32" s="37"/>
      <c r="QC32" s="37"/>
      <c r="QD32" s="37"/>
      <c r="QE32" s="45"/>
      <c r="QF32" s="46"/>
      <c r="QG32" s="36"/>
      <c r="QH32" s="37"/>
      <c r="QI32" s="37"/>
      <c r="QJ32" s="37"/>
      <c r="QK32" s="37"/>
      <c r="QL32" s="45"/>
      <c r="QM32" s="46"/>
      <c r="QN32" s="36"/>
      <c r="QO32" s="37"/>
      <c r="QP32" s="37"/>
      <c r="QQ32" s="37"/>
      <c r="QR32" s="37"/>
      <c r="QS32" s="45"/>
      <c r="QT32" s="46"/>
      <c r="QU32" s="36"/>
      <c r="QV32" s="37"/>
      <c r="QW32" s="37"/>
      <c r="QX32" s="37"/>
      <c r="QY32" s="37"/>
      <c r="QZ32" s="45"/>
      <c r="RA32" s="46"/>
      <c r="RB32" s="36"/>
      <c r="RC32" s="37"/>
      <c r="RD32" s="37"/>
      <c r="RE32" s="37"/>
      <c r="RF32" s="37"/>
      <c r="RG32" s="45"/>
      <c r="RH32" s="46"/>
      <c r="RI32" s="36"/>
      <c r="RJ32" s="37"/>
      <c r="RK32" s="37"/>
      <c r="RL32" s="37"/>
      <c r="RM32" s="37"/>
      <c r="RN32" s="45"/>
      <c r="RO32" s="46"/>
      <c r="RP32" s="36"/>
      <c r="RQ32" s="37"/>
      <c r="RR32" s="37"/>
      <c r="RS32" s="37"/>
      <c r="RT32" s="37"/>
      <c r="RU32" s="45"/>
      <c r="RV32" s="46"/>
      <c r="RW32" s="36"/>
      <c r="RX32" s="37"/>
      <c r="RY32" s="37"/>
      <c r="RZ32" s="37"/>
      <c r="SA32" s="37"/>
      <c r="SB32" s="45"/>
      <c r="SC32" s="46"/>
      <c r="SD32" s="36"/>
      <c r="SE32" s="37"/>
      <c r="SF32" s="37"/>
      <c r="SG32" s="37"/>
      <c r="SH32" s="37"/>
      <c r="SI32" s="45"/>
      <c r="SJ32" s="46"/>
      <c r="SK32" s="36"/>
      <c r="SL32" s="37"/>
      <c r="SM32" s="37"/>
      <c r="SN32" s="37"/>
      <c r="SO32" s="37"/>
      <c r="SP32" s="45"/>
      <c r="SQ32" s="46"/>
      <c r="SR32" s="36"/>
      <c r="SS32" s="37"/>
      <c r="ST32" s="37"/>
      <c r="SU32" s="37"/>
      <c r="SV32" s="37"/>
      <c r="SW32" s="45"/>
      <c r="SX32" s="46"/>
      <c r="SY32" s="36"/>
      <c r="SZ32" s="37"/>
      <c r="TA32" s="37"/>
      <c r="TB32" s="37"/>
      <c r="TC32" s="37"/>
      <c r="TD32" s="45"/>
      <c r="TE32" s="46"/>
      <c r="TF32" s="36"/>
      <c r="TG32" s="37"/>
      <c r="TH32" s="37"/>
      <c r="TI32" s="37"/>
      <c r="TJ32" s="37"/>
      <c r="TK32" s="45"/>
      <c r="TL32" s="46"/>
      <c r="TM32" s="36"/>
      <c r="TN32" s="37"/>
      <c r="TO32" s="37"/>
      <c r="TP32" s="37"/>
      <c r="TQ32" s="37"/>
      <c r="TR32" s="45"/>
      <c r="TS32" s="46"/>
      <c r="TT32" s="36"/>
      <c r="TU32" s="37"/>
      <c r="TV32" s="37"/>
      <c r="TW32" s="37"/>
      <c r="TX32" s="37"/>
      <c r="TY32" s="45"/>
      <c r="TZ32" s="46"/>
      <c r="UA32" s="36"/>
      <c r="UB32" s="37"/>
      <c r="UC32" s="37"/>
      <c r="UD32" s="37"/>
      <c r="UE32" s="37"/>
      <c r="UF32" s="45"/>
      <c r="UG32" s="46"/>
      <c r="UH32" s="36"/>
      <c r="UI32" s="37"/>
      <c r="UJ32" s="37"/>
      <c r="UK32" s="37"/>
      <c r="UL32" s="37"/>
      <c r="UM32" s="45"/>
      <c r="UN32" s="46"/>
      <c r="UO32" s="36"/>
      <c r="UP32" s="37"/>
      <c r="UQ32" s="37"/>
      <c r="UR32" s="37"/>
      <c r="US32" s="37"/>
      <c r="UT32" s="45"/>
      <c r="UU32" s="46"/>
      <c r="UV32" s="36"/>
      <c r="UW32" s="37"/>
      <c r="UX32" s="37"/>
      <c r="UY32" s="37"/>
      <c r="UZ32" s="37"/>
      <c r="VA32" s="45"/>
      <c r="VB32" s="46"/>
      <c r="VC32" s="36"/>
      <c r="VD32" s="37"/>
      <c r="VE32" s="37"/>
      <c r="VF32" s="37"/>
      <c r="VG32" s="37"/>
      <c r="VH32" s="45"/>
      <c r="VI32" s="46"/>
      <c r="VJ32" s="36"/>
      <c r="VK32" s="37"/>
      <c r="VL32" s="37"/>
      <c r="VM32" s="37"/>
      <c r="VN32" s="37"/>
      <c r="VO32" s="45"/>
      <c r="VP32" s="46"/>
      <c r="VQ32" s="36"/>
      <c r="VR32" s="37"/>
      <c r="VS32" s="37"/>
      <c r="VT32" s="37"/>
      <c r="VU32" s="37"/>
      <c r="VV32" s="45"/>
      <c r="VW32" s="46"/>
      <c r="VX32" s="36"/>
      <c r="VY32" s="37"/>
      <c r="VZ32" s="37"/>
      <c r="WA32" s="37"/>
      <c r="WB32" s="37"/>
      <c r="WC32" s="45"/>
      <c r="WD32" s="46"/>
      <c r="WE32" s="36"/>
      <c r="WF32" s="37"/>
      <c r="WG32" s="37"/>
      <c r="WH32" s="37"/>
      <c r="WI32" s="37"/>
      <c r="WJ32" s="45"/>
      <c r="WK32" s="46"/>
      <c r="WL32" s="36"/>
      <c r="WM32" s="37"/>
      <c r="WN32" s="37"/>
      <c r="WO32" s="37"/>
      <c r="WP32" s="37"/>
      <c r="WQ32" s="45"/>
      <c r="WR32" s="46"/>
      <c r="WS32" s="36"/>
      <c r="WT32" s="37"/>
      <c r="WU32" s="37"/>
      <c r="WV32" s="37"/>
      <c r="WW32" s="37"/>
      <c r="WX32" s="45"/>
      <c r="WY32" s="46"/>
      <c r="WZ32" s="36"/>
      <c r="XA32" s="37"/>
      <c r="XB32" s="37"/>
      <c r="XC32" s="37"/>
      <c r="XD32" s="37"/>
      <c r="XE32" s="45"/>
      <c r="XF32" s="46"/>
      <c r="XG32" s="36"/>
      <c r="XH32" s="37"/>
      <c r="XI32" s="37"/>
      <c r="XJ32" s="37"/>
      <c r="XK32" s="37"/>
      <c r="XL32" s="45"/>
      <c r="XM32" s="46"/>
      <c r="XN32" s="36"/>
      <c r="XO32" s="36" t="str">
        <f t="shared" si="183"/>
        <v>AM</v>
      </c>
      <c r="XP32" s="36" t="str">
        <f t="shared" si="183"/>
        <v>AM</v>
      </c>
      <c r="XQ32" s="37"/>
      <c r="XR32" s="37"/>
      <c r="XS32" s="45"/>
      <c r="XT32" s="46"/>
      <c r="XU32" s="36"/>
      <c r="XV32" s="37"/>
      <c r="XW32" s="37"/>
      <c r="XX32" s="37"/>
      <c r="XY32" s="37"/>
      <c r="XZ32" s="45"/>
      <c r="YA32" s="46"/>
      <c r="YB32" s="36"/>
      <c r="YC32" s="37"/>
      <c r="YD32" s="37"/>
      <c r="YE32" s="37"/>
      <c r="YF32" s="37"/>
      <c r="YG32" s="45"/>
      <c r="YH32" s="46"/>
      <c r="YI32" s="36"/>
      <c r="YJ32" s="37"/>
      <c r="YK32" s="37"/>
      <c r="YL32" s="37"/>
      <c r="YM32" s="37"/>
      <c r="YN32" s="45"/>
      <c r="YO32" s="46"/>
      <c r="YP32" s="36"/>
      <c r="YQ32" s="37"/>
      <c r="YR32" s="37"/>
      <c r="YS32" s="37"/>
      <c r="YT32" s="37"/>
      <c r="YU32" s="38"/>
      <c r="YV32" s="39"/>
      <c r="YW32" s="36"/>
      <c r="YX32" s="37"/>
      <c r="YY32" s="37"/>
      <c r="YZ32" s="37"/>
      <c r="ZA32" s="37"/>
      <c r="ZB32" s="45"/>
      <c r="ZC32" s="46"/>
      <c r="ZD32" s="36"/>
      <c r="ZE32" s="37"/>
      <c r="ZF32" s="37"/>
      <c r="ZG32" s="37"/>
      <c r="ZH32" s="37"/>
      <c r="ZI32" s="38"/>
      <c r="ZJ32" s="39"/>
      <c r="ZK32" s="36" t="str">
        <f t="shared" si="89"/>
        <v>J</v>
      </c>
      <c r="ZL32" s="36" t="str">
        <f t="shared" si="89"/>
        <v>J</v>
      </c>
      <c r="ZM32" s="36" t="str">
        <f t="shared" si="89"/>
        <v>J</v>
      </c>
      <c r="ZN32" s="36" t="str">
        <f t="shared" si="89"/>
        <v>J</v>
      </c>
      <c r="ZO32" s="36" t="str">
        <f t="shared" si="89"/>
        <v>J</v>
      </c>
      <c r="ZP32" s="45"/>
      <c r="ZQ32" s="46"/>
      <c r="ZR32" s="36"/>
      <c r="ZS32" s="37"/>
      <c r="ZT32" s="37"/>
      <c r="ZU32" s="37"/>
      <c r="ZV32" s="37"/>
      <c r="ZW32" s="45"/>
      <c r="ZX32" s="46"/>
      <c r="ZY32" s="36"/>
      <c r="ZZ32" s="37"/>
      <c r="AAA32" s="37"/>
      <c r="AAB32" s="37"/>
      <c r="AAC32" s="37"/>
      <c r="AAD32" s="45"/>
      <c r="AAE32" s="46"/>
      <c r="AAF32" s="36"/>
      <c r="AAG32" s="37"/>
      <c r="AAH32" s="37"/>
      <c r="AAI32" s="37"/>
      <c r="AAJ32" s="37"/>
      <c r="AAK32" s="45"/>
      <c r="AAL32" s="46"/>
      <c r="AAM32" s="36" t="str">
        <f t="shared" si="93"/>
        <v>J</v>
      </c>
      <c r="AAN32" s="36" t="str">
        <f t="shared" si="93"/>
        <v>J</v>
      </c>
      <c r="AAO32" s="36" t="str">
        <f t="shared" si="93"/>
        <v>J</v>
      </c>
      <c r="AAP32" s="36" t="str">
        <f t="shared" si="93"/>
        <v>J</v>
      </c>
      <c r="AAQ32" s="36" t="str">
        <f t="shared" si="93"/>
        <v>J</v>
      </c>
      <c r="AAR32" s="45"/>
      <c r="AAS32" s="46"/>
      <c r="AAT32" s="36"/>
      <c r="AAU32" s="37"/>
      <c r="AAV32" s="37"/>
      <c r="AAW32" s="37"/>
      <c r="AAX32" s="37"/>
      <c r="AAY32" s="45"/>
      <c r="AAZ32" s="46"/>
      <c r="ABA32" s="36"/>
      <c r="ABB32" s="37"/>
      <c r="ABC32" s="37"/>
      <c r="ABD32" s="37"/>
      <c r="ABE32" s="37"/>
      <c r="ABF32" s="45"/>
      <c r="ABG32" s="46"/>
      <c r="ABH32" s="36"/>
      <c r="ABI32" s="37"/>
      <c r="ABJ32" s="37"/>
      <c r="ABK32" s="37"/>
      <c r="ABL32" s="37"/>
      <c r="ABM32" s="45"/>
      <c r="ABN32" s="46"/>
      <c r="ABO32" s="36"/>
      <c r="ABP32" s="37"/>
      <c r="ABQ32" s="37"/>
      <c r="ABR32" s="37"/>
      <c r="ABS32" s="37"/>
      <c r="ABT32" s="45"/>
      <c r="ABU32" s="46"/>
      <c r="ABV32" s="36"/>
      <c r="ABW32" s="37"/>
      <c r="ABX32" s="37"/>
      <c r="ABY32" s="37"/>
      <c r="ABZ32" s="37"/>
      <c r="ACA32" s="45"/>
      <c r="ACB32" s="46"/>
      <c r="ACC32" s="36"/>
      <c r="ACD32" s="37"/>
      <c r="ACE32" s="37"/>
      <c r="ACF32" s="37"/>
      <c r="ACG32" s="37"/>
      <c r="ACH32" s="45"/>
      <c r="ACI32" s="46"/>
      <c r="ACJ32" s="36"/>
      <c r="ACK32" s="37"/>
      <c r="ACL32" s="37"/>
      <c r="ACM32" s="37"/>
      <c r="ACN32" s="37"/>
      <c r="ACO32" s="45"/>
      <c r="ACP32" s="46"/>
      <c r="ACQ32" s="36"/>
      <c r="ACR32" s="37"/>
      <c r="ACS32" s="37"/>
      <c r="ACT32" s="37"/>
      <c r="ACU32" s="37"/>
      <c r="ACV32" s="45"/>
      <c r="ACW32" s="46"/>
      <c r="ACX32" s="37" t="str">
        <f t="shared" si="173"/>
        <v>J</v>
      </c>
      <c r="ACY32" s="37" t="str">
        <f t="shared" si="168"/>
        <v>J</v>
      </c>
      <c r="ACZ32" s="37" t="str">
        <f t="shared" si="168"/>
        <v>J</v>
      </c>
      <c r="ADA32" s="37" t="str">
        <f t="shared" si="168"/>
        <v>J</v>
      </c>
      <c r="ADB32" s="37" t="str">
        <f t="shared" si="168"/>
        <v>J</v>
      </c>
      <c r="ADC32" s="45"/>
      <c r="ADD32" s="46"/>
      <c r="ADE32" s="36"/>
      <c r="ADF32" s="37"/>
      <c r="ADG32" s="37"/>
      <c r="ADH32" s="37"/>
      <c r="ADI32" s="37"/>
      <c r="ADJ32" s="45"/>
      <c r="ADK32" s="46"/>
      <c r="ADL32" s="36"/>
      <c r="ADM32" s="37"/>
      <c r="ADN32" s="37"/>
      <c r="ADO32" s="37"/>
      <c r="ADP32" s="37"/>
      <c r="ADQ32" s="45"/>
      <c r="ADR32" s="46"/>
      <c r="ADS32" s="36"/>
      <c r="ADT32" s="37"/>
      <c r="ADU32" s="37"/>
      <c r="ADV32" s="37"/>
      <c r="ADW32" s="37"/>
      <c r="ADX32" s="45"/>
      <c r="ADY32" s="46"/>
      <c r="ADZ32" s="36"/>
      <c r="AEA32" s="37"/>
      <c r="AEB32" s="37"/>
      <c r="AEC32" s="37"/>
      <c r="AED32" s="37"/>
      <c r="AEE32" s="45"/>
      <c r="AEF32" s="46"/>
      <c r="AEG32" s="217" t="str">
        <f t="shared" si="109"/>
        <v>J</v>
      </c>
      <c r="AEN32" s="217" t="str">
        <f t="shared" si="110"/>
        <v>J</v>
      </c>
      <c r="AFB32" s="165" t="str">
        <f t="shared" si="112"/>
        <v>J</v>
      </c>
      <c r="AGD32" s="217" t="str">
        <f t="shared" si="117"/>
        <v>J</v>
      </c>
      <c r="AGE32" s="217" t="str">
        <f t="shared" si="117"/>
        <v>J</v>
      </c>
      <c r="AGF32" s="217" t="str">
        <f t="shared" si="117"/>
        <v>J</v>
      </c>
      <c r="AGG32" s="217" t="str">
        <f t="shared" si="117"/>
        <v>J</v>
      </c>
      <c r="AGH32" s="217" t="str">
        <f t="shared" si="117"/>
        <v>J</v>
      </c>
      <c r="AGI32" s="152"/>
      <c r="AGJ32" s="152"/>
      <c r="AHM32" s="217" t="str">
        <f t="shared" si="122"/>
        <v>J</v>
      </c>
      <c r="AHN32" s="217" t="str">
        <f t="shared" si="122"/>
        <v>J</v>
      </c>
      <c r="AHO32" s="217" t="str">
        <f t="shared" si="122"/>
        <v>J</v>
      </c>
      <c r="AHP32" s="217" t="str">
        <f t="shared" si="122"/>
        <v>J</v>
      </c>
      <c r="AHQ32" s="217" t="str">
        <f t="shared" si="122"/>
        <v>J</v>
      </c>
      <c r="AIF32" s="152"/>
      <c r="AIG32" s="152"/>
      <c r="AIH32" s="218" t="str">
        <f t="shared" si="125"/>
        <v>J</v>
      </c>
      <c r="AII32" s="218" t="str">
        <f t="shared" si="125"/>
        <v>J</v>
      </c>
      <c r="AIJ32" s="218" t="str">
        <f t="shared" si="125"/>
        <v>J</v>
      </c>
      <c r="AIK32" s="218" t="str">
        <f t="shared" si="125"/>
        <v>J</v>
      </c>
      <c r="AIL32" s="218" t="str">
        <f t="shared" si="125"/>
        <v>J</v>
      </c>
      <c r="AIV32" s="218" t="str">
        <f t="shared" si="127"/>
        <v>J</v>
      </c>
      <c r="AIW32" s="218" t="str">
        <f t="shared" si="127"/>
        <v>J</v>
      </c>
      <c r="AIX32" s="218" t="str">
        <f t="shared" si="127"/>
        <v>J</v>
      </c>
      <c r="AJA32" s="158"/>
      <c r="AJB32" s="166"/>
      <c r="ALA32" s="189"/>
      <c r="AMI32" s="165" t="str">
        <f t="shared" si="143"/>
        <v>J</v>
      </c>
      <c r="AMV32" s="152"/>
      <c r="AMW32" s="152"/>
    </row>
    <row r="33" spans="2:1023 1036:1037" s="6" customFormat="1" ht="23.1" hidden="1" customHeight="1" x14ac:dyDescent="0.3">
      <c r="B33" s="41"/>
      <c r="C33" s="209"/>
      <c r="D33" s="42"/>
      <c r="E33" s="32"/>
      <c r="F33" s="16"/>
      <c r="G33" s="49"/>
      <c r="H33" s="34" t="e">
        <f>SUMIF(Q33:HV33,"S",$Q$52:$HV$52)+0.5*SUMIF(Q33:HV33,"S/2",$Q$52:$HV$52)+SUMIF(#REF!,"S",$Q$52:$HV$52)+0.5*SUMIF(#REF!,"S/2",$Q$52:$HV$52)</f>
        <v>#REF!</v>
      </c>
      <c r="I33" s="48" t="e">
        <f t="shared" si="180"/>
        <v>#REF!</v>
      </c>
      <c r="J33" s="56"/>
      <c r="K33" s="34" t="e">
        <f>SUMIF(Q33:HV33,"E",$Q$52:$HV$52)+0.5*SUMIF(Q33:HV33,"E/2",$Q$52:$HV$52)+SUMIF(#REF!,"E",$Q$52:$HV$52)+0.5*SUMIF(#REF!,"E/2",$Q$52:$HV$52)</f>
        <v>#REF!</v>
      </c>
      <c r="L33" s="48" t="e">
        <f t="shared" si="181"/>
        <v>#REF!</v>
      </c>
      <c r="M33" s="16"/>
      <c r="N33" s="49"/>
      <c r="O33" s="34" t="e">
        <f>SUMIF(Q33:HV33,"C",$Q$52:$HV$52)+0.5*SUMIF(Q33:HV33,"C/2",$Q$52:$HV$52)+SUMIF(#REF!,"C",$Q$52:$HV$52)+0.5*SUMIF(#REF!,"C/2",$Q$52:$HV$52)</f>
        <v>#REF!</v>
      </c>
      <c r="P33" s="48" t="e">
        <f t="shared" si="182"/>
        <v>#REF!</v>
      </c>
      <c r="Q33" s="37"/>
      <c r="R33" s="37"/>
      <c r="S33" s="37"/>
      <c r="T33" s="45"/>
      <c r="U33" s="46"/>
      <c r="V33" s="36"/>
      <c r="W33" s="37"/>
      <c r="X33" s="37"/>
      <c r="Y33" s="37"/>
      <c r="Z33" s="37"/>
      <c r="AA33" s="45"/>
      <c r="AB33" s="46"/>
      <c r="AC33" s="36"/>
      <c r="AD33" s="37"/>
      <c r="AE33" s="37"/>
      <c r="AF33" s="37"/>
      <c r="AG33" s="37"/>
      <c r="AH33" s="45"/>
      <c r="AI33" s="46"/>
      <c r="AJ33" s="36"/>
      <c r="AK33" s="37"/>
      <c r="AL33" s="37"/>
      <c r="AM33" s="37"/>
      <c r="AN33" s="37"/>
      <c r="AO33" s="45"/>
      <c r="AP33" s="46"/>
      <c r="AQ33" s="36"/>
      <c r="AR33" s="37"/>
      <c r="AS33" s="37"/>
      <c r="AT33" s="37"/>
      <c r="AU33" s="37"/>
      <c r="AV33" s="45"/>
      <c r="AW33" s="46"/>
      <c r="AX33" s="36"/>
      <c r="AY33" s="37"/>
      <c r="AZ33" s="36"/>
      <c r="BA33" s="37"/>
      <c r="BB33" s="37"/>
      <c r="BC33" s="37"/>
      <c r="BD33" s="45"/>
      <c r="BE33" s="46"/>
      <c r="BF33" s="36"/>
      <c r="BG33" s="37"/>
      <c r="BH33" s="37"/>
      <c r="BI33" s="37"/>
      <c r="BJ33" s="45"/>
      <c r="BK33" s="46"/>
      <c r="BL33" s="36"/>
      <c r="BM33" s="37"/>
      <c r="BN33" s="37"/>
      <c r="BO33" s="37"/>
      <c r="BP33" s="45"/>
      <c r="BQ33" s="46"/>
      <c r="BR33" s="36"/>
      <c r="BS33" s="37"/>
      <c r="BT33" s="37"/>
      <c r="BU33" s="37"/>
      <c r="BV33" s="45"/>
      <c r="BW33" s="46"/>
      <c r="BX33" s="36"/>
      <c r="BY33" s="37"/>
      <c r="BZ33" s="37"/>
      <c r="CA33" s="37"/>
      <c r="CB33" s="45"/>
      <c r="CC33" s="46"/>
      <c r="CD33" s="36"/>
      <c r="CE33" s="37"/>
      <c r="CF33" s="37"/>
      <c r="CG33" s="37"/>
      <c r="CH33" s="45"/>
      <c r="CI33" s="46"/>
      <c r="CJ33" s="36"/>
      <c r="CK33" s="37"/>
      <c r="CL33" s="37"/>
      <c r="CM33" s="37"/>
      <c r="CN33" s="45"/>
      <c r="CO33" s="46"/>
      <c r="CP33" s="36"/>
      <c r="CQ33" s="37"/>
      <c r="CR33" s="37"/>
      <c r="CS33" s="37"/>
      <c r="CT33" s="45"/>
      <c r="CU33" s="46"/>
      <c r="CV33" s="36"/>
      <c r="CW33" s="37"/>
      <c r="CX33" s="37"/>
      <c r="CY33" s="37"/>
      <c r="CZ33" s="45"/>
      <c r="DA33" s="46"/>
      <c r="DB33" s="36"/>
      <c r="DC33" s="37"/>
      <c r="DD33" s="37"/>
      <c r="DE33" s="37"/>
      <c r="DF33" s="45"/>
      <c r="DG33" s="46"/>
      <c r="DH33" s="36"/>
      <c r="DI33" s="37"/>
      <c r="DJ33" s="37"/>
      <c r="DK33" s="37"/>
      <c r="DL33" s="45"/>
      <c r="DM33" s="46"/>
      <c r="DN33" s="36"/>
      <c r="DO33" s="37"/>
      <c r="DP33" s="37"/>
      <c r="DQ33" s="37"/>
      <c r="DR33" s="45"/>
      <c r="DS33" s="46"/>
      <c r="DT33" s="36"/>
      <c r="DU33" s="37"/>
      <c r="DV33" s="37"/>
      <c r="DW33" s="37"/>
      <c r="DX33" s="45"/>
      <c r="DY33" s="46"/>
      <c r="DZ33" s="36"/>
      <c r="EA33" s="37"/>
      <c r="EB33" s="37"/>
      <c r="EC33" s="37"/>
      <c r="ED33" s="45"/>
      <c r="EE33" s="46"/>
      <c r="EF33" s="36"/>
      <c r="EG33" s="37"/>
      <c r="EH33" s="37"/>
      <c r="EI33" s="37"/>
      <c r="EJ33" s="45"/>
      <c r="EK33" s="46"/>
      <c r="EL33" s="36"/>
      <c r="EM33" s="37"/>
      <c r="EN33" s="37"/>
      <c r="EO33" s="37"/>
      <c r="EP33" s="45"/>
      <c r="EQ33" s="46"/>
      <c r="ER33" s="36"/>
      <c r="ES33" s="37"/>
      <c r="ET33" s="37"/>
      <c r="EU33" s="37"/>
      <c r="EV33" s="45"/>
      <c r="EW33" s="46"/>
      <c r="EX33" s="36"/>
      <c r="EY33" s="37"/>
      <c r="EZ33" s="37"/>
      <c r="FA33" s="37"/>
      <c r="FB33" s="45"/>
      <c r="FC33" s="46"/>
      <c r="FD33" s="36"/>
      <c r="FE33" s="37"/>
      <c r="FF33" s="37"/>
      <c r="FG33" s="37"/>
      <c r="FH33" s="45"/>
      <c r="FI33" s="46"/>
      <c r="FJ33" s="36"/>
      <c r="FK33" s="37"/>
      <c r="FL33" s="37"/>
      <c r="FM33" s="37"/>
      <c r="FN33" s="45"/>
      <c r="FO33" s="46"/>
      <c r="FP33" s="36"/>
      <c r="FQ33" s="37"/>
      <c r="FR33" s="37"/>
      <c r="FS33" s="37"/>
      <c r="FT33" s="45"/>
      <c r="FU33" s="46"/>
      <c r="FV33" s="36"/>
      <c r="FW33" s="37"/>
      <c r="FX33" s="37"/>
      <c r="FY33" s="37"/>
      <c r="FZ33" s="45"/>
      <c r="GA33" s="46"/>
      <c r="GB33" s="36"/>
      <c r="GC33" s="37"/>
      <c r="GD33" s="37"/>
      <c r="GE33" s="37"/>
      <c r="GF33" s="45"/>
      <c r="GG33" s="46"/>
      <c r="GH33" s="36"/>
      <c r="GI33" s="37"/>
      <c r="GJ33" s="37"/>
      <c r="GK33" s="37"/>
      <c r="GL33" s="45"/>
      <c r="GM33" s="46"/>
      <c r="GN33" s="36"/>
      <c r="GO33" s="37"/>
      <c r="GP33" s="37"/>
      <c r="GQ33" s="37"/>
      <c r="GR33" s="45"/>
      <c r="GS33" s="46"/>
      <c r="GT33" s="36"/>
      <c r="GU33" s="37"/>
      <c r="GV33" s="37"/>
      <c r="GW33" s="37"/>
      <c r="GX33" s="45"/>
      <c r="GY33" s="46"/>
      <c r="GZ33" s="36"/>
      <c r="HA33" s="37"/>
      <c r="HB33" s="37"/>
      <c r="HC33" s="37"/>
      <c r="HD33" s="45"/>
      <c r="HE33" s="46"/>
      <c r="HF33" s="36"/>
      <c r="HG33" s="37"/>
      <c r="HH33" s="37"/>
      <c r="HI33" s="37"/>
      <c r="HJ33" s="45"/>
      <c r="HK33" s="46"/>
      <c r="HL33" s="36"/>
      <c r="HM33" s="37"/>
      <c r="HN33" s="37"/>
      <c r="HO33" s="37"/>
      <c r="HP33" s="45"/>
      <c r="HQ33" s="46"/>
      <c r="HR33" s="36"/>
      <c r="HS33" s="37"/>
      <c r="HT33" s="37"/>
      <c r="HU33" s="37"/>
      <c r="HV33" s="45"/>
      <c r="HW33" s="46"/>
      <c r="HX33" s="36"/>
      <c r="HY33" s="47"/>
      <c r="HZ33" s="45"/>
      <c r="IA33" s="46"/>
      <c r="IB33" s="36"/>
      <c r="IC33" s="37"/>
      <c r="ID33" s="37"/>
      <c r="IE33" s="37"/>
      <c r="IF33" s="45"/>
      <c r="IG33" s="46"/>
      <c r="IH33" s="36"/>
      <c r="II33" s="37"/>
      <c r="IJ33" s="37"/>
      <c r="IK33" s="37"/>
      <c r="IL33" s="45"/>
      <c r="IM33" s="46"/>
      <c r="IN33" s="36"/>
      <c r="IO33" s="37"/>
      <c r="IP33" s="37"/>
      <c r="IQ33" s="37"/>
      <c r="IR33" s="45"/>
      <c r="IS33" s="46"/>
      <c r="IT33" s="36"/>
      <c r="IU33" s="37"/>
      <c r="IV33" s="37"/>
      <c r="IW33" s="37"/>
      <c r="IX33" s="45"/>
      <c r="IY33" s="46"/>
      <c r="IZ33" s="36"/>
      <c r="JA33" s="47"/>
      <c r="JB33" s="37"/>
      <c r="JC33" s="37"/>
      <c r="JD33" s="37"/>
      <c r="JE33" s="45"/>
      <c r="JF33" s="46"/>
      <c r="JG33" s="36"/>
      <c r="JH33" s="47"/>
      <c r="JI33" s="37"/>
      <c r="JJ33" s="37"/>
      <c r="JK33" s="37"/>
      <c r="JL33" s="45"/>
      <c r="JM33" s="46"/>
      <c r="JN33" s="36"/>
      <c r="JO33" s="47"/>
      <c r="JP33" s="37"/>
      <c r="JQ33" s="37"/>
      <c r="JR33" s="37"/>
      <c r="JS33" s="45"/>
      <c r="JT33" s="46"/>
      <c r="JU33" s="36"/>
      <c r="JV33" s="47"/>
      <c r="JW33" s="37"/>
      <c r="JX33" s="37"/>
      <c r="JY33" s="37"/>
      <c r="JZ33" s="45"/>
      <c r="KA33" s="46"/>
      <c r="KB33" s="36"/>
      <c r="KC33" s="47"/>
      <c r="KD33" s="37"/>
      <c r="KE33" s="37"/>
      <c r="KF33" s="37"/>
      <c r="KG33" s="45"/>
      <c r="KH33" s="46"/>
      <c r="KI33" s="36"/>
      <c r="KJ33" s="47"/>
      <c r="KK33" s="37"/>
      <c r="KL33" s="37"/>
      <c r="KM33" s="37"/>
      <c r="KN33" s="45"/>
      <c r="KO33" s="46"/>
      <c r="KP33" s="36"/>
      <c r="KQ33" s="47"/>
      <c r="KR33" s="37"/>
      <c r="KS33" s="37"/>
      <c r="KT33" s="37"/>
      <c r="KU33" s="45"/>
      <c r="KV33" s="46"/>
      <c r="KW33" s="36"/>
      <c r="KX33" s="47"/>
      <c r="KY33" s="37"/>
      <c r="KZ33" s="37"/>
      <c r="LA33" s="37"/>
      <c r="LB33" s="45"/>
      <c r="LC33" s="46"/>
      <c r="LD33" s="36"/>
      <c r="LE33" s="47"/>
      <c r="LF33" s="37"/>
      <c r="LG33" s="37"/>
      <c r="LH33" s="37"/>
      <c r="LI33" s="45"/>
      <c r="LJ33" s="46"/>
      <c r="LK33" s="36"/>
      <c r="LL33" s="47"/>
      <c r="LM33" s="37"/>
      <c r="LN33" s="37"/>
      <c r="LO33" s="37"/>
      <c r="LP33" s="45"/>
      <c r="LQ33" s="46"/>
      <c r="LR33" s="36"/>
      <c r="LS33" s="47"/>
      <c r="LT33" s="37"/>
      <c r="LU33" s="37"/>
      <c r="LV33" s="37"/>
      <c r="LW33" s="45"/>
      <c r="LX33" s="46"/>
      <c r="LY33" s="36"/>
      <c r="LZ33" s="47"/>
      <c r="MA33" s="37"/>
      <c r="MB33" s="37"/>
      <c r="MC33" s="37"/>
      <c r="MD33" s="45"/>
      <c r="ME33" s="46"/>
      <c r="MF33" s="36"/>
      <c r="MG33" s="47"/>
      <c r="MH33" s="37"/>
      <c r="MI33" s="37"/>
      <c r="MJ33" s="37"/>
      <c r="MK33" s="45"/>
      <c r="ML33" s="46"/>
      <c r="MM33" s="36"/>
      <c r="MN33" s="47"/>
      <c r="MO33" s="37"/>
      <c r="MP33" s="37"/>
      <c r="MQ33" s="37"/>
      <c r="MR33" s="45"/>
      <c r="MS33" s="46"/>
      <c r="MT33" s="36"/>
      <c r="MU33" s="47"/>
      <c r="MV33" s="37"/>
      <c r="MW33" s="37"/>
      <c r="MX33" s="37"/>
      <c r="MY33" s="45"/>
      <c r="MZ33" s="46"/>
      <c r="NA33" s="36"/>
      <c r="NB33" s="47"/>
      <c r="NC33" s="37"/>
      <c r="ND33" s="37"/>
      <c r="NE33" s="37"/>
      <c r="NF33" s="45"/>
      <c r="NG33" s="46"/>
      <c r="NH33" s="36"/>
      <c r="NI33" s="47"/>
      <c r="NJ33" s="37"/>
      <c r="NK33" s="37"/>
      <c r="NL33" s="37"/>
      <c r="NM33" s="45"/>
      <c r="NN33" s="46"/>
      <c r="NO33" s="36"/>
      <c r="NP33" s="47"/>
      <c r="NQ33" s="37"/>
      <c r="NR33" s="37"/>
      <c r="NS33" s="37"/>
      <c r="NT33" s="45"/>
      <c r="NU33" s="46"/>
      <c r="NV33" s="36"/>
      <c r="NW33" s="47"/>
      <c r="NX33" s="37"/>
      <c r="NY33" s="37"/>
      <c r="NZ33" s="37"/>
      <c r="OA33" s="45"/>
      <c r="OB33" s="46"/>
      <c r="OC33" s="36"/>
      <c r="OD33" s="47"/>
      <c r="OE33" s="37"/>
      <c r="OF33" s="37"/>
      <c r="OG33" s="37"/>
      <c r="OH33" s="45"/>
      <c r="OI33" s="46"/>
      <c r="OJ33" s="36"/>
      <c r="OK33" s="47"/>
      <c r="OL33" s="37"/>
      <c r="OM33" s="37"/>
      <c r="ON33" s="37"/>
      <c r="OO33" s="45"/>
      <c r="OP33" s="46"/>
      <c r="OQ33" s="36"/>
      <c r="OR33" s="47"/>
      <c r="OS33" s="37"/>
      <c r="OT33" s="37"/>
      <c r="OU33" s="37"/>
      <c r="OV33" s="45"/>
      <c r="OW33" s="46"/>
      <c r="OX33" s="36"/>
      <c r="OY33" s="47"/>
      <c r="OZ33" s="37"/>
      <c r="PA33" s="37"/>
      <c r="PB33" s="37"/>
      <c r="PC33" s="45"/>
      <c r="PD33" s="46"/>
      <c r="PE33" s="36"/>
      <c r="PF33" s="37"/>
      <c r="PG33" s="37"/>
      <c r="PH33" s="37"/>
      <c r="PI33" s="37"/>
      <c r="PJ33" s="45"/>
      <c r="PK33" s="46"/>
      <c r="PL33" s="36"/>
      <c r="PM33" s="37"/>
      <c r="PN33" s="37"/>
      <c r="PO33" s="37"/>
      <c r="PP33" s="37"/>
      <c r="PQ33" s="45"/>
      <c r="PR33" s="46"/>
      <c r="PS33" s="36"/>
      <c r="PT33" s="37"/>
      <c r="PU33" s="37"/>
      <c r="PV33" s="37"/>
      <c r="PW33" s="37"/>
      <c r="PX33" s="45"/>
      <c r="PY33" s="46"/>
      <c r="PZ33" s="36"/>
      <c r="QA33" s="37"/>
      <c r="QB33" s="37"/>
      <c r="QC33" s="37"/>
      <c r="QD33" s="37"/>
      <c r="QE33" s="45"/>
      <c r="QF33" s="46"/>
      <c r="QG33" s="36"/>
      <c r="QH33" s="37"/>
      <c r="QI33" s="37"/>
      <c r="QJ33" s="37"/>
      <c r="QK33" s="37"/>
      <c r="QL33" s="45"/>
      <c r="QM33" s="46"/>
      <c r="QN33" s="36"/>
      <c r="QO33" s="37"/>
      <c r="QP33" s="37"/>
      <c r="QQ33" s="37"/>
      <c r="QR33" s="37"/>
      <c r="QS33" s="45"/>
      <c r="QT33" s="46"/>
      <c r="QU33" s="36"/>
      <c r="QV33" s="37"/>
      <c r="QW33" s="37"/>
      <c r="QX33" s="37"/>
      <c r="QY33" s="37"/>
      <c r="QZ33" s="45"/>
      <c r="RA33" s="46"/>
      <c r="RB33" s="36"/>
      <c r="RC33" s="37"/>
      <c r="RD33" s="37"/>
      <c r="RE33" s="37"/>
      <c r="RF33" s="37"/>
      <c r="RG33" s="45"/>
      <c r="RH33" s="46"/>
      <c r="RI33" s="36"/>
      <c r="RJ33" s="37"/>
      <c r="RK33" s="37"/>
      <c r="RL33" s="37"/>
      <c r="RM33" s="37"/>
      <c r="RN33" s="45"/>
      <c r="RO33" s="46"/>
      <c r="RP33" s="36"/>
      <c r="RQ33" s="37"/>
      <c r="RR33" s="37"/>
      <c r="RS33" s="37"/>
      <c r="RT33" s="37"/>
      <c r="RU33" s="45"/>
      <c r="RV33" s="46"/>
      <c r="RW33" s="36"/>
      <c r="RX33" s="37"/>
      <c r="RY33" s="37"/>
      <c r="RZ33" s="37"/>
      <c r="SA33" s="37"/>
      <c r="SB33" s="45"/>
      <c r="SC33" s="46"/>
      <c r="SD33" s="36"/>
      <c r="SE33" s="37"/>
      <c r="SF33" s="37"/>
      <c r="SG33" s="37"/>
      <c r="SH33" s="37"/>
      <c r="SI33" s="45"/>
      <c r="SJ33" s="46"/>
      <c r="SK33" s="36"/>
      <c r="SL33" s="37"/>
      <c r="SM33" s="37"/>
      <c r="SN33" s="37"/>
      <c r="SO33" s="37"/>
      <c r="SP33" s="45"/>
      <c r="SQ33" s="46"/>
      <c r="SR33" s="36"/>
      <c r="SS33" s="37"/>
      <c r="ST33" s="37"/>
      <c r="SU33" s="37"/>
      <c r="SV33" s="37"/>
      <c r="SW33" s="45"/>
      <c r="SX33" s="46"/>
      <c r="SY33" s="36"/>
      <c r="SZ33" s="37"/>
      <c r="TA33" s="37"/>
      <c r="TB33" s="37"/>
      <c r="TC33" s="37"/>
      <c r="TD33" s="45"/>
      <c r="TE33" s="46"/>
      <c r="TF33" s="36"/>
      <c r="TG33" s="37"/>
      <c r="TH33" s="37"/>
      <c r="TI33" s="37"/>
      <c r="TJ33" s="37"/>
      <c r="TK33" s="45"/>
      <c r="TL33" s="46"/>
      <c r="TM33" s="36"/>
      <c r="TN33" s="37"/>
      <c r="TO33" s="37"/>
      <c r="TP33" s="37"/>
      <c r="TQ33" s="37"/>
      <c r="TR33" s="45"/>
      <c r="TS33" s="46"/>
      <c r="TT33" s="36"/>
      <c r="TU33" s="37"/>
      <c r="TV33" s="37"/>
      <c r="TW33" s="37"/>
      <c r="TX33" s="37"/>
      <c r="TY33" s="45"/>
      <c r="TZ33" s="46"/>
      <c r="UA33" s="36"/>
      <c r="UB33" s="37"/>
      <c r="UC33" s="37"/>
      <c r="UD33" s="37"/>
      <c r="UE33" s="37"/>
      <c r="UF33" s="45"/>
      <c r="UG33" s="46"/>
      <c r="UH33" s="36"/>
      <c r="UI33" s="37"/>
      <c r="UJ33" s="37"/>
      <c r="UK33" s="37"/>
      <c r="UL33" s="37"/>
      <c r="UM33" s="45"/>
      <c r="UN33" s="46"/>
      <c r="UO33" s="36"/>
      <c r="UP33" s="37"/>
      <c r="UQ33" s="37"/>
      <c r="UR33" s="37"/>
      <c r="US33" s="37"/>
      <c r="UT33" s="45"/>
      <c r="UU33" s="46"/>
      <c r="UV33" s="36"/>
      <c r="UW33" s="37"/>
      <c r="UX33" s="37"/>
      <c r="UY33" s="37"/>
      <c r="UZ33" s="37"/>
      <c r="VA33" s="45"/>
      <c r="VB33" s="46"/>
      <c r="VC33" s="36"/>
      <c r="VD33" s="37"/>
      <c r="VE33" s="37"/>
      <c r="VF33" s="37"/>
      <c r="VG33" s="37"/>
      <c r="VH33" s="45"/>
      <c r="VI33" s="46"/>
      <c r="VJ33" s="36"/>
      <c r="VK33" s="37"/>
      <c r="VL33" s="37"/>
      <c r="VM33" s="37"/>
      <c r="VN33" s="37"/>
      <c r="VO33" s="45"/>
      <c r="VP33" s="46"/>
      <c r="VQ33" s="36"/>
      <c r="VR33" s="37"/>
      <c r="VS33" s="37"/>
      <c r="VT33" s="37"/>
      <c r="VU33" s="37"/>
      <c r="VV33" s="45"/>
      <c r="VW33" s="46"/>
      <c r="VX33" s="36"/>
      <c r="VY33" s="37"/>
      <c r="VZ33" s="37"/>
      <c r="WA33" s="37"/>
      <c r="WB33" s="37"/>
      <c r="WC33" s="45"/>
      <c r="WD33" s="46"/>
      <c r="WE33" s="36"/>
      <c r="WF33" s="37"/>
      <c r="WG33" s="37"/>
      <c r="WH33" s="37"/>
      <c r="WI33" s="37"/>
      <c r="WJ33" s="45"/>
      <c r="WK33" s="46"/>
      <c r="WL33" s="36"/>
      <c r="WM33" s="37"/>
      <c r="WN33" s="37"/>
      <c r="WO33" s="37"/>
      <c r="WP33" s="37"/>
      <c r="WQ33" s="45"/>
      <c r="WR33" s="46"/>
      <c r="WS33" s="36"/>
      <c r="WT33" s="37"/>
      <c r="WU33" s="37"/>
      <c r="WV33" s="37"/>
      <c r="WW33" s="37"/>
      <c r="WX33" s="45"/>
      <c r="WY33" s="46"/>
      <c r="WZ33" s="36"/>
      <c r="XA33" s="37"/>
      <c r="XB33" s="37"/>
      <c r="XC33" s="37"/>
      <c r="XD33" s="37"/>
      <c r="XE33" s="45"/>
      <c r="XF33" s="46"/>
      <c r="XG33" s="36"/>
      <c r="XH33" s="37"/>
      <c r="XI33" s="37"/>
      <c r="XJ33" s="37"/>
      <c r="XK33" s="37"/>
      <c r="XL33" s="45"/>
      <c r="XM33" s="46"/>
      <c r="XN33" s="36"/>
      <c r="XO33" s="36" t="str">
        <f t="shared" si="183"/>
        <v>AM</v>
      </c>
      <c r="XP33" s="36" t="str">
        <f t="shared" si="183"/>
        <v>AM</v>
      </c>
      <c r="XQ33" s="37"/>
      <c r="XR33" s="37"/>
      <c r="XS33" s="45"/>
      <c r="XT33" s="46"/>
      <c r="XU33" s="36"/>
      <c r="XV33" s="37"/>
      <c r="XW33" s="37"/>
      <c r="XX33" s="37"/>
      <c r="XY33" s="37"/>
      <c r="XZ33" s="45"/>
      <c r="YA33" s="46"/>
      <c r="YB33" s="36"/>
      <c r="YC33" s="37"/>
      <c r="YD33" s="37"/>
      <c r="YE33" s="37"/>
      <c r="YF33" s="37"/>
      <c r="YG33" s="45"/>
      <c r="YH33" s="46"/>
      <c r="YI33" s="36"/>
      <c r="YJ33" s="37"/>
      <c r="YK33" s="37"/>
      <c r="YL33" s="37"/>
      <c r="YM33" s="37"/>
      <c r="YN33" s="45"/>
      <c r="YO33" s="46"/>
      <c r="YP33" s="36"/>
      <c r="YQ33" s="37"/>
      <c r="YR33" s="37"/>
      <c r="YS33" s="37"/>
      <c r="YT33" s="37"/>
      <c r="YU33" s="38"/>
      <c r="YV33" s="39"/>
      <c r="YW33" s="36"/>
      <c r="YX33" s="37"/>
      <c r="YY33" s="37"/>
      <c r="YZ33" s="37"/>
      <c r="ZA33" s="37"/>
      <c r="ZB33" s="45"/>
      <c r="ZC33" s="46"/>
      <c r="ZD33" s="36"/>
      <c r="ZE33" s="37"/>
      <c r="ZF33" s="37"/>
      <c r="ZG33" s="37"/>
      <c r="ZH33" s="37"/>
      <c r="ZI33" s="38"/>
      <c r="ZJ33" s="39"/>
      <c r="ZK33" s="36" t="str">
        <f t="shared" si="89"/>
        <v>J</v>
      </c>
      <c r="ZL33" s="36" t="str">
        <f t="shared" si="89"/>
        <v>J</v>
      </c>
      <c r="ZM33" s="36" t="str">
        <f t="shared" si="89"/>
        <v>J</v>
      </c>
      <c r="ZN33" s="36" t="str">
        <f t="shared" si="89"/>
        <v>J</v>
      </c>
      <c r="ZO33" s="36" t="str">
        <f t="shared" si="89"/>
        <v>J</v>
      </c>
      <c r="ZP33" s="45"/>
      <c r="ZQ33" s="46"/>
      <c r="ZR33" s="36"/>
      <c r="ZS33" s="37"/>
      <c r="ZT33" s="37"/>
      <c r="ZU33" s="37"/>
      <c r="ZV33" s="37"/>
      <c r="ZW33" s="45"/>
      <c r="ZX33" s="46"/>
      <c r="ZY33" s="36"/>
      <c r="ZZ33" s="37"/>
      <c r="AAA33" s="37"/>
      <c r="AAB33" s="37"/>
      <c r="AAC33" s="37"/>
      <c r="AAD33" s="45"/>
      <c r="AAE33" s="46"/>
      <c r="AAF33" s="36"/>
      <c r="AAG33" s="37"/>
      <c r="AAH33" s="37"/>
      <c r="AAI33" s="37"/>
      <c r="AAJ33" s="37"/>
      <c r="AAK33" s="45"/>
      <c r="AAL33" s="46"/>
      <c r="AAM33" s="36" t="str">
        <f t="shared" si="93"/>
        <v>J</v>
      </c>
      <c r="AAN33" s="36" t="str">
        <f t="shared" si="93"/>
        <v>J</v>
      </c>
      <c r="AAO33" s="36" t="str">
        <f t="shared" si="93"/>
        <v>J</v>
      </c>
      <c r="AAP33" s="36" t="str">
        <f t="shared" si="93"/>
        <v>J</v>
      </c>
      <c r="AAQ33" s="36" t="str">
        <f t="shared" si="93"/>
        <v>J</v>
      </c>
      <c r="AAR33" s="45"/>
      <c r="AAS33" s="46"/>
      <c r="AAT33" s="36"/>
      <c r="AAU33" s="37"/>
      <c r="AAV33" s="37"/>
      <c r="AAW33" s="37"/>
      <c r="AAX33" s="37"/>
      <c r="AAY33" s="45"/>
      <c r="AAZ33" s="46"/>
      <c r="ABA33" s="36"/>
      <c r="ABB33" s="37"/>
      <c r="ABC33" s="37"/>
      <c r="ABD33" s="37"/>
      <c r="ABE33" s="37"/>
      <c r="ABF33" s="45"/>
      <c r="ABG33" s="46"/>
      <c r="ABH33" s="36"/>
      <c r="ABI33" s="37"/>
      <c r="ABJ33" s="37"/>
      <c r="ABK33" s="37"/>
      <c r="ABL33" s="37"/>
      <c r="ABM33" s="45"/>
      <c r="ABN33" s="46"/>
      <c r="ABO33" s="36"/>
      <c r="ABP33" s="37"/>
      <c r="ABQ33" s="37"/>
      <c r="ABR33" s="37"/>
      <c r="ABS33" s="37"/>
      <c r="ABT33" s="45"/>
      <c r="ABU33" s="46"/>
      <c r="ABV33" s="36"/>
      <c r="ABW33" s="37"/>
      <c r="ABX33" s="37"/>
      <c r="ABY33" s="37"/>
      <c r="ABZ33" s="37"/>
      <c r="ACA33" s="45"/>
      <c r="ACB33" s="46"/>
      <c r="ACC33" s="36"/>
      <c r="ACD33" s="37"/>
      <c r="ACE33" s="37"/>
      <c r="ACF33" s="37"/>
      <c r="ACG33" s="37"/>
      <c r="ACH33" s="45"/>
      <c r="ACI33" s="46"/>
      <c r="ACJ33" s="36"/>
      <c r="ACK33" s="37"/>
      <c r="ACL33" s="37"/>
      <c r="ACM33" s="37"/>
      <c r="ACN33" s="37"/>
      <c r="ACO33" s="45"/>
      <c r="ACP33" s="46"/>
      <c r="ACQ33" s="36"/>
      <c r="ACR33" s="37"/>
      <c r="ACS33" s="37"/>
      <c r="ACT33" s="37"/>
      <c r="ACU33" s="37"/>
      <c r="ACV33" s="45"/>
      <c r="ACW33" s="46"/>
      <c r="ACX33" s="37" t="str">
        <f t="shared" si="173"/>
        <v>J</v>
      </c>
      <c r="ACY33" s="37" t="str">
        <f t="shared" si="168"/>
        <v>J</v>
      </c>
      <c r="ACZ33" s="37" t="str">
        <f t="shared" si="168"/>
        <v>J</v>
      </c>
      <c r="ADA33" s="37" t="str">
        <f t="shared" si="168"/>
        <v>J</v>
      </c>
      <c r="ADB33" s="37" t="str">
        <f t="shared" si="168"/>
        <v>J</v>
      </c>
      <c r="ADC33" s="45"/>
      <c r="ADD33" s="46"/>
      <c r="ADE33" s="36"/>
      <c r="ADF33" s="37"/>
      <c r="ADG33" s="37"/>
      <c r="ADH33" s="37"/>
      <c r="ADI33" s="37"/>
      <c r="ADJ33" s="45"/>
      <c r="ADK33" s="46"/>
      <c r="ADL33" s="36"/>
      <c r="ADM33" s="37"/>
      <c r="ADN33" s="37"/>
      <c r="ADO33" s="37"/>
      <c r="ADP33" s="37"/>
      <c r="ADQ33" s="45"/>
      <c r="ADR33" s="46"/>
      <c r="ADS33" s="36"/>
      <c r="ADT33" s="37"/>
      <c r="ADU33" s="37"/>
      <c r="ADV33" s="37"/>
      <c r="ADW33" s="37"/>
      <c r="ADX33" s="45"/>
      <c r="ADY33" s="46"/>
      <c r="ADZ33" s="36"/>
      <c r="AEA33" s="37"/>
      <c r="AEB33" s="37"/>
      <c r="AEC33" s="37"/>
      <c r="AED33" s="37"/>
      <c r="AEE33" s="45"/>
      <c r="AEF33" s="46"/>
      <c r="AEG33" s="217" t="str">
        <f t="shared" si="109"/>
        <v>J</v>
      </c>
      <c r="AEN33" s="217" t="str">
        <f t="shared" si="110"/>
        <v>J</v>
      </c>
      <c r="AFB33" s="165" t="str">
        <f t="shared" si="112"/>
        <v>J</v>
      </c>
      <c r="AGD33" s="217" t="str">
        <f t="shared" si="117"/>
        <v>J</v>
      </c>
      <c r="AGE33" s="217" t="str">
        <f t="shared" si="117"/>
        <v>J</v>
      </c>
      <c r="AGF33" s="217" t="str">
        <f t="shared" si="117"/>
        <v>J</v>
      </c>
      <c r="AGG33" s="217" t="str">
        <f t="shared" si="117"/>
        <v>J</v>
      </c>
      <c r="AGH33" s="217" t="str">
        <f t="shared" si="117"/>
        <v>J</v>
      </c>
      <c r="AGI33" s="152"/>
      <c r="AGJ33" s="152"/>
      <c r="AHM33" s="217" t="str">
        <f t="shared" si="122"/>
        <v>J</v>
      </c>
      <c r="AHN33" s="217" t="str">
        <f t="shared" si="122"/>
        <v>J</v>
      </c>
      <c r="AHO33" s="217" t="str">
        <f t="shared" si="122"/>
        <v>J</v>
      </c>
      <c r="AHP33" s="217" t="str">
        <f t="shared" si="122"/>
        <v>J</v>
      </c>
      <c r="AHQ33" s="217" t="str">
        <f t="shared" si="122"/>
        <v>J</v>
      </c>
      <c r="AIF33" s="152"/>
      <c r="AIG33" s="152"/>
      <c r="AIH33" s="218" t="str">
        <f t="shared" si="125"/>
        <v>J</v>
      </c>
      <c r="AII33" s="218" t="str">
        <f t="shared" si="125"/>
        <v>J</v>
      </c>
      <c r="AIJ33" s="218" t="str">
        <f t="shared" si="125"/>
        <v>J</v>
      </c>
      <c r="AIK33" s="218" t="str">
        <f t="shared" si="125"/>
        <v>J</v>
      </c>
      <c r="AIL33" s="218" t="str">
        <f t="shared" si="125"/>
        <v>J</v>
      </c>
      <c r="AIV33" s="218" t="str">
        <f t="shared" si="127"/>
        <v>J</v>
      </c>
      <c r="AIW33" s="218" t="str">
        <f t="shared" si="127"/>
        <v>J</v>
      </c>
      <c r="AIX33" s="218" t="str">
        <f t="shared" si="127"/>
        <v>J</v>
      </c>
      <c r="AJA33" s="158"/>
      <c r="AJB33" s="166"/>
      <c r="ALA33" s="189"/>
      <c r="AMI33" s="165" t="str">
        <f t="shared" si="143"/>
        <v>J</v>
      </c>
      <c r="AMV33" s="152"/>
      <c r="AMW33" s="152"/>
    </row>
    <row r="34" spans="2:1023 1036:1037" s="6" customFormat="1" ht="23.1" hidden="1" customHeight="1" x14ac:dyDescent="0.3">
      <c r="B34" s="41"/>
      <c r="C34" s="209"/>
      <c r="D34" s="42"/>
      <c r="E34" s="32" t="e">
        <f>G34+J34+N34-H34-K34-O34-SUMIF(Q34:HU34,"P",$Q$52:$HU$52)-SUMIF(#REF!,"P",$Q$52:$HU$52)</f>
        <v>#REF!</v>
      </c>
      <c r="F34" s="203"/>
      <c r="G34" s="55"/>
      <c r="H34" s="34" t="e">
        <f>SUMIF(Q34:HV34,"S",$Q$52:$HV$52)+0.5*SUMIF(Q34:HV34,"S/2",$Q$52:$HV$52)+SUMIF(#REF!,"S",$Q$52:$HV$52)+0.5*SUMIF(#REF!,"S/2",$Q$52:$HV$52)</f>
        <v>#REF!</v>
      </c>
      <c r="I34" s="54" t="e">
        <f t="shared" si="180"/>
        <v>#REF!</v>
      </c>
      <c r="J34" s="33"/>
      <c r="K34" s="34" t="e">
        <f>SUMIF(Q34:HV34,"E",$Q$52:$HV$52)+0.5*SUMIF(Q34:HV34,"E/2",$Q$52:$HV$52)+SUMIF(#REF!,"E",$Q$52:$HV$52)+0.5*SUMIF(#REF!,"E/2",$Q$52:$HV$52)</f>
        <v>#REF!</v>
      </c>
      <c r="L34" s="54" t="e">
        <f t="shared" si="181"/>
        <v>#REF!</v>
      </c>
      <c r="M34" s="203"/>
      <c r="N34" s="55"/>
      <c r="O34" s="34" t="e">
        <f>SUMIF(Q34:HV34,"C",$Q$52:$HV$52)+0.5*SUMIF(Q34:HV34,"C/2",$Q$52:$HV$52)+SUMIF(#REF!,"C",$Q$52:$HV$52)+0.5*SUMIF(#REF!,"C/2",$Q$52:$HV$52)</f>
        <v>#REF!</v>
      </c>
      <c r="P34" s="54" t="e">
        <f t="shared" si="182"/>
        <v>#REF!</v>
      </c>
      <c r="Q34" s="37"/>
      <c r="R34" s="37"/>
      <c r="S34" s="37"/>
      <c r="T34" s="45"/>
      <c r="U34" s="46"/>
      <c r="V34" s="36"/>
      <c r="W34" s="37"/>
      <c r="X34" s="37"/>
      <c r="Y34" s="37"/>
      <c r="Z34" s="37"/>
      <c r="AA34" s="45"/>
      <c r="AB34" s="46"/>
      <c r="AC34" s="36"/>
      <c r="AD34" s="37"/>
      <c r="AE34" s="37"/>
      <c r="AF34" s="37"/>
      <c r="AG34" s="37"/>
      <c r="AH34" s="45"/>
      <c r="AI34" s="46"/>
      <c r="AJ34" s="36"/>
      <c r="AK34" s="37"/>
      <c r="AL34" s="37"/>
      <c r="AM34" s="37"/>
      <c r="AN34" s="37"/>
      <c r="AO34" s="45"/>
      <c r="AP34" s="46"/>
      <c r="AQ34" s="36"/>
      <c r="AR34" s="37"/>
      <c r="AS34" s="37"/>
      <c r="AT34" s="37"/>
      <c r="AU34" s="37"/>
      <c r="AV34" s="45"/>
      <c r="AW34" s="46"/>
      <c r="AX34" s="36"/>
      <c r="AY34" s="37"/>
      <c r="AZ34" s="36"/>
      <c r="BA34" s="37"/>
      <c r="BB34" s="37"/>
      <c r="BC34" s="37"/>
      <c r="BD34" s="45"/>
      <c r="BE34" s="46"/>
      <c r="BF34" s="36"/>
      <c r="BG34" s="37"/>
      <c r="BH34" s="37"/>
      <c r="BI34" s="37"/>
      <c r="BJ34" s="45"/>
      <c r="BK34" s="46"/>
      <c r="BL34" s="36"/>
      <c r="BM34" s="37"/>
      <c r="BN34" s="37"/>
      <c r="BO34" s="37"/>
      <c r="BP34" s="45"/>
      <c r="BQ34" s="46"/>
      <c r="BR34" s="36"/>
      <c r="BS34" s="37"/>
      <c r="BT34" s="37"/>
      <c r="BU34" s="37"/>
      <c r="BV34" s="45"/>
      <c r="BW34" s="46"/>
      <c r="BX34" s="36"/>
      <c r="BY34" s="37"/>
      <c r="BZ34" s="37"/>
      <c r="CA34" s="37"/>
      <c r="CB34" s="45"/>
      <c r="CC34" s="46"/>
      <c r="CD34" s="36"/>
      <c r="CE34" s="37"/>
      <c r="CF34" s="37"/>
      <c r="CG34" s="37"/>
      <c r="CH34" s="45"/>
      <c r="CI34" s="46"/>
      <c r="CJ34" s="36"/>
      <c r="CK34" s="37"/>
      <c r="CL34" s="37"/>
      <c r="CM34" s="37"/>
      <c r="CN34" s="45"/>
      <c r="CO34" s="46"/>
      <c r="CP34" s="36"/>
      <c r="CQ34" s="37"/>
      <c r="CR34" s="37"/>
      <c r="CS34" s="37"/>
      <c r="CT34" s="45"/>
      <c r="CU34" s="46"/>
      <c r="CV34" s="36"/>
      <c r="CW34" s="37"/>
      <c r="CX34" s="37"/>
      <c r="CY34" s="37"/>
      <c r="CZ34" s="45"/>
      <c r="DA34" s="46"/>
      <c r="DB34" s="36"/>
      <c r="DC34" s="37"/>
      <c r="DD34" s="37"/>
      <c r="DE34" s="37"/>
      <c r="DF34" s="45"/>
      <c r="DG34" s="46"/>
      <c r="DH34" s="36"/>
      <c r="DI34" s="37"/>
      <c r="DJ34" s="37"/>
      <c r="DK34" s="37"/>
      <c r="DL34" s="45"/>
      <c r="DM34" s="46"/>
      <c r="DN34" s="36"/>
      <c r="DO34" s="37"/>
      <c r="DP34" s="37"/>
      <c r="DQ34" s="37"/>
      <c r="DR34" s="45"/>
      <c r="DS34" s="46"/>
      <c r="DT34" s="36"/>
      <c r="DU34" s="37"/>
      <c r="DV34" s="37"/>
      <c r="DW34" s="37"/>
      <c r="DX34" s="45"/>
      <c r="DY34" s="46"/>
      <c r="DZ34" s="36"/>
      <c r="EA34" s="37"/>
      <c r="EB34" s="37"/>
      <c r="EC34" s="37"/>
      <c r="ED34" s="45"/>
      <c r="EE34" s="46"/>
      <c r="EF34" s="36"/>
      <c r="EG34" s="37"/>
      <c r="EH34" s="37"/>
      <c r="EI34" s="37"/>
      <c r="EJ34" s="45"/>
      <c r="EK34" s="46"/>
      <c r="EL34" s="36"/>
      <c r="EM34" s="37"/>
      <c r="EN34" s="37"/>
      <c r="EO34" s="37"/>
      <c r="EP34" s="45"/>
      <c r="EQ34" s="46"/>
      <c r="ER34" s="36"/>
      <c r="ES34" s="37"/>
      <c r="ET34" s="37"/>
      <c r="EU34" s="37"/>
      <c r="EV34" s="45"/>
      <c r="EW34" s="46"/>
      <c r="EX34" s="36"/>
      <c r="EY34" s="37"/>
      <c r="EZ34" s="37"/>
      <c r="FA34" s="37"/>
      <c r="FB34" s="45"/>
      <c r="FC34" s="46"/>
      <c r="FD34" s="36"/>
      <c r="FE34" s="37"/>
      <c r="FF34" s="37"/>
      <c r="FG34" s="37"/>
      <c r="FH34" s="45"/>
      <c r="FI34" s="46"/>
      <c r="FJ34" s="36"/>
      <c r="FK34" s="37"/>
      <c r="FL34" s="37"/>
      <c r="FM34" s="37"/>
      <c r="FN34" s="45"/>
      <c r="FO34" s="46"/>
      <c r="FP34" s="36"/>
      <c r="FQ34" s="37"/>
      <c r="FR34" s="37"/>
      <c r="FS34" s="37"/>
      <c r="FT34" s="45"/>
      <c r="FU34" s="46"/>
      <c r="FV34" s="36"/>
      <c r="FW34" s="37"/>
      <c r="FX34" s="37"/>
      <c r="FY34" s="37"/>
      <c r="FZ34" s="45"/>
      <c r="GA34" s="46"/>
      <c r="GB34" s="36"/>
      <c r="GC34" s="37"/>
      <c r="GD34" s="37"/>
      <c r="GE34" s="37"/>
      <c r="GF34" s="45"/>
      <c r="GG34" s="46"/>
      <c r="GH34" s="36"/>
      <c r="GI34" s="37"/>
      <c r="GJ34" s="37"/>
      <c r="GK34" s="37"/>
      <c r="GL34" s="45"/>
      <c r="GM34" s="46"/>
      <c r="GN34" s="36"/>
      <c r="GO34" s="37"/>
      <c r="GP34" s="37"/>
      <c r="GQ34" s="37"/>
      <c r="GR34" s="45"/>
      <c r="GS34" s="46"/>
      <c r="GT34" s="36"/>
      <c r="GU34" s="37"/>
      <c r="GV34" s="37"/>
      <c r="GW34" s="37"/>
      <c r="GX34" s="45"/>
      <c r="GY34" s="46"/>
      <c r="GZ34" s="36"/>
      <c r="HA34" s="37"/>
      <c r="HB34" s="37"/>
      <c r="HC34" s="37"/>
      <c r="HD34" s="45"/>
      <c r="HE34" s="46"/>
      <c r="HF34" s="36"/>
      <c r="HG34" s="37"/>
      <c r="HH34" s="37"/>
      <c r="HI34" s="37"/>
      <c r="HJ34" s="45"/>
      <c r="HK34" s="46"/>
      <c r="HL34" s="36"/>
      <c r="HM34" s="37"/>
      <c r="HN34" s="37"/>
      <c r="HO34" s="37"/>
      <c r="HP34" s="45"/>
      <c r="HQ34" s="46"/>
      <c r="HR34" s="36"/>
      <c r="HS34" s="37"/>
      <c r="HT34" s="37"/>
      <c r="HU34" s="37"/>
      <c r="HV34" s="45"/>
      <c r="HW34" s="46"/>
      <c r="HX34" s="36"/>
      <c r="HY34" s="47"/>
      <c r="HZ34" s="45"/>
      <c r="IA34" s="46"/>
      <c r="IB34" s="36"/>
      <c r="IC34" s="37"/>
      <c r="ID34" s="37"/>
      <c r="IE34" s="37"/>
      <c r="IF34" s="45"/>
      <c r="IG34" s="46"/>
      <c r="IH34" s="36"/>
      <c r="II34" s="37"/>
      <c r="IJ34" s="37"/>
      <c r="IK34" s="37"/>
      <c r="IL34" s="45"/>
      <c r="IM34" s="46"/>
      <c r="IN34" s="36"/>
      <c r="IO34" s="37"/>
      <c r="IP34" s="37"/>
      <c r="IQ34" s="37"/>
      <c r="IR34" s="45"/>
      <c r="IS34" s="46"/>
      <c r="IT34" s="36"/>
      <c r="IU34" s="37"/>
      <c r="IV34" s="37"/>
      <c r="IW34" s="37"/>
      <c r="IX34" s="45"/>
      <c r="IY34" s="46"/>
      <c r="IZ34" s="36"/>
      <c r="JA34" s="47"/>
      <c r="JB34" s="37"/>
      <c r="JC34" s="37"/>
      <c r="JD34" s="37"/>
      <c r="JE34" s="45"/>
      <c r="JF34" s="46"/>
      <c r="JG34" s="36"/>
      <c r="JH34" s="47"/>
      <c r="JI34" s="37"/>
      <c r="JJ34" s="37"/>
      <c r="JK34" s="37"/>
      <c r="JL34" s="45"/>
      <c r="JM34" s="46"/>
      <c r="JN34" s="36"/>
      <c r="JO34" s="47"/>
      <c r="JP34" s="37"/>
      <c r="JQ34" s="37"/>
      <c r="JR34" s="37"/>
      <c r="JS34" s="45"/>
      <c r="JT34" s="46"/>
      <c r="JU34" s="36"/>
      <c r="JV34" s="47"/>
      <c r="JW34" s="37"/>
      <c r="JX34" s="37"/>
      <c r="JY34" s="37"/>
      <c r="JZ34" s="45"/>
      <c r="KA34" s="46"/>
      <c r="KB34" s="36"/>
      <c r="KC34" s="47"/>
      <c r="KD34" s="37"/>
      <c r="KE34" s="37"/>
      <c r="KF34" s="37"/>
      <c r="KG34" s="45"/>
      <c r="KH34" s="46"/>
      <c r="KI34" s="36"/>
      <c r="KJ34" s="47"/>
      <c r="KK34" s="37"/>
      <c r="KL34" s="37"/>
      <c r="KM34" s="37"/>
      <c r="KN34" s="45"/>
      <c r="KO34" s="46"/>
      <c r="KP34" s="36"/>
      <c r="KQ34" s="47"/>
      <c r="KR34" s="37"/>
      <c r="KS34" s="37"/>
      <c r="KT34" s="37"/>
      <c r="KU34" s="45"/>
      <c r="KV34" s="46"/>
      <c r="KW34" s="36"/>
      <c r="KX34" s="47"/>
      <c r="KY34" s="37"/>
      <c r="KZ34" s="37"/>
      <c r="LA34" s="37"/>
      <c r="LB34" s="45"/>
      <c r="LC34" s="46"/>
      <c r="LD34" s="36"/>
      <c r="LE34" s="47"/>
      <c r="LF34" s="37"/>
      <c r="LG34" s="37"/>
      <c r="LH34" s="37"/>
      <c r="LI34" s="45"/>
      <c r="LJ34" s="46"/>
      <c r="LK34" s="36"/>
      <c r="LL34" s="47"/>
      <c r="LM34" s="37"/>
      <c r="LN34" s="37"/>
      <c r="LO34" s="37"/>
      <c r="LP34" s="45"/>
      <c r="LQ34" s="46"/>
      <c r="LR34" s="36"/>
      <c r="LS34" s="47"/>
      <c r="LT34" s="37"/>
      <c r="LU34" s="37"/>
      <c r="LV34" s="37"/>
      <c r="LW34" s="45"/>
      <c r="LX34" s="46"/>
      <c r="LY34" s="36"/>
      <c r="LZ34" s="47"/>
      <c r="MA34" s="37"/>
      <c r="MB34" s="37"/>
      <c r="MC34" s="37"/>
      <c r="MD34" s="45"/>
      <c r="ME34" s="46"/>
      <c r="MF34" s="36"/>
      <c r="MG34" s="47"/>
      <c r="MH34" s="37"/>
      <c r="MI34" s="37"/>
      <c r="MJ34" s="37"/>
      <c r="MK34" s="45"/>
      <c r="ML34" s="46"/>
      <c r="MM34" s="36"/>
      <c r="MN34" s="47"/>
      <c r="MO34" s="37"/>
      <c r="MP34" s="37"/>
      <c r="MQ34" s="37"/>
      <c r="MR34" s="45"/>
      <c r="MS34" s="46"/>
      <c r="MT34" s="36"/>
      <c r="MU34" s="47"/>
      <c r="MV34" s="37"/>
      <c r="MW34" s="37"/>
      <c r="MX34" s="37"/>
      <c r="MY34" s="45"/>
      <c r="MZ34" s="46"/>
      <c r="NA34" s="36"/>
      <c r="NB34" s="47"/>
      <c r="NC34" s="37"/>
      <c r="ND34" s="37"/>
      <c r="NE34" s="37"/>
      <c r="NF34" s="45"/>
      <c r="NG34" s="46"/>
      <c r="NH34" s="36"/>
      <c r="NI34" s="47"/>
      <c r="NJ34" s="37"/>
      <c r="NK34" s="37"/>
      <c r="NL34" s="37"/>
      <c r="NM34" s="45"/>
      <c r="NN34" s="46"/>
      <c r="NO34" s="36"/>
      <c r="NP34" s="47"/>
      <c r="NQ34" s="37"/>
      <c r="NR34" s="37"/>
      <c r="NS34" s="37"/>
      <c r="NT34" s="45"/>
      <c r="NU34" s="46"/>
      <c r="NV34" s="36"/>
      <c r="NW34" s="47"/>
      <c r="NX34" s="37"/>
      <c r="NY34" s="37"/>
      <c r="NZ34" s="37"/>
      <c r="OA34" s="45"/>
      <c r="OB34" s="46"/>
      <c r="OC34" s="36"/>
      <c r="OD34" s="47"/>
      <c r="OE34" s="37"/>
      <c r="OF34" s="37"/>
      <c r="OG34" s="37"/>
      <c r="OH34" s="45"/>
      <c r="OI34" s="46"/>
      <c r="OJ34" s="36"/>
      <c r="OK34" s="47"/>
      <c r="OL34" s="37"/>
      <c r="OM34" s="37"/>
      <c r="ON34" s="37"/>
      <c r="OO34" s="45"/>
      <c r="OP34" s="46"/>
      <c r="OQ34" s="36"/>
      <c r="OR34" s="47"/>
      <c r="OS34" s="37"/>
      <c r="OT34" s="37"/>
      <c r="OU34" s="37"/>
      <c r="OV34" s="45"/>
      <c r="OW34" s="46"/>
      <c r="OX34" s="36"/>
      <c r="OY34" s="47"/>
      <c r="OZ34" s="37"/>
      <c r="PA34" s="37"/>
      <c r="PB34" s="37"/>
      <c r="PC34" s="45"/>
      <c r="PD34" s="46"/>
      <c r="PE34" s="36"/>
      <c r="PF34" s="37"/>
      <c r="PG34" s="37"/>
      <c r="PH34" s="37"/>
      <c r="PI34" s="37"/>
      <c r="PJ34" s="45"/>
      <c r="PK34" s="46"/>
      <c r="PL34" s="36"/>
      <c r="PM34" s="37"/>
      <c r="PN34" s="37"/>
      <c r="PO34" s="37"/>
      <c r="PP34" s="37"/>
      <c r="PQ34" s="45"/>
      <c r="PR34" s="46"/>
      <c r="PS34" s="36"/>
      <c r="PT34" s="37"/>
      <c r="PU34" s="37"/>
      <c r="PV34" s="37"/>
      <c r="PW34" s="37"/>
      <c r="PX34" s="45"/>
      <c r="PY34" s="46"/>
      <c r="PZ34" s="36"/>
      <c r="QA34" s="37"/>
      <c r="QB34" s="37"/>
      <c r="QC34" s="37"/>
      <c r="QD34" s="37"/>
      <c r="QE34" s="45"/>
      <c r="QF34" s="46"/>
      <c r="QG34" s="36"/>
      <c r="QH34" s="37"/>
      <c r="QI34" s="37"/>
      <c r="QJ34" s="37"/>
      <c r="QK34" s="37"/>
      <c r="QL34" s="45"/>
      <c r="QM34" s="46"/>
      <c r="QN34" s="36"/>
      <c r="QO34" s="37"/>
      <c r="QP34" s="37"/>
      <c r="QQ34" s="37"/>
      <c r="QR34" s="37"/>
      <c r="QS34" s="45"/>
      <c r="QT34" s="46"/>
      <c r="QU34" s="36"/>
      <c r="QV34" s="37"/>
      <c r="QW34" s="37"/>
      <c r="QX34" s="37"/>
      <c r="QY34" s="37"/>
      <c r="QZ34" s="45"/>
      <c r="RA34" s="46"/>
      <c r="RB34" s="36"/>
      <c r="RC34" s="37"/>
      <c r="RD34" s="37"/>
      <c r="RE34" s="37"/>
      <c r="RF34" s="37"/>
      <c r="RG34" s="45"/>
      <c r="RH34" s="46"/>
      <c r="RI34" s="36"/>
      <c r="RJ34" s="37"/>
      <c r="RK34" s="37"/>
      <c r="RL34" s="37"/>
      <c r="RM34" s="37"/>
      <c r="RN34" s="45"/>
      <c r="RO34" s="46"/>
      <c r="RP34" s="36"/>
      <c r="RQ34" s="37"/>
      <c r="RR34" s="37"/>
      <c r="RS34" s="37"/>
      <c r="RT34" s="37"/>
      <c r="RU34" s="45"/>
      <c r="RV34" s="46"/>
      <c r="RW34" s="36"/>
      <c r="RX34" s="37"/>
      <c r="RY34" s="37"/>
      <c r="RZ34" s="37"/>
      <c r="SA34" s="37"/>
      <c r="SB34" s="45"/>
      <c r="SC34" s="46"/>
      <c r="SD34" s="36"/>
      <c r="SE34" s="37"/>
      <c r="SF34" s="37"/>
      <c r="SG34" s="37"/>
      <c r="SH34" s="37"/>
      <c r="SI34" s="45"/>
      <c r="SJ34" s="46"/>
      <c r="SK34" s="36"/>
      <c r="SL34" s="37"/>
      <c r="SM34" s="37"/>
      <c r="SN34" s="37"/>
      <c r="SO34" s="37"/>
      <c r="SP34" s="45"/>
      <c r="SQ34" s="46"/>
      <c r="SR34" s="36"/>
      <c r="SS34" s="37"/>
      <c r="ST34" s="37"/>
      <c r="SU34" s="37"/>
      <c r="SV34" s="37"/>
      <c r="SW34" s="45"/>
      <c r="SX34" s="46"/>
      <c r="SY34" s="36"/>
      <c r="SZ34" s="37"/>
      <c r="TA34" s="37"/>
      <c r="TB34" s="37"/>
      <c r="TC34" s="37"/>
      <c r="TD34" s="45"/>
      <c r="TE34" s="46"/>
      <c r="TF34" s="36"/>
      <c r="TG34" s="37"/>
      <c r="TH34" s="37"/>
      <c r="TI34" s="37"/>
      <c r="TJ34" s="37"/>
      <c r="TK34" s="45"/>
      <c r="TL34" s="46"/>
      <c r="TM34" s="36"/>
      <c r="TN34" s="37"/>
      <c r="TO34" s="37"/>
      <c r="TP34" s="37"/>
      <c r="TQ34" s="37"/>
      <c r="TR34" s="45"/>
      <c r="TS34" s="46"/>
      <c r="TT34" s="36"/>
      <c r="TU34" s="37"/>
      <c r="TV34" s="37"/>
      <c r="TW34" s="37"/>
      <c r="TX34" s="37"/>
      <c r="TY34" s="45"/>
      <c r="TZ34" s="46"/>
      <c r="UA34" s="36"/>
      <c r="UB34" s="37"/>
      <c r="UC34" s="37"/>
      <c r="UD34" s="37"/>
      <c r="UE34" s="37"/>
      <c r="UF34" s="45"/>
      <c r="UG34" s="46"/>
      <c r="UH34" s="36"/>
      <c r="UI34" s="37"/>
      <c r="UJ34" s="37"/>
      <c r="UK34" s="37"/>
      <c r="UL34" s="37"/>
      <c r="UM34" s="45"/>
      <c r="UN34" s="46"/>
      <c r="UO34" s="36"/>
      <c r="UP34" s="37"/>
      <c r="UQ34" s="37"/>
      <c r="UR34" s="37"/>
      <c r="US34" s="37"/>
      <c r="UT34" s="45"/>
      <c r="UU34" s="46"/>
      <c r="UV34" s="36"/>
      <c r="UW34" s="37"/>
      <c r="UX34" s="37"/>
      <c r="UY34" s="37"/>
      <c r="UZ34" s="37"/>
      <c r="VA34" s="45"/>
      <c r="VB34" s="46"/>
      <c r="VC34" s="36"/>
      <c r="VD34" s="37"/>
      <c r="VE34" s="37"/>
      <c r="VF34" s="37"/>
      <c r="VG34" s="37"/>
      <c r="VH34" s="45"/>
      <c r="VI34" s="46"/>
      <c r="VJ34" s="36"/>
      <c r="VK34" s="37"/>
      <c r="VL34" s="37"/>
      <c r="VM34" s="37"/>
      <c r="VN34" s="37"/>
      <c r="VO34" s="45"/>
      <c r="VP34" s="46"/>
      <c r="VQ34" s="36"/>
      <c r="VR34" s="37"/>
      <c r="VS34" s="37"/>
      <c r="VT34" s="37"/>
      <c r="VU34" s="37"/>
      <c r="VV34" s="45"/>
      <c r="VW34" s="46"/>
      <c r="VX34" s="36"/>
      <c r="VY34" s="37"/>
      <c r="VZ34" s="37"/>
      <c r="WA34" s="37"/>
      <c r="WB34" s="37"/>
      <c r="WC34" s="45"/>
      <c r="WD34" s="46"/>
      <c r="WE34" s="36"/>
      <c r="WF34" s="37"/>
      <c r="WG34" s="37"/>
      <c r="WH34" s="37"/>
      <c r="WI34" s="37"/>
      <c r="WJ34" s="45"/>
      <c r="WK34" s="46"/>
      <c r="WL34" s="36"/>
      <c r="WM34" s="37"/>
      <c r="WN34" s="37"/>
      <c r="WO34" s="37"/>
      <c r="WP34" s="37"/>
      <c r="WQ34" s="45"/>
      <c r="WR34" s="46"/>
      <c r="WS34" s="36"/>
      <c r="WT34" s="37"/>
      <c r="WU34" s="37"/>
      <c r="WV34" s="37"/>
      <c r="WW34" s="37"/>
      <c r="WX34" s="45"/>
      <c r="WY34" s="46"/>
      <c r="WZ34" s="36"/>
      <c r="XA34" s="37"/>
      <c r="XB34" s="37"/>
      <c r="XC34" s="37"/>
      <c r="XD34" s="37"/>
      <c r="XE34" s="45"/>
      <c r="XF34" s="46"/>
      <c r="XG34" s="36"/>
      <c r="XH34" s="37"/>
      <c r="XI34" s="37"/>
      <c r="XJ34" s="37"/>
      <c r="XK34" s="37"/>
      <c r="XL34" s="45"/>
      <c r="XM34" s="46"/>
      <c r="XN34" s="36"/>
      <c r="XO34" s="36" t="str">
        <f t="shared" si="183"/>
        <v>AM</v>
      </c>
      <c r="XP34" s="36" t="str">
        <f t="shared" si="183"/>
        <v>AM</v>
      </c>
      <c r="XQ34" s="37"/>
      <c r="XR34" s="37"/>
      <c r="XS34" s="45"/>
      <c r="XT34" s="46"/>
      <c r="XU34" s="36"/>
      <c r="XV34" s="37"/>
      <c r="XW34" s="37"/>
      <c r="XX34" s="37"/>
      <c r="XY34" s="37"/>
      <c r="XZ34" s="45"/>
      <c r="YA34" s="46"/>
      <c r="YB34" s="36"/>
      <c r="YC34" s="37"/>
      <c r="YD34" s="37"/>
      <c r="YE34" s="37"/>
      <c r="YF34" s="37"/>
      <c r="YG34" s="45"/>
      <c r="YH34" s="46"/>
      <c r="YI34" s="36"/>
      <c r="YJ34" s="37"/>
      <c r="YK34" s="37"/>
      <c r="YL34" s="37"/>
      <c r="YM34" s="37"/>
      <c r="YN34" s="45"/>
      <c r="YO34" s="46"/>
      <c r="YP34" s="36"/>
      <c r="YQ34" s="37"/>
      <c r="YR34" s="37"/>
      <c r="YS34" s="37"/>
      <c r="YT34" s="37"/>
      <c r="YU34" s="38"/>
      <c r="YV34" s="39"/>
      <c r="YW34" s="36"/>
      <c r="YX34" s="37"/>
      <c r="YY34" s="37"/>
      <c r="YZ34" s="37"/>
      <c r="ZA34" s="37"/>
      <c r="ZB34" s="45"/>
      <c r="ZC34" s="46"/>
      <c r="ZD34" s="36"/>
      <c r="ZE34" s="37"/>
      <c r="ZF34" s="37"/>
      <c r="ZG34" s="37"/>
      <c r="ZH34" s="37"/>
      <c r="ZI34" s="38"/>
      <c r="ZJ34" s="39"/>
      <c r="ZK34" s="36" t="str">
        <f t="shared" si="89"/>
        <v>J</v>
      </c>
      <c r="ZL34" s="36" t="str">
        <f t="shared" si="89"/>
        <v>J</v>
      </c>
      <c r="ZM34" s="36" t="str">
        <f t="shared" si="89"/>
        <v>J</v>
      </c>
      <c r="ZN34" s="36" t="str">
        <f t="shared" si="89"/>
        <v>J</v>
      </c>
      <c r="ZO34" s="36" t="str">
        <f t="shared" si="89"/>
        <v>J</v>
      </c>
      <c r="ZP34" s="45"/>
      <c r="ZQ34" s="46"/>
      <c r="ZR34" s="36"/>
      <c r="ZS34" s="37"/>
      <c r="ZT34" s="37"/>
      <c r="ZU34" s="37"/>
      <c r="ZV34" s="37"/>
      <c r="ZW34" s="45"/>
      <c r="ZX34" s="46"/>
      <c r="ZY34" s="36"/>
      <c r="ZZ34" s="37"/>
      <c r="AAA34" s="37"/>
      <c r="AAB34" s="37"/>
      <c r="AAC34" s="37"/>
      <c r="AAD34" s="45"/>
      <c r="AAE34" s="46"/>
      <c r="AAF34" s="36"/>
      <c r="AAG34" s="37"/>
      <c r="AAH34" s="37"/>
      <c r="AAI34" s="37"/>
      <c r="AAJ34" s="37"/>
      <c r="AAK34" s="45"/>
      <c r="AAL34" s="46"/>
      <c r="AAM34" s="36" t="str">
        <f t="shared" si="93"/>
        <v>J</v>
      </c>
      <c r="AAN34" s="36" t="str">
        <f t="shared" si="93"/>
        <v>J</v>
      </c>
      <c r="AAO34" s="36" t="str">
        <f t="shared" si="93"/>
        <v>J</v>
      </c>
      <c r="AAP34" s="36" t="str">
        <f t="shared" si="93"/>
        <v>J</v>
      </c>
      <c r="AAQ34" s="36" t="str">
        <f t="shared" si="93"/>
        <v>J</v>
      </c>
      <c r="AAR34" s="45"/>
      <c r="AAS34" s="46"/>
      <c r="AAT34" s="36"/>
      <c r="AAU34" s="37"/>
      <c r="AAV34" s="37"/>
      <c r="AAW34" s="37"/>
      <c r="AAX34" s="37"/>
      <c r="AAY34" s="45"/>
      <c r="AAZ34" s="46"/>
      <c r="ABA34" s="36"/>
      <c r="ABB34" s="37"/>
      <c r="ABC34" s="37"/>
      <c r="ABD34" s="37"/>
      <c r="ABE34" s="37"/>
      <c r="ABF34" s="45"/>
      <c r="ABG34" s="46"/>
      <c r="ABH34" s="36"/>
      <c r="ABI34" s="37"/>
      <c r="ABJ34" s="37"/>
      <c r="ABK34" s="37"/>
      <c r="ABL34" s="37"/>
      <c r="ABM34" s="45"/>
      <c r="ABN34" s="46"/>
      <c r="ABO34" s="36"/>
      <c r="ABP34" s="37"/>
      <c r="ABQ34" s="37"/>
      <c r="ABR34" s="37"/>
      <c r="ABS34" s="37"/>
      <c r="ABT34" s="45"/>
      <c r="ABU34" s="46"/>
      <c r="ABV34" s="36"/>
      <c r="ABW34" s="37"/>
      <c r="ABX34" s="37"/>
      <c r="ABY34" s="37"/>
      <c r="ABZ34" s="37"/>
      <c r="ACA34" s="45"/>
      <c r="ACB34" s="46"/>
      <c r="ACC34" s="36"/>
      <c r="ACD34" s="37"/>
      <c r="ACE34" s="37"/>
      <c r="ACF34" s="37"/>
      <c r="ACG34" s="37"/>
      <c r="ACH34" s="45"/>
      <c r="ACI34" s="46"/>
      <c r="ACJ34" s="36"/>
      <c r="ACK34" s="37"/>
      <c r="ACL34" s="37"/>
      <c r="ACM34" s="37"/>
      <c r="ACN34" s="37"/>
      <c r="ACO34" s="45"/>
      <c r="ACP34" s="46"/>
      <c r="ACQ34" s="36"/>
      <c r="ACR34" s="37"/>
      <c r="ACS34" s="37"/>
      <c r="ACT34" s="37"/>
      <c r="ACU34" s="37"/>
      <c r="ACV34" s="45"/>
      <c r="ACW34" s="46"/>
      <c r="ACX34" s="37" t="str">
        <f t="shared" si="173"/>
        <v>J</v>
      </c>
      <c r="ACY34" s="37" t="str">
        <f t="shared" si="168"/>
        <v>J</v>
      </c>
      <c r="ACZ34" s="37" t="str">
        <f t="shared" si="168"/>
        <v>J</v>
      </c>
      <c r="ADA34" s="37" t="str">
        <f t="shared" si="168"/>
        <v>J</v>
      </c>
      <c r="ADB34" s="37" t="str">
        <f t="shared" si="168"/>
        <v>J</v>
      </c>
      <c r="ADC34" s="45"/>
      <c r="ADD34" s="46"/>
      <c r="ADE34" s="36"/>
      <c r="ADF34" s="37"/>
      <c r="ADG34" s="37"/>
      <c r="ADH34" s="37"/>
      <c r="ADI34" s="37"/>
      <c r="ADJ34" s="45"/>
      <c r="ADK34" s="46"/>
      <c r="ADL34" s="36"/>
      <c r="ADM34" s="37"/>
      <c r="ADN34" s="37"/>
      <c r="ADO34" s="37"/>
      <c r="ADP34" s="37"/>
      <c r="ADQ34" s="45"/>
      <c r="ADR34" s="46"/>
      <c r="ADS34" s="36"/>
      <c r="ADT34" s="37"/>
      <c r="ADU34" s="37"/>
      <c r="ADV34" s="37"/>
      <c r="ADW34" s="37"/>
      <c r="ADX34" s="45"/>
      <c r="ADY34" s="46"/>
      <c r="ADZ34" s="36"/>
      <c r="AEA34" s="37"/>
      <c r="AEB34" s="37"/>
      <c r="AEC34" s="37"/>
      <c r="AED34" s="37"/>
      <c r="AEE34" s="45"/>
      <c r="AEF34" s="46"/>
      <c r="AEG34" s="217" t="str">
        <f t="shared" si="109"/>
        <v>J</v>
      </c>
      <c r="AEN34" s="217" t="str">
        <f t="shared" si="110"/>
        <v>J</v>
      </c>
      <c r="AFB34" s="165" t="str">
        <f t="shared" si="112"/>
        <v>J</v>
      </c>
      <c r="AGD34" s="217" t="str">
        <f t="shared" si="117"/>
        <v>J</v>
      </c>
      <c r="AGE34" s="217" t="str">
        <f t="shared" si="117"/>
        <v>J</v>
      </c>
      <c r="AGF34" s="217" t="str">
        <f t="shared" si="117"/>
        <v>J</v>
      </c>
      <c r="AGG34" s="217" t="str">
        <f t="shared" si="117"/>
        <v>J</v>
      </c>
      <c r="AGH34" s="217" t="str">
        <f t="shared" si="117"/>
        <v>J</v>
      </c>
      <c r="AGI34" s="152"/>
      <c r="AGJ34" s="152"/>
      <c r="AHM34" s="217" t="str">
        <f t="shared" si="122"/>
        <v>J</v>
      </c>
      <c r="AHN34" s="217" t="str">
        <f t="shared" si="122"/>
        <v>J</v>
      </c>
      <c r="AHO34" s="217" t="str">
        <f t="shared" si="122"/>
        <v>J</v>
      </c>
      <c r="AHP34" s="217" t="str">
        <f t="shared" si="122"/>
        <v>J</v>
      </c>
      <c r="AHQ34" s="217" t="str">
        <f t="shared" si="122"/>
        <v>J</v>
      </c>
      <c r="AIF34" s="152"/>
      <c r="AIG34" s="152"/>
      <c r="AIH34" s="218" t="str">
        <f t="shared" si="125"/>
        <v>J</v>
      </c>
      <c r="AII34" s="218" t="str">
        <f t="shared" si="125"/>
        <v>J</v>
      </c>
      <c r="AIJ34" s="218" t="str">
        <f t="shared" si="125"/>
        <v>J</v>
      </c>
      <c r="AIK34" s="218" t="str">
        <f t="shared" si="125"/>
        <v>J</v>
      </c>
      <c r="AIL34" s="218" t="str">
        <f t="shared" si="125"/>
        <v>J</v>
      </c>
      <c r="AIV34" s="218" t="str">
        <f t="shared" si="127"/>
        <v>J</v>
      </c>
      <c r="AIW34" s="218" t="str">
        <f t="shared" si="127"/>
        <v>J</v>
      </c>
      <c r="AIX34" s="218" t="str">
        <f t="shared" si="127"/>
        <v>J</v>
      </c>
      <c r="AJA34" s="158"/>
      <c r="AJB34" s="166"/>
      <c r="ALA34" s="189"/>
      <c r="AMI34" s="165" t="str">
        <f t="shared" si="143"/>
        <v>J</v>
      </c>
      <c r="AMV34" s="152"/>
      <c r="AMW34" s="152"/>
    </row>
    <row r="35" spans="2:1023 1036:1037" s="6" customFormat="1" ht="23.1" hidden="1" customHeight="1" x14ac:dyDescent="0.3">
      <c r="B35" s="41"/>
      <c r="C35" s="209"/>
      <c r="D35" s="42"/>
      <c r="E35" s="32" t="e">
        <f>G35+J35+N35-H35-K35-O35-SUMIF(Q35:HU35,"P",$Q$52:$HU$52)-SUMIF(#REF!,"P",$Q$52:$HU$52)</f>
        <v>#REF!</v>
      </c>
      <c r="F35" s="203"/>
      <c r="G35" s="55"/>
      <c r="H35" s="34" t="e">
        <f>SUMIF(Q35:HV35,"S",$Q$52:$HV$52)+0.5*SUMIF(Q35:HV35,"S/2",$Q$52:$HV$52)+SUMIF(#REF!,"S",$Q$52:$HV$52)+0.5*SUMIF(#REF!,"S/2",$Q$52:$HV$52)</f>
        <v>#REF!</v>
      </c>
      <c r="I35" s="35" t="e">
        <f t="shared" si="180"/>
        <v>#REF!</v>
      </c>
      <c r="J35" s="33"/>
      <c r="K35" s="34" t="e">
        <f>SUMIF(Q35:HV35,"E",$Q$52:$HV$52)+0.5*SUMIF(Q35:HV35,"E/2",$Q$52:$HV$52)+SUMIF(#REF!,"E",$Q$52:$HV$52)+0.5*SUMIF(#REF!,"E/2",$Q$52:$HV$52)</f>
        <v>#REF!</v>
      </c>
      <c r="L35" s="35" t="e">
        <f t="shared" si="181"/>
        <v>#REF!</v>
      </c>
      <c r="M35" s="140"/>
      <c r="N35" s="33"/>
      <c r="O35" s="34" t="e">
        <f>SUMIF(Q35:HV35,"C",$Q$52:$HV$52)+0.5*SUMIF(Q35:HV35,"C/2",$Q$52:$HV$52)+SUMIF(#REF!,"C",$Q$52:$HV$52)+0.5*SUMIF(#REF!,"C/2",$Q$52:$HV$52)</f>
        <v>#REF!</v>
      </c>
      <c r="P35" s="35" t="e">
        <f t="shared" si="182"/>
        <v>#REF!</v>
      </c>
      <c r="Q35" s="37"/>
      <c r="R35" s="37"/>
      <c r="S35" s="37"/>
      <c r="T35" s="45"/>
      <c r="U35" s="46"/>
      <c r="V35" s="36"/>
      <c r="W35" s="37"/>
      <c r="X35" s="37"/>
      <c r="Y35" s="37"/>
      <c r="Z35" s="37"/>
      <c r="AA35" s="45"/>
      <c r="AB35" s="46"/>
      <c r="AC35" s="36"/>
      <c r="AD35" s="37"/>
      <c r="AE35" s="37"/>
      <c r="AF35" s="37"/>
      <c r="AG35" s="37"/>
      <c r="AH35" s="45"/>
      <c r="AI35" s="46"/>
      <c r="AJ35" s="36"/>
      <c r="AK35" s="37"/>
      <c r="AL35" s="37"/>
      <c r="AM35" s="37"/>
      <c r="AN35" s="37"/>
      <c r="AO35" s="45"/>
      <c r="AP35" s="46"/>
      <c r="AQ35" s="36"/>
      <c r="AR35" s="37"/>
      <c r="AS35" s="37"/>
      <c r="AT35" s="37"/>
      <c r="AU35" s="37"/>
      <c r="AV35" s="45"/>
      <c r="AW35" s="46"/>
      <c r="AX35" s="36"/>
      <c r="AY35" s="37"/>
      <c r="AZ35" s="36"/>
      <c r="BA35" s="37"/>
      <c r="BB35" s="37"/>
      <c r="BC35" s="37"/>
      <c r="BD35" s="45"/>
      <c r="BE35" s="46"/>
      <c r="BF35" s="36"/>
      <c r="BG35" s="37"/>
      <c r="BH35" s="37"/>
      <c r="BI35" s="37"/>
      <c r="BJ35" s="45"/>
      <c r="BK35" s="46"/>
      <c r="BL35" s="36"/>
      <c r="BM35" s="37"/>
      <c r="BN35" s="37"/>
      <c r="BO35" s="37"/>
      <c r="BP35" s="45"/>
      <c r="BQ35" s="46"/>
      <c r="BR35" s="36"/>
      <c r="BS35" s="37"/>
      <c r="BT35" s="37"/>
      <c r="BU35" s="37"/>
      <c r="BV35" s="45"/>
      <c r="BW35" s="46"/>
      <c r="BX35" s="36"/>
      <c r="BY35" s="37"/>
      <c r="BZ35" s="37"/>
      <c r="CA35" s="37"/>
      <c r="CB35" s="45"/>
      <c r="CC35" s="46"/>
      <c r="CD35" s="36"/>
      <c r="CE35" s="37"/>
      <c r="CF35" s="37"/>
      <c r="CG35" s="37"/>
      <c r="CH35" s="45"/>
      <c r="CI35" s="46"/>
      <c r="CJ35" s="36"/>
      <c r="CK35" s="37"/>
      <c r="CL35" s="37"/>
      <c r="CM35" s="37"/>
      <c r="CN35" s="45"/>
      <c r="CO35" s="46"/>
      <c r="CP35" s="36"/>
      <c r="CQ35" s="37"/>
      <c r="CR35" s="37"/>
      <c r="CS35" s="37"/>
      <c r="CT35" s="45"/>
      <c r="CU35" s="46"/>
      <c r="CV35" s="36"/>
      <c r="CW35" s="37"/>
      <c r="CX35" s="37"/>
      <c r="CY35" s="37"/>
      <c r="CZ35" s="45"/>
      <c r="DA35" s="46"/>
      <c r="DB35" s="36"/>
      <c r="DC35" s="37"/>
      <c r="DD35" s="37"/>
      <c r="DE35" s="37"/>
      <c r="DF35" s="45"/>
      <c r="DG35" s="46"/>
      <c r="DH35" s="36"/>
      <c r="DI35" s="37"/>
      <c r="DJ35" s="37"/>
      <c r="DK35" s="37"/>
      <c r="DL35" s="45"/>
      <c r="DM35" s="46"/>
      <c r="DN35" s="36"/>
      <c r="DO35" s="37"/>
      <c r="DP35" s="37"/>
      <c r="DQ35" s="37"/>
      <c r="DR35" s="45"/>
      <c r="DS35" s="46"/>
      <c r="DT35" s="36"/>
      <c r="DU35" s="37"/>
      <c r="DV35" s="37"/>
      <c r="DW35" s="37"/>
      <c r="DX35" s="45"/>
      <c r="DY35" s="46"/>
      <c r="DZ35" s="36"/>
      <c r="EA35" s="37"/>
      <c r="EB35" s="37"/>
      <c r="EC35" s="37"/>
      <c r="ED35" s="45"/>
      <c r="EE35" s="46"/>
      <c r="EF35" s="36"/>
      <c r="EG35" s="37"/>
      <c r="EH35" s="37"/>
      <c r="EI35" s="37"/>
      <c r="EJ35" s="45"/>
      <c r="EK35" s="46"/>
      <c r="EL35" s="36"/>
      <c r="EM35" s="37"/>
      <c r="EN35" s="37"/>
      <c r="EO35" s="37"/>
      <c r="EP35" s="45"/>
      <c r="EQ35" s="46"/>
      <c r="ER35" s="36"/>
      <c r="ES35" s="37"/>
      <c r="ET35" s="37"/>
      <c r="EU35" s="37"/>
      <c r="EV35" s="45"/>
      <c r="EW35" s="46"/>
      <c r="EX35" s="36"/>
      <c r="EY35" s="37"/>
      <c r="EZ35" s="37"/>
      <c r="FA35" s="37"/>
      <c r="FB35" s="45"/>
      <c r="FC35" s="46"/>
      <c r="FD35" s="36"/>
      <c r="FE35" s="37"/>
      <c r="FF35" s="37"/>
      <c r="FG35" s="37"/>
      <c r="FH35" s="45"/>
      <c r="FI35" s="46"/>
      <c r="FJ35" s="36"/>
      <c r="FK35" s="37"/>
      <c r="FL35" s="37"/>
      <c r="FM35" s="37"/>
      <c r="FN35" s="45"/>
      <c r="FO35" s="46"/>
      <c r="FP35" s="36"/>
      <c r="FQ35" s="37"/>
      <c r="FR35" s="37"/>
      <c r="FS35" s="37"/>
      <c r="FT35" s="45"/>
      <c r="FU35" s="46"/>
      <c r="FV35" s="36"/>
      <c r="FW35" s="37"/>
      <c r="FX35" s="37"/>
      <c r="FY35" s="37"/>
      <c r="FZ35" s="45"/>
      <c r="GA35" s="46"/>
      <c r="GB35" s="36"/>
      <c r="GC35" s="37"/>
      <c r="GD35" s="37"/>
      <c r="GE35" s="37"/>
      <c r="GF35" s="45"/>
      <c r="GG35" s="46"/>
      <c r="GH35" s="36"/>
      <c r="GI35" s="37"/>
      <c r="GJ35" s="37"/>
      <c r="GK35" s="37"/>
      <c r="GL35" s="45"/>
      <c r="GM35" s="46"/>
      <c r="GN35" s="36"/>
      <c r="GO35" s="37"/>
      <c r="GP35" s="37"/>
      <c r="GQ35" s="37"/>
      <c r="GR35" s="45"/>
      <c r="GS35" s="46"/>
      <c r="GT35" s="36"/>
      <c r="GU35" s="37"/>
      <c r="GV35" s="37"/>
      <c r="GW35" s="37"/>
      <c r="GX35" s="45"/>
      <c r="GY35" s="46"/>
      <c r="GZ35" s="36"/>
      <c r="HA35" s="37"/>
      <c r="HB35" s="37"/>
      <c r="HC35" s="37"/>
      <c r="HD35" s="45"/>
      <c r="HE35" s="46"/>
      <c r="HF35" s="36"/>
      <c r="HG35" s="37"/>
      <c r="HH35" s="37"/>
      <c r="HI35" s="37"/>
      <c r="HJ35" s="45"/>
      <c r="HK35" s="46"/>
      <c r="HL35" s="36"/>
      <c r="HM35" s="37"/>
      <c r="HN35" s="37"/>
      <c r="HO35" s="37"/>
      <c r="HP35" s="45"/>
      <c r="HQ35" s="46"/>
      <c r="HR35" s="36"/>
      <c r="HS35" s="37"/>
      <c r="HT35" s="37"/>
      <c r="HU35" s="37"/>
      <c r="HV35" s="45"/>
      <c r="HW35" s="46"/>
      <c r="HX35" s="36"/>
      <c r="HY35" s="47"/>
      <c r="HZ35" s="45"/>
      <c r="IA35" s="46"/>
      <c r="IB35" s="36"/>
      <c r="IC35" s="37"/>
      <c r="ID35" s="37"/>
      <c r="IE35" s="37"/>
      <c r="IF35" s="45"/>
      <c r="IG35" s="46"/>
      <c r="IH35" s="36"/>
      <c r="II35" s="37"/>
      <c r="IJ35" s="37"/>
      <c r="IK35" s="37"/>
      <c r="IL35" s="45"/>
      <c r="IM35" s="46"/>
      <c r="IN35" s="36"/>
      <c r="IO35" s="37"/>
      <c r="IP35" s="37"/>
      <c r="IQ35" s="37"/>
      <c r="IR35" s="45"/>
      <c r="IS35" s="46"/>
      <c r="IT35" s="36"/>
      <c r="IU35" s="37"/>
      <c r="IV35" s="37"/>
      <c r="IW35" s="37"/>
      <c r="IX35" s="45"/>
      <c r="IY35" s="46"/>
      <c r="IZ35" s="36"/>
      <c r="JA35" s="47"/>
      <c r="JB35" s="37"/>
      <c r="JC35" s="37"/>
      <c r="JD35" s="37"/>
      <c r="JE35" s="45"/>
      <c r="JF35" s="46"/>
      <c r="JG35" s="36"/>
      <c r="JH35" s="47"/>
      <c r="JI35" s="37"/>
      <c r="JJ35" s="37"/>
      <c r="JK35" s="37"/>
      <c r="JL35" s="45"/>
      <c r="JM35" s="46"/>
      <c r="JN35" s="36"/>
      <c r="JO35" s="47"/>
      <c r="JP35" s="37"/>
      <c r="JQ35" s="37"/>
      <c r="JR35" s="37"/>
      <c r="JS35" s="45"/>
      <c r="JT35" s="46"/>
      <c r="JU35" s="36"/>
      <c r="JV35" s="47"/>
      <c r="JW35" s="37"/>
      <c r="JX35" s="37"/>
      <c r="JY35" s="37"/>
      <c r="JZ35" s="45"/>
      <c r="KA35" s="46"/>
      <c r="KB35" s="36"/>
      <c r="KC35" s="47"/>
      <c r="KD35" s="37"/>
      <c r="KE35" s="37"/>
      <c r="KF35" s="37"/>
      <c r="KG35" s="45"/>
      <c r="KH35" s="46"/>
      <c r="KI35" s="36"/>
      <c r="KJ35" s="47"/>
      <c r="KK35" s="37"/>
      <c r="KL35" s="37"/>
      <c r="KM35" s="37"/>
      <c r="KN35" s="45"/>
      <c r="KO35" s="46"/>
      <c r="KP35" s="36"/>
      <c r="KQ35" s="47"/>
      <c r="KR35" s="37"/>
      <c r="KS35" s="37"/>
      <c r="KT35" s="37"/>
      <c r="KU35" s="45"/>
      <c r="KV35" s="46"/>
      <c r="KW35" s="36"/>
      <c r="KX35" s="47"/>
      <c r="KY35" s="37"/>
      <c r="KZ35" s="37"/>
      <c r="LA35" s="37"/>
      <c r="LB35" s="45"/>
      <c r="LC35" s="46"/>
      <c r="LD35" s="36"/>
      <c r="LE35" s="47"/>
      <c r="LF35" s="37"/>
      <c r="LG35" s="37"/>
      <c r="LH35" s="37"/>
      <c r="LI35" s="45"/>
      <c r="LJ35" s="46"/>
      <c r="LK35" s="36"/>
      <c r="LL35" s="47"/>
      <c r="LM35" s="37"/>
      <c r="LN35" s="37"/>
      <c r="LO35" s="37"/>
      <c r="LP35" s="45"/>
      <c r="LQ35" s="46"/>
      <c r="LR35" s="36"/>
      <c r="LS35" s="47"/>
      <c r="LT35" s="37"/>
      <c r="LU35" s="37"/>
      <c r="LV35" s="37"/>
      <c r="LW35" s="45"/>
      <c r="LX35" s="46"/>
      <c r="LY35" s="36"/>
      <c r="LZ35" s="47"/>
      <c r="MA35" s="37"/>
      <c r="MB35" s="37"/>
      <c r="MC35" s="37"/>
      <c r="MD35" s="45"/>
      <c r="ME35" s="46"/>
      <c r="MF35" s="36"/>
      <c r="MG35" s="47"/>
      <c r="MH35" s="37"/>
      <c r="MI35" s="37"/>
      <c r="MJ35" s="37"/>
      <c r="MK35" s="45"/>
      <c r="ML35" s="46"/>
      <c r="MM35" s="36"/>
      <c r="MN35" s="47"/>
      <c r="MO35" s="37"/>
      <c r="MP35" s="37"/>
      <c r="MQ35" s="37"/>
      <c r="MR35" s="45"/>
      <c r="MS35" s="46"/>
      <c r="MT35" s="36"/>
      <c r="MU35" s="47"/>
      <c r="MV35" s="37"/>
      <c r="MW35" s="37"/>
      <c r="MX35" s="37"/>
      <c r="MY35" s="45"/>
      <c r="MZ35" s="46"/>
      <c r="NA35" s="36"/>
      <c r="NB35" s="47"/>
      <c r="NC35" s="37"/>
      <c r="ND35" s="37"/>
      <c r="NE35" s="37"/>
      <c r="NF35" s="45"/>
      <c r="NG35" s="46"/>
      <c r="NH35" s="36"/>
      <c r="NI35" s="47"/>
      <c r="NJ35" s="37"/>
      <c r="NK35" s="37"/>
      <c r="NL35" s="37"/>
      <c r="NM35" s="45"/>
      <c r="NN35" s="46"/>
      <c r="NO35" s="36"/>
      <c r="NP35" s="47"/>
      <c r="NQ35" s="37"/>
      <c r="NR35" s="37"/>
      <c r="NS35" s="37"/>
      <c r="NT35" s="45"/>
      <c r="NU35" s="46"/>
      <c r="NV35" s="36"/>
      <c r="NW35" s="47"/>
      <c r="NX35" s="37"/>
      <c r="NY35" s="37"/>
      <c r="NZ35" s="37"/>
      <c r="OA35" s="45"/>
      <c r="OB35" s="46"/>
      <c r="OC35" s="36"/>
      <c r="OD35" s="47"/>
      <c r="OE35" s="37"/>
      <c r="OF35" s="37"/>
      <c r="OG35" s="37"/>
      <c r="OH35" s="45"/>
      <c r="OI35" s="46"/>
      <c r="OJ35" s="36"/>
      <c r="OK35" s="47"/>
      <c r="OL35" s="37"/>
      <c r="OM35" s="37"/>
      <c r="ON35" s="37"/>
      <c r="OO35" s="45"/>
      <c r="OP35" s="46"/>
      <c r="OQ35" s="36"/>
      <c r="OR35" s="47"/>
      <c r="OS35" s="37"/>
      <c r="OT35" s="37"/>
      <c r="OU35" s="37"/>
      <c r="OV35" s="45"/>
      <c r="OW35" s="46"/>
      <c r="OX35" s="36"/>
      <c r="OY35" s="47"/>
      <c r="OZ35" s="37"/>
      <c r="PA35" s="37"/>
      <c r="PB35" s="37"/>
      <c r="PC35" s="45"/>
      <c r="PD35" s="46"/>
      <c r="PE35" s="36"/>
      <c r="PF35" s="37"/>
      <c r="PG35" s="37"/>
      <c r="PH35" s="37"/>
      <c r="PI35" s="37"/>
      <c r="PJ35" s="45"/>
      <c r="PK35" s="46"/>
      <c r="PL35" s="36"/>
      <c r="PM35" s="37"/>
      <c r="PN35" s="37"/>
      <c r="PO35" s="37"/>
      <c r="PP35" s="37"/>
      <c r="PQ35" s="45"/>
      <c r="PR35" s="46"/>
      <c r="PS35" s="36"/>
      <c r="PT35" s="37"/>
      <c r="PU35" s="37"/>
      <c r="PV35" s="37"/>
      <c r="PW35" s="37"/>
      <c r="PX35" s="45"/>
      <c r="PY35" s="46"/>
      <c r="PZ35" s="36"/>
      <c r="QA35" s="37"/>
      <c r="QB35" s="37"/>
      <c r="QC35" s="37"/>
      <c r="QD35" s="37"/>
      <c r="QE35" s="45"/>
      <c r="QF35" s="46"/>
      <c r="QG35" s="36"/>
      <c r="QH35" s="37"/>
      <c r="QI35" s="37"/>
      <c r="QJ35" s="37"/>
      <c r="QK35" s="37"/>
      <c r="QL35" s="45"/>
      <c r="QM35" s="46"/>
      <c r="QN35" s="36"/>
      <c r="QO35" s="37"/>
      <c r="QP35" s="37"/>
      <c r="QQ35" s="37"/>
      <c r="QR35" s="37"/>
      <c r="QS35" s="45"/>
      <c r="QT35" s="46"/>
      <c r="QU35" s="36"/>
      <c r="QV35" s="37"/>
      <c r="QW35" s="37"/>
      <c r="QX35" s="37"/>
      <c r="QY35" s="37"/>
      <c r="QZ35" s="45"/>
      <c r="RA35" s="46"/>
      <c r="RB35" s="36"/>
      <c r="RC35" s="37"/>
      <c r="RD35" s="37"/>
      <c r="RE35" s="37"/>
      <c r="RF35" s="37"/>
      <c r="RG35" s="45"/>
      <c r="RH35" s="46"/>
      <c r="RI35" s="36"/>
      <c r="RJ35" s="37"/>
      <c r="RK35" s="37"/>
      <c r="RL35" s="37"/>
      <c r="RM35" s="37"/>
      <c r="RN35" s="45"/>
      <c r="RO35" s="46"/>
      <c r="RP35" s="36"/>
      <c r="RQ35" s="37"/>
      <c r="RR35" s="37"/>
      <c r="RS35" s="37"/>
      <c r="RT35" s="37"/>
      <c r="RU35" s="45"/>
      <c r="RV35" s="46"/>
      <c r="RW35" s="36"/>
      <c r="RX35" s="37"/>
      <c r="RY35" s="37"/>
      <c r="RZ35" s="37"/>
      <c r="SA35" s="37"/>
      <c r="SB35" s="45"/>
      <c r="SC35" s="46"/>
      <c r="SD35" s="36"/>
      <c r="SE35" s="37"/>
      <c r="SF35" s="37"/>
      <c r="SG35" s="37"/>
      <c r="SH35" s="37"/>
      <c r="SI35" s="45"/>
      <c r="SJ35" s="46"/>
      <c r="SK35" s="36"/>
      <c r="SL35" s="37"/>
      <c r="SM35" s="37"/>
      <c r="SN35" s="37"/>
      <c r="SO35" s="37"/>
      <c r="SP35" s="45"/>
      <c r="SQ35" s="46"/>
      <c r="SR35" s="36"/>
      <c r="SS35" s="37"/>
      <c r="ST35" s="37"/>
      <c r="SU35" s="37"/>
      <c r="SV35" s="37"/>
      <c r="SW35" s="45"/>
      <c r="SX35" s="46"/>
      <c r="SY35" s="36"/>
      <c r="SZ35" s="37"/>
      <c r="TA35" s="37"/>
      <c r="TB35" s="37"/>
      <c r="TC35" s="37"/>
      <c r="TD35" s="45"/>
      <c r="TE35" s="46"/>
      <c r="TF35" s="36"/>
      <c r="TG35" s="37"/>
      <c r="TH35" s="37"/>
      <c r="TI35" s="37"/>
      <c r="TJ35" s="37"/>
      <c r="TK35" s="45"/>
      <c r="TL35" s="46"/>
      <c r="TM35" s="36"/>
      <c r="TN35" s="37"/>
      <c r="TO35" s="37"/>
      <c r="TP35" s="37"/>
      <c r="TQ35" s="37"/>
      <c r="TR35" s="45"/>
      <c r="TS35" s="46"/>
      <c r="TT35" s="36"/>
      <c r="TU35" s="37"/>
      <c r="TV35" s="37"/>
      <c r="TW35" s="37"/>
      <c r="TX35" s="37"/>
      <c r="TY35" s="45"/>
      <c r="TZ35" s="46"/>
      <c r="UA35" s="36"/>
      <c r="UB35" s="37"/>
      <c r="UC35" s="37"/>
      <c r="UD35" s="37"/>
      <c r="UE35" s="37"/>
      <c r="UF35" s="45"/>
      <c r="UG35" s="46"/>
      <c r="UH35" s="36"/>
      <c r="UI35" s="37"/>
      <c r="UJ35" s="37"/>
      <c r="UK35" s="37"/>
      <c r="UL35" s="37"/>
      <c r="UM35" s="45"/>
      <c r="UN35" s="46"/>
      <c r="UO35" s="36"/>
      <c r="UP35" s="37"/>
      <c r="UQ35" s="37"/>
      <c r="UR35" s="37"/>
      <c r="US35" s="37"/>
      <c r="UT35" s="45"/>
      <c r="UU35" s="46"/>
      <c r="UV35" s="36"/>
      <c r="UW35" s="37"/>
      <c r="UX35" s="37"/>
      <c r="UY35" s="37"/>
      <c r="UZ35" s="37"/>
      <c r="VA35" s="45"/>
      <c r="VB35" s="46"/>
      <c r="VC35" s="36"/>
      <c r="VD35" s="37"/>
      <c r="VE35" s="37"/>
      <c r="VF35" s="37"/>
      <c r="VG35" s="37"/>
      <c r="VH35" s="45"/>
      <c r="VI35" s="46"/>
      <c r="VJ35" s="36"/>
      <c r="VK35" s="37"/>
      <c r="VL35" s="37"/>
      <c r="VM35" s="37"/>
      <c r="VN35" s="37"/>
      <c r="VO35" s="45"/>
      <c r="VP35" s="46"/>
      <c r="VQ35" s="36"/>
      <c r="VR35" s="37"/>
      <c r="VS35" s="37"/>
      <c r="VT35" s="37"/>
      <c r="VU35" s="37"/>
      <c r="VV35" s="45"/>
      <c r="VW35" s="46"/>
      <c r="VX35" s="36"/>
      <c r="VY35" s="37"/>
      <c r="VZ35" s="37"/>
      <c r="WA35" s="37"/>
      <c r="WB35" s="37"/>
      <c r="WC35" s="45"/>
      <c r="WD35" s="46"/>
      <c r="WE35" s="36"/>
      <c r="WF35" s="37"/>
      <c r="WG35" s="37"/>
      <c r="WH35" s="37"/>
      <c r="WI35" s="37"/>
      <c r="WJ35" s="45"/>
      <c r="WK35" s="46"/>
      <c r="WL35" s="36"/>
      <c r="WM35" s="37"/>
      <c r="WN35" s="37"/>
      <c r="WO35" s="37"/>
      <c r="WP35" s="37"/>
      <c r="WQ35" s="45"/>
      <c r="WR35" s="46"/>
      <c r="WS35" s="36"/>
      <c r="WT35" s="37"/>
      <c r="WU35" s="37"/>
      <c r="WV35" s="37"/>
      <c r="WW35" s="37"/>
      <c r="WX35" s="45"/>
      <c r="WY35" s="46"/>
      <c r="WZ35" s="36"/>
      <c r="XA35" s="37"/>
      <c r="XB35" s="37"/>
      <c r="XC35" s="37"/>
      <c r="XD35" s="37"/>
      <c r="XE35" s="45"/>
      <c r="XF35" s="46"/>
      <c r="XG35" s="36"/>
      <c r="XH35" s="37"/>
      <c r="XI35" s="37"/>
      <c r="XJ35" s="37"/>
      <c r="XK35" s="37"/>
      <c r="XL35" s="45"/>
      <c r="XM35" s="46"/>
      <c r="XN35" s="36"/>
      <c r="XO35" s="36" t="str">
        <f t="shared" si="183"/>
        <v>AM</v>
      </c>
      <c r="XP35" s="36" t="str">
        <f t="shared" si="183"/>
        <v>AM</v>
      </c>
      <c r="XQ35" s="37"/>
      <c r="XR35" s="37"/>
      <c r="XS35" s="45"/>
      <c r="XT35" s="46"/>
      <c r="XU35" s="36"/>
      <c r="XV35" s="37"/>
      <c r="XW35" s="37"/>
      <c r="XX35" s="37"/>
      <c r="XY35" s="37"/>
      <c r="XZ35" s="45"/>
      <c r="YA35" s="46"/>
      <c r="YB35" s="36"/>
      <c r="YC35" s="37"/>
      <c r="YD35" s="37"/>
      <c r="YE35" s="37"/>
      <c r="YF35" s="37"/>
      <c r="YG35" s="45"/>
      <c r="YH35" s="46"/>
      <c r="YI35" s="36"/>
      <c r="YJ35" s="37"/>
      <c r="YK35" s="37"/>
      <c r="YL35" s="37"/>
      <c r="YM35" s="37"/>
      <c r="YN35" s="45"/>
      <c r="YO35" s="46"/>
      <c r="YP35" s="36"/>
      <c r="YQ35" s="37"/>
      <c r="YR35" s="37"/>
      <c r="YS35" s="37"/>
      <c r="YT35" s="37"/>
      <c r="YU35" s="38"/>
      <c r="YV35" s="39"/>
      <c r="YW35" s="36"/>
      <c r="YX35" s="37"/>
      <c r="YY35" s="37"/>
      <c r="YZ35" s="37"/>
      <c r="ZA35" s="37"/>
      <c r="ZB35" s="45"/>
      <c r="ZC35" s="46"/>
      <c r="ZD35" s="36"/>
      <c r="ZE35" s="37"/>
      <c r="ZF35" s="37"/>
      <c r="ZG35" s="37"/>
      <c r="ZH35" s="37"/>
      <c r="ZI35" s="38"/>
      <c r="ZJ35" s="39"/>
      <c r="ZK35" s="36" t="str">
        <f t="shared" si="89"/>
        <v>J</v>
      </c>
      <c r="ZL35" s="36" t="str">
        <f t="shared" si="89"/>
        <v>J</v>
      </c>
      <c r="ZM35" s="36" t="str">
        <f t="shared" si="89"/>
        <v>J</v>
      </c>
      <c r="ZN35" s="36" t="str">
        <f t="shared" si="89"/>
        <v>J</v>
      </c>
      <c r="ZO35" s="36" t="str">
        <f t="shared" si="89"/>
        <v>J</v>
      </c>
      <c r="ZP35" s="45"/>
      <c r="ZQ35" s="46"/>
      <c r="ZR35" s="36"/>
      <c r="ZS35" s="37"/>
      <c r="ZT35" s="37"/>
      <c r="ZU35" s="37"/>
      <c r="ZV35" s="37"/>
      <c r="ZW35" s="45"/>
      <c r="ZX35" s="46"/>
      <c r="ZY35" s="36"/>
      <c r="ZZ35" s="37"/>
      <c r="AAA35" s="37"/>
      <c r="AAB35" s="37"/>
      <c r="AAC35" s="37"/>
      <c r="AAD35" s="45"/>
      <c r="AAE35" s="46"/>
      <c r="AAF35" s="36"/>
      <c r="AAG35" s="37"/>
      <c r="AAH35" s="37"/>
      <c r="AAI35" s="37"/>
      <c r="AAJ35" s="37"/>
      <c r="AAK35" s="45"/>
      <c r="AAL35" s="46"/>
      <c r="AAM35" s="36" t="str">
        <f t="shared" si="93"/>
        <v>J</v>
      </c>
      <c r="AAN35" s="36" t="str">
        <f t="shared" si="93"/>
        <v>J</v>
      </c>
      <c r="AAO35" s="36" t="str">
        <f t="shared" si="93"/>
        <v>J</v>
      </c>
      <c r="AAP35" s="36" t="str">
        <f t="shared" si="93"/>
        <v>J</v>
      </c>
      <c r="AAQ35" s="36" t="str">
        <f t="shared" si="93"/>
        <v>J</v>
      </c>
      <c r="AAR35" s="45"/>
      <c r="AAS35" s="46"/>
      <c r="AAT35" s="36"/>
      <c r="AAU35" s="37"/>
      <c r="AAV35" s="37"/>
      <c r="AAW35" s="37"/>
      <c r="AAX35" s="37"/>
      <c r="AAY35" s="45"/>
      <c r="AAZ35" s="46"/>
      <c r="ABA35" s="36"/>
      <c r="ABB35" s="37"/>
      <c r="ABC35" s="37"/>
      <c r="ABD35" s="37"/>
      <c r="ABE35" s="37"/>
      <c r="ABF35" s="45"/>
      <c r="ABG35" s="46"/>
      <c r="ABH35" s="36"/>
      <c r="ABI35" s="37"/>
      <c r="ABJ35" s="37"/>
      <c r="ABK35" s="37"/>
      <c r="ABL35" s="37"/>
      <c r="ABM35" s="45"/>
      <c r="ABN35" s="46"/>
      <c r="ABO35" s="36"/>
      <c r="ABP35" s="37"/>
      <c r="ABQ35" s="37"/>
      <c r="ABR35" s="37"/>
      <c r="ABS35" s="37"/>
      <c r="ABT35" s="45"/>
      <c r="ABU35" s="46"/>
      <c r="ABV35" s="36"/>
      <c r="ABW35" s="37"/>
      <c r="ABX35" s="37"/>
      <c r="ABY35" s="37"/>
      <c r="ABZ35" s="37"/>
      <c r="ACA35" s="45"/>
      <c r="ACB35" s="46"/>
      <c r="ACC35" s="36"/>
      <c r="ACD35" s="37"/>
      <c r="ACE35" s="37"/>
      <c r="ACF35" s="37"/>
      <c r="ACG35" s="37"/>
      <c r="ACH35" s="45"/>
      <c r="ACI35" s="46"/>
      <c r="ACJ35" s="36"/>
      <c r="ACK35" s="37"/>
      <c r="ACL35" s="37"/>
      <c r="ACM35" s="37"/>
      <c r="ACN35" s="37"/>
      <c r="ACO35" s="45"/>
      <c r="ACP35" s="46"/>
      <c r="ACQ35" s="36"/>
      <c r="ACR35" s="37"/>
      <c r="ACS35" s="37"/>
      <c r="ACT35" s="37"/>
      <c r="ACU35" s="37"/>
      <c r="ACV35" s="45"/>
      <c r="ACW35" s="46"/>
      <c r="ACX35" s="37" t="str">
        <f t="shared" si="173"/>
        <v>J</v>
      </c>
      <c r="ACY35" s="37" t="str">
        <f t="shared" si="168"/>
        <v>J</v>
      </c>
      <c r="ACZ35" s="37" t="str">
        <f t="shared" si="168"/>
        <v>J</v>
      </c>
      <c r="ADA35" s="37" t="str">
        <f t="shared" si="168"/>
        <v>J</v>
      </c>
      <c r="ADB35" s="37" t="str">
        <f t="shared" si="168"/>
        <v>J</v>
      </c>
      <c r="ADC35" s="45"/>
      <c r="ADD35" s="46"/>
      <c r="ADE35" s="36"/>
      <c r="ADF35" s="37"/>
      <c r="ADG35" s="37"/>
      <c r="ADH35" s="37"/>
      <c r="ADI35" s="37"/>
      <c r="ADJ35" s="45"/>
      <c r="ADK35" s="46"/>
      <c r="ADL35" s="36"/>
      <c r="ADM35" s="37"/>
      <c r="ADN35" s="37"/>
      <c r="ADO35" s="37"/>
      <c r="ADP35" s="37"/>
      <c r="ADQ35" s="45"/>
      <c r="ADR35" s="46"/>
      <c r="ADS35" s="36"/>
      <c r="ADT35" s="37"/>
      <c r="ADU35" s="37"/>
      <c r="ADV35" s="37"/>
      <c r="ADW35" s="37"/>
      <c r="ADX35" s="45"/>
      <c r="ADY35" s="46"/>
      <c r="ADZ35" s="36"/>
      <c r="AEA35" s="37"/>
      <c r="AEB35" s="37"/>
      <c r="AEC35" s="37"/>
      <c r="AED35" s="37"/>
      <c r="AEE35" s="45"/>
      <c r="AEF35" s="46"/>
      <c r="AEG35" s="217" t="str">
        <f t="shared" si="109"/>
        <v>J</v>
      </c>
      <c r="AEN35" s="217" t="str">
        <f t="shared" si="110"/>
        <v>J</v>
      </c>
      <c r="AFB35" s="165" t="str">
        <f t="shared" si="112"/>
        <v>J</v>
      </c>
      <c r="AGD35" s="217" t="str">
        <f t="shared" si="117"/>
        <v>J</v>
      </c>
      <c r="AGE35" s="217" t="str">
        <f t="shared" si="117"/>
        <v>J</v>
      </c>
      <c r="AGF35" s="217" t="str">
        <f t="shared" si="117"/>
        <v>J</v>
      </c>
      <c r="AGG35" s="217" t="str">
        <f t="shared" si="117"/>
        <v>J</v>
      </c>
      <c r="AGH35" s="217" t="str">
        <f t="shared" si="117"/>
        <v>J</v>
      </c>
      <c r="AGI35" s="152"/>
      <c r="AGJ35" s="152"/>
      <c r="AHM35" s="217" t="str">
        <f t="shared" si="122"/>
        <v>J</v>
      </c>
      <c r="AHN35" s="217" t="str">
        <f t="shared" si="122"/>
        <v>J</v>
      </c>
      <c r="AHO35" s="217" t="str">
        <f t="shared" si="122"/>
        <v>J</v>
      </c>
      <c r="AHP35" s="217" t="str">
        <f t="shared" si="122"/>
        <v>J</v>
      </c>
      <c r="AHQ35" s="217" t="str">
        <f t="shared" si="122"/>
        <v>J</v>
      </c>
      <c r="AIF35" s="152"/>
      <c r="AIG35" s="152"/>
      <c r="AIH35" s="218" t="str">
        <f t="shared" si="125"/>
        <v>J</v>
      </c>
      <c r="AII35" s="218" t="str">
        <f t="shared" si="125"/>
        <v>J</v>
      </c>
      <c r="AIJ35" s="218" t="str">
        <f t="shared" si="125"/>
        <v>J</v>
      </c>
      <c r="AIK35" s="218" t="str">
        <f t="shared" si="125"/>
        <v>J</v>
      </c>
      <c r="AIL35" s="218" t="str">
        <f t="shared" si="125"/>
        <v>J</v>
      </c>
      <c r="AIV35" s="218" t="str">
        <f t="shared" si="127"/>
        <v>J</v>
      </c>
      <c r="AIW35" s="218" t="str">
        <f t="shared" si="127"/>
        <v>J</v>
      </c>
      <c r="AIX35" s="218" t="str">
        <f t="shared" si="127"/>
        <v>J</v>
      </c>
      <c r="AJA35" s="158"/>
      <c r="AJB35" s="166"/>
      <c r="ALA35" s="189"/>
      <c r="AMI35" s="165" t="str">
        <f t="shared" si="143"/>
        <v>J</v>
      </c>
      <c r="AMV35" s="152"/>
      <c r="AMW35" s="152"/>
    </row>
    <row r="36" spans="2:1023 1036:1037" s="6" customFormat="1" ht="23.1" hidden="1" customHeight="1" x14ac:dyDescent="0.3">
      <c r="B36" s="44"/>
      <c r="C36" s="210"/>
      <c r="D36" s="202"/>
      <c r="E36" s="32" t="e">
        <f>G36+J36+N36-H36-K36-O36-SUMIF(Q36:HU36,"P",$Q$52:$HU$52)-SUMIF(#REF!,"P",$Q$52:$HU$52)</f>
        <v>#REF!</v>
      </c>
      <c r="F36" s="203"/>
      <c r="G36" s="55"/>
      <c r="H36" s="34" t="e">
        <f>SUMIF(Q36:HV36,"S",$Q$52:$HV$52)+0.5*SUMIF(Q36:HV36,"S/2",$Q$52:$HV$52)+SUMIF(#REF!,"S",$Q$52:$HV$52)+0.5*SUMIF(#REF!,"S/2",$Q$52:$HV$52)</f>
        <v>#REF!</v>
      </c>
      <c r="I36" s="35" t="e">
        <f t="shared" si="180"/>
        <v>#REF!</v>
      </c>
      <c r="J36" s="33"/>
      <c r="K36" s="34" t="e">
        <f>SUMIF(Q36:HV36,"E",$Q$52:$HV$52)+0.5*SUMIF(Q36:HV36,"E/2",$Q$52:$HV$52)+SUMIF(#REF!,"E",$Q$52:$HV$52)+0.5*SUMIF(#REF!,"E/2",$Q$52:$HV$52)</f>
        <v>#REF!</v>
      </c>
      <c r="L36" s="35" t="e">
        <f t="shared" si="181"/>
        <v>#REF!</v>
      </c>
      <c r="M36" s="140"/>
      <c r="N36" s="33"/>
      <c r="O36" s="34" t="e">
        <f>SUMIF(Q36:HV36,"C",$Q$52:$HV$52)+0.5*SUMIF(Q36:HV36,"C/2",$Q$52:$HV$52)+SUMIF(#REF!,"C",$Q$52:$HV$52)+0.5*SUMIF(#REF!,"C/2",$Q$52:$HV$52)</f>
        <v>#REF!</v>
      </c>
      <c r="P36" s="35" t="e">
        <f t="shared" si="182"/>
        <v>#REF!</v>
      </c>
      <c r="Q36" s="37"/>
      <c r="R36" s="37"/>
      <c r="S36" s="37"/>
      <c r="T36" s="45"/>
      <c r="U36" s="46"/>
      <c r="V36" s="36"/>
      <c r="W36" s="37"/>
      <c r="X36" s="37"/>
      <c r="Y36" s="37"/>
      <c r="Z36" s="37"/>
      <c r="AA36" s="45"/>
      <c r="AB36" s="46"/>
      <c r="AC36" s="36"/>
      <c r="AD36" s="37"/>
      <c r="AE36" s="37"/>
      <c r="AF36" s="37"/>
      <c r="AG36" s="37"/>
      <c r="AH36" s="45"/>
      <c r="AI36" s="46"/>
      <c r="AJ36" s="36"/>
      <c r="AK36" s="37"/>
      <c r="AL36" s="37"/>
      <c r="AM36" s="37"/>
      <c r="AN36" s="37"/>
      <c r="AO36" s="45"/>
      <c r="AP36" s="46"/>
      <c r="AQ36" s="36"/>
      <c r="AR36" s="37"/>
      <c r="AS36" s="37"/>
      <c r="AT36" s="37"/>
      <c r="AU36" s="37"/>
      <c r="AV36" s="45"/>
      <c r="AW36" s="46"/>
      <c r="AX36" s="36"/>
      <c r="AY36" s="37"/>
      <c r="AZ36" s="36"/>
      <c r="BA36" s="37"/>
      <c r="BB36" s="37"/>
      <c r="BC36" s="37"/>
      <c r="BD36" s="45"/>
      <c r="BE36" s="46"/>
      <c r="BF36" s="36"/>
      <c r="BG36" s="37"/>
      <c r="BH36" s="37"/>
      <c r="BI36" s="37"/>
      <c r="BJ36" s="45"/>
      <c r="BK36" s="46"/>
      <c r="BL36" s="36"/>
      <c r="BM36" s="37"/>
      <c r="BN36" s="37"/>
      <c r="BO36" s="37"/>
      <c r="BP36" s="45"/>
      <c r="BQ36" s="46"/>
      <c r="BR36" s="36"/>
      <c r="BS36" s="37"/>
      <c r="BT36" s="37"/>
      <c r="BU36" s="37"/>
      <c r="BV36" s="45"/>
      <c r="BW36" s="46"/>
      <c r="BX36" s="36"/>
      <c r="BY36" s="37"/>
      <c r="BZ36" s="37"/>
      <c r="CA36" s="37"/>
      <c r="CB36" s="45"/>
      <c r="CC36" s="46"/>
      <c r="CD36" s="36"/>
      <c r="CE36" s="37"/>
      <c r="CF36" s="37"/>
      <c r="CG36" s="37"/>
      <c r="CH36" s="45"/>
      <c r="CI36" s="46"/>
      <c r="CJ36" s="36"/>
      <c r="CK36" s="37"/>
      <c r="CL36" s="37"/>
      <c r="CM36" s="37"/>
      <c r="CN36" s="45"/>
      <c r="CO36" s="46"/>
      <c r="CP36" s="36"/>
      <c r="CQ36" s="37"/>
      <c r="CR36" s="37"/>
      <c r="CS36" s="37"/>
      <c r="CT36" s="45"/>
      <c r="CU36" s="46"/>
      <c r="CV36" s="36"/>
      <c r="CW36" s="37"/>
      <c r="CX36" s="37"/>
      <c r="CY36" s="37"/>
      <c r="CZ36" s="45"/>
      <c r="DA36" s="46"/>
      <c r="DB36" s="36"/>
      <c r="DC36" s="37"/>
      <c r="DD36" s="37"/>
      <c r="DE36" s="37"/>
      <c r="DF36" s="45"/>
      <c r="DG36" s="46"/>
      <c r="DH36" s="36"/>
      <c r="DI36" s="37"/>
      <c r="DJ36" s="37"/>
      <c r="DK36" s="37"/>
      <c r="DL36" s="45"/>
      <c r="DM36" s="46"/>
      <c r="DN36" s="36"/>
      <c r="DO36" s="37"/>
      <c r="DP36" s="37"/>
      <c r="DQ36" s="37"/>
      <c r="DR36" s="45"/>
      <c r="DS36" s="46"/>
      <c r="DT36" s="36"/>
      <c r="DU36" s="37"/>
      <c r="DV36" s="37"/>
      <c r="DW36" s="37"/>
      <c r="DX36" s="45"/>
      <c r="DY36" s="46"/>
      <c r="DZ36" s="36"/>
      <c r="EA36" s="37"/>
      <c r="EB36" s="37"/>
      <c r="EC36" s="37"/>
      <c r="ED36" s="45"/>
      <c r="EE36" s="46"/>
      <c r="EF36" s="36"/>
      <c r="EG36" s="37"/>
      <c r="EH36" s="37"/>
      <c r="EI36" s="37"/>
      <c r="EJ36" s="45"/>
      <c r="EK36" s="46"/>
      <c r="EL36" s="36"/>
      <c r="EM36" s="37"/>
      <c r="EN36" s="37"/>
      <c r="EO36" s="37"/>
      <c r="EP36" s="45"/>
      <c r="EQ36" s="46"/>
      <c r="ER36" s="36"/>
      <c r="ES36" s="37"/>
      <c r="ET36" s="37"/>
      <c r="EU36" s="37"/>
      <c r="EV36" s="45"/>
      <c r="EW36" s="46"/>
      <c r="EX36" s="36"/>
      <c r="EY36" s="37"/>
      <c r="EZ36" s="37"/>
      <c r="FA36" s="37"/>
      <c r="FB36" s="45"/>
      <c r="FC36" s="46"/>
      <c r="FD36" s="36"/>
      <c r="FE36" s="37"/>
      <c r="FF36" s="37"/>
      <c r="FG36" s="37"/>
      <c r="FH36" s="45"/>
      <c r="FI36" s="46"/>
      <c r="FJ36" s="36"/>
      <c r="FK36" s="37"/>
      <c r="FL36" s="37"/>
      <c r="FM36" s="37"/>
      <c r="FN36" s="45"/>
      <c r="FO36" s="46"/>
      <c r="FP36" s="36"/>
      <c r="FQ36" s="37"/>
      <c r="FR36" s="37"/>
      <c r="FS36" s="37"/>
      <c r="FT36" s="45"/>
      <c r="FU36" s="46"/>
      <c r="FV36" s="36"/>
      <c r="FW36" s="37"/>
      <c r="FX36" s="37"/>
      <c r="FY36" s="37"/>
      <c r="FZ36" s="45"/>
      <c r="GA36" s="46"/>
      <c r="GB36" s="36"/>
      <c r="GC36" s="37"/>
      <c r="GD36" s="37"/>
      <c r="GE36" s="37"/>
      <c r="GF36" s="45"/>
      <c r="GG36" s="46"/>
      <c r="GH36" s="36"/>
      <c r="GI36" s="37"/>
      <c r="GJ36" s="37"/>
      <c r="GK36" s="37"/>
      <c r="GL36" s="45"/>
      <c r="GM36" s="46"/>
      <c r="GN36" s="36"/>
      <c r="GO36" s="37"/>
      <c r="GP36" s="37"/>
      <c r="GQ36" s="37"/>
      <c r="GR36" s="45"/>
      <c r="GS36" s="46"/>
      <c r="GT36" s="36"/>
      <c r="GU36" s="37"/>
      <c r="GV36" s="37"/>
      <c r="GW36" s="37"/>
      <c r="GX36" s="45"/>
      <c r="GY36" s="46"/>
      <c r="GZ36" s="36"/>
      <c r="HA36" s="37"/>
      <c r="HB36" s="37"/>
      <c r="HC36" s="37"/>
      <c r="HD36" s="45"/>
      <c r="HE36" s="46"/>
      <c r="HF36" s="36"/>
      <c r="HG36" s="37"/>
      <c r="HH36" s="37"/>
      <c r="HI36" s="37"/>
      <c r="HJ36" s="45"/>
      <c r="HK36" s="46"/>
      <c r="HL36" s="36"/>
      <c r="HM36" s="37"/>
      <c r="HN36" s="37"/>
      <c r="HO36" s="37"/>
      <c r="HP36" s="45"/>
      <c r="HQ36" s="46"/>
      <c r="HR36" s="36"/>
      <c r="HS36" s="37"/>
      <c r="HT36" s="37"/>
      <c r="HU36" s="37"/>
      <c r="HV36" s="45"/>
      <c r="HW36" s="46"/>
      <c r="HX36" s="36"/>
      <c r="HY36" s="47"/>
      <c r="HZ36" s="45"/>
      <c r="IA36" s="46"/>
      <c r="IB36" s="36"/>
      <c r="IC36" s="37"/>
      <c r="ID36" s="37"/>
      <c r="IE36" s="37"/>
      <c r="IF36" s="45"/>
      <c r="IG36" s="46"/>
      <c r="IH36" s="36"/>
      <c r="II36" s="37"/>
      <c r="IJ36" s="37"/>
      <c r="IK36" s="37"/>
      <c r="IL36" s="45"/>
      <c r="IM36" s="46"/>
      <c r="IN36" s="36"/>
      <c r="IO36" s="37"/>
      <c r="IP36" s="37"/>
      <c r="IQ36" s="37"/>
      <c r="IR36" s="45"/>
      <c r="IS36" s="46"/>
      <c r="IT36" s="36"/>
      <c r="IU36" s="37"/>
      <c r="IV36" s="37"/>
      <c r="IW36" s="37"/>
      <c r="IX36" s="45"/>
      <c r="IY36" s="46"/>
      <c r="IZ36" s="36"/>
      <c r="JA36" s="47"/>
      <c r="JB36" s="37"/>
      <c r="JC36" s="37"/>
      <c r="JD36" s="37"/>
      <c r="JE36" s="45"/>
      <c r="JF36" s="46"/>
      <c r="JG36" s="36"/>
      <c r="JH36" s="47"/>
      <c r="JI36" s="37"/>
      <c r="JJ36" s="37"/>
      <c r="JK36" s="37"/>
      <c r="JL36" s="45"/>
      <c r="JM36" s="46"/>
      <c r="JN36" s="36"/>
      <c r="JO36" s="47"/>
      <c r="JP36" s="37"/>
      <c r="JQ36" s="37"/>
      <c r="JR36" s="37"/>
      <c r="JS36" s="45"/>
      <c r="JT36" s="46"/>
      <c r="JU36" s="36"/>
      <c r="JV36" s="47"/>
      <c r="JW36" s="37"/>
      <c r="JX36" s="37"/>
      <c r="JY36" s="37"/>
      <c r="JZ36" s="45"/>
      <c r="KA36" s="46"/>
      <c r="KB36" s="36"/>
      <c r="KC36" s="47"/>
      <c r="KD36" s="37"/>
      <c r="KE36" s="37"/>
      <c r="KF36" s="37"/>
      <c r="KG36" s="45"/>
      <c r="KH36" s="46"/>
      <c r="KI36" s="36"/>
      <c r="KJ36" s="47"/>
      <c r="KK36" s="37"/>
      <c r="KL36" s="37"/>
      <c r="KM36" s="37"/>
      <c r="KN36" s="45"/>
      <c r="KO36" s="46"/>
      <c r="KP36" s="36"/>
      <c r="KQ36" s="47"/>
      <c r="KR36" s="37"/>
      <c r="KS36" s="37"/>
      <c r="KT36" s="37"/>
      <c r="KU36" s="45"/>
      <c r="KV36" s="46"/>
      <c r="KW36" s="36"/>
      <c r="KX36" s="47"/>
      <c r="KY36" s="37"/>
      <c r="KZ36" s="37"/>
      <c r="LA36" s="37"/>
      <c r="LB36" s="45"/>
      <c r="LC36" s="46"/>
      <c r="LD36" s="36"/>
      <c r="LE36" s="47"/>
      <c r="LF36" s="37"/>
      <c r="LG36" s="37"/>
      <c r="LH36" s="37"/>
      <c r="LI36" s="45"/>
      <c r="LJ36" s="46"/>
      <c r="LK36" s="36"/>
      <c r="LL36" s="47"/>
      <c r="LM36" s="37"/>
      <c r="LN36" s="37"/>
      <c r="LO36" s="37"/>
      <c r="LP36" s="45"/>
      <c r="LQ36" s="46"/>
      <c r="LR36" s="36"/>
      <c r="LS36" s="47"/>
      <c r="LT36" s="37"/>
      <c r="LU36" s="37"/>
      <c r="LV36" s="37"/>
      <c r="LW36" s="45"/>
      <c r="LX36" s="46"/>
      <c r="LY36" s="36"/>
      <c r="LZ36" s="47"/>
      <c r="MA36" s="37"/>
      <c r="MB36" s="37"/>
      <c r="MC36" s="37"/>
      <c r="MD36" s="45"/>
      <c r="ME36" s="46"/>
      <c r="MF36" s="36"/>
      <c r="MG36" s="47"/>
      <c r="MH36" s="37"/>
      <c r="MI36" s="37"/>
      <c r="MJ36" s="37"/>
      <c r="MK36" s="45"/>
      <c r="ML36" s="46"/>
      <c r="MM36" s="36"/>
      <c r="MN36" s="47"/>
      <c r="MO36" s="37"/>
      <c r="MP36" s="37"/>
      <c r="MQ36" s="37"/>
      <c r="MR36" s="45"/>
      <c r="MS36" s="46"/>
      <c r="MT36" s="36"/>
      <c r="MU36" s="47"/>
      <c r="MV36" s="37"/>
      <c r="MW36" s="37"/>
      <c r="MX36" s="37"/>
      <c r="MY36" s="45"/>
      <c r="MZ36" s="46"/>
      <c r="NA36" s="36"/>
      <c r="NB36" s="47"/>
      <c r="NC36" s="37"/>
      <c r="ND36" s="37"/>
      <c r="NE36" s="37"/>
      <c r="NF36" s="45"/>
      <c r="NG36" s="46"/>
      <c r="NH36" s="36"/>
      <c r="NI36" s="47"/>
      <c r="NJ36" s="37"/>
      <c r="NK36" s="37"/>
      <c r="NL36" s="37"/>
      <c r="NM36" s="45"/>
      <c r="NN36" s="46"/>
      <c r="NO36" s="36"/>
      <c r="NP36" s="47"/>
      <c r="NQ36" s="37"/>
      <c r="NR36" s="37"/>
      <c r="NS36" s="37"/>
      <c r="NT36" s="45"/>
      <c r="NU36" s="46"/>
      <c r="NV36" s="36"/>
      <c r="NW36" s="47"/>
      <c r="NX36" s="37"/>
      <c r="NY36" s="37"/>
      <c r="NZ36" s="37"/>
      <c r="OA36" s="45"/>
      <c r="OB36" s="46"/>
      <c r="OC36" s="36"/>
      <c r="OD36" s="47"/>
      <c r="OE36" s="37"/>
      <c r="OF36" s="37"/>
      <c r="OG36" s="37"/>
      <c r="OH36" s="45"/>
      <c r="OI36" s="46"/>
      <c r="OJ36" s="36"/>
      <c r="OK36" s="47"/>
      <c r="OL36" s="37"/>
      <c r="OM36" s="37"/>
      <c r="ON36" s="37"/>
      <c r="OO36" s="45"/>
      <c r="OP36" s="46"/>
      <c r="OQ36" s="36"/>
      <c r="OR36" s="47"/>
      <c r="OS36" s="37"/>
      <c r="OT36" s="37"/>
      <c r="OU36" s="37"/>
      <c r="OV36" s="45"/>
      <c r="OW36" s="46"/>
      <c r="OX36" s="36"/>
      <c r="OY36" s="47"/>
      <c r="OZ36" s="37"/>
      <c r="PA36" s="37"/>
      <c r="PB36" s="37"/>
      <c r="PC36" s="45"/>
      <c r="PD36" s="46"/>
      <c r="PE36" s="36"/>
      <c r="PF36" s="37"/>
      <c r="PG36" s="37"/>
      <c r="PH36" s="37"/>
      <c r="PI36" s="37"/>
      <c r="PJ36" s="45"/>
      <c r="PK36" s="46"/>
      <c r="PL36" s="36"/>
      <c r="PM36" s="37"/>
      <c r="PN36" s="37"/>
      <c r="PO36" s="37"/>
      <c r="PP36" s="37"/>
      <c r="PQ36" s="45"/>
      <c r="PR36" s="46"/>
      <c r="PS36" s="36"/>
      <c r="PT36" s="37"/>
      <c r="PU36" s="37"/>
      <c r="PV36" s="37"/>
      <c r="PW36" s="37"/>
      <c r="PX36" s="45"/>
      <c r="PY36" s="46"/>
      <c r="PZ36" s="36"/>
      <c r="QA36" s="37"/>
      <c r="QB36" s="37"/>
      <c r="QC36" s="37"/>
      <c r="QD36" s="37"/>
      <c r="QE36" s="45"/>
      <c r="QF36" s="46"/>
      <c r="QG36" s="36"/>
      <c r="QH36" s="37"/>
      <c r="QI36" s="37"/>
      <c r="QJ36" s="37"/>
      <c r="QK36" s="37"/>
      <c r="QL36" s="45"/>
      <c r="QM36" s="46"/>
      <c r="QN36" s="36"/>
      <c r="QO36" s="37"/>
      <c r="QP36" s="37"/>
      <c r="QQ36" s="37"/>
      <c r="QR36" s="37"/>
      <c r="QS36" s="45"/>
      <c r="QT36" s="46"/>
      <c r="QU36" s="36"/>
      <c r="QV36" s="37"/>
      <c r="QW36" s="37"/>
      <c r="QX36" s="37"/>
      <c r="QY36" s="37"/>
      <c r="QZ36" s="45"/>
      <c r="RA36" s="46"/>
      <c r="RB36" s="36"/>
      <c r="RC36" s="37"/>
      <c r="RD36" s="37"/>
      <c r="RE36" s="37"/>
      <c r="RF36" s="37"/>
      <c r="RG36" s="45"/>
      <c r="RH36" s="46"/>
      <c r="RI36" s="36"/>
      <c r="RJ36" s="37"/>
      <c r="RK36" s="37"/>
      <c r="RL36" s="37"/>
      <c r="RM36" s="37"/>
      <c r="RN36" s="45"/>
      <c r="RO36" s="46"/>
      <c r="RP36" s="36"/>
      <c r="RQ36" s="37"/>
      <c r="RR36" s="37"/>
      <c r="RS36" s="37"/>
      <c r="RT36" s="37"/>
      <c r="RU36" s="45"/>
      <c r="RV36" s="46"/>
      <c r="RW36" s="36"/>
      <c r="RX36" s="37"/>
      <c r="RY36" s="37"/>
      <c r="RZ36" s="37"/>
      <c r="SA36" s="37"/>
      <c r="SB36" s="45"/>
      <c r="SC36" s="46"/>
      <c r="SD36" s="36"/>
      <c r="SE36" s="37"/>
      <c r="SF36" s="37"/>
      <c r="SG36" s="37"/>
      <c r="SH36" s="37"/>
      <c r="SI36" s="45"/>
      <c r="SJ36" s="46"/>
      <c r="SK36" s="36"/>
      <c r="SL36" s="37"/>
      <c r="SM36" s="37"/>
      <c r="SN36" s="37"/>
      <c r="SO36" s="37"/>
      <c r="SP36" s="45"/>
      <c r="SQ36" s="46"/>
      <c r="SR36" s="36"/>
      <c r="SS36" s="37"/>
      <c r="ST36" s="37"/>
      <c r="SU36" s="37"/>
      <c r="SV36" s="37"/>
      <c r="SW36" s="45"/>
      <c r="SX36" s="46"/>
      <c r="SY36" s="36"/>
      <c r="SZ36" s="37"/>
      <c r="TA36" s="37"/>
      <c r="TB36" s="37"/>
      <c r="TC36" s="37"/>
      <c r="TD36" s="45"/>
      <c r="TE36" s="46"/>
      <c r="TF36" s="36"/>
      <c r="TG36" s="37"/>
      <c r="TH36" s="37"/>
      <c r="TI36" s="37"/>
      <c r="TJ36" s="37"/>
      <c r="TK36" s="45"/>
      <c r="TL36" s="46"/>
      <c r="TM36" s="36"/>
      <c r="TN36" s="37"/>
      <c r="TO36" s="37"/>
      <c r="TP36" s="37"/>
      <c r="TQ36" s="37"/>
      <c r="TR36" s="45"/>
      <c r="TS36" s="46"/>
      <c r="TT36" s="36"/>
      <c r="TU36" s="37"/>
      <c r="TV36" s="37"/>
      <c r="TW36" s="37"/>
      <c r="TX36" s="37"/>
      <c r="TY36" s="45"/>
      <c r="TZ36" s="46"/>
      <c r="UA36" s="36"/>
      <c r="UB36" s="37"/>
      <c r="UC36" s="37"/>
      <c r="UD36" s="37"/>
      <c r="UE36" s="37"/>
      <c r="UF36" s="45"/>
      <c r="UG36" s="46"/>
      <c r="UH36" s="36"/>
      <c r="UI36" s="37"/>
      <c r="UJ36" s="37"/>
      <c r="UK36" s="37"/>
      <c r="UL36" s="37"/>
      <c r="UM36" s="45"/>
      <c r="UN36" s="46"/>
      <c r="UO36" s="36"/>
      <c r="UP36" s="37"/>
      <c r="UQ36" s="37"/>
      <c r="UR36" s="37"/>
      <c r="US36" s="37"/>
      <c r="UT36" s="45"/>
      <c r="UU36" s="46"/>
      <c r="UV36" s="36"/>
      <c r="UW36" s="37"/>
      <c r="UX36" s="37"/>
      <c r="UY36" s="37"/>
      <c r="UZ36" s="37"/>
      <c r="VA36" s="45"/>
      <c r="VB36" s="46"/>
      <c r="VC36" s="36"/>
      <c r="VD36" s="37"/>
      <c r="VE36" s="37"/>
      <c r="VF36" s="37"/>
      <c r="VG36" s="37"/>
      <c r="VH36" s="45"/>
      <c r="VI36" s="46"/>
      <c r="VJ36" s="36"/>
      <c r="VK36" s="37"/>
      <c r="VL36" s="37"/>
      <c r="VM36" s="37"/>
      <c r="VN36" s="37"/>
      <c r="VO36" s="45"/>
      <c r="VP36" s="46"/>
      <c r="VQ36" s="36"/>
      <c r="VR36" s="37"/>
      <c r="VS36" s="37"/>
      <c r="VT36" s="37"/>
      <c r="VU36" s="37"/>
      <c r="VV36" s="45"/>
      <c r="VW36" s="46"/>
      <c r="VX36" s="36"/>
      <c r="VY36" s="37"/>
      <c r="VZ36" s="37"/>
      <c r="WA36" s="37"/>
      <c r="WB36" s="37"/>
      <c r="WC36" s="45"/>
      <c r="WD36" s="46"/>
      <c r="WE36" s="36"/>
      <c r="WF36" s="37"/>
      <c r="WG36" s="37"/>
      <c r="WH36" s="37"/>
      <c r="WI36" s="37"/>
      <c r="WJ36" s="45"/>
      <c r="WK36" s="46"/>
      <c r="WL36" s="36"/>
      <c r="WM36" s="37"/>
      <c r="WN36" s="37"/>
      <c r="WO36" s="37"/>
      <c r="WP36" s="37"/>
      <c r="WQ36" s="45"/>
      <c r="WR36" s="46"/>
      <c r="WS36" s="36"/>
      <c r="WT36" s="37"/>
      <c r="WU36" s="37"/>
      <c r="WV36" s="37"/>
      <c r="WW36" s="37"/>
      <c r="WX36" s="45"/>
      <c r="WY36" s="46"/>
      <c r="WZ36" s="36"/>
      <c r="XA36" s="37"/>
      <c r="XB36" s="37"/>
      <c r="XC36" s="37"/>
      <c r="XD36" s="37"/>
      <c r="XE36" s="45"/>
      <c r="XF36" s="46"/>
      <c r="XG36" s="36"/>
      <c r="XH36" s="37"/>
      <c r="XI36" s="37"/>
      <c r="XJ36" s="37"/>
      <c r="XK36" s="37"/>
      <c r="XL36" s="45"/>
      <c r="XM36" s="46"/>
      <c r="XN36" s="36"/>
      <c r="XO36" s="36" t="str">
        <f t="shared" si="183"/>
        <v>AM</v>
      </c>
      <c r="XP36" s="36" t="str">
        <f t="shared" si="183"/>
        <v>AM</v>
      </c>
      <c r="XQ36" s="37"/>
      <c r="XR36" s="37"/>
      <c r="XS36" s="45"/>
      <c r="XT36" s="46"/>
      <c r="XU36" s="36"/>
      <c r="XV36" s="37"/>
      <c r="XW36" s="37"/>
      <c r="XX36" s="37"/>
      <c r="XY36" s="37"/>
      <c r="XZ36" s="45"/>
      <c r="YA36" s="46"/>
      <c r="YB36" s="36"/>
      <c r="YC36" s="37"/>
      <c r="YD36" s="37"/>
      <c r="YE36" s="37"/>
      <c r="YF36" s="37"/>
      <c r="YG36" s="45"/>
      <c r="YH36" s="46"/>
      <c r="YI36" s="36"/>
      <c r="YJ36" s="37"/>
      <c r="YK36" s="37"/>
      <c r="YL36" s="37"/>
      <c r="YM36" s="37"/>
      <c r="YN36" s="45"/>
      <c r="YO36" s="46"/>
      <c r="YP36" s="36"/>
      <c r="YQ36" s="37"/>
      <c r="YR36" s="37"/>
      <c r="YS36" s="37"/>
      <c r="YT36" s="37"/>
      <c r="YU36" s="38"/>
      <c r="YV36" s="39"/>
      <c r="YW36" s="36"/>
      <c r="YX36" s="37"/>
      <c r="YY36" s="37"/>
      <c r="YZ36" s="37"/>
      <c r="ZA36" s="37"/>
      <c r="ZB36" s="45"/>
      <c r="ZC36" s="46"/>
      <c r="ZD36" s="36"/>
      <c r="ZE36" s="37"/>
      <c r="ZF36" s="37"/>
      <c r="ZG36" s="37"/>
      <c r="ZH36" s="37"/>
      <c r="ZI36" s="38"/>
      <c r="ZJ36" s="39"/>
      <c r="ZK36" s="36" t="str">
        <f t="shared" si="89"/>
        <v>J</v>
      </c>
      <c r="ZL36" s="36" t="str">
        <f t="shared" si="89"/>
        <v>J</v>
      </c>
      <c r="ZM36" s="36" t="str">
        <f t="shared" si="89"/>
        <v>J</v>
      </c>
      <c r="ZN36" s="36" t="str">
        <f t="shared" si="89"/>
        <v>J</v>
      </c>
      <c r="ZO36" s="36" t="str">
        <f t="shared" si="89"/>
        <v>J</v>
      </c>
      <c r="ZP36" s="45"/>
      <c r="ZQ36" s="46"/>
      <c r="ZR36" s="36"/>
      <c r="ZS36" s="37"/>
      <c r="ZT36" s="37"/>
      <c r="ZU36" s="37"/>
      <c r="ZV36" s="37"/>
      <c r="ZW36" s="45"/>
      <c r="ZX36" s="46"/>
      <c r="ZY36" s="36"/>
      <c r="ZZ36" s="37"/>
      <c r="AAA36" s="37"/>
      <c r="AAB36" s="37"/>
      <c r="AAC36" s="37"/>
      <c r="AAD36" s="45"/>
      <c r="AAE36" s="46"/>
      <c r="AAF36" s="36"/>
      <c r="AAG36" s="37"/>
      <c r="AAH36" s="37"/>
      <c r="AAI36" s="37"/>
      <c r="AAJ36" s="37"/>
      <c r="AAK36" s="45"/>
      <c r="AAL36" s="46"/>
      <c r="AAM36" s="36" t="str">
        <f t="shared" si="93"/>
        <v>J</v>
      </c>
      <c r="AAN36" s="36" t="str">
        <f t="shared" si="93"/>
        <v>J</v>
      </c>
      <c r="AAO36" s="36" t="str">
        <f t="shared" si="93"/>
        <v>J</v>
      </c>
      <c r="AAP36" s="36" t="str">
        <f t="shared" si="93"/>
        <v>J</v>
      </c>
      <c r="AAQ36" s="36" t="str">
        <f t="shared" si="93"/>
        <v>J</v>
      </c>
      <c r="AAR36" s="45"/>
      <c r="AAS36" s="46"/>
      <c r="AAT36" s="36"/>
      <c r="AAU36" s="37"/>
      <c r="AAV36" s="37"/>
      <c r="AAW36" s="37"/>
      <c r="AAX36" s="37"/>
      <c r="AAY36" s="45"/>
      <c r="AAZ36" s="46"/>
      <c r="ABA36" s="36"/>
      <c r="ABB36" s="37"/>
      <c r="ABC36" s="37"/>
      <c r="ABD36" s="37"/>
      <c r="ABE36" s="37"/>
      <c r="ABF36" s="45"/>
      <c r="ABG36" s="46"/>
      <c r="ABH36" s="36"/>
      <c r="ABI36" s="37"/>
      <c r="ABJ36" s="37"/>
      <c r="ABK36" s="37"/>
      <c r="ABL36" s="37"/>
      <c r="ABM36" s="45"/>
      <c r="ABN36" s="46"/>
      <c r="ABO36" s="36"/>
      <c r="ABP36" s="37"/>
      <c r="ABQ36" s="37"/>
      <c r="ABR36" s="37"/>
      <c r="ABS36" s="37"/>
      <c r="ABT36" s="45"/>
      <c r="ABU36" s="46"/>
      <c r="ABV36" s="36"/>
      <c r="ABW36" s="37"/>
      <c r="ABX36" s="37"/>
      <c r="ABY36" s="37"/>
      <c r="ABZ36" s="37"/>
      <c r="ACA36" s="45"/>
      <c r="ACB36" s="46"/>
      <c r="ACC36" s="36"/>
      <c r="ACD36" s="37"/>
      <c r="ACE36" s="37"/>
      <c r="ACF36" s="37"/>
      <c r="ACG36" s="37"/>
      <c r="ACH36" s="45"/>
      <c r="ACI36" s="46"/>
      <c r="ACJ36" s="36"/>
      <c r="ACK36" s="37"/>
      <c r="ACL36" s="37"/>
      <c r="ACM36" s="37"/>
      <c r="ACN36" s="37"/>
      <c r="ACO36" s="45"/>
      <c r="ACP36" s="46"/>
      <c r="ACQ36" s="36"/>
      <c r="ACR36" s="37"/>
      <c r="ACS36" s="37"/>
      <c r="ACT36" s="37"/>
      <c r="ACU36" s="37"/>
      <c r="ACV36" s="45"/>
      <c r="ACW36" s="46"/>
      <c r="ACX36" s="37" t="str">
        <f t="shared" si="173"/>
        <v>J</v>
      </c>
      <c r="ACY36" s="37" t="str">
        <f t="shared" si="168"/>
        <v>J</v>
      </c>
      <c r="ACZ36" s="37" t="str">
        <f t="shared" si="168"/>
        <v>J</v>
      </c>
      <c r="ADA36" s="37" t="str">
        <f t="shared" si="168"/>
        <v>J</v>
      </c>
      <c r="ADB36" s="37" t="str">
        <f t="shared" si="168"/>
        <v>J</v>
      </c>
      <c r="ADC36" s="45"/>
      <c r="ADD36" s="46"/>
      <c r="ADE36" s="36"/>
      <c r="ADF36" s="37"/>
      <c r="ADG36" s="37"/>
      <c r="ADH36" s="37"/>
      <c r="ADI36" s="37"/>
      <c r="ADJ36" s="45"/>
      <c r="ADK36" s="46"/>
      <c r="ADL36" s="36"/>
      <c r="ADM36" s="37"/>
      <c r="ADN36" s="37"/>
      <c r="ADO36" s="37"/>
      <c r="ADP36" s="37"/>
      <c r="ADQ36" s="45"/>
      <c r="ADR36" s="46"/>
      <c r="ADS36" s="36"/>
      <c r="ADT36" s="37"/>
      <c r="ADU36" s="37"/>
      <c r="ADV36" s="37"/>
      <c r="ADW36" s="37"/>
      <c r="ADX36" s="45"/>
      <c r="ADY36" s="46"/>
      <c r="ADZ36" s="36"/>
      <c r="AEA36" s="37"/>
      <c r="AEB36" s="37"/>
      <c r="AEC36" s="37"/>
      <c r="AED36" s="37"/>
      <c r="AEE36" s="45"/>
      <c r="AEF36" s="46"/>
      <c r="AEG36" s="217" t="str">
        <f t="shared" si="109"/>
        <v>J</v>
      </c>
      <c r="AEN36" s="217" t="str">
        <f t="shared" si="110"/>
        <v>J</v>
      </c>
      <c r="AFB36" s="165" t="str">
        <f t="shared" si="112"/>
        <v>J</v>
      </c>
      <c r="AGD36" s="217" t="str">
        <f t="shared" si="117"/>
        <v>J</v>
      </c>
      <c r="AGE36" s="217" t="str">
        <f t="shared" si="117"/>
        <v>J</v>
      </c>
      <c r="AGF36" s="217" t="str">
        <f t="shared" si="117"/>
        <v>J</v>
      </c>
      <c r="AGG36" s="217" t="str">
        <f t="shared" si="117"/>
        <v>J</v>
      </c>
      <c r="AGH36" s="217" t="str">
        <f t="shared" si="117"/>
        <v>J</v>
      </c>
      <c r="AGI36" s="152"/>
      <c r="AGJ36" s="152"/>
      <c r="AHM36" s="217" t="str">
        <f t="shared" si="122"/>
        <v>J</v>
      </c>
      <c r="AHN36" s="217" t="str">
        <f t="shared" si="122"/>
        <v>J</v>
      </c>
      <c r="AHO36" s="217" t="str">
        <f t="shared" si="122"/>
        <v>J</v>
      </c>
      <c r="AHP36" s="217" t="str">
        <f t="shared" si="122"/>
        <v>J</v>
      </c>
      <c r="AHQ36" s="217" t="str">
        <f t="shared" si="122"/>
        <v>J</v>
      </c>
      <c r="AIF36" s="152"/>
      <c r="AIG36" s="152"/>
      <c r="AIH36" s="218" t="str">
        <f t="shared" si="125"/>
        <v>J</v>
      </c>
      <c r="AII36" s="218" t="str">
        <f t="shared" si="125"/>
        <v>J</v>
      </c>
      <c r="AIJ36" s="218" t="str">
        <f t="shared" si="125"/>
        <v>J</v>
      </c>
      <c r="AIK36" s="218" t="str">
        <f t="shared" si="125"/>
        <v>J</v>
      </c>
      <c r="AIL36" s="218" t="str">
        <f t="shared" si="125"/>
        <v>J</v>
      </c>
      <c r="AIV36" s="218" t="str">
        <f t="shared" si="127"/>
        <v>J</v>
      </c>
      <c r="AIW36" s="218" t="str">
        <f t="shared" si="127"/>
        <v>J</v>
      </c>
      <c r="AIX36" s="218" t="str">
        <f t="shared" si="127"/>
        <v>J</v>
      </c>
      <c r="AJA36" s="158"/>
      <c r="AJB36" s="166"/>
      <c r="ALA36" s="189"/>
      <c r="AMI36" s="165" t="str">
        <f t="shared" si="143"/>
        <v>J</v>
      </c>
      <c r="AMV36" s="152"/>
      <c r="AMW36" s="152"/>
    </row>
    <row r="37" spans="2:1023 1036:1037" s="6" customFormat="1" ht="23.1" hidden="1" customHeight="1" x14ac:dyDescent="0.3">
      <c r="B37" s="44"/>
      <c r="C37" s="210"/>
      <c r="D37" s="202"/>
      <c r="E37" s="32" t="e">
        <f>G37+J37+N37-H37-K37-O37-SUMIF(Q37:HU37,"P",$Q$52:$HU$52)-SUMIF(#REF!,"P",$Q$52:$HU$52)</f>
        <v>#REF!</v>
      </c>
      <c r="F37" s="203"/>
      <c r="G37" s="55"/>
      <c r="H37" s="34" t="e">
        <f>SUMIF(Q37:HV37,"S",$Q$52:$HV$52)+0.5*SUMIF(Q37:HV37,"S/2",$Q$52:$HV$52)+SUMIF(#REF!,"S",$Q$52:$HV$52)+0.5*SUMIF(#REF!,"S/2",$Q$52:$HV$52)</f>
        <v>#REF!</v>
      </c>
      <c r="I37" s="35" t="e">
        <f t="shared" si="180"/>
        <v>#REF!</v>
      </c>
      <c r="J37" s="33"/>
      <c r="K37" s="34" t="e">
        <f>SUMIF(Q37:HV37,"E",$Q$52:$HV$52)+0.5*SUMIF(Q37:HV37,"E/2",$Q$52:$HV$52)+SUMIF(#REF!,"E",$Q$52:$HV$52)+0.5*SUMIF(#REF!,"E/2",$Q$52:$HV$52)</f>
        <v>#REF!</v>
      </c>
      <c r="L37" s="35" t="e">
        <f t="shared" si="181"/>
        <v>#REF!</v>
      </c>
      <c r="M37" s="140"/>
      <c r="N37" s="33"/>
      <c r="O37" s="34" t="e">
        <f>SUMIF(Q37:HV37,"C",$Q$52:$HV$52)+0.5*SUMIF(Q37:HV37,"C/2",$Q$52:$HV$52)+SUMIF(#REF!,"C",$Q$52:$HV$52)+0.5*SUMIF(#REF!,"C/2",$Q$52:$HV$52)</f>
        <v>#REF!</v>
      </c>
      <c r="P37" s="35" t="e">
        <f t="shared" si="182"/>
        <v>#REF!</v>
      </c>
      <c r="Q37" s="37"/>
      <c r="R37" s="37"/>
      <c r="S37" s="37"/>
      <c r="T37" s="45"/>
      <c r="U37" s="46"/>
      <c r="V37" s="36"/>
      <c r="W37" s="37"/>
      <c r="X37" s="37"/>
      <c r="Y37" s="37"/>
      <c r="Z37" s="37"/>
      <c r="AA37" s="45"/>
      <c r="AB37" s="46"/>
      <c r="AC37" s="36"/>
      <c r="AD37" s="37"/>
      <c r="AE37" s="37"/>
      <c r="AF37" s="37"/>
      <c r="AG37" s="37"/>
      <c r="AH37" s="45"/>
      <c r="AI37" s="46"/>
      <c r="AJ37" s="36"/>
      <c r="AK37" s="37"/>
      <c r="AL37" s="37"/>
      <c r="AM37" s="37"/>
      <c r="AN37" s="37"/>
      <c r="AO37" s="45"/>
      <c r="AP37" s="46"/>
      <c r="AQ37" s="36"/>
      <c r="AR37" s="37"/>
      <c r="AS37" s="37"/>
      <c r="AT37" s="37"/>
      <c r="AU37" s="37"/>
      <c r="AV37" s="45"/>
      <c r="AW37" s="46"/>
      <c r="AX37" s="36"/>
      <c r="AY37" s="37"/>
      <c r="AZ37" s="36"/>
      <c r="BA37" s="37"/>
      <c r="BB37" s="37"/>
      <c r="BC37" s="37"/>
      <c r="BD37" s="45"/>
      <c r="BE37" s="46"/>
      <c r="BF37" s="36"/>
      <c r="BG37" s="37"/>
      <c r="BH37" s="37"/>
      <c r="BI37" s="37"/>
      <c r="BJ37" s="45"/>
      <c r="BK37" s="46"/>
      <c r="BL37" s="36"/>
      <c r="BM37" s="37"/>
      <c r="BN37" s="37"/>
      <c r="BO37" s="37"/>
      <c r="BP37" s="45"/>
      <c r="BQ37" s="46"/>
      <c r="BR37" s="36"/>
      <c r="BS37" s="37"/>
      <c r="BT37" s="37"/>
      <c r="BU37" s="37"/>
      <c r="BV37" s="45"/>
      <c r="BW37" s="46"/>
      <c r="BX37" s="36"/>
      <c r="BY37" s="37"/>
      <c r="BZ37" s="37"/>
      <c r="CA37" s="37"/>
      <c r="CB37" s="45"/>
      <c r="CC37" s="46"/>
      <c r="CD37" s="36"/>
      <c r="CE37" s="37"/>
      <c r="CF37" s="37"/>
      <c r="CG37" s="37"/>
      <c r="CH37" s="45"/>
      <c r="CI37" s="46"/>
      <c r="CJ37" s="36"/>
      <c r="CK37" s="37"/>
      <c r="CL37" s="37"/>
      <c r="CM37" s="37"/>
      <c r="CN37" s="45"/>
      <c r="CO37" s="46"/>
      <c r="CP37" s="36"/>
      <c r="CQ37" s="37"/>
      <c r="CR37" s="37"/>
      <c r="CS37" s="37"/>
      <c r="CT37" s="45"/>
      <c r="CU37" s="46"/>
      <c r="CV37" s="36"/>
      <c r="CW37" s="37"/>
      <c r="CX37" s="37"/>
      <c r="CY37" s="37"/>
      <c r="CZ37" s="45"/>
      <c r="DA37" s="46"/>
      <c r="DB37" s="36"/>
      <c r="DC37" s="37"/>
      <c r="DD37" s="37"/>
      <c r="DE37" s="37"/>
      <c r="DF37" s="45"/>
      <c r="DG37" s="46"/>
      <c r="DH37" s="36"/>
      <c r="DI37" s="37"/>
      <c r="DJ37" s="37"/>
      <c r="DK37" s="37"/>
      <c r="DL37" s="45"/>
      <c r="DM37" s="46"/>
      <c r="DN37" s="36"/>
      <c r="DO37" s="37"/>
      <c r="DP37" s="37"/>
      <c r="DQ37" s="37"/>
      <c r="DR37" s="45"/>
      <c r="DS37" s="46"/>
      <c r="DT37" s="36"/>
      <c r="DU37" s="37"/>
      <c r="DV37" s="37"/>
      <c r="DW37" s="37"/>
      <c r="DX37" s="45"/>
      <c r="DY37" s="46"/>
      <c r="DZ37" s="36"/>
      <c r="EA37" s="37"/>
      <c r="EB37" s="37"/>
      <c r="EC37" s="37"/>
      <c r="ED37" s="45"/>
      <c r="EE37" s="46"/>
      <c r="EF37" s="36"/>
      <c r="EG37" s="37"/>
      <c r="EH37" s="37"/>
      <c r="EI37" s="37"/>
      <c r="EJ37" s="45"/>
      <c r="EK37" s="46"/>
      <c r="EL37" s="36"/>
      <c r="EM37" s="37"/>
      <c r="EN37" s="37"/>
      <c r="EO37" s="37"/>
      <c r="EP37" s="45"/>
      <c r="EQ37" s="46"/>
      <c r="ER37" s="36"/>
      <c r="ES37" s="37"/>
      <c r="ET37" s="37"/>
      <c r="EU37" s="37"/>
      <c r="EV37" s="45"/>
      <c r="EW37" s="46"/>
      <c r="EX37" s="36"/>
      <c r="EY37" s="37"/>
      <c r="EZ37" s="37"/>
      <c r="FA37" s="37"/>
      <c r="FB37" s="45"/>
      <c r="FC37" s="46"/>
      <c r="FD37" s="36"/>
      <c r="FE37" s="37"/>
      <c r="FF37" s="37"/>
      <c r="FG37" s="37"/>
      <c r="FH37" s="45"/>
      <c r="FI37" s="46"/>
      <c r="FJ37" s="36"/>
      <c r="FK37" s="37"/>
      <c r="FL37" s="37"/>
      <c r="FM37" s="37"/>
      <c r="FN37" s="45"/>
      <c r="FO37" s="46"/>
      <c r="FP37" s="36"/>
      <c r="FQ37" s="37"/>
      <c r="FR37" s="37"/>
      <c r="FS37" s="37"/>
      <c r="FT37" s="45"/>
      <c r="FU37" s="46"/>
      <c r="FV37" s="36"/>
      <c r="FW37" s="37"/>
      <c r="FX37" s="37"/>
      <c r="FY37" s="37"/>
      <c r="FZ37" s="45"/>
      <c r="GA37" s="46"/>
      <c r="GB37" s="36"/>
      <c r="GC37" s="37"/>
      <c r="GD37" s="37"/>
      <c r="GE37" s="37"/>
      <c r="GF37" s="45"/>
      <c r="GG37" s="46"/>
      <c r="GH37" s="36"/>
      <c r="GI37" s="37"/>
      <c r="GJ37" s="37"/>
      <c r="GK37" s="37"/>
      <c r="GL37" s="45"/>
      <c r="GM37" s="46"/>
      <c r="GN37" s="36"/>
      <c r="GO37" s="37"/>
      <c r="GP37" s="37"/>
      <c r="GQ37" s="37"/>
      <c r="GR37" s="45"/>
      <c r="GS37" s="46"/>
      <c r="GT37" s="36"/>
      <c r="GU37" s="37"/>
      <c r="GV37" s="37"/>
      <c r="GW37" s="37"/>
      <c r="GX37" s="45"/>
      <c r="GY37" s="46"/>
      <c r="GZ37" s="36"/>
      <c r="HA37" s="37"/>
      <c r="HB37" s="37"/>
      <c r="HC37" s="37"/>
      <c r="HD37" s="45"/>
      <c r="HE37" s="46"/>
      <c r="HF37" s="36"/>
      <c r="HG37" s="37"/>
      <c r="HH37" s="37"/>
      <c r="HI37" s="37"/>
      <c r="HJ37" s="45"/>
      <c r="HK37" s="46"/>
      <c r="HL37" s="36"/>
      <c r="HM37" s="37"/>
      <c r="HN37" s="37"/>
      <c r="HO37" s="37"/>
      <c r="HP37" s="45"/>
      <c r="HQ37" s="46"/>
      <c r="HR37" s="36"/>
      <c r="HS37" s="37"/>
      <c r="HT37" s="37"/>
      <c r="HU37" s="37"/>
      <c r="HV37" s="45"/>
      <c r="HW37" s="46"/>
      <c r="HX37" s="36"/>
      <c r="HY37" s="47"/>
      <c r="HZ37" s="45"/>
      <c r="IA37" s="46"/>
      <c r="IB37" s="36"/>
      <c r="IC37" s="37"/>
      <c r="ID37" s="37"/>
      <c r="IE37" s="37"/>
      <c r="IF37" s="45"/>
      <c r="IG37" s="46"/>
      <c r="IH37" s="36"/>
      <c r="II37" s="37"/>
      <c r="IJ37" s="37"/>
      <c r="IK37" s="37"/>
      <c r="IL37" s="45"/>
      <c r="IM37" s="46"/>
      <c r="IN37" s="36"/>
      <c r="IO37" s="37"/>
      <c r="IP37" s="37"/>
      <c r="IQ37" s="37"/>
      <c r="IR37" s="45"/>
      <c r="IS37" s="46"/>
      <c r="IT37" s="36"/>
      <c r="IU37" s="37"/>
      <c r="IV37" s="37"/>
      <c r="IW37" s="37"/>
      <c r="IX37" s="45"/>
      <c r="IY37" s="46"/>
      <c r="IZ37" s="36"/>
      <c r="JA37" s="47"/>
      <c r="JB37" s="37"/>
      <c r="JC37" s="37"/>
      <c r="JD37" s="37"/>
      <c r="JE37" s="45"/>
      <c r="JF37" s="46"/>
      <c r="JG37" s="36"/>
      <c r="JH37" s="47"/>
      <c r="JI37" s="37"/>
      <c r="JJ37" s="37"/>
      <c r="JK37" s="37"/>
      <c r="JL37" s="45"/>
      <c r="JM37" s="46"/>
      <c r="JN37" s="36"/>
      <c r="JO37" s="47"/>
      <c r="JP37" s="37"/>
      <c r="JQ37" s="37"/>
      <c r="JR37" s="37"/>
      <c r="JS37" s="45"/>
      <c r="JT37" s="46"/>
      <c r="JU37" s="36"/>
      <c r="JV37" s="47"/>
      <c r="JW37" s="37"/>
      <c r="JX37" s="37"/>
      <c r="JY37" s="37"/>
      <c r="JZ37" s="45"/>
      <c r="KA37" s="46"/>
      <c r="KB37" s="36"/>
      <c r="KC37" s="47"/>
      <c r="KD37" s="37"/>
      <c r="KE37" s="37"/>
      <c r="KF37" s="37"/>
      <c r="KG37" s="45"/>
      <c r="KH37" s="46"/>
      <c r="KI37" s="36"/>
      <c r="KJ37" s="47"/>
      <c r="KK37" s="37"/>
      <c r="KL37" s="37"/>
      <c r="KM37" s="37"/>
      <c r="KN37" s="45"/>
      <c r="KO37" s="46"/>
      <c r="KP37" s="36"/>
      <c r="KQ37" s="47"/>
      <c r="KR37" s="37"/>
      <c r="KS37" s="37"/>
      <c r="KT37" s="37"/>
      <c r="KU37" s="45"/>
      <c r="KV37" s="46"/>
      <c r="KW37" s="36"/>
      <c r="KX37" s="47"/>
      <c r="KY37" s="37"/>
      <c r="KZ37" s="37"/>
      <c r="LA37" s="37"/>
      <c r="LB37" s="45"/>
      <c r="LC37" s="46"/>
      <c r="LD37" s="36"/>
      <c r="LE37" s="47"/>
      <c r="LF37" s="37"/>
      <c r="LG37" s="37"/>
      <c r="LH37" s="37"/>
      <c r="LI37" s="45"/>
      <c r="LJ37" s="46"/>
      <c r="LK37" s="36"/>
      <c r="LL37" s="47"/>
      <c r="LM37" s="37"/>
      <c r="LN37" s="37"/>
      <c r="LO37" s="37"/>
      <c r="LP37" s="45"/>
      <c r="LQ37" s="46"/>
      <c r="LR37" s="36"/>
      <c r="LS37" s="47"/>
      <c r="LT37" s="37"/>
      <c r="LU37" s="37"/>
      <c r="LV37" s="37"/>
      <c r="LW37" s="45"/>
      <c r="LX37" s="46"/>
      <c r="LY37" s="36"/>
      <c r="LZ37" s="47"/>
      <c r="MA37" s="37"/>
      <c r="MB37" s="37"/>
      <c r="MC37" s="37"/>
      <c r="MD37" s="45"/>
      <c r="ME37" s="46"/>
      <c r="MF37" s="36"/>
      <c r="MG37" s="47"/>
      <c r="MH37" s="37"/>
      <c r="MI37" s="37"/>
      <c r="MJ37" s="37"/>
      <c r="MK37" s="45"/>
      <c r="ML37" s="46"/>
      <c r="MM37" s="36"/>
      <c r="MN37" s="47"/>
      <c r="MO37" s="37"/>
      <c r="MP37" s="37"/>
      <c r="MQ37" s="37"/>
      <c r="MR37" s="45"/>
      <c r="MS37" s="46"/>
      <c r="MT37" s="36"/>
      <c r="MU37" s="47"/>
      <c r="MV37" s="37"/>
      <c r="MW37" s="37"/>
      <c r="MX37" s="37"/>
      <c r="MY37" s="45"/>
      <c r="MZ37" s="46"/>
      <c r="NA37" s="36"/>
      <c r="NB37" s="47"/>
      <c r="NC37" s="37"/>
      <c r="ND37" s="37"/>
      <c r="NE37" s="37"/>
      <c r="NF37" s="45"/>
      <c r="NG37" s="46"/>
      <c r="NH37" s="36"/>
      <c r="NI37" s="47"/>
      <c r="NJ37" s="37"/>
      <c r="NK37" s="37"/>
      <c r="NL37" s="37"/>
      <c r="NM37" s="45"/>
      <c r="NN37" s="46"/>
      <c r="NO37" s="36"/>
      <c r="NP37" s="47"/>
      <c r="NQ37" s="37"/>
      <c r="NR37" s="37"/>
      <c r="NS37" s="37"/>
      <c r="NT37" s="45"/>
      <c r="NU37" s="46"/>
      <c r="NV37" s="36"/>
      <c r="NW37" s="47"/>
      <c r="NX37" s="37"/>
      <c r="NY37" s="37"/>
      <c r="NZ37" s="37"/>
      <c r="OA37" s="45"/>
      <c r="OB37" s="46"/>
      <c r="OC37" s="36"/>
      <c r="OD37" s="47"/>
      <c r="OE37" s="37"/>
      <c r="OF37" s="37"/>
      <c r="OG37" s="37"/>
      <c r="OH37" s="45"/>
      <c r="OI37" s="46"/>
      <c r="OJ37" s="36"/>
      <c r="OK37" s="47"/>
      <c r="OL37" s="37"/>
      <c r="OM37" s="37"/>
      <c r="ON37" s="37"/>
      <c r="OO37" s="45"/>
      <c r="OP37" s="46"/>
      <c r="OQ37" s="36"/>
      <c r="OR37" s="47"/>
      <c r="OS37" s="37"/>
      <c r="OT37" s="37"/>
      <c r="OU37" s="37"/>
      <c r="OV37" s="45"/>
      <c r="OW37" s="46"/>
      <c r="OX37" s="36"/>
      <c r="OY37" s="47"/>
      <c r="OZ37" s="37"/>
      <c r="PA37" s="37"/>
      <c r="PB37" s="37"/>
      <c r="PC37" s="45"/>
      <c r="PD37" s="46"/>
      <c r="PE37" s="36"/>
      <c r="PF37" s="37"/>
      <c r="PG37" s="37"/>
      <c r="PH37" s="37"/>
      <c r="PI37" s="37"/>
      <c r="PJ37" s="45"/>
      <c r="PK37" s="46"/>
      <c r="PL37" s="36"/>
      <c r="PM37" s="37"/>
      <c r="PN37" s="37"/>
      <c r="PO37" s="37"/>
      <c r="PP37" s="37"/>
      <c r="PQ37" s="45"/>
      <c r="PR37" s="46"/>
      <c r="PS37" s="36"/>
      <c r="PT37" s="37"/>
      <c r="PU37" s="37"/>
      <c r="PV37" s="37"/>
      <c r="PW37" s="37"/>
      <c r="PX37" s="45"/>
      <c r="PY37" s="46"/>
      <c r="PZ37" s="36"/>
      <c r="QA37" s="37"/>
      <c r="QB37" s="37"/>
      <c r="QC37" s="37"/>
      <c r="QD37" s="37"/>
      <c r="QE37" s="45"/>
      <c r="QF37" s="46"/>
      <c r="QG37" s="36"/>
      <c r="QH37" s="37"/>
      <c r="QI37" s="37"/>
      <c r="QJ37" s="37"/>
      <c r="QK37" s="37"/>
      <c r="QL37" s="45"/>
      <c r="QM37" s="46"/>
      <c r="QN37" s="36"/>
      <c r="QO37" s="37"/>
      <c r="QP37" s="37"/>
      <c r="QQ37" s="37"/>
      <c r="QR37" s="37"/>
      <c r="QS37" s="45"/>
      <c r="QT37" s="46"/>
      <c r="QU37" s="36"/>
      <c r="QV37" s="37"/>
      <c r="QW37" s="37"/>
      <c r="QX37" s="37"/>
      <c r="QY37" s="37"/>
      <c r="QZ37" s="45"/>
      <c r="RA37" s="46"/>
      <c r="RB37" s="36"/>
      <c r="RC37" s="37"/>
      <c r="RD37" s="37"/>
      <c r="RE37" s="37"/>
      <c r="RF37" s="37"/>
      <c r="RG37" s="45"/>
      <c r="RH37" s="46"/>
      <c r="RI37" s="36"/>
      <c r="RJ37" s="37"/>
      <c r="RK37" s="37"/>
      <c r="RL37" s="37"/>
      <c r="RM37" s="37"/>
      <c r="RN37" s="45"/>
      <c r="RO37" s="46"/>
      <c r="RP37" s="36"/>
      <c r="RQ37" s="37"/>
      <c r="RR37" s="37"/>
      <c r="RS37" s="37"/>
      <c r="RT37" s="37"/>
      <c r="RU37" s="45"/>
      <c r="RV37" s="46"/>
      <c r="RW37" s="36"/>
      <c r="RX37" s="37"/>
      <c r="RY37" s="37"/>
      <c r="RZ37" s="37"/>
      <c r="SA37" s="37"/>
      <c r="SB37" s="45"/>
      <c r="SC37" s="46"/>
      <c r="SD37" s="36"/>
      <c r="SE37" s="37"/>
      <c r="SF37" s="37"/>
      <c r="SG37" s="37"/>
      <c r="SH37" s="37"/>
      <c r="SI37" s="45"/>
      <c r="SJ37" s="46"/>
      <c r="SK37" s="36"/>
      <c r="SL37" s="37"/>
      <c r="SM37" s="37"/>
      <c r="SN37" s="37"/>
      <c r="SO37" s="37"/>
      <c r="SP37" s="45"/>
      <c r="SQ37" s="46"/>
      <c r="SR37" s="36"/>
      <c r="SS37" s="37"/>
      <c r="ST37" s="37"/>
      <c r="SU37" s="37"/>
      <c r="SV37" s="37"/>
      <c r="SW37" s="45"/>
      <c r="SX37" s="46"/>
      <c r="SY37" s="36"/>
      <c r="SZ37" s="37"/>
      <c r="TA37" s="37"/>
      <c r="TB37" s="37"/>
      <c r="TC37" s="37"/>
      <c r="TD37" s="45"/>
      <c r="TE37" s="46"/>
      <c r="TF37" s="36"/>
      <c r="TG37" s="37"/>
      <c r="TH37" s="37"/>
      <c r="TI37" s="37"/>
      <c r="TJ37" s="37"/>
      <c r="TK37" s="45"/>
      <c r="TL37" s="46"/>
      <c r="TM37" s="36"/>
      <c r="TN37" s="37"/>
      <c r="TO37" s="37"/>
      <c r="TP37" s="37"/>
      <c r="TQ37" s="37"/>
      <c r="TR37" s="45"/>
      <c r="TS37" s="46"/>
      <c r="TT37" s="36"/>
      <c r="TU37" s="37"/>
      <c r="TV37" s="37"/>
      <c r="TW37" s="37"/>
      <c r="TX37" s="37"/>
      <c r="TY37" s="45"/>
      <c r="TZ37" s="46"/>
      <c r="UA37" s="36"/>
      <c r="UB37" s="37"/>
      <c r="UC37" s="37"/>
      <c r="UD37" s="37"/>
      <c r="UE37" s="37"/>
      <c r="UF37" s="45"/>
      <c r="UG37" s="46"/>
      <c r="UH37" s="36"/>
      <c r="UI37" s="37"/>
      <c r="UJ37" s="37"/>
      <c r="UK37" s="37"/>
      <c r="UL37" s="37"/>
      <c r="UM37" s="45"/>
      <c r="UN37" s="46"/>
      <c r="UO37" s="36"/>
      <c r="UP37" s="37"/>
      <c r="UQ37" s="37"/>
      <c r="UR37" s="37"/>
      <c r="US37" s="37"/>
      <c r="UT37" s="45"/>
      <c r="UU37" s="46"/>
      <c r="UV37" s="36"/>
      <c r="UW37" s="37"/>
      <c r="UX37" s="37"/>
      <c r="UY37" s="37"/>
      <c r="UZ37" s="37"/>
      <c r="VA37" s="45"/>
      <c r="VB37" s="46"/>
      <c r="VC37" s="36"/>
      <c r="VD37" s="37"/>
      <c r="VE37" s="37"/>
      <c r="VF37" s="37"/>
      <c r="VG37" s="37"/>
      <c r="VH37" s="45"/>
      <c r="VI37" s="46"/>
      <c r="VJ37" s="36"/>
      <c r="VK37" s="37"/>
      <c r="VL37" s="37"/>
      <c r="VM37" s="37"/>
      <c r="VN37" s="37"/>
      <c r="VO37" s="45"/>
      <c r="VP37" s="46"/>
      <c r="VQ37" s="36"/>
      <c r="VR37" s="37"/>
      <c r="VS37" s="37"/>
      <c r="VT37" s="37"/>
      <c r="VU37" s="37"/>
      <c r="VV37" s="45"/>
      <c r="VW37" s="46"/>
      <c r="VX37" s="36"/>
      <c r="VY37" s="37"/>
      <c r="VZ37" s="37"/>
      <c r="WA37" s="37"/>
      <c r="WB37" s="37"/>
      <c r="WC37" s="45"/>
      <c r="WD37" s="46"/>
      <c r="WE37" s="36"/>
      <c r="WF37" s="37"/>
      <c r="WG37" s="37"/>
      <c r="WH37" s="37"/>
      <c r="WI37" s="37"/>
      <c r="WJ37" s="45"/>
      <c r="WK37" s="46"/>
      <c r="WL37" s="36"/>
      <c r="WM37" s="37"/>
      <c r="WN37" s="37"/>
      <c r="WO37" s="37"/>
      <c r="WP37" s="37"/>
      <c r="WQ37" s="45"/>
      <c r="WR37" s="46"/>
      <c r="WS37" s="36"/>
      <c r="WT37" s="37"/>
      <c r="WU37" s="37"/>
      <c r="WV37" s="37"/>
      <c r="WW37" s="37"/>
      <c r="WX37" s="45"/>
      <c r="WY37" s="46"/>
      <c r="WZ37" s="36"/>
      <c r="XA37" s="37"/>
      <c r="XB37" s="37"/>
      <c r="XC37" s="37"/>
      <c r="XD37" s="37"/>
      <c r="XE37" s="45"/>
      <c r="XF37" s="46"/>
      <c r="XG37" s="36"/>
      <c r="XH37" s="37"/>
      <c r="XI37" s="37"/>
      <c r="XJ37" s="37"/>
      <c r="XK37" s="37"/>
      <c r="XL37" s="45"/>
      <c r="XM37" s="46"/>
      <c r="XN37" s="36"/>
      <c r="XO37" s="36" t="str">
        <f t="shared" si="183"/>
        <v>AM</v>
      </c>
      <c r="XP37" s="36" t="str">
        <f t="shared" si="183"/>
        <v>AM</v>
      </c>
      <c r="XQ37" s="37"/>
      <c r="XR37" s="37"/>
      <c r="XS37" s="45"/>
      <c r="XT37" s="46"/>
      <c r="XU37" s="36"/>
      <c r="XV37" s="37"/>
      <c r="XW37" s="37"/>
      <c r="XX37" s="37"/>
      <c r="XY37" s="37"/>
      <c r="XZ37" s="45"/>
      <c r="YA37" s="46"/>
      <c r="YB37" s="36"/>
      <c r="YC37" s="37"/>
      <c r="YD37" s="37"/>
      <c r="YE37" s="37"/>
      <c r="YF37" s="37"/>
      <c r="YG37" s="45"/>
      <c r="YH37" s="46"/>
      <c r="YI37" s="36"/>
      <c r="YJ37" s="37"/>
      <c r="YK37" s="37"/>
      <c r="YL37" s="37"/>
      <c r="YM37" s="37"/>
      <c r="YN37" s="45"/>
      <c r="YO37" s="46"/>
      <c r="YP37" s="36"/>
      <c r="YQ37" s="37"/>
      <c r="YR37" s="37"/>
      <c r="YS37" s="37"/>
      <c r="YT37" s="37"/>
      <c r="YU37" s="38"/>
      <c r="YV37" s="39"/>
      <c r="YW37" s="36"/>
      <c r="YX37" s="37"/>
      <c r="YY37" s="37"/>
      <c r="YZ37" s="37"/>
      <c r="ZA37" s="37"/>
      <c r="ZB37" s="45"/>
      <c r="ZC37" s="46"/>
      <c r="ZD37" s="36"/>
      <c r="ZE37" s="37"/>
      <c r="ZF37" s="37"/>
      <c r="ZG37" s="37"/>
      <c r="ZH37" s="37"/>
      <c r="ZI37" s="38"/>
      <c r="ZJ37" s="39"/>
      <c r="ZK37" s="36" t="str">
        <f t="shared" si="89"/>
        <v>J</v>
      </c>
      <c r="ZL37" s="36" t="str">
        <f t="shared" si="89"/>
        <v>J</v>
      </c>
      <c r="ZM37" s="36" t="str">
        <f t="shared" si="89"/>
        <v>J</v>
      </c>
      <c r="ZN37" s="36" t="str">
        <f t="shared" si="89"/>
        <v>J</v>
      </c>
      <c r="ZO37" s="36" t="str">
        <f t="shared" si="89"/>
        <v>J</v>
      </c>
      <c r="ZP37" s="45"/>
      <c r="ZQ37" s="46"/>
      <c r="ZR37" s="36"/>
      <c r="ZS37" s="37"/>
      <c r="ZT37" s="37"/>
      <c r="ZU37" s="37"/>
      <c r="ZV37" s="37"/>
      <c r="ZW37" s="45"/>
      <c r="ZX37" s="46"/>
      <c r="ZY37" s="36"/>
      <c r="ZZ37" s="37"/>
      <c r="AAA37" s="37"/>
      <c r="AAB37" s="37"/>
      <c r="AAC37" s="37"/>
      <c r="AAD37" s="45"/>
      <c r="AAE37" s="46"/>
      <c r="AAF37" s="36"/>
      <c r="AAG37" s="37"/>
      <c r="AAH37" s="37"/>
      <c r="AAI37" s="37"/>
      <c r="AAJ37" s="37"/>
      <c r="AAK37" s="45"/>
      <c r="AAL37" s="46"/>
      <c r="AAM37" s="36" t="str">
        <f t="shared" si="93"/>
        <v>J</v>
      </c>
      <c r="AAN37" s="36" t="str">
        <f t="shared" si="93"/>
        <v>J</v>
      </c>
      <c r="AAO37" s="36" t="str">
        <f t="shared" si="93"/>
        <v>J</v>
      </c>
      <c r="AAP37" s="36" t="str">
        <f t="shared" si="93"/>
        <v>J</v>
      </c>
      <c r="AAQ37" s="36" t="str">
        <f t="shared" si="93"/>
        <v>J</v>
      </c>
      <c r="AAR37" s="45"/>
      <c r="AAS37" s="46"/>
      <c r="AAT37" s="36"/>
      <c r="AAU37" s="37"/>
      <c r="AAV37" s="37"/>
      <c r="AAW37" s="37"/>
      <c r="AAX37" s="37"/>
      <c r="AAY37" s="45"/>
      <c r="AAZ37" s="46"/>
      <c r="ABA37" s="36"/>
      <c r="ABB37" s="37"/>
      <c r="ABC37" s="37"/>
      <c r="ABD37" s="37"/>
      <c r="ABE37" s="37"/>
      <c r="ABF37" s="45"/>
      <c r="ABG37" s="46"/>
      <c r="ABH37" s="36"/>
      <c r="ABI37" s="37"/>
      <c r="ABJ37" s="37"/>
      <c r="ABK37" s="37"/>
      <c r="ABL37" s="37"/>
      <c r="ABM37" s="45"/>
      <c r="ABN37" s="46"/>
      <c r="ABO37" s="36"/>
      <c r="ABP37" s="37"/>
      <c r="ABQ37" s="37"/>
      <c r="ABR37" s="37"/>
      <c r="ABS37" s="37"/>
      <c r="ABT37" s="45"/>
      <c r="ABU37" s="46"/>
      <c r="ABV37" s="36"/>
      <c r="ABW37" s="37"/>
      <c r="ABX37" s="37"/>
      <c r="ABY37" s="37"/>
      <c r="ABZ37" s="37"/>
      <c r="ACA37" s="45"/>
      <c r="ACB37" s="46"/>
      <c r="ACC37" s="36"/>
      <c r="ACD37" s="37"/>
      <c r="ACE37" s="37"/>
      <c r="ACF37" s="37"/>
      <c r="ACG37" s="37"/>
      <c r="ACH37" s="45"/>
      <c r="ACI37" s="46"/>
      <c r="ACJ37" s="36"/>
      <c r="ACK37" s="37"/>
      <c r="ACL37" s="37"/>
      <c r="ACM37" s="37"/>
      <c r="ACN37" s="37"/>
      <c r="ACO37" s="45"/>
      <c r="ACP37" s="46"/>
      <c r="ACQ37" s="36"/>
      <c r="ACR37" s="37"/>
      <c r="ACS37" s="37"/>
      <c r="ACT37" s="37"/>
      <c r="ACU37" s="37"/>
      <c r="ACV37" s="45"/>
      <c r="ACW37" s="46"/>
      <c r="ACX37" s="37" t="str">
        <f t="shared" si="173"/>
        <v>J</v>
      </c>
      <c r="ACY37" s="37" t="str">
        <f t="shared" si="173"/>
        <v>J</v>
      </c>
      <c r="ACZ37" s="37" t="str">
        <f t="shared" si="173"/>
        <v>J</v>
      </c>
      <c r="ADA37" s="37" t="str">
        <f t="shared" si="173"/>
        <v>J</v>
      </c>
      <c r="ADB37" s="37" t="str">
        <f t="shared" si="173"/>
        <v>J</v>
      </c>
      <c r="ADC37" s="45"/>
      <c r="ADD37" s="46"/>
      <c r="ADE37" s="36"/>
      <c r="ADF37" s="37"/>
      <c r="ADG37" s="37"/>
      <c r="ADH37" s="37"/>
      <c r="ADI37" s="37"/>
      <c r="ADJ37" s="45"/>
      <c r="ADK37" s="46"/>
      <c r="ADL37" s="36"/>
      <c r="ADM37" s="37"/>
      <c r="ADN37" s="37"/>
      <c r="ADO37" s="37"/>
      <c r="ADP37" s="37"/>
      <c r="ADQ37" s="45"/>
      <c r="ADR37" s="46"/>
      <c r="ADS37" s="36"/>
      <c r="ADT37" s="37"/>
      <c r="ADU37" s="37"/>
      <c r="ADV37" s="37"/>
      <c r="ADW37" s="37"/>
      <c r="ADX37" s="45"/>
      <c r="ADY37" s="46"/>
      <c r="ADZ37" s="36"/>
      <c r="AEA37" s="37"/>
      <c r="AEB37" s="37"/>
      <c r="AEC37" s="37"/>
      <c r="AED37" s="37"/>
      <c r="AEE37" s="45"/>
      <c r="AEF37" s="46"/>
      <c r="AEG37" s="217" t="str">
        <f t="shared" si="109"/>
        <v>J</v>
      </c>
      <c r="AEN37" s="217" t="str">
        <f t="shared" si="110"/>
        <v>J</v>
      </c>
      <c r="AFB37" s="165" t="str">
        <f t="shared" si="112"/>
        <v>J</v>
      </c>
      <c r="AGD37" s="217" t="str">
        <f t="shared" si="117"/>
        <v>J</v>
      </c>
      <c r="AGE37" s="217" t="str">
        <f t="shared" si="117"/>
        <v>J</v>
      </c>
      <c r="AGF37" s="217" t="str">
        <f t="shared" si="117"/>
        <v>J</v>
      </c>
      <c r="AGG37" s="217" t="str">
        <f t="shared" si="117"/>
        <v>J</v>
      </c>
      <c r="AGH37" s="217" t="str">
        <f t="shared" si="117"/>
        <v>J</v>
      </c>
      <c r="AGI37" s="152"/>
      <c r="AGJ37" s="152"/>
      <c r="AHM37" s="217" t="str">
        <f t="shared" si="122"/>
        <v>J</v>
      </c>
      <c r="AHN37" s="217" t="str">
        <f t="shared" si="122"/>
        <v>J</v>
      </c>
      <c r="AHO37" s="217" t="str">
        <f t="shared" si="122"/>
        <v>J</v>
      </c>
      <c r="AHP37" s="217" t="str">
        <f t="shared" si="122"/>
        <v>J</v>
      </c>
      <c r="AHQ37" s="217" t="str">
        <f t="shared" si="122"/>
        <v>J</v>
      </c>
      <c r="AIF37" s="152"/>
      <c r="AIG37" s="152"/>
      <c r="AIH37" s="218" t="str">
        <f t="shared" si="125"/>
        <v>J</v>
      </c>
      <c r="AII37" s="218" t="str">
        <f t="shared" si="125"/>
        <v>J</v>
      </c>
      <c r="AIJ37" s="218" t="str">
        <f t="shared" si="125"/>
        <v>J</v>
      </c>
      <c r="AIK37" s="218" t="str">
        <f t="shared" si="125"/>
        <v>J</v>
      </c>
      <c r="AIL37" s="218" t="str">
        <f t="shared" si="125"/>
        <v>J</v>
      </c>
      <c r="AIV37" s="218" t="str">
        <f t="shared" si="127"/>
        <v>J</v>
      </c>
      <c r="AIW37" s="218" t="str">
        <f t="shared" si="127"/>
        <v>J</v>
      </c>
      <c r="AIX37" s="218" t="str">
        <f t="shared" si="127"/>
        <v>J</v>
      </c>
      <c r="AJA37" s="158"/>
      <c r="AJB37" s="166"/>
      <c r="ALA37" s="189"/>
      <c r="AMI37" s="165" t="str">
        <f t="shared" si="143"/>
        <v>J</v>
      </c>
      <c r="AMV37" s="152"/>
      <c r="AMW37" s="152"/>
    </row>
    <row r="38" spans="2:1023 1036:1037" s="6" customFormat="1" ht="23.1" hidden="1" customHeight="1" x14ac:dyDescent="0.3">
      <c r="B38" s="41"/>
      <c r="C38" s="209"/>
      <c r="D38" s="42"/>
      <c r="E38" s="57" t="e">
        <f>G38+J38+N38-H38-K38-O38-SUMIF(Q38:HU38,"P",$Q$52:$HU$52)-SUMIF(#REF!,"P",$Q$52:$HU$52)</f>
        <v>#REF!</v>
      </c>
      <c r="F38" s="141"/>
      <c r="G38" s="58"/>
      <c r="H38" s="59" t="e">
        <f>SUMIF(Q38:HV38,"S",$Q$52:$HV$52)+0.5*SUMIF(Q38:HV38,"S/2",$Q$52:$HV$52)+SUMIF(#REF!,"S",$Q$52:$HV$52)+0.5*SUMIF(#REF!,"S/2",$Q$52:$HV$52)</f>
        <v>#REF!</v>
      </c>
      <c r="I38" s="48" t="e">
        <f t="shared" si="180"/>
        <v>#REF!</v>
      </c>
      <c r="J38" s="49"/>
      <c r="K38" s="59" t="e">
        <f>SUMIF(Q38:HV38,"E",$Q$52:$HV$52)+0.5*SUMIF(Q38:HV38,"E/2",$Q$52:$HV$52)+SUMIF(#REF!,"E",$Q$52:$HV$52)+0.5*SUMIF(#REF!,"E/2",$Q$52:$HV$52)</f>
        <v>#REF!</v>
      </c>
      <c r="L38" s="48" t="e">
        <f t="shared" si="181"/>
        <v>#REF!</v>
      </c>
      <c r="M38" s="16"/>
      <c r="N38" s="49"/>
      <c r="O38" s="59" t="e">
        <f>SUMIF(Q38:HV38,"C",$Q$52:$HV$52)+0.5*SUMIF(Q38:HV38,"C/2",$Q$52:$HV$52)+SUMIF(#REF!,"C",$Q$52:$HV$52)+0.5*SUMIF(#REF!,"C/2",$Q$52:$HV$52)</f>
        <v>#REF!</v>
      </c>
      <c r="P38" s="48" t="e">
        <f t="shared" si="182"/>
        <v>#REF!</v>
      </c>
      <c r="Q38" s="37"/>
      <c r="R38" s="37"/>
      <c r="S38" s="37"/>
      <c r="T38" s="45"/>
      <c r="U38" s="46"/>
      <c r="V38" s="36"/>
      <c r="W38" s="37"/>
      <c r="X38" s="37"/>
      <c r="Y38" s="37"/>
      <c r="Z38" s="37"/>
      <c r="AA38" s="45"/>
      <c r="AB38" s="46"/>
      <c r="AC38" s="36"/>
      <c r="AD38" s="37"/>
      <c r="AE38" s="37"/>
      <c r="AF38" s="37"/>
      <c r="AG38" s="37"/>
      <c r="AH38" s="45"/>
      <c r="AI38" s="46"/>
      <c r="AJ38" s="36"/>
      <c r="AK38" s="37"/>
      <c r="AL38" s="37"/>
      <c r="AM38" s="37"/>
      <c r="AN38" s="37"/>
      <c r="AO38" s="45"/>
      <c r="AP38" s="46"/>
      <c r="AQ38" s="36"/>
      <c r="AR38" s="37"/>
      <c r="AS38" s="37"/>
      <c r="AT38" s="37"/>
      <c r="AU38" s="37"/>
      <c r="AV38" s="45"/>
      <c r="AW38" s="46"/>
      <c r="AX38" s="36"/>
      <c r="AY38" s="37"/>
      <c r="AZ38" s="36"/>
      <c r="BA38" s="37"/>
      <c r="BB38" s="37"/>
      <c r="BC38" s="37"/>
      <c r="BD38" s="45"/>
      <c r="BE38" s="46"/>
      <c r="BF38" s="36"/>
      <c r="BG38" s="37"/>
      <c r="BH38" s="37"/>
      <c r="BI38" s="37"/>
      <c r="BJ38" s="45"/>
      <c r="BK38" s="46"/>
      <c r="BL38" s="36"/>
      <c r="BM38" s="37"/>
      <c r="BN38" s="37"/>
      <c r="BO38" s="37"/>
      <c r="BP38" s="45"/>
      <c r="BQ38" s="46"/>
      <c r="BR38" s="36"/>
      <c r="BS38" s="37"/>
      <c r="BT38" s="37"/>
      <c r="BU38" s="37"/>
      <c r="BV38" s="45"/>
      <c r="BW38" s="46"/>
      <c r="BX38" s="36"/>
      <c r="BY38" s="37"/>
      <c r="BZ38" s="37"/>
      <c r="CA38" s="37"/>
      <c r="CB38" s="45"/>
      <c r="CC38" s="46"/>
      <c r="CD38" s="36"/>
      <c r="CE38" s="37"/>
      <c r="CF38" s="37"/>
      <c r="CG38" s="37"/>
      <c r="CH38" s="45"/>
      <c r="CI38" s="46"/>
      <c r="CJ38" s="36"/>
      <c r="CK38" s="37"/>
      <c r="CL38" s="37"/>
      <c r="CM38" s="37"/>
      <c r="CN38" s="45"/>
      <c r="CO38" s="46"/>
      <c r="CP38" s="36"/>
      <c r="CQ38" s="37"/>
      <c r="CR38" s="37"/>
      <c r="CS38" s="37"/>
      <c r="CT38" s="45"/>
      <c r="CU38" s="46"/>
      <c r="CV38" s="36"/>
      <c r="CW38" s="37"/>
      <c r="CX38" s="37"/>
      <c r="CY38" s="37"/>
      <c r="CZ38" s="45"/>
      <c r="DA38" s="46"/>
      <c r="DB38" s="36"/>
      <c r="DC38" s="37"/>
      <c r="DD38" s="37"/>
      <c r="DE38" s="37"/>
      <c r="DF38" s="45"/>
      <c r="DG38" s="46"/>
      <c r="DH38" s="36"/>
      <c r="DI38" s="37"/>
      <c r="DJ38" s="37"/>
      <c r="DK38" s="37"/>
      <c r="DL38" s="45"/>
      <c r="DM38" s="46"/>
      <c r="DN38" s="36"/>
      <c r="DO38" s="37"/>
      <c r="DP38" s="37"/>
      <c r="DQ38" s="37"/>
      <c r="DR38" s="45"/>
      <c r="DS38" s="46"/>
      <c r="DT38" s="36"/>
      <c r="DU38" s="37"/>
      <c r="DV38" s="37"/>
      <c r="DW38" s="37"/>
      <c r="DX38" s="45"/>
      <c r="DY38" s="46"/>
      <c r="DZ38" s="36"/>
      <c r="EA38" s="37"/>
      <c r="EB38" s="37"/>
      <c r="EC38" s="37"/>
      <c r="ED38" s="45"/>
      <c r="EE38" s="46"/>
      <c r="EF38" s="36"/>
      <c r="EG38" s="37"/>
      <c r="EH38" s="37"/>
      <c r="EI38" s="37"/>
      <c r="EJ38" s="45"/>
      <c r="EK38" s="46"/>
      <c r="EL38" s="36"/>
      <c r="EM38" s="37"/>
      <c r="EN38" s="37"/>
      <c r="EO38" s="37"/>
      <c r="EP38" s="45"/>
      <c r="EQ38" s="46"/>
      <c r="ER38" s="36"/>
      <c r="ES38" s="37"/>
      <c r="ET38" s="37"/>
      <c r="EU38" s="37"/>
      <c r="EV38" s="45"/>
      <c r="EW38" s="46"/>
      <c r="EX38" s="36"/>
      <c r="EY38" s="37"/>
      <c r="EZ38" s="37"/>
      <c r="FA38" s="37"/>
      <c r="FB38" s="45"/>
      <c r="FC38" s="46"/>
      <c r="FD38" s="36"/>
      <c r="FE38" s="37"/>
      <c r="FF38" s="37"/>
      <c r="FG38" s="37"/>
      <c r="FH38" s="45"/>
      <c r="FI38" s="46"/>
      <c r="FJ38" s="36"/>
      <c r="FK38" s="37"/>
      <c r="FL38" s="37"/>
      <c r="FM38" s="37"/>
      <c r="FN38" s="45"/>
      <c r="FO38" s="46"/>
      <c r="FP38" s="36"/>
      <c r="FQ38" s="37"/>
      <c r="FR38" s="37"/>
      <c r="FS38" s="37"/>
      <c r="FT38" s="45"/>
      <c r="FU38" s="46"/>
      <c r="FV38" s="36"/>
      <c r="FW38" s="37"/>
      <c r="FX38" s="37"/>
      <c r="FY38" s="37"/>
      <c r="FZ38" s="45"/>
      <c r="GA38" s="46"/>
      <c r="GB38" s="36"/>
      <c r="GC38" s="37"/>
      <c r="GD38" s="37"/>
      <c r="GE38" s="37"/>
      <c r="GF38" s="45"/>
      <c r="GG38" s="46"/>
      <c r="GH38" s="36"/>
      <c r="GI38" s="37"/>
      <c r="GJ38" s="37"/>
      <c r="GK38" s="37"/>
      <c r="GL38" s="45"/>
      <c r="GM38" s="46"/>
      <c r="GN38" s="36"/>
      <c r="GO38" s="37"/>
      <c r="GP38" s="37"/>
      <c r="GQ38" s="37"/>
      <c r="GR38" s="45"/>
      <c r="GS38" s="46"/>
      <c r="GT38" s="36"/>
      <c r="GU38" s="37"/>
      <c r="GV38" s="37"/>
      <c r="GW38" s="37"/>
      <c r="GX38" s="45"/>
      <c r="GY38" s="46"/>
      <c r="GZ38" s="36"/>
      <c r="HA38" s="37"/>
      <c r="HB38" s="37"/>
      <c r="HC38" s="37"/>
      <c r="HD38" s="45"/>
      <c r="HE38" s="46"/>
      <c r="HF38" s="36"/>
      <c r="HG38" s="37"/>
      <c r="HH38" s="37"/>
      <c r="HI38" s="37"/>
      <c r="HJ38" s="45"/>
      <c r="HK38" s="46"/>
      <c r="HL38" s="36"/>
      <c r="HM38" s="37"/>
      <c r="HN38" s="37"/>
      <c r="HO38" s="37"/>
      <c r="HP38" s="45"/>
      <c r="HQ38" s="46"/>
      <c r="HR38" s="36"/>
      <c r="HS38" s="37"/>
      <c r="HT38" s="37"/>
      <c r="HU38" s="37"/>
      <c r="HV38" s="45"/>
      <c r="HW38" s="46"/>
      <c r="HX38" s="36"/>
      <c r="HY38" s="47"/>
      <c r="HZ38" s="45"/>
      <c r="IA38" s="46"/>
      <c r="IB38" s="36"/>
      <c r="IC38" s="37"/>
      <c r="ID38" s="37"/>
      <c r="IE38" s="37"/>
      <c r="IF38" s="45"/>
      <c r="IG38" s="46"/>
      <c r="IH38" s="36"/>
      <c r="II38" s="37"/>
      <c r="IJ38" s="37"/>
      <c r="IK38" s="37"/>
      <c r="IL38" s="45"/>
      <c r="IM38" s="46"/>
      <c r="IN38" s="36"/>
      <c r="IO38" s="37"/>
      <c r="IP38" s="37"/>
      <c r="IQ38" s="37"/>
      <c r="IR38" s="45"/>
      <c r="IS38" s="46"/>
      <c r="IT38" s="36"/>
      <c r="IU38" s="37"/>
      <c r="IV38" s="37"/>
      <c r="IW38" s="37"/>
      <c r="IX38" s="45"/>
      <c r="IY38" s="46"/>
      <c r="IZ38" s="36"/>
      <c r="JA38" s="47"/>
      <c r="JB38" s="37"/>
      <c r="JC38" s="37"/>
      <c r="JD38" s="37"/>
      <c r="JE38" s="45"/>
      <c r="JF38" s="46"/>
      <c r="JG38" s="36"/>
      <c r="JH38" s="47"/>
      <c r="JI38" s="37"/>
      <c r="JJ38" s="37"/>
      <c r="JK38" s="37"/>
      <c r="JL38" s="45"/>
      <c r="JM38" s="46"/>
      <c r="JN38" s="36"/>
      <c r="JO38" s="47"/>
      <c r="JP38" s="37"/>
      <c r="JQ38" s="37"/>
      <c r="JR38" s="37"/>
      <c r="JS38" s="45"/>
      <c r="JT38" s="46"/>
      <c r="JU38" s="36"/>
      <c r="JV38" s="47"/>
      <c r="JW38" s="37"/>
      <c r="JX38" s="37"/>
      <c r="JY38" s="37"/>
      <c r="JZ38" s="45"/>
      <c r="KA38" s="46"/>
      <c r="KB38" s="36"/>
      <c r="KC38" s="47"/>
      <c r="KD38" s="37"/>
      <c r="KE38" s="37"/>
      <c r="KF38" s="37"/>
      <c r="KG38" s="45"/>
      <c r="KH38" s="46"/>
      <c r="KI38" s="36"/>
      <c r="KJ38" s="47"/>
      <c r="KK38" s="37"/>
      <c r="KL38" s="37"/>
      <c r="KM38" s="37"/>
      <c r="KN38" s="45"/>
      <c r="KO38" s="46"/>
      <c r="KP38" s="36"/>
      <c r="KQ38" s="47"/>
      <c r="KR38" s="37"/>
      <c r="KS38" s="37"/>
      <c r="KT38" s="37"/>
      <c r="KU38" s="45"/>
      <c r="KV38" s="46"/>
      <c r="KW38" s="36"/>
      <c r="KX38" s="47"/>
      <c r="KY38" s="37"/>
      <c r="KZ38" s="37"/>
      <c r="LA38" s="37"/>
      <c r="LB38" s="45"/>
      <c r="LC38" s="46"/>
      <c r="LD38" s="36"/>
      <c r="LE38" s="47"/>
      <c r="LF38" s="37"/>
      <c r="LG38" s="37"/>
      <c r="LH38" s="37"/>
      <c r="LI38" s="45"/>
      <c r="LJ38" s="46"/>
      <c r="LK38" s="36"/>
      <c r="LL38" s="47"/>
      <c r="LM38" s="37"/>
      <c r="LN38" s="37"/>
      <c r="LO38" s="37"/>
      <c r="LP38" s="45"/>
      <c r="LQ38" s="46"/>
      <c r="LR38" s="36"/>
      <c r="LS38" s="47"/>
      <c r="LT38" s="37"/>
      <c r="LU38" s="37"/>
      <c r="LV38" s="37"/>
      <c r="LW38" s="45"/>
      <c r="LX38" s="46"/>
      <c r="LY38" s="36"/>
      <c r="LZ38" s="47"/>
      <c r="MA38" s="37"/>
      <c r="MB38" s="37"/>
      <c r="MC38" s="37"/>
      <c r="MD38" s="45"/>
      <c r="ME38" s="46"/>
      <c r="MF38" s="36"/>
      <c r="MG38" s="47"/>
      <c r="MH38" s="37"/>
      <c r="MI38" s="37"/>
      <c r="MJ38" s="37"/>
      <c r="MK38" s="45"/>
      <c r="ML38" s="46"/>
      <c r="MM38" s="36"/>
      <c r="MN38" s="47"/>
      <c r="MO38" s="37"/>
      <c r="MP38" s="37"/>
      <c r="MQ38" s="37"/>
      <c r="MR38" s="45"/>
      <c r="MS38" s="46"/>
      <c r="MT38" s="36"/>
      <c r="MU38" s="47"/>
      <c r="MV38" s="37"/>
      <c r="MW38" s="37"/>
      <c r="MX38" s="37"/>
      <c r="MY38" s="45"/>
      <c r="MZ38" s="46"/>
      <c r="NA38" s="36"/>
      <c r="NB38" s="47"/>
      <c r="NC38" s="37"/>
      <c r="ND38" s="37"/>
      <c r="NE38" s="37"/>
      <c r="NF38" s="45"/>
      <c r="NG38" s="46"/>
      <c r="NH38" s="36"/>
      <c r="NI38" s="47"/>
      <c r="NJ38" s="37"/>
      <c r="NK38" s="37"/>
      <c r="NL38" s="37"/>
      <c r="NM38" s="45"/>
      <c r="NN38" s="46"/>
      <c r="NO38" s="36"/>
      <c r="NP38" s="47"/>
      <c r="NQ38" s="37"/>
      <c r="NR38" s="37"/>
      <c r="NS38" s="37"/>
      <c r="NT38" s="45"/>
      <c r="NU38" s="46"/>
      <c r="NV38" s="36"/>
      <c r="NW38" s="47"/>
      <c r="NX38" s="37"/>
      <c r="NY38" s="37"/>
      <c r="NZ38" s="37"/>
      <c r="OA38" s="45"/>
      <c r="OB38" s="46"/>
      <c r="OC38" s="36"/>
      <c r="OD38" s="47"/>
      <c r="OE38" s="37"/>
      <c r="OF38" s="37"/>
      <c r="OG38" s="37"/>
      <c r="OH38" s="45"/>
      <c r="OI38" s="46"/>
      <c r="OJ38" s="36"/>
      <c r="OK38" s="47"/>
      <c r="OL38" s="37"/>
      <c r="OM38" s="37"/>
      <c r="ON38" s="37"/>
      <c r="OO38" s="45"/>
      <c r="OP38" s="46"/>
      <c r="OQ38" s="36"/>
      <c r="OR38" s="47"/>
      <c r="OS38" s="37"/>
      <c r="OT38" s="37"/>
      <c r="OU38" s="37"/>
      <c r="OV38" s="45"/>
      <c r="OW38" s="46"/>
      <c r="OX38" s="36"/>
      <c r="OY38" s="47"/>
      <c r="OZ38" s="37"/>
      <c r="PA38" s="37"/>
      <c r="PB38" s="37"/>
      <c r="PC38" s="45"/>
      <c r="PD38" s="46"/>
      <c r="PE38" s="36"/>
      <c r="PF38" s="37"/>
      <c r="PG38" s="37"/>
      <c r="PH38" s="37"/>
      <c r="PI38" s="37"/>
      <c r="PJ38" s="45"/>
      <c r="PK38" s="46"/>
      <c r="PL38" s="36"/>
      <c r="PM38" s="37"/>
      <c r="PN38" s="37"/>
      <c r="PO38" s="37"/>
      <c r="PP38" s="37"/>
      <c r="PQ38" s="45"/>
      <c r="PR38" s="46"/>
      <c r="PS38" s="36"/>
      <c r="PT38" s="37"/>
      <c r="PU38" s="37"/>
      <c r="PV38" s="37"/>
      <c r="PW38" s="37"/>
      <c r="PX38" s="45"/>
      <c r="PY38" s="46"/>
      <c r="PZ38" s="36"/>
      <c r="QA38" s="37"/>
      <c r="QB38" s="37"/>
      <c r="QC38" s="37"/>
      <c r="QD38" s="37"/>
      <c r="QE38" s="45"/>
      <c r="QF38" s="46"/>
      <c r="QG38" s="36"/>
      <c r="QH38" s="37"/>
      <c r="QI38" s="37"/>
      <c r="QJ38" s="37"/>
      <c r="QK38" s="37"/>
      <c r="QL38" s="45"/>
      <c r="QM38" s="46"/>
      <c r="QN38" s="36"/>
      <c r="QO38" s="37"/>
      <c r="QP38" s="37"/>
      <c r="QQ38" s="37"/>
      <c r="QR38" s="37"/>
      <c r="QS38" s="45"/>
      <c r="QT38" s="46"/>
      <c r="QU38" s="36"/>
      <c r="QV38" s="37"/>
      <c r="QW38" s="37"/>
      <c r="QX38" s="37"/>
      <c r="QY38" s="37"/>
      <c r="QZ38" s="45"/>
      <c r="RA38" s="46"/>
      <c r="RB38" s="36"/>
      <c r="RC38" s="37"/>
      <c r="RD38" s="37"/>
      <c r="RE38" s="37"/>
      <c r="RF38" s="37"/>
      <c r="RG38" s="45"/>
      <c r="RH38" s="46"/>
      <c r="RI38" s="36"/>
      <c r="RJ38" s="37"/>
      <c r="RK38" s="37"/>
      <c r="RL38" s="37"/>
      <c r="RM38" s="37"/>
      <c r="RN38" s="45"/>
      <c r="RO38" s="46"/>
      <c r="RP38" s="36"/>
      <c r="RQ38" s="37"/>
      <c r="RR38" s="37"/>
      <c r="RS38" s="37"/>
      <c r="RT38" s="37"/>
      <c r="RU38" s="45"/>
      <c r="RV38" s="46"/>
      <c r="RW38" s="36"/>
      <c r="RX38" s="37"/>
      <c r="RY38" s="37"/>
      <c r="RZ38" s="37"/>
      <c r="SA38" s="37"/>
      <c r="SB38" s="45"/>
      <c r="SC38" s="46"/>
      <c r="SD38" s="36"/>
      <c r="SE38" s="37"/>
      <c r="SF38" s="37"/>
      <c r="SG38" s="37"/>
      <c r="SH38" s="37"/>
      <c r="SI38" s="45"/>
      <c r="SJ38" s="46"/>
      <c r="SK38" s="36"/>
      <c r="SL38" s="37"/>
      <c r="SM38" s="37"/>
      <c r="SN38" s="37"/>
      <c r="SO38" s="37"/>
      <c r="SP38" s="45"/>
      <c r="SQ38" s="46"/>
      <c r="SR38" s="36"/>
      <c r="SS38" s="37"/>
      <c r="ST38" s="37"/>
      <c r="SU38" s="37"/>
      <c r="SV38" s="37"/>
      <c r="SW38" s="45"/>
      <c r="SX38" s="46"/>
      <c r="SY38" s="36"/>
      <c r="SZ38" s="37"/>
      <c r="TA38" s="37"/>
      <c r="TB38" s="37"/>
      <c r="TC38" s="37"/>
      <c r="TD38" s="45"/>
      <c r="TE38" s="46"/>
      <c r="TF38" s="36"/>
      <c r="TG38" s="37"/>
      <c r="TH38" s="37"/>
      <c r="TI38" s="37"/>
      <c r="TJ38" s="37"/>
      <c r="TK38" s="45"/>
      <c r="TL38" s="46"/>
      <c r="TM38" s="36"/>
      <c r="TN38" s="37"/>
      <c r="TO38" s="37"/>
      <c r="TP38" s="37"/>
      <c r="TQ38" s="37"/>
      <c r="TR38" s="45"/>
      <c r="TS38" s="46"/>
      <c r="TT38" s="36"/>
      <c r="TU38" s="37"/>
      <c r="TV38" s="37"/>
      <c r="TW38" s="37"/>
      <c r="TX38" s="37"/>
      <c r="TY38" s="45"/>
      <c r="TZ38" s="46"/>
      <c r="UA38" s="36"/>
      <c r="UB38" s="37"/>
      <c r="UC38" s="37"/>
      <c r="UD38" s="37"/>
      <c r="UE38" s="37"/>
      <c r="UF38" s="45"/>
      <c r="UG38" s="46"/>
      <c r="UH38" s="36"/>
      <c r="UI38" s="37"/>
      <c r="UJ38" s="37"/>
      <c r="UK38" s="37"/>
      <c r="UL38" s="37"/>
      <c r="UM38" s="45"/>
      <c r="UN38" s="46"/>
      <c r="UO38" s="36"/>
      <c r="UP38" s="37"/>
      <c r="UQ38" s="37"/>
      <c r="UR38" s="37"/>
      <c r="US38" s="37"/>
      <c r="UT38" s="45"/>
      <c r="UU38" s="46"/>
      <c r="UV38" s="36"/>
      <c r="UW38" s="37"/>
      <c r="UX38" s="37"/>
      <c r="UY38" s="37"/>
      <c r="UZ38" s="37"/>
      <c r="VA38" s="45"/>
      <c r="VB38" s="46"/>
      <c r="VC38" s="36"/>
      <c r="VD38" s="37"/>
      <c r="VE38" s="37"/>
      <c r="VF38" s="37"/>
      <c r="VG38" s="37"/>
      <c r="VH38" s="45"/>
      <c r="VI38" s="46"/>
      <c r="VJ38" s="36"/>
      <c r="VK38" s="37"/>
      <c r="VL38" s="37"/>
      <c r="VM38" s="37"/>
      <c r="VN38" s="37"/>
      <c r="VO38" s="45"/>
      <c r="VP38" s="46"/>
      <c r="VQ38" s="36"/>
      <c r="VR38" s="37"/>
      <c r="VS38" s="37"/>
      <c r="VT38" s="37"/>
      <c r="VU38" s="37"/>
      <c r="VV38" s="45"/>
      <c r="VW38" s="46"/>
      <c r="VX38" s="36"/>
      <c r="VY38" s="37"/>
      <c r="VZ38" s="37"/>
      <c r="WA38" s="37"/>
      <c r="WB38" s="37"/>
      <c r="WC38" s="45"/>
      <c r="WD38" s="46"/>
      <c r="WE38" s="36"/>
      <c r="WF38" s="37"/>
      <c r="WG38" s="37"/>
      <c r="WH38" s="37"/>
      <c r="WI38" s="37"/>
      <c r="WJ38" s="45"/>
      <c r="WK38" s="46"/>
      <c r="WL38" s="36"/>
      <c r="WM38" s="37"/>
      <c r="WN38" s="37"/>
      <c r="WO38" s="37"/>
      <c r="WP38" s="37"/>
      <c r="WQ38" s="45"/>
      <c r="WR38" s="46"/>
      <c r="WS38" s="36"/>
      <c r="WT38" s="37"/>
      <c r="WU38" s="37"/>
      <c r="WV38" s="37"/>
      <c r="WW38" s="37"/>
      <c r="WX38" s="45"/>
      <c r="WY38" s="46"/>
      <c r="WZ38" s="36"/>
      <c r="XA38" s="37"/>
      <c r="XB38" s="37"/>
      <c r="XC38" s="37"/>
      <c r="XD38" s="37"/>
      <c r="XE38" s="45"/>
      <c r="XF38" s="46"/>
      <c r="XG38" s="36"/>
      <c r="XH38" s="37"/>
      <c r="XI38" s="37"/>
      <c r="XJ38" s="37"/>
      <c r="XK38" s="37"/>
      <c r="XL38" s="45"/>
      <c r="XM38" s="46"/>
      <c r="XN38" s="36"/>
      <c r="XO38" s="36" t="str">
        <f t="shared" si="183"/>
        <v>AM</v>
      </c>
      <c r="XP38" s="36" t="str">
        <f t="shared" si="183"/>
        <v>AM</v>
      </c>
      <c r="XQ38" s="37"/>
      <c r="XR38" s="37"/>
      <c r="XS38" s="45"/>
      <c r="XT38" s="46"/>
      <c r="XU38" s="36"/>
      <c r="XV38" s="37"/>
      <c r="XW38" s="37"/>
      <c r="XX38" s="37"/>
      <c r="XY38" s="37"/>
      <c r="XZ38" s="45"/>
      <c r="YA38" s="46"/>
      <c r="YB38" s="36"/>
      <c r="YC38" s="37"/>
      <c r="YD38" s="37"/>
      <c r="YE38" s="37"/>
      <c r="YF38" s="37"/>
      <c r="YG38" s="45"/>
      <c r="YH38" s="46"/>
      <c r="YI38" s="36"/>
      <c r="YJ38" s="37"/>
      <c r="YK38" s="37"/>
      <c r="YL38" s="37"/>
      <c r="YM38" s="37"/>
      <c r="YN38" s="45"/>
      <c r="YO38" s="46"/>
      <c r="YP38" s="36"/>
      <c r="YQ38" s="37"/>
      <c r="YR38" s="37"/>
      <c r="YS38" s="37"/>
      <c r="YT38" s="37"/>
      <c r="YU38" s="38"/>
      <c r="YV38" s="39"/>
      <c r="YW38" s="36"/>
      <c r="YX38" s="37"/>
      <c r="YY38" s="37"/>
      <c r="YZ38" s="37"/>
      <c r="ZA38" s="37"/>
      <c r="ZB38" s="45"/>
      <c r="ZC38" s="46"/>
      <c r="ZD38" s="36"/>
      <c r="ZE38" s="37"/>
      <c r="ZF38" s="37"/>
      <c r="ZG38" s="37"/>
      <c r="ZH38" s="37"/>
      <c r="ZI38" s="38"/>
      <c r="ZJ38" s="39"/>
      <c r="ZK38" s="36" t="str">
        <f t="shared" si="89"/>
        <v>J</v>
      </c>
      <c r="ZL38" s="36" t="str">
        <f t="shared" si="89"/>
        <v>J</v>
      </c>
      <c r="ZM38" s="36" t="str">
        <f t="shared" si="89"/>
        <v>J</v>
      </c>
      <c r="ZN38" s="36" t="str">
        <f t="shared" si="89"/>
        <v>J</v>
      </c>
      <c r="ZO38" s="36" t="str">
        <f t="shared" si="89"/>
        <v>J</v>
      </c>
      <c r="ZP38" s="45"/>
      <c r="ZQ38" s="46"/>
      <c r="ZR38" s="36"/>
      <c r="ZS38" s="37"/>
      <c r="ZT38" s="37"/>
      <c r="ZU38" s="37"/>
      <c r="ZV38" s="37"/>
      <c r="ZW38" s="45"/>
      <c r="ZX38" s="46"/>
      <c r="ZY38" s="36"/>
      <c r="ZZ38" s="37"/>
      <c r="AAA38" s="37"/>
      <c r="AAB38" s="37"/>
      <c r="AAC38" s="37"/>
      <c r="AAD38" s="45"/>
      <c r="AAE38" s="46"/>
      <c r="AAF38" s="36"/>
      <c r="AAG38" s="37"/>
      <c r="AAH38" s="37"/>
      <c r="AAI38" s="37"/>
      <c r="AAJ38" s="37"/>
      <c r="AAK38" s="45"/>
      <c r="AAL38" s="46"/>
      <c r="AAM38" s="36" t="str">
        <f t="shared" si="93"/>
        <v>J</v>
      </c>
      <c r="AAN38" s="36" t="str">
        <f t="shared" si="93"/>
        <v>J</v>
      </c>
      <c r="AAO38" s="36" t="str">
        <f t="shared" si="93"/>
        <v>J</v>
      </c>
      <c r="AAP38" s="36" t="str">
        <f t="shared" si="93"/>
        <v>J</v>
      </c>
      <c r="AAQ38" s="36" t="str">
        <f t="shared" si="93"/>
        <v>J</v>
      </c>
      <c r="AAR38" s="45"/>
      <c r="AAS38" s="46"/>
      <c r="AAT38" s="36"/>
      <c r="AAU38" s="37"/>
      <c r="AAV38" s="37"/>
      <c r="AAW38" s="37"/>
      <c r="AAX38" s="37"/>
      <c r="AAY38" s="45"/>
      <c r="AAZ38" s="46"/>
      <c r="ABA38" s="36"/>
      <c r="ABB38" s="37"/>
      <c r="ABC38" s="37"/>
      <c r="ABD38" s="37"/>
      <c r="ABE38" s="37"/>
      <c r="ABF38" s="45"/>
      <c r="ABG38" s="46"/>
      <c r="ABH38" s="36"/>
      <c r="ABI38" s="37"/>
      <c r="ABJ38" s="37"/>
      <c r="ABK38" s="37"/>
      <c r="ABL38" s="37"/>
      <c r="ABM38" s="45"/>
      <c r="ABN38" s="46"/>
      <c r="ABO38" s="36"/>
      <c r="ABP38" s="37"/>
      <c r="ABQ38" s="37"/>
      <c r="ABR38" s="37"/>
      <c r="ABS38" s="37"/>
      <c r="ABT38" s="45"/>
      <c r="ABU38" s="46"/>
      <c r="ABV38" s="36"/>
      <c r="ABW38" s="37"/>
      <c r="ABX38" s="37"/>
      <c r="ABY38" s="37"/>
      <c r="ABZ38" s="37"/>
      <c r="ACA38" s="45"/>
      <c r="ACB38" s="46"/>
      <c r="ACC38" s="36"/>
      <c r="ACD38" s="37"/>
      <c r="ACE38" s="37"/>
      <c r="ACF38" s="37"/>
      <c r="ACG38" s="37"/>
      <c r="ACH38" s="45"/>
      <c r="ACI38" s="46"/>
      <c r="ACJ38" s="36"/>
      <c r="ACK38" s="37"/>
      <c r="ACL38" s="37"/>
      <c r="ACM38" s="37"/>
      <c r="ACN38" s="37"/>
      <c r="ACO38" s="45"/>
      <c r="ACP38" s="46"/>
      <c r="ACQ38" s="36"/>
      <c r="ACR38" s="37"/>
      <c r="ACS38" s="37"/>
      <c r="ACT38" s="37"/>
      <c r="ACU38" s="37"/>
      <c r="ACV38" s="45"/>
      <c r="ACW38" s="46"/>
      <c r="ACX38" s="37" t="str">
        <f t="shared" si="173"/>
        <v>J</v>
      </c>
      <c r="ACY38" s="37" t="str">
        <f t="shared" si="173"/>
        <v>J</v>
      </c>
      <c r="ACZ38" s="37" t="str">
        <f t="shared" si="173"/>
        <v>J</v>
      </c>
      <c r="ADA38" s="37" t="str">
        <f t="shared" si="173"/>
        <v>J</v>
      </c>
      <c r="ADB38" s="37" t="str">
        <f t="shared" si="173"/>
        <v>J</v>
      </c>
      <c r="ADC38" s="45"/>
      <c r="ADD38" s="46"/>
      <c r="ADE38" s="36"/>
      <c r="ADF38" s="37"/>
      <c r="ADG38" s="37"/>
      <c r="ADH38" s="37"/>
      <c r="ADI38" s="37"/>
      <c r="ADJ38" s="45"/>
      <c r="ADK38" s="46"/>
      <c r="ADL38" s="36"/>
      <c r="ADM38" s="37"/>
      <c r="ADN38" s="37"/>
      <c r="ADO38" s="37"/>
      <c r="ADP38" s="37"/>
      <c r="ADQ38" s="45"/>
      <c r="ADR38" s="46"/>
      <c r="ADS38" s="36"/>
      <c r="ADT38" s="37"/>
      <c r="ADU38" s="37"/>
      <c r="ADV38" s="37"/>
      <c r="ADW38" s="37"/>
      <c r="ADX38" s="45"/>
      <c r="ADY38" s="46"/>
      <c r="ADZ38" s="36"/>
      <c r="AEA38" s="37"/>
      <c r="AEB38" s="37"/>
      <c r="AEC38" s="37"/>
      <c r="AED38" s="37"/>
      <c r="AEE38" s="45"/>
      <c r="AEF38" s="46"/>
      <c r="AEG38" s="217" t="str">
        <f t="shared" si="109"/>
        <v>J</v>
      </c>
      <c r="AEN38" s="217" t="str">
        <f t="shared" si="110"/>
        <v>J</v>
      </c>
      <c r="AFB38" s="165" t="str">
        <f t="shared" si="112"/>
        <v>J</v>
      </c>
      <c r="AGD38" s="217" t="str">
        <f t="shared" si="117"/>
        <v>J</v>
      </c>
      <c r="AGE38" s="217" t="str">
        <f t="shared" si="117"/>
        <v>J</v>
      </c>
      <c r="AGF38" s="217" t="str">
        <f t="shared" si="117"/>
        <v>J</v>
      </c>
      <c r="AGG38" s="217" t="str">
        <f t="shared" si="117"/>
        <v>J</v>
      </c>
      <c r="AGH38" s="217" t="str">
        <f t="shared" si="117"/>
        <v>J</v>
      </c>
      <c r="AGI38" s="152"/>
      <c r="AGJ38" s="152"/>
      <c r="AHM38" s="217" t="str">
        <f t="shared" si="122"/>
        <v>J</v>
      </c>
      <c r="AHN38" s="217" t="str">
        <f t="shared" si="122"/>
        <v>J</v>
      </c>
      <c r="AHO38" s="217" t="str">
        <f t="shared" si="122"/>
        <v>J</v>
      </c>
      <c r="AHP38" s="217" t="str">
        <f t="shared" si="122"/>
        <v>J</v>
      </c>
      <c r="AHQ38" s="217" t="str">
        <f t="shared" si="122"/>
        <v>J</v>
      </c>
      <c r="AIF38" s="152"/>
      <c r="AIG38" s="152"/>
      <c r="AIH38" s="218" t="str">
        <f t="shared" si="125"/>
        <v>J</v>
      </c>
      <c r="AII38" s="218" t="str">
        <f t="shared" si="125"/>
        <v>J</v>
      </c>
      <c r="AIJ38" s="218" t="str">
        <f t="shared" si="125"/>
        <v>J</v>
      </c>
      <c r="AIK38" s="218" t="str">
        <f t="shared" si="125"/>
        <v>J</v>
      </c>
      <c r="AIL38" s="218" t="str">
        <f t="shared" si="125"/>
        <v>J</v>
      </c>
      <c r="AIV38" s="218" t="str">
        <f t="shared" si="127"/>
        <v>J</v>
      </c>
      <c r="AIW38" s="218" t="str">
        <f t="shared" si="127"/>
        <v>J</v>
      </c>
      <c r="AIX38" s="218" t="str">
        <f t="shared" si="127"/>
        <v>J</v>
      </c>
      <c r="AJA38" s="158"/>
      <c r="AJB38" s="166"/>
      <c r="ALA38" s="189"/>
      <c r="AMI38" s="165" t="str">
        <f t="shared" si="143"/>
        <v>J</v>
      </c>
      <c r="AMV38" s="152"/>
      <c r="AMW38" s="152"/>
    </row>
    <row r="39" spans="2:1023 1036:1037" ht="18" hidden="1" customHeight="1" x14ac:dyDescent="0.3">
      <c r="B39" s="41"/>
      <c r="C39" s="209"/>
      <c r="D39" s="42"/>
      <c r="E39" s="32"/>
      <c r="F39" s="203"/>
      <c r="G39" s="55"/>
      <c r="H39" s="60" t="e">
        <f>SUMIF(Q39:HV39,"S",$Q$52:$HV$52)+0.5*SUMIF(Q39:HV39,"S/2",$Q$52:$HV$52)+SUMIF(#REF!,"S",$Q$52:$HV$52)+0.5*SUMIF(#REF!,"S/2",$Q$52:$HV$52)</f>
        <v>#REF!</v>
      </c>
      <c r="I39" s="54" t="e">
        <f t="shared" si="180"/>
        <v>#REF!</v>
      </c>
      <c r="J39" s="55"/>
      <c r="K39" s="60" t="e">
        <f>SUMIF(Q39:HV39,"E",$Q$52:$HV$52)+0.5*SUMIF(Q39:HV39,"E/2",$Q$52:$HV$52)+SUMIF(#REF!,"E",$Q$52:$HV$52)+0.5*SUMIF(#REF!,"E/2",$Q$52:$HV$52)</f>
        <v>#REF!</v>
      </c>
      <c r="L39" s="54" t="e">
        <f t="shared" si="181"/>
        <v>#REF!</v>
      </c>
      <c r="M39" s="203"/>
      <c r="N39" s="55"/>
      <c r="O39" s="60" t="e">
        <f>SUMIF(Q39:HV39,"C",$Q$52:$HV$52)+0.5*SUMIF(Q39:HV39,"C/2",$Q$52:$HV$52)+SUMIF(#REF!,"C",$Q$52:$HV$52)+0.5*SUMIF(#REF!,"C/2",$Q$52:$HV$52)</f>
        <v>#REF!</v>
      </c>
      <c r="P39" s="54" t="e">
        <f t="shared" si="182"/>
        <v>#REF!</v>
      </c>
      <c r="Q39" s="37"/>
      <c r="R39" s="37"/>
      <c r="S39" s="37"/>
      <c r="T39" s="45"/>
      <c r="U39" s="46"/>
      <c r="V39" s="36"/>
      <c r="W39" s="37"/>
      <c r="X39" s="37"/>
      <c r="Y39" s="37"/>
      <c r="Z39" s="37"/>
      <c r="AA39" s="45"/>
      <c r="AB39" s="46"/>
      <c r="AC39" s="36"/>
      <c r="AD39" s="37"/>
      <c r="AE39" s="37"/>
      <c r="AF39" s="37"/>
      <c r="AG39" s="37"/>
      <c r="AH39" s="45"/>
      <c r="AI39" s="46"/>
      <c r="AJ39" s="36"/>
      <c r="AK39" s="37"/>
      <c r="AL39" s="37"/>
      <c r="AM39" s="37"/>
      <c r="AN39" s="37"/>
      <c r="AO39" s="45"/>
      <c r="AP39" s="46"/>
      <c r="AQ39" s="36"/>
      <c r="AR39" s="37"/>
      <c r="AS39" s="37"/>
      <c r="AT39" s="37"/>
      <c r="AU39" s="37"/>
      <c r="AV39" s="45"/>
      <c r="AW39" s="46"/>
      <c r="AX39" s="36"/>
      <c r="AY39" s="37"/>
      <c r="AZ39" s="36"/>
      <c r="BA39" s="37"/>
      <c r="BB39" s="37"/>
      <c r="BC39" s="37"/>
      <c r="BD39" s="45"/>
      <c r="BE39" s="46"/>
      <c r="BF39" s="36"/>
      <c r="BG39" s="37"/>
      <c r="BH39" s="37"/>
      <c r="BI39" s="37"/>
      <c r="BJ39" s="45"/>
      <c r="BK39" s="46"/>
      <c r="BL39" s="36"/>
      <c r="BM39" s="37"/>
      <c r="BN39" s="37"/>
      <c r="BO39" s="37"/>
      <c r="BP39" s="45"/>
      <c r="BQ39" s="46"/>
      <c r="BR39" s="36"/>
      <c r="BS39" s="37"/>
      <c r="BT39" s="37"/>
      <c r="BU39" s="37"/>
      <c r="BV39" s="45"/>
      <c r="BW39" s="46"/>
      <c r="BX39" s="36"/>
      <c r="BY39" s="37"/>
      <c r="BZ39" s="37"/>
      <c r="CA39" s="37"/>
      <c r="CB39" s="45"/>
      <c r="CC39" s="46"/>
      <c r="CD39" s="36"/>
      <c r="CE39" s="37"/>
      <c r="CF39" s="37"/>
      <c r="CG39" s="37"/>
      <c r="CH39" s="45"/>
      <c r="CI39" s="46"/>
      <c r="CJ39" s="36"/>
      <c r="CK39" s="37"/>
      <c r="CL39" s="37"/>
      <c r="CM39" s="37"/>
      <c r="CN39" s="45"/>
      <c r="CO39" s="46"/>
      <c r="CP39" s="36"/>
      <c r="CQ39" s="37"/>
      <c r="CR39" s="37"/>
      <c r="CS39" s="37"/>
      <c r="CT39" s="45"/>
      <c r="CU39" s="46"/>
      <c r="CV39" s="36"/>
      <c r="CW39" s="37"/>
      <c r="CX39" s="37"/>
      <c r="CY39" s="37"/>
      <c r="CZ39" s="45"/>
      <c r="DA39" s="46"/>
      <c r="DB39" s="36"/>
      <c r="DC39" s="37"/>
      <c r="DD39" s="37"/>
      <c r="DE39" s="37"/>
      <c r="DF39" s="45"/>
      <c r="DG39" s="46"/>
      <c r="DH39" s="36"/>
      <c r="DI39" s="37"/>
      <c r="DJ39" s="37"/>
      <c r="DK39" s="37"/>
      <c r="DL39" s="45"/>
      <c r="DM39" s="46"/>
      <c r="DN39" s="36"/>
      <c r="DO39" s="37"/>
      <c r="DP39" s="37"/>
      <c r="DQ39" s="37"/>
      <c r="DR39" s="45"/>
      <c r="DS39" s="46"/>
      <c r="DT39" s="36"/>
      <c r="DU39" s="37"/>
      <c r="DV39" s="37"/>
      <c r="DW39" s="37"/>
      <c r="DX39" s="45"/>
      <c r="DY39" s="46"/>
      <c r="DZ39" s="36"/>
      <c r="EA39" s="37"/>
      <c r="EB39" s="37"/>
      <c r="EC39" s="37"/>
      <c r="ED39" s="45"/>
      <c r="EE39" s="46"/>
      <c r="EF39" s="36"/>
      <c r="EG39" s="37"/>
      <c r="EH39" s="37"/>
      <c r="EI39" s="37"/>
      <c r="EJ39" s="45"/>
      <c r="EK39" s="46"/>
      <c r="EL39" s="36"/>
      <c r="EM39" s="37"/>
      <c r="EN39" s="37"/>
      <c r="EO39" s="37"/>
      <c r="EP39" s="45"/>
      <c r="EQ39" s="46"/>
      <c r="ER39" s="36"/>
      <c r="ES39" s="37"/>
      <c r="ET39" s="37"/>
      <c r="EU39" s="37"/>
      <c r="EV39" s="45"/>
      <c r="EW39" s="46"/>
      <c r="EX39" s="36"/>
      <c r="EY39" s="37"/>
      <c r="EZ39" s="37"/>
      <c r="FA39" s="37"/>
      <c r="FB39" s="45"/>
      <c r="FC39" s="46"/>
      <c r="FD39" s="36"/>
      <c r="FE39" s="37"/>
      <c r="FF39" s="37"/>
      <c r="FG39" s="37"/>
      <c r="FH39" s="45"/>
      <c r="FI39" s="46"/>
      <c r="FJ39" s="36"/>
      <c r="FK39" s="37"/>
      <c r="FL39" s="37"/>
      <c r="FM39" s="37"/>
      <c r="FN39" s="45"/>
      <c r="FO39" s="46"/>
      <c r="FP39" s="36"/>
      <c r="FQ39" s="37"/>
      <c r="FR39" s="37"/>
      <c r="FS39" s="37"/>
      <c r="FT39" s="45"/>
      <c r="FU39" s="46"/>
      <c r="FV39" s="36"/>
      <c r="FW39" s="37"/>
      <c r="FX39" s="37"/>
      <c r="FY39" s="37"/>
      <c r="FZ39" s="45"/>
      <c r="GA39" s="46"/>
      <c r="GB39" s="36"/>
      <c r="GC39" s="37"/>
      <c r="GD39" s="37"/>
      <c r="GE39" s="37"/>
      <c r="GF39" s="45"/>
      <c r="GG39" s="46"/>
      <c r="GH39" s="36"/>
      <c r="GI39" s="37"/>
      <c r="GJ39" s="37"/>
      <c r="GK39" s="37"/>
      <c r="GL39" s="45"/>
      <c r="GM39" s="46"/>
      <c r="GN39" s="36"/>
      <c r="GO39" s="37"/>
      <c r="GP39" s="37"/>
      <c r="GQ39" s="37"/>
      <c r="GR39" s="45"/>
      <c r="GS39" s="46"/>
      <c r="GT39" s="36"/>
      <c r="GU39" s="37"/>
      <c r="GV39" s="37"/>
      <c r="GW39" s="37"/>
      <c r="GX39" s="45"/>
      <c r="GY39" s="46"/>
      <c r="GZ39" s="36"/>
      <c r="HA39" s="37"/>
      <c r="HB39" s="37"/>
      <c r="HC39" s="37"/>
      <c r="HD39" s="45"/>
      <c r="HE39" s="46"/>
      <c r="HF39" s="36"/>
      <c r="HG39" s="37"/>
      <c r="HH39" s="37"/>
      <c r="HI39" s="37"/>
      <c r="HJ39" s="45"/>
      <c r="HK39" s="46"/>
      <c r="HL39" s="36"/>
      <c r="HM39" s="37"/>
      <c r="HN39" s="37"/>
      <c r="HO39" s="37"/>
      <c r="HP39" s="45"/>
      <c r="HQ39" s="46"/>
      <c r="HR39" s="36"/>
      <c r="HS39" s="37"/>
      <c r="HT39" s="37"/>
      <c r="HU39" s="37"/>
      <c r="HV39" s="45"/>
      <c r="HW39" s="46"/>
      <c r="HX39" s="36"/>
      <c r="HY39" s="47"/>
      <c r="HZ39" s="45"/>
      <c r="IA39" s="46"/>
      <c r="IB39" s="36"/>
      <c r="IC39" s="37"/>
      <c r="ID39" s="37"/>
      <c r="IE39" s="37"/>
      <c r="IF39" s="45"/>
      <c r="IG39" s="46"/>
      <c r="IH39" s="36"/>
      <c r="II39" s="37"/>
      <c r="IJ39" s="37"/>
      <c r="IK39" s="37"/>
      <c r="IL39" s="45"/>
      <c r="IM39" s="46"/>
      <c r="IN39" s="36"/>
      <c r="IO39" s="37"/>
      <c r="IP39" s="37"/>
      <c r="IQ39" s="37"/>
      <c r="IR39" s="45"/>
      <c r="IS39" s="46"/>
      <c r="IT39" s="36"/>
      <c r="IU39" s="37"/>
      <c r="IV39" s="37"/>
      <c r="IW39" s="37"/>
      <c r="IX39" s="45"/>
      <c r="IY39" s="46"/>
      <c r="IZ39" s="36"/>
      <c r="JA39" s="47"/>
      <c r="JB39" s="37"/>
      <c r="JC39" s="37"/>
      <c r="JD39" s="37"/>
      <c r="JE39" s="45"/>
      <c r="JF39" s="46"/>
      <c r="JG39" s="36"/>
      <c r="JH39" s="47"/>
      <c r="JI39" s="37"/>
      <c r="JJ39" s="37"/>
      <c r="JK39" s="37"/>
      <c r="JL39" s="45"/>
      <c r="JM39" s="46"/>
      <c r="JN39" s="36"/>
      <c r="JO39" s="47"/>
      <c r="JP39" s="37"/>
      <c r="JQ39" s="37"/>
      <c r="JR39" s="37"/>
      <c r="JS39" s="45"/>
      <c r="JT39" s="46"/>
      <c r="JU39" s="36"/>
      <c r="JV39" s="47"/>
      <c r="JW39" s="37"/>
      <c r="JX39" s="37"/>
      <c r="JY39" s="37"/>
      <c r="JZ39" s="45"/>
      <c r="KA39" s="46"/>
      <c r="KB39" s="36"/>
      <c r="KC39" s="47"/>
      <c r="KD39" s="37"/>
      <c r="KE39" s="37"/>
      <c r="KF39" s="37"/>
      <c r="KG39" s="45"/>
      <c r="KH39" s="46"/>
      <c r="KI39" s="36"/>
      <c r="KJ39" s="47"/>
      <c r="KK39" s="37"/>
      <c r="KL39" s="37"/>
      <c r="KM39" s="37"/>
      <c r="KN39" s="45"/>
      <c r="KO39" s="46"/>
      <c r="KP39" s="36"/>
      <c r="KQ39" s="47"/>
      <c r="KR39" s="37"/>
      <c r="KS39" s="37"/>
      <c r="KT39" s="37"/>
      <c r="KU39" s="45"/>
      <c r="KV39" s="46"/>
      <c r="KW39" s="36"/>
      <c r="KX39" s="47"/>
      <c r="KY39" s="37"/>
      <c r="KZ39" s="37"/>
      <c r="LA39" s="37"/>
      <c r="LB39" s="45"/>
      <c r="LC39" s="46"/>
      <c r="LD39" s="36"/>
      <c r="LE39" s="47"/>
      <c r="LF39" s="37"/>
      <c r="LG39" s="37"/>
      <c r="LH39" s="37"/>
      <c r="LI39" s="45"/>
      <c r="LJ39" s="46"/>
      <c r="LK39" s="36"/>
      <c r="LL39" s="47"/>
      <c r="LM39" s="37"/>
      <c r="LN39" s="37"/>
      <c r="LO39" s="37"/>
      <c r="LP39" s="45"/>
      <c r="LQ39" s="46"/>
      <c r="LR39" s="36"/>
      <c r="LS39" s="47"/>
      <c r="LT39" s="37"/>
      <c r="LU39" s="37"/>
      <c r="LV39" s="37"/>
      <c r="LW39" s="45"/>
      <c r="LX39" s="46"/>
      <c r="LY39" s="36"/>
      <c r="LZ39" s="47"/>
      <c r="MA39" s="37"/>
      <c r="MB39" s="37"/>
      <c r="MC39" s="37"/>
      <c r="MD39" s="45"/>
      <c r="ME39" s="46"/>
      <c r="MF39" s="36"/>
      <c r="MG39" s="47"/>
      <c r="MH39" s="37"/>
      <c r="MI39" s="37"/>
      <c r="MJ39" s="37"/>
      <c r="MK39" s="45"/>
      <c r="ML39" s="46"/>
      <c r="MM39" s="36"/>
      <c r="MN39" s="47"/>
      <c r="MO39" s="37"/>
      <c r="MP39" s="37"/>
      <c r="MQ39" s="37"/>
      <c r="MR39" s="45"/>
      <c r="MS39" s="46"/>
      <c r="MT39" s="36"/>
      <c r="MU39" s="47"/>
      <c r="MV39" s="37"/>
      <c r="MW39" s="37"/>
      <c r="MX39" s="37"/>
      <c r="MY39" s="45"/>
      <c r="MZ39" s="46"/>
      <c r="NA39" s="36"/>
      <c r="NB39" s="47"/>
      <c r="NC39" s="37"/>
      <c r="ND39" s="37"/>
      <c r="NE39" s="37"/>
      <c r="NF39" s="45"/>
      <c r="NG39" s="46"/>
      <c r="NH39" s="36"/>
      <c r="NI39" s="47"/>
      <c r="NJ39" s="37"/>
      <c r="NK39" s="37"/>
      <c r="NL39" s="37"/>
      <c r="NM39" s="45"/>
      <c r="NN39" s="46"/>
      <c r="NO39" s="36"/>
      <c r="NP39" s="47"/>
      <c r="NQ39" s="37"/>
      <c r="NR39" s="37"/>
      <c r="NS39" s="37"/>
      <c r="NT39" s="45"/>
      <c r="NU39" s="46"/>
      <c r="NV39" s="36"/>
      <c r="NW39" s="47"/>
      <c r="NX39" s="37"/>
      <c r="NY39" s="37"/>
      <c r="NZ39" s="37"/>
      <c r="OA39" s="45"/>
      <c r="OB39" s="46"/>
      <c r="OC39" s="36"/>
      <c r="OD39" s="47"/>
      <c r="OE39" s="37"/>
      <c r="OF39" s="37"/>
      <c r="OG39" s="37"/>
      <c r="OH39" s="45"/>
      <c r="OI39" s="46"/>
      <c r="OJ39" s="36"/>
      <c r="OK39" s="47"/>
      <c r="OL39" s="37"/>
      <c r="OM39" s="37"/>
      <c r="ON39" s="37"/>
      <c r="OO39" s="45"/>
      <c r="OP39" s="46"/>
      <c r="OQ39" s="36"/>
      <c r="OR39" s="47"/>
      <c r="OS39" s="37"/>
      <c r="OT39" s="37"/>
      <c r="OU39" s="37"/>
      <c r="OV39" s="45"/>
      <c r="OW39" s="46"/>
      <c r="OX39" s="36"/>
      <c r="OY39" s="47"/>
      <c r="OZ39" s="37"/>
      <c r="PA39" s="37"/>
      <c r="PB39" s="37"/>
      <c r="PC39" s="45"/>
      <c r="PD39" s="46"/>
      <c r="PE39" s="36"/>
      <c r="PF39" s="37"/>
      <c r="PG39" s="37"/>
      <c r="PH39" s="37"/>
      <c r="PI39" s="37"/>
      <c r="PJ39" s="45"/>
      <c r="PK39" s="46"/>
      <c r="PL39" s="36"/>
      <c r="PM39" s="37"/>
      <c r="PN39" s="37"/>
      <c r="PO39" s="37"/>
      <c r="PP39" s="37"/>
      <c r="PQ39" s="45"/>
      <c r="PR39" s="46"/>
      <c r="PS39" s="36"/>
      <c r="PT39" s="37"/>
      <c r="PU39" s="37"/>
      <c r="PV39" s="37"/>
      <c r="PW39" s="37"/>
      <c r="PX39" s="45"/>
      <c r="PY39" s="46"/>
      <c r="PZ39" s="36"/>
      <c r="QA39" s="37"/>
      <c r="QB39" s="37"/>
      <c r="QC39" s="37"/>
      <c r="QD39" s="37"/>
      <c r="QE39" s="45"/>
      <c r="QF39" s="46"/>
      <c r="QG39" s="36"/>
      <c r="QH39" s="37"/>
      <c r="QI39" s="37"/>
      <c r="QJ39" s="37"/>
      <c r="QK39" s="37"/>
      <c r="QL39" s="45"/>
      <c r="QM39" s="46"/>
      <c r="QN39" s="36"/>
      <c r="QO39" s="37"/>
      <c r="QP39" s="37"/>
      <c r="QQ39" s="37"/>
      <c r="QR39" s="37"/>
      <c r="QS39" s="45"/>
      <c r="QT39" s="46"/>
      <c r="QU39" s="36"/>
      <c r="QV39" s="37"/>
      <c r="QW39" s="37"/>
      <c r="QX39" s="37"/>
      <c r="QY39" s="37"/>
      <c r="QZ39" s="45"/>
      <c r="RA39" s="46"/>
      <c r="RB39" s="36"/>
      <c r="RC39" s="37"/>
      <c r="RD39" s="37"/>
      <c r="RE39" s="37"/>
      <c r="RF39" s="37"/>
      <c r="RG39" s="45"/>
      <c r="RH39" s="46"/>
      <c r="RI39" s="36"/>
      <c r="RJ39" s="37"/>
      <c r="RK39" s="37"/>
      <c r="RL39" s="37"/>
      <c r="RM39" s="37"/>
      <c r="RN39" s="45"/>
      <c r="RO39" s="46"/>
      <c r="RP39" s="36"/>
      <c r="RQ39" s="37"/>
      <c r="RR39" s="37"/>
      <c r="RS39" s="37"/>
      <c r="RT39" s="37"/>
      <c r="RU39" s="45"/>
      <c r="RV39" s="46"/>
      <c r="RW39" s="36"/>
      <c r="RX39" s="37"/>
      <c r="RY39" s="37"/>
      <c r="RZ39" s="37"/>
      <c r="SA39" s="37"/>
      <c r="SB39" s="45"/>
      <c r="SC39" s="46"/>
      <c r="SD39" s="36"/>
      <c r="SE39" s="37"/>
      <c r="SF39" s="37"/>
      <c r="SG39" s="37"/>
      <c r="SH39" s="37"/>
      <c r="SI39" s="45"/>
      <c r="SJ39" s="46"/>
      <c r="SK39" s="36"/>
      <c r="SL39" s="37"/>
      <c r="SM39" s="37"/>
      <c r="SN39" s="37"/>
      <c r="SO39" s="37"/>
      <c r="SP39" s="45"/>
      <c r="SQ39" s="46"/>
      <c r="SR39" s="36"/>
      <c r="SS39" s="37"/>
      <c r="ST39" s="37"/>
      <c r="SU39" s="37"/>
      <c r="SV39" s="37"/>
      <c r="SW39" s="45"/>
      <c r="SX39" s="46"/>
      <c r="SY39" s="36"/>
      <c r="SZ39" s="37"/>
      <c r="TA39" s="37"/>
      <c r="TB39" s="37"/>
      <c r="TC39" s="37"/>
      <c r="TD39" s="45"/>
      <c r="TE39" s="46"/>
      <c r="TF39" s="36"/>
      <c r="TG39" s="37"/>
      <c r="TH39" s="37"/>
      <c r="TI39" s="37"/>
      <c r="TJ39" s="37"/>
      <c r="TK39" s="45"/>
      <c r="TL39" s="46"/>
      <c r="TM39" s="36"/>
      <c r="TN39" s="37"/>
      <c r="TO39" s="37"/>
      <c r="TP39" s="37"/>
      <c r="TQ39" s="37"/>
      <c r="TR39" s="45"/>
      <c r="TS39" s="46"/>
      <c r="TT39" s="36"/>
      <c r="TU39" s="37"/>
      <c r="TV39" s="37"/>
      <c r="TW39" s="37"/>
      <c r="TX39" s="37"/>
      <c r="TY39" s="45"/>
      <c r="TZ39" s="46"/>
      <c r="UA39" s="36"/>
      <c r="UB39" s="37"/>
      <c r="UC39" s="37"/>
      <c r="UD39" s="37"/>
      <c r="UE39" s="37"/>
      <c r="UF39" s="45"/>
      <c r="UG39" s="46"/>
      <c r="UH39" s="36"/>
      <c r="UI39" s="37"/>
      <c r="UJ39" s="37"/>
      <c r="UK39" s="37"/>
      <c r="UL39" s="37"/>
      <c r="UM39" s="45"/>
      <c r="UN39" s="46"/>
      <c r="UO39" s="36"/>
      <c r="UP39" s="37"/>
      <c r="UQ39" s="37"/>
      <c r="UR39" s="37"/>
      <c r="US39" s="37"/>
      <c r="UT39" s="45"/>
      <c r="UU39" s="46"/>
      <c r="UV39" s="36"/>
      <c r="UW39" s="37"/>
      <c r="UX39" s="37"/>
      <c r="UY39" s="37"/>
      <c r="UZ39" s="37"/>
      <c r="VA39" s="45"/>
      <c r="VB39" s="46"/>
      <c r="VC39" s="36"/>
      <c r="VD39" s="37"/>
      <c r="VE39" s="37"/>
      <c r="VF39" s="37"/>
      <c r="VG39" s="37"/>
      <c r="VH39" s="45"/>
      <c r="VI39" s="46"/>
      <c r="VJ39" s="36"/>
      <c r="VK39" s="37"/>
      <c r="VL39" s="37"/>
      <c r="VM39" s="37"/>
      <c r="VN39" s="37"/>
      <c r="VO39" s="45"/>
      <c r="VP39" s="46"/>
      <c r="VQ39" s="36"/>
      <c r="VR39" s="37"/>
      <c r="VS39" s="37"/>
      <c r="VT39" s="37"/>
      <c r="VU39" s="37"/>
      <c r="VV39" s="45"/>
      <c r="VW39" s="46"/>
      <c r="VX39" s="36"/>
      <c r="VY39" s="37"/>
      <c r="VZ39" s="37"/>
      <c r="WA39" s="37"/>
      <c r="WB39" s="37"/>
      <c r="WC39" s="45"/>
      <c r="WD39" s="46"/>
      <c r="WE39" s="36"/>
      <c r="WF39" s="37"/>
      <c r="WG39" s="37"/>
      <c r="WH39" s="37"/>
      <c r="WI39" s="37"/>
      <c r="WJ39" s="45"/>
      <c r="WK39" s="46"/>
      <c r="WL39" s="36"/>
      <c r="WM39" s="37"/>
      <c r="WN39" s="37"/>
      <c r="WO39" s="37"/>
      <c r="WP39" s="37"/>
      <c r="WQ39" s="45"/>
      <c r="WR39" s="46"/>
      <c r="WS39" s="36"/>
      <c r="WT39" s="37"/>
      <c r="WU39" s="37"/>
      <c r="WV39" s="37"/>
      <c r="WW39" s="37"/>
      <c r="WX39" s="45"/>
      <c r="WY39" s="46"/>
      <c r="WZ39" s="36"/>
      <c r="XA39" s="37"/>
      <c r="XB39" s="37"/>
      <c r="XC39" s="37"/>
      <c r="XD39" s="37"/>
      <c r="XE39" s="45"/>
      <c r="XF39" s="46"/>
      <c r="XG39" s="36"/>
      <c r="XH39" s="37"/>
      <c r="XI39" s="37"/>
      <c r="XJ39" s="37"/>
      <c r="XK39" s="37"/>
      <c r="XL39" s="45"/>
      <c r="XM39" s="46"/>
      <c r="XN39" s="36"/>
      <c r="XO39" s="36" t="str">
        <f t="shared" si="183"/>
        <v>AM</v>
      </c>
      <c r="XP39" s="36" t="str">
        <f t="shared" si="183"/>
        <v>AM</v>
      </c>
      <c r="XQ39" s="37"/>
      <c r="XR39" s="37"/>
      <c r="XS39" s="45"/>
      <c r="XT39" s="46"/>
      <c r="XU39" s="36"/>
      <c r="XV39" s="37"/>
      <c r="XW39" s="37"/>
      <c r="XX39" s="37"/>
      <c r="XY39" s="37"/>
      <c r="XZ39" s="45"/>
      <c r="YA39" s="46"/>
      <c r="YB39" s="36"/>
      <c r="YC39" s="37"/>
      <c r="YD39" s="37"/>
      <c r="YE39" s="37"/>
      <c r="YF39" s="37"/>
      <c r="YG39" s="45"/>
      <c r="YH39" s="46"/>
      <c r="YI39" s="36"/>
      <c r="YJ39" s="37"/>
      <c r="YK39" s="37"/>
      <c r="YL39" s="37"/>
      <c r="YM39" s="37"/>
      <c r="YN39" s="45"/>
      <c r="YO39" s="46"/>
      <c r="YP39" s="36"/>
      <c r="YQ39" s="37"/>
      <c r="YR39" s="37"/>
      <c r="YS39" s="37"/>
      <c r="YT39" s="37"/>
      <c r="YU39" s="38"/>
      <c r="YV39" s="39"/>
      <c r="YW39" s="36"/>
      <c r="YX39" s="37"/>
      <c r="YY39" s="37"/>
      <c r="YZ39" s="37"/>
      <c r="ZA39" s="37"/>
      <c r="ZB39" s="45"/>
      <c r="ZC39" s="46"/>
      <c r="ZD39" s="36"/>
      <c r="ZE39" s="37"/>
      <c r="ZF39" s="37"/>
      <c r="ZG39" s="37"/>
      <c r="ZH39" s="37"/>
      <c r="ZI39" s="38"/>
      <c r="ZJ39" s="39"/>
      <c r="ZK39" s="36" t="str">
        <f t="shared" si="89"/>
        <v>J</v>
      </c>
      <c r="ZL39" s="36" t="str">
        <f t="shared" si="89"/>
        <v>J</v>
      </c>
      <c r="ZM39" s="36" t="str">
        <f t="shared" si="89"/>
        <v>J</v>
      </c>
      <c r="ZN39" s="36" t="str">
        <f t="shared" si="89"/>
        <v>J</v>
      </c>
      <c r="ZO39" s="36" t="str">
        <f t="shared" si="89"/>
        <v>J</v>
      </c>
      <c r="ZP39" s="45"/>
      <c r="ZQ39" s="46"/>
      <c r="ZR39" s="36"/>
      <c r="ZS39" s="37"/>
      <c r="ZT39" s="37"/>
      <c r="ZU39" s="37"/>
      <c r="ZV39" s="37"/>
      <c r="ZW39" s="45"/>
      <c r="ZX39" s="46"/>
      <c r="ZY39" s="36"/>
      <c r="ZZ39" s="37"/>
      <c r="AAA39" s="37"/>
      <c r="AAB39" s="37"/>
      <c r="AAC39" s="37"/>
      <c r="AAD39" s="45"/>
      <c r="AAE39" s="46"/>
      <c r="AAF39" s="36"/>
      <c r="AAG39" s="37"/>
      <c r="AAH39" s="37"/>
      <c r="AAI39" s="37"/>
      <c r="AAJ39" s="37"/>
      <c r="AAK39" s="45"/>
      <c r="AAL39" s="46"/>
      <c r="AAM39" s="36" t="str">
        <f t="shared" si="93"/>
        <v>J</v>
      </c>
      <c r="AAN39" s="36" t="str">
        <f t="shared" si="93"/>
        <v>J</v>
      </c>
      <c r="AAO39" s="36" t="str">
        <f t="shared" si="93"/>
        <v>J</v>
      </c>
      <c r="AAP39" s="36" t="str">
        <f t="shared" si="93"/>
        <v>J</v>
      </c>
      <c r="AAQ39" s="36" t="str">
        <f t="shared" si="93"/>
        <v>J</v>
      </c>
      <c r="AAR39" s="45"/>
      <c r="AAS39" s="46"/>
      <c r="AAT39" s="36"/>
      <c r="AAU39" s="37"/>
      <c r="AAV39" s="37"/>
      <c r="AAW39" s="37"/>
      <c r="AAX39" s="37"/>
      <c r="AAY39" s="45"/>
      <c r="AAZ39" s="46"/>
      <c r="ABA39" s="36"/>
      <c r="ABB39" s="37"/>
      <c r="ABC39" s="37"/>
      <c r="ABD39" s="37"/>
      <c r="ABE39" s="37"/>
      <c r="ABF39" s="45"/>
      <c r="ABG39" s="46"/>
      <c r="ABH39" s="36"/>
      <c r="ABI39" s="37"/>
      <c r="ABJ39" s="37"/>
      <c r="ABK39" s="37"/>
      <c r="ABL39" s="37"/>
      <c r="ABM39" s="45"/>
      <c r="ABN39" s="46"/>
      <c r="ABO39" s="36"/>
      <c r="ABP39" s="37"/>
      <c r="ABQ39" s="37"/>
      <c r="ABR39" s="37"/>
      <c r="ABS39" s="37"/>
      <c r="ABT39" s="45"/>
      <c r="ABU39" s="46"/>
      <c r="ABV39" s="36"/>
      <c r="ABW39" s="37"/>
      <c r="ABX39" s="37"/>
      <c r="ABY39" s="37"/>
      <c r="ABZ39" s="37"/>
      <c r="ACA39" s="45"/>
      <c r="ACB39" s="46"/>
      <c r="ACC39" s="36"/>
      <c r="ACD39" s="37"/>
      <c r="ACE39" s="37"/>
      <c r="ACF39" s="37"/>
      <c r="ACG39" s="37"/>
      <c r="ACH39" s="45"/>
      <c r="ACI39" s="46"/>
      <c r="ACJ39" s="36"/>
      <c r="ACK39" s="37"/>
      <c r="ACL39" s="37"/>
      <c r="ACM39" s="37"/>
      <c r="ACN39" s="37"/>
      <c r="ACO39" s="45"/>
      <c r="ACP39" s="46"/>
      <c r="ACQ39" s="36"/>
      <c r="ACR39" s="37"/>
      <c r="ACS39" s="37"/>
      <c r="ACT39" s="37"/>
      <c r="ACU39" s="37"/>
      <c r="ACV39" s="45"/>
      <c r="ACW39" s="46"/>
      <c r="ACX39" s="37" t="str">
        <f t="shared" si="173"/>
        <v>J</v>
      </c>
      <c r="ACY39" s="37" t="str">
        <f t="shared" si="173"/>
        <v>J</v>
      </c>
      <c r="ACZ39" s="37" t="str">
        <f t="shared" si="173"/>
        <v>J</v>
      </c>
      <c r="ADA39" s="37" t="str">
        <f t="shared" si="173"/>
        <v>J</v>
      </c>
      <c r="ADB39" s="37" t="str">
        <f t="shared" si="173"/>
        <v>J</v>
      </c>
      <c r="ADC39" s="45"/>
      <c r="ADD39" s="46"/>
      <c r="ADE39" s="36"/>
      <c r="ADF39" s="37"/>
      <c r="ADG39" s="37"/>
      <c r="ADH39" s="37"/>
      <c r="ADI39" s="37"/>
      <c r="ADJ39" s="45"/>
      <c r="ADK39" s="46"/>
      <c r="ADL39" s="36"/>
      <c r="ADM39" s="37"/>
      <c r="ADN39" s="37"/>
      <c r="ADO39" s="37"/>
      <c r="ADP39" s="37"/>
      <c r="ADQ39" s="45"/>
      <c r="ADR39" s="46"/>
      <c r="ADS39" s="36"/>
      <c r="ADT39" s="37"/>
      <c r="ADU39" s="37"/>
      <c r="ADV39" s="37"/>
      <c r="ADW39" s="37"/>
      <c r="ADX39" s="45"/>
      <c r="ADY39" s="46"/>
      <c r="ADZ39" s="36"/>
      <c r="AEA39" s="37"/>
      <c r="AEB39" s="37"/>
      <c r="AEC39" s="37"/>
      <c r="AED39" s="37"/>
      <c r="AEE39" s="45"/>
      <c r="AEF39" s="46"/>
      <c r="AEG39" s="217" t="str">
        <f t="shared" si="109"/>
        <v>J</v>
      </c>
      <c r="AEN39" s="217" t="str">
        <f t="shared" si="110"/>
        <v>J</v>
      </c>
      <c r="AFB39" s="165" t="str">
        <f t="shared" si="112"/>
        <v>J</v>
      </c>
      <c r="AGD39" s="217" t="str">
        <f t="shared" si="117"/>
        <v>J</v>
      </c>
      <c r="AGE39" s="217" t="str">
        <f t="shared" si="117"/>
        <v>J</v>
      </c>
      <c r="AGF39" s="217" t="str">
        <f t="shared" si="117"/>
        <v>J</v>
      </c>
      <c r="AGG39" s="217" t="str">
        <f t="shared" si="117"/>
        <v>J</v>
      </c>
      <c r="AGH39" s="217" t="str">
        <f t="shared" si="117"/>
        <v>J</v>
      </c>
      <c r="AGI39" s="171"/>
      <c r="AGJ39" s="171"/>
      <c r="AHM39" s="217" t="str">
        <f t="shared" si="122"/>
        <v>J</v>
      </c>
      <c r="AHN39" s="217" t="str">
        <f t="shared" si="122"/>
        <v>J</v>
      </c>
      <c r="AHO39" s="217" t="str">
        <f t="shared" si="122"/>
        <v>J</v>
      </c>
      <c r="AHP39" s="217" t="str">
        <f t="shared" si="122"/>
        <v>J</v>
      </c>
      <c r="AHQ39" s="217" t="str">
        <f t="shared" si="122"/>
        <v>J</v>
      </c>
      <c r="AIF39" s="171"/>
      <c r="AIG39" s="171"/>
      <c r="AIH39" s="218" t="str">
        <f t="shared" si="125"/>
        <v>J</v>
      </c>
      <c r="AII39" s="218" t="str">
        <f t="shared" si="125"/>
        <v>J</v>
      </c>
      <c r="AIJ39" s="218" t="str">
        <f t="shared" si="125"/>
        <v>J</v>
      </c>
      <c r="AIK39" s="218" t="str">
        <f t="shared" si="125"/>
        <v>J</v>
      </c>
      <c r="AIL39" s="218" t="str">
        <f t="shared" si="125"/>
        <v>J</v>
      </c>
      <c r="AIV39" s="218" t="str">
        <f t="shared" si="127"/>
        <v>J</v>
      </c>
      <c r="AIW39" s="218" t="str">
        <f t="shared" si="127"/>
        <v>J</v>
      </c>
      <c r="AIX39" s="218" t="str">
        <f t="shared" si="127"/>
        <v>J</v>
      </c>
      <c r="AJA39" s="158"/>
      <c r="AJB39" s="166"/>
      <c r="ALA39" s="189"/>
      <c r="AMI39" s="165" t="str">
        <f t="shared" si="143"/>
        <v>J</v>
      </c>
      <c r="AMV39" s="171"/>
      <c r="AMW39" s="171"/>
    </row>
    <row r="40" spans="2:1023 1036:1037" s="6" customFormat="1" ht="22.5" hidden="1" customHeight="1" x14ac:dyDescent="0.3">
      <c r="B40" s="44"/>
      <c r="C40" s="210"/>
      <c r="D40" s="202"/>
      <c r="E40" s="61" t="e">
        <f>G40+J40+N40-H40-K40-O40-SUMIF(Q40:HU40,"P",$Q$52:$HU$52)-SUMIF(#REF!,"P",$Q$52:$HU$52)</f>
        <v>#REF!</v>
      </c>
      <c r="F40" s="140"/>
      <c r="G40" s="33"/>
      <c r="H40" s="34" t="e">
        <f>SUMIF(Q40:HV40,"S",$Q$52:$HV$52)+0.5*SUMIF(Q40:HV40,"S/2",$Q$52:$HV$52)+SUMIF(#REF!,"S",$Q$52:$HV$52)+0.5*SUMIF(#REF!,"S/2",$Q$52:$HV$52)</f>
        <v>#REF!</v>
      </c>
      <c r="I40" s="35" t="e">
        <f t="shared" si="180"/>
        <v>#REF!</v>
      </c>
      <c r="J40" s="33"/>
      <c r="K40" s="34" t="e">
        <f>SUMIF(Q40:HV40,"E",$Q$52:$HV$52)+0.5*SUMIF(Q40:HV40,"E/2",$Q$52:$HV$52)+SUMIF(#REF!,"E",$Q$52:$HV$52)+0.5*SUMIF(#REF!,"E/2",$Q$52:$HV$52)</f>
        <v>#REF!</v>
      </c>
      <c r="L40" s="35" t="e">
        <f t="shared" si="181"/>
        <v>#REF!</v>
      </c>
      <c r="M40" s="140"/>
      <c r="N40" s="33"/>
      <c r="O40" s="34" t="e">
        <f>SUMIF(Q40:HV40,"C",$Q$52:$HV$52)+0.5*SUMIF(Q40:HV40,"C/2",$Q$52:$HV$52)+SUMIF(#REF!,"C",$Q$52:$HV$52)+0.5*SUMIF(#REF!,"C/2",$Q$52:$HV$52)</f>
        <v>#REF!</v>
      </c>
      <c r="P40" s="35" t="e">
        <f t="shared" si="182"/>
        <v>#REF!</v>
      </c>
      <c r="Q40" s="37"/>
      <c r="R40" s="37"/>
      <c r="S40" s="37"/>
      <c r="T40" s="45"/>
      <c r="U40" s="46"/>
      <c r="V40" s="36"/>
      <c r="W40" s="37"/>
      <c r="X40" s="37"/>
      <c r="Y40" s="37"/>
      <c r="Z40" s="37"/>
      <c r="AA40" s="45"/>
      <c r="AB40" s="46"/>
      <c r="AC40" s="36"/>
      <c r="AD40" s="37"/>
      <c r="AE40" s="37"/>
      <c r="AF40" s="37"/>
      <c r="AG40" s="37"/>
      <c r="AH40" s="45"/>
      <c r="AI40" s="46"/>
      <c r="AJ40" s="36"/>
      <c r="AK40" s="37"/>
      <c r="AL40" s="37"/>
      <c r="AM40" s="37"/>
      <c r="AN40" s="37"/>
      <c r="AO40" s="45"/>
      <c r="AP40" s="46"/>
      <c r="AQ40" s="36"/>
      <c r="AR40" s="37"/>
      <c r="AS40" s="37"/>
      <c r="AT40" s="37"/>
      <c r="AU40" s="37"/>
      <c r="AV40" s="45"/>
      <c r="AW40" s="46"/>
      <c r="AX40" s="36"/>
      <c r="AY40" s="37"/>
      <c r="AZ40" s="36"/>
      <c r="BA40" s="37"/>
      <c r="BB40" s="37"/>
      <c r="BC40" s="37"/>
      <c r="BD40" s="45"/>
      <c r="BE40" s="46"/>
      <c r="BF40" s="36"/>
      <c r="BG40" s="37"/>
      <c r="BH40" s="37"/>
      <c r="BI40" s="37"/>
      <c r="BJ40" s="45"/>
      <c r="BK40" s="46"/>
      <c r="BL40" s="36"/>
      <c r="BM40" s="37"/>
      <c r="BN40" s="37"/>
      <c r="BO40" s="37"/>
      <c r="BP40" s="45"/>
      <c r="BQ40" s="46"/>
      <c r="BR40" s="36"/>
      <c r="BS40" s="37"/>
      <c r="BT40" s="37"/>
      <c r="BU40" s="37"/>
      <c r="BV40" s="45"/>
      <c r="BW40" s="46"/>
      <c r="BX40" s="36"/>
      <c r="BY40" s="37"/>
      <c r="BZ40" s="37"/>
      <c r="CA40" s="37"/>
      <c r="CB40" s="45"/>
      <c r="CC40" s="46"/>
      <c r="CD40" s="36"/>
      <c r="CE40" s="37"/>
      <c r="CF40" s="37"/>
      <c r="CG40" s="37"/>
      <c r="CH40" s="45"/>
      <c r="CI40" s="46"/>
      <c r="CJ40" s="36"/>
      <c r="CK40" s="37"/>
      <c r="CL40" s="37"/>
      <c r="CM40" s="37"/>
      <c r="CN40" s="45"/>
      <c r="CO40" s="46"/>
      <c r="CP40" s="36"/>
      <c r="CQ40" s="37"/>
      <c r="CR40" s="37"/>
      <c r="CS40" s="37"/>
      <c r="CT40" s="45"/>
      <c r="CU40" s="46"/>
      <c r="CV40" s="36"/>
      <c r="CW40" s="37"/>
      <c r="CX40" s="37"/>
      <c r="CY40" s="37"/>
      <c r="CZ40" s="45"/>
      <c r="DA40" s="46"/>
      <c r="DB40" s="36"/>
      <c r="DC40" s="37"/>
      <c r="DD40" s="37"/>
      <c r="DE40" s="37"/>
      <c r="DF40" s="45"/>
      <c r="DG40" s="46"/>
      <c r="DH40" s="36"/>
      <c r="DI40" s="37"/>
      <c r="DJ40" s="37"/>
      <c r="DK40" s="37"/>
      <c r="DL40" s="45"/>
      <c r="DM40" s="46"/>
      <c r="DN40" s="36"/>
      <c r="DO40" s="37"/>
      <c r="DP40" s="37"/>
      <c r="DQ40" s="37"/>
      <c r="DR40" s="45"/>
      <c r="DS40" s="46"/>
      <c r="DT40" s="36"/>
      <c r="DU40" s="37"/>
      <c r="DV40" s="37"/>
      <c r="DW40" s="37"/>
      <c r="DX40" s="45"/>
      <c r="DY40" s="46"/>
      <c r="DZ40" s="36"/>
      <c r="EA40" s="37"/>
      <c r="EB40" s="37"/>
      <c r="EC40" s="37"/>
      <c r="ED40" s="45"/>
      <c r="EE40" s="46"/>
      <c r="EF40" s="36"/>
      <c r="EG40" s="37"/>
      <c r="EH40" s="37"/>
      <c r="EI40" s="37"/>
      <c r="EJ40" s="45"/>
      <c r="EK40" s="46"/>
      <c r="EL40" s="36"/>
      <c r="EM40" s="37"/>
      <c r="EN40" s="37"/>
      <c r="EO40" s="37"/>
      <c r="EP40" s="45"/>
      <c r="EQ40" s="46"/>
      <c r="ER40" s="36"/>
      <c r="ES40" s="37"/>
      <c r="ET40" s="37"/>
      <c r="EU40" s="37"/>
      <c r="EV40" s="45"/>
      <c r="EW40" s="46"/>
      <c r="EX40" s="36"/>
      <c r="EY40" s="37"/>
      <c r="EZ40" s="37"/>
      <c r="FA40" s="37"/>
      <c r="FB40" s="45"/>
      <c r="FC40" s="46"/>
      <c r="FD40" s="36"/>
      <c r="FE40" s="37"/>
      <c r="FF40" s="37"/>
      <c r="FG40" s="37"/>
      <c r="FH40" s="45"/>
      <c r="FI40" s="46"/>
      <c r="FJ40" s="36"/>
      <c r="FK40" s="37"/>
      <c r="FL40" s="37"/>
      <c r="FM40" s="37"/>
      <c r="FN40" s="45"/>
      <c r="FO40" s="46"/>
      <c r="FP40" s="36"/>
      <c r="FQ40" s="37"/>
      <c r="FR40" s="37"/>
      <c r="FS40" s="37"/>
      <c r="FT40" s="45"/>
      <c r="FU40" s="46"/>
      <c r="FV40" s="36"/>
      <c r="FW40" s="37"/>
      <c r="FX40" s="37"/>
      <c r="FY40" s="37"/>
      <c r="FZ40" s="45"/>
      <c r="GA40" s="46"/>
      <c r="GB40" s="36"/>
      <c r="GC40" s="37"/>
      <c r="GD40" s="37"/>
      <c r="GE40" s="37"/>
      <c r="GF40" s="45"/>
      <c r="GG40" s="46"/>
      <c r="GH40" s="36"/>
      <c r="GI40" s="37"/>
      <c r="GJ40" s="37"/>
      <c r="GK40" s="37"/>
      <c r="GL40" s="45"/>
      <c r="GM40" s="46"/>
      <c r="GN40" s="36"/>
      <c r="GO40" s="37"/>
      <c r="GP40" s="37"/>
      <c r="GQ40" s="37"/>
      <c r="GR40" s="45"/>
      <c r="GS40" s="46"/>
      <c r="GT40" s="36"/>
      <c r="GU40" s="37"/>
      <c r="GV40" s="37"/>
      <c r="GW40" s="37"/>
      <c r="GX40" s="45"/>
      <c r="GY40" s="46"/>
      <c r="GZ40" s="36"/>
      <c r="HA40" s="37"/>
      <c r="HB40" s="37"/>
      <c r="HC40" s="37"/>
      <c r="HD40" s="45"/>
      <c r="HE40" s="46"/>
      <c r="HF40" s="36"/>
      <c r="HG40" s="37"/>
      <c r="HH40" s="37"/>
      <c r="HI40" s="37"/>
      <c r="HJ40" s="45"/>
      <c r="HK40" s="46"/>
      <c r="HL40" s="36"/>
      <c r="HM40" s="37"/>
      <c r="HN40" s="37"/>
      <c r="HO40" s="37"/>
      <c r="HP40" s="45"/>
      <c r="HQ40" s="46"/>
      <c r="HR40" s="36"/>
      <c r="HS40" s="37"/>
      <c r="HT40" s="37"/>
      <c r="HU40" s="37"/>
      <c r="HV40" s="45"/>
      <c r="HW40" s="46"/>
      <c r="HX40" s="36"/>
      <c r="HY40" s="47"/>
      <c r="HZ40" s="45"/>
      <c r="IA40" s="46"/>
      <c r="IB40" s="36"/>
      <c r="IC40" s="37"/>
      <c r="ID40" s="37"/>
      <c r="IE40" s="37"/>
      <c r="IF40" s="45"/>
      <c r="IG40" s="46"/>
      <c r="IH40" s="36"/>
      <c r="II40" s="37"/>
      <c r="IJ40" s="37"/>
      <c r="IK40" s="37"/>
      <c r="IL40" s="45"/>
      <c r="IM40" s="46"/>
      <c r="IN40" s="36"/>
      <c r="IO40" s="37"/>
      <c r="IP40" s="37"/>
      <c r="IQ40" s="37"/>
      <c r="IR40" s="45"/>
      <c r="IS40" s="46"/>
      <c r="IT40" s="36"/>
      <c r="IU40" s="37"/>
      <c r="IV40" s="37"/>
      <c r="IW40" s="37"/>
      <c r="IX40" s="45"/>
      <c r="IY40" s="46"/>
      <c r="IZ40" s="36"/>
      <c r="JA40" s="47"/>
      <c r="JB40" s="37"/>
      <c r="JC40" s="37"/>
      <c r="JD40" s="37"/>
      <c r="JE40" s="45"/>
      <c r="JF40" s="46"/>
      <c r="JG40" s="36"/>
      <c r="JH40" s="47"/>
      <c r="JI40" s="37"/>
      <c r="JJ40" s="37"/>
      <c r="JK40" s="37"/>
      <c r="JL40" s="45"/>
      <c r="JM40" s="46"/>
      <c r="JN40" s="36"/>
      <c r="JO40" s="47"/>
      <c r="JP40" s="37"/>
      <c r="JQ40" s="37"/>
      <c r="JR40" s="37"/>
      <c r="JS40" s="45"/>
      <c r="JT40" s="46"/>
      <c r="JU40" s="36"/>
      <c r="JV40" s="47"/>
      <c r="JW40" s="37"/>
      <c r="JX40" s="37"/>
      <c r="JY40" s="37"/>
      <c r="JZ40" s="45"/>
      <c r="KA40" s="46"/>
      <c r="KB40" s="36"/>
      <c r="KC40" s="47"/>
      <c r="KD40" s="37"/>
      <c r="KE40" s="37"/>
      <c r="KF40" s="37"/>
      <c r="KG40" s="45"/>
      <c r="KH40" s="46"/>
      <c r="KI40" s="36"/>
      <c r="KJ40" s="47"/>
      <c r="KK40" s="37"/>
      <c r="KL40" s="37"/>
      <c r="KM40" s="37"/>
      <c r="KN40" s="45"/>
      <c r="KO40" s="46"/>
      <c r="KP40" s="36"/>
      <c r="KQ40" s="47"/>
      <c r="KR40" s="37"/>
      <c r="KS40" s="37"/>
      <c r="KT40" s="37"/>
      <c r="KU40" s="45"/>
      <c r="KV40" s="46"/>
      <c r="KW40" s="36"/>
      <c r="KX40" s="47"/>
      <c r="KY40" s="37"/>
      <c r="KZ40" s="37"/>
      <c r="LA40" s="37"/>
      <c r="LB40" s="45"/>
      <c r="LC40" s="46"/>
      <c r="LD40" s="36"/>
      <c r="LE40" s="47"/>
      <c r="LF40" s="37"/>
      <c r="LG40" s="37"/>
      <c r="LH40" s="37"/>
      <c r="LI40" s="45"/>
      <c r="LJ40" s="46"/>
      <c r="LK40" s="36"/>
      <c r="LL40" s="47"/>
      <c r="LM40" s="37"/>
      <c r="LN40" s="37"/>
      <c r="LO40" s="37"/>
      <c r="LP40" s="45"/>
      <c r="LQ40" s="46"/>
      <c r="LR40" s="36"/>
      <c r="LS40" s="47"/>
      <c r="LT40" s="37"/>
      <c r="LU40" s="37"/>
      <c r="LV40" s="37"/>
      <c r="LW40" s="45"/>
      <c r="LX40" s="46"/>
      <c r="LY40" s="36"/>
      <c r="LZ40" s="47"/>
      <c r="MA40" s="37"/>
      <c r="MB40" s="37"/>
      <c r="MC40" s="37"/>
      <c r="MD40" s="45"/>
      <c r="ME40" s="46"/>
      <c r="MF40" s="36"/>
      <c r="MG40" s="47"/>
      <c r="MH40" s="37"/>
      <c r="MI40" s="37"/>
      <c r="MJ40" s="37"/>
      <c r="MK40" s="45"/>
      <c r="ML40" s="46"/>
      <c r="MM40" s="36"/>
      <c r="MN40" s="47"/>
      <c r="MO40" s="37"/>
      <c r="MP40" s="37"/>
      <c r="MQ40" s="37"/>
      <c r="MR40" s="45"/>
      <c r="MS40" s="46"/>
      <c r="MT40" s="36"/>
      <c r="MU40" s="47"/>
      <c r="MV40" s="37"/>
      <c r="MW40" s="37"/>
      <c r="MX40" s="37"/>
      <c r="MY40" s="45"/>
      <c r="MZ40" s="46"/>
      <c r="NA40" s="36"/>
      <c r="NB40" s="47"/>
      <c r="NC40" s="37"/>
      <c r="ND40" s="37"/>
      <c r="NE40" s="37"/>
      <c r="NF40" s="45"/>
      <c r="NG40" s="46"/>
      <c r="NH40" s="36"/>
      <c r="NI40" s="47"/>
      <c r="NJ40" s="37"/>
      <c r="NK40" s="37"/>
      <c r="NL40" s="37"/>
      <c r="NM40" s="45"/>
      <c r="NN40" s="46"/>
      <c r="NO40" s="36"/>
      <c r="NP40" s="47"/>
      <c r="NQ40" s="37"/>
      <c r="NR40" s="37"/>
      <c r="NS40" s="37"/>
      <c r="NT40" s="45"/>
      <c r="NU40" s="46"/>
      <c r="NV40" s="36"/>
      <c r="NW40" s="47"/>
      <c r="NX40" s="37"/>
      <c r="NY40" s="37"/>
      <c r="NZ40" s="37"/>
      <c r="OA40" s="45"/>
      <c r="OB40" s="46"/>
      <c r="OC40" s="36"/>
      <c r="OD40" s="47"/>
      <c r="OE40" s="37"/>
      <c r="OF40" s="37"/>
      <c r="OG40" s="37"/>
      <c r="OH40" s="45"/>
      <c r="OI40" s="46"/>
      <c r="OJ40" s="36"/>
      <c r="OK40" s="47"/>
      <c r="OL40" s="37"/>
      <c r="OM40" s="37"/>
      <c r="ON40" s="37"/>
      <c r="OO40" s="45"/>
      <c r="OP40" s="46"/>
      <c r="OQ40" s="36"/>
      <c r="OR40" s="47"/>
      <c r="OS40" s="37"/>
      <c r="OT40" s="37"/>
      <c r="OU40" s="37"/>
      <c r="OV40" s="45"/>
      <c r="OW40" s="46"/>
      <c r="OX40" s="36"/>
      <c r="OY40" s="47"/>
      <c r="OZ40" s="37"/>
      <c r="PA40" s="37"/>
      <c r="PB40" s="37"/>
      <c r="PC40" s="45"/>
      <c r="PD40" s="46"/>
      <c r="PE40" s="36"/>
      <c r="PF40" s="37"/>
      <c r="PG40" s="37"/>
      <c r="PH40" s="37"/>
      <c r="PI40" s="37"/>
      <c r="PJ40" s="45"/>
      <c r="PK40" s="46"/>
      <c r="PL40" s="36"/>
      <c r="PM40" s="37"/>
      <c r="PN40" s="37"/>
      <c r="PO40" s="37"/>
      <c r="PP40" s="37"/>
      <c r="PQ40" s="45"/>
      <c r="PR40" s="46"/>
      <c r="PS40" s="36"/>
      <c r="PT40" s="37"/>
      <c r="PU40" s="37"/>
      <c r="PV40" s="37"/>
      <c r="PW40" s="37"/>
      <c r="PX40" s="45"/>
      <c r="PY40" s="46"/>
      <c r="PZ40" s="36"/>
      <c r="QA40" s="37"/>
      <c r="QB40" s="37"/>
      <c r="QC40" s="37"/>
      <c r="QD40" s="37"/>
      <c r="QE40" s="45"/>
      <c r="QF40" s="46"/>
      <c r="QG40" s="36"/>
      <c r="QH40" s="37"/>
      <c r="QI40" s="37"/>
      <c r="QJ40" s="37"/>
      <c r="QK40" s="37"/>
      <c r="QL40" s="45"/>
      <c r="QM40" s="46"/>
      <c r="QN40" s="36"/>
      <c r="QO40" s="37"/>
      <c r="QP40" s="37"/>
      <c r="QQ40" s="37"/>
      <c r="QR40" s="37"/>
      <c r="QS40" s="45"/>
      <c r="QT40" s="46"/>
      <c r="QU40" s="36"/>
      <c r="QV40" s="37"/>
      <c r="QW40" s="37"/>
      <c r="QX40" s="37"/>
      <c r="QY40" s="37"/>
      <c r="QZ40" s="45"/>
      <c r="RA40" s="46"/>
      <c r="RB40" s="36"/>
      <c r="RC40" s="37"/>
      <c r="RD40" s="37"/>
      <c r="RE40" s="37"/>
      <c r="RF40" s="37"/>
      <c r="RG40" s="45"/>
      <c r="RH40" s="46"/>
      <c r="RI40" s="36"/>
      <c r="RJ40" s="37"/>
      <c r="RK40" s="37"/>
      <c r="RL40" s="37"/>
      <c r="RM40" s="37"/>
      <c r="RN40" s="45"/>
      <c r="RO40" s="46"/>
      <c r="RP40" s="36"/>
      <c r="RQ40" s="37"/>
      <c r="RR40" s="37"/>
      <c r="RS40" s="37"/>
      <c r="RT40" s="37"/>
      <c r="RU40" s="45"/>
      <c r="RV40" s="46"/>
      <c r="RW40" s="36"/>
      <c r="RX40" s="37"/>
      <c r="RY40" s="37"/>
      <c r="RZ40" s="37"/>
      <c r="SA40" s="37"/>
      <c r="SB40" s="45"/>
      <c r="SC40" s="46"/>
      <c r="SD40" s="36"/>
      <c r="SE40" s="37"/>
      <c r="SF40" s="37"/>
      <c r="SG40" s="37"/>
      <c r="SH40" s="37"/>
      <c r="SI40" s="45"/>
      <c r="SJ40" s="46"/>
      <c r="SK40" s="36"/>
      <c r="SL40" s="37"/>
      <c r="SM40" s="37"/>
      <c r="SN40" s="37"/>
      <c r="SO40" s="37"/>
      <c r="SP40" s="45"/>
      <c r="SQ40" s="46"/>
      <c r="SR40" s="36"/>
      <c r="SS40" s="37"/>
      <c r="ST40" s="37"/>
      <c r="SU40" s="37"/>
      <c r="SV40" s="37"/>
      <c r="SW40" s="45"/>
      <c r="SX40" s="46"/>
      <c r="SY40" s="36"/>
      <c r="SZ40" s="37"/>
      <c r="TA40" s="37"/>
      <c r="TB40" s="37"/>
      <c r="TC40" s="37"/>
      <c r="TD40" s="45"/>
      <c r="TE40" s="46"/>
      <c r="TF40" s="36"/>
      <c r="TG40" s="37"/>
      <c r="TH40" s="37"/>
      <c r="TI40" s="37"/>
      <c r="TJ40" s="37"/>
      <c r="TK40" s="45"/>
      <c r="TL40" s="46"/>
      <c r="TM40" s="36"/>
      <c r="TN40" s="37"/>
      <c r="TO40" s="37"/>
      <c r="TP40" s="37"/>
      <c r="TQ40" s="37"/>
      <c r="TR40" s="45"/>
      <c r="TS40" s="46"/>
      <c r="TT40" s="36"/>
      <c r="TU40" s="37"/>
      <c r="TV40" s="37"/>
      <c r="TW40" s="37"/>
      <c r="TX40" s="37"/>
      <c r="TY40" s="45"/>
      <c r="TZ40" s="46"/>
      <c r="UA40" s="36"/>
      <c r="UB40" s="37"/>
      <c r="UC40" s="37"/>
      <c r="UD40" s="37"/>
      <c r="UE40" s="37"/>
      <c r="UF40" s="45"/>
      <c r="UG40" s="46"/>
      <c r="UH40" s="36"/>
      <c r="UI40" s="37"/>
      <c r="UJ40" s="37"/>
      <c r="UK40" s="37"/>
      <c r="UL40" s="37"/>
      <c r="UM40" s="45"/>
      <c r="UN40" s="46"/>
      <c r="UO40" s="36"/>
      <c r="UP40" s="37"/>
      <c r="UQ40" s="37"/>
      <c r="UR40" s="37"/>
      <c r="US40" s="37"/>
      <c r="UT40" s="45"/>
      <c r="UU40" s="46"/>
      <c r="UV40" s="36"/>
      <c r="UW40" s="37"/>
      <c r="UX40" s="37"/>
      <c r="UY40" s="37"/>
      <c r="UZ40" s="37"/>
      <c r="VA40" s="45"/>
      <c r="VB40" s="46"/>
      <c r="VC40" s="36"/>
      <c r="VD40" s="37"/>
      <c r="VE40" s="37"/>
      <c r="VF40" s="37"/>
      <c r="VG40" s="37"/>
      <c r="VH40" s="45"/>
      <c r="VI40" s="46"/>
      <c r="VJ40" s="36"/>
      <c r="VK40" s="37"/>
      <c r="VL40" s="37"/>
      <c r="VM40" s="37"/>
      <c r="VN40" s="37"/>
      <c r="VO40" s="45"/>
      <c r="VP40" s="46"/>
      <c r="VQ40" s="36"/>
      <c r="VR40" s="37"/>
      <c r="VS40" s="37"/>
      <c r="VT40" s="37"/>
      <c r="VU40" s="37"/>
      <c r="VV40" s="45"/>
      <c r="VW40" s="46"/>
      <c r="VX40" s="36"/>
      <c r="VY40" s="37"/>
      <c r="VZ40" s="37"/>
      <c r="WA40" s="37"/>
      <c r="WB40" s="37"/>
      <c r="WC40" s="45"/>
      <c r="WD40" s="46"/>
      <c r="WE40" s="36"/>
      <c r="WF40" s="37"/>
      <c r="WG40" s="37"/>
      <c r="WH40" s="37"/>
      <c r="WI40" s="37"/>
      <c r="WJ40" s="45"/>
      <c r="WK40" s="46"/>
      <c r="WL40" s="36"/>
      <c r="WM40" s="37"/>
      <c r="WN40" s="37"/>
      <c r="WO40" s="37"/>
      <c r="WP40" s="37"/>
      <c r="WQ40" s="45"/>
      <c r="WR40" s="46"/>
      <c r="WS40" s="36"/>
      <c r="WT40" s="37"/>
      <c r="WU40" s="37"/>
      <c r="WV40" s="37"/>
      <c r="WW40" s="37"/>
      <c r="WX40" s="45"/>
      <c r="WY40" s="46"/>
      <c r="WZ40" s="36"/>
      <c r="XA40" s="37"/>
      <c r="XB40" s="37"/>
      <c r="XC40" s="37"/>
      <c r="XD40" s="37"/>
      <c r="XE40" s="45"/>
      <c r="XF40" s="46"/>
      <c r="XG40" s="36"/>
      <c r="XH40" s="37"/>
      <c r="XI40" s="37"/>
      <c r="XJ40" s="37"/>
      <c r="XK40" s="37"/>
      <c r="XL40" s="45"/>
      <c r="XM40" s="46"/>
      <c r="XN40" s="36"/>
      <c r="XO40" s="36" t="str">
        <f t="shared" si="183"/>
        <v>AM</v>
      </c>
      <c r="XP40" s="36" t="str">
        <f t="shared" si="183"/>
        <v>AM</v>
      </c>
      <c r="XQ40" s="37"/>
      <c r="XR40" s="37"/>
      <c r="XS40" s="45"/>
      <c r="XT40" s="46"/>
      <c r="XU40" s="36"/>
      <c r="XV40" s="37"/>
      <c r="XW40" s="37"/>
      <c r="XX40" s="37"/>
      <c r="XY40" s="37"/>
      <c r="XZ40" s="45"/>
      <c r="YA40" s="46"/>
      <c r="YB40" s="36"/>
      <c r="YC40" s="37"/>
      <c r="YD40" s="37"/>
      <c r="YE40" s="37"/>
      <c r="YF40" s="37"/>
      <c r="YG40" s="45"/>
      <c r="YH40" s="46"/>
      <c r="YI40" s="36"/>
      <c r="YJ40" s="37"/>
      <c r="YK40" s="37"/>
      <c r="YL40" s="37"/>
      <c r="YM40" s="37"/>
      <c r="YN40" s="45"/>
      <c r="YO40" s="46"/>
      <c r="YP40" s="36"/>
      <c r="YQ40" s="37"/>
      <c r="YR40" s="37"/>
      <c r="YS40" s="37"/>
      <c r="YT40" s="37"/>
      <c r="YU40" s="38"/>
      <c r="YV40" s="39"/>
      <c r="YW40" s="36"/>
      <c r="YX40" s="37"/>
      <c r="YY40" s="37"/>
      <c r="YZ40" s="37"/>
      <c r="ZA40" s="37"/>
      <c r="ZB40" s="45"/>
      <c r="ZC40" s="46"/>
      <c r="ZD40" s="36"/>
      <c r="ZE40" s="37"/>
      <c r="ZF40" s="37"/>
      <c r="ZG40" s="37"/>
      <c r="ZH40" s="37"/>
      <c r="ZI40" s="38"/>
      <c r="ZJ40" s="39"/>
      <c r="ZK40" s="36" t="str">
        <f t="shared" si="89"/>
        <v>J</v>
      </c>
      <c r="ZL40" s="36" t="str">
        <f t="shared" si="89"/>
        <v>J</v>
      </c>
      <c r="ZM40" s="36" t="str">
        <f t="shared" si="89"/>
        <v>J</v>
      </c>
      <c r="ZN40" s="36" t="str">
        <f t="shared" si="89"/>
        <v>J</v>
      </c>
      <c r="ZO40" s="36" t="str">
        <f t="shared" si="89"/>
        <v>J</v>
      </c>
      <c r="ZP40" s="45"/>
      <c r="ZQ40" s="46"/>
      <c r="ZR40" s="36"/>
      <c r="ZS40" s="37"/>
      <c r="ZT40" s="37"/>
      <c r="ZU40" s="37"/>
      <c r="ZV40" s="37"/>
      <c r="ZW40" s="45"/>
      <c r="ZX40" s="46"/>
      <c r="ZY40" s="36"/>
      <c r="ZZ40" s="37"/>
      <c r="AAA40" s="37"/>
      <c r="AAB40" s="37"/>
      <c r="AAC40" s="37"/>
      <c r="AAD40" s="45"/>
      <c r="AAE40" s="46"/>
      <c r="AAF40" s="36"/>
      <c r="AAG40" s="37"/>
      <c r="AAH40" s="37"/>
      <c r="AAI40" s="37"/>
      <c r="AAJ40" s="37"/>
      <c r="AAK40" s="45"/>
      <c r="AAL40" s="46"/>
      <c r="AAM40" s="36" t="str">
        <f t="shared" si="93"/>
        <v>J</v>
      </c>
      <c r="AAN40" s="36" t="str">
        <f t="shared" si="93"/>
        <v>J</v>
      </c>
      <c r="AAO40" s="36" t="str">
        <f t="shared" si="93"/>
        <v>J</v>
      </c>
      <c r="AAP40" s="36" t="str">
        <f t="shared" si="93"/>
        <v>J</v>
      </c>
      <c r="AAQ40" s="36" t="str">
        <f t="shared" si="93"/>
        <v>J</v>
      </c>
      <c r="AAR40" s="45"/>
      <c r="AAS40" s="46"/>
      <c r="AAT40" s="36"/>
      <c r="AAU40" s="37"/>
      <c r="AAV40" s="37"/>
      <c r="AAW40" s="37"/>
      <c r="AAX40" s="37"/>
      <c r="AAY40" s="45"/>
      <c r="AAZ40" s="46"/>
      <c r="ABA40" s="36"/>
      <c r="ABB40" s="37"/>
      <c r="ABC40" s="37"/>
      <c r="ABD40" s="37"/>
      <c r="ABE40" s="37"/>
      <c r="ABF40" s="45"/>
      <c r="ABG40" s="46"/>
      <c r="ABH40" s="36"/>
      <c r="ABI40" s="37"/>
      <c r="ABJ40" s="37"/>
      <c r="ABK40" s="37"/>
      <c r="ABL40" s="37"/>
      <c r="ABM40" s="45"/>
      <c r="ABN40" s="46"/>
      <c r="ABO40" s="36"/>
      <c r="ABP40" s="37"/>
      <c r="ABQ40" s="37"/>
      <c r="ABR40" s="37"/>
      <c r="ABS40" s="37"/>
      <c r="ABT40" s="45"/>
      <c r="ABU40" s="46"/>
      <c r="ABV40" s="36"/>
      <c r="ABW40" s="37"/>
      <c r="ABX40" s="37"/>
      <c r="ABY40" s="37"/>
      <c r="ABZ40" s="37"/>
      <c r="ACA40" s="45"/>
      <c r="ACB40" s="46"/>
      <c r="ACC40" s="36"/>
      <c r="ACD40" s="37"/>
      <c r="ACE40" s="37"/>
      <c r="ACF40" s="37"/>
      <c r="ACG40" s="37"/>
      <c r="ACH40" s="45"/>
      <c r="ACI40" s="46"/>
      <c r="ACJ40" s="36"/>
      <c r="ACK40" s="37"/>
      <c r="ACL40" s="37"/>
      <c r="ACM40" s="37"/>
      <c r="ACN40" s="37"/>
      <c r="ACO40" s="45"/>
      <c r="ACP40" s="46"/>
      <c r="ACQ40" s="36"/>
      <c r="ACR40" s="37"/>
      <c r="ACS40" s="37"/>
      <c r="ACT40" s="37"/>
      <c r="ACU40" s="37"/>
      <c r="ACV40" s="45"/>
      <c r="ACW40" s="46"/>
      <c r="ACX40" s="37" t="str">
        <f t="shared" si="173"/>
        <v>J</v>
      </c>
      <c r="ACY40" s="37" t="str">
        <f t="shared" si="173"/>
        <v>J</v>
      </c>
      <c r="ACZ40" s="37" t="str">
        <f t="shared" si="173"/>
        <v>J</v>
      </c>
      <c r="ADA40" s="37" t="str">
        <f t="shared" si="173"/>
        <v>J</v>
      </c>
      <c r="ADB40" s="37" t="str">
        <f t="shared" si="173"/>
        <v>J</v>
      </c>
      <c r="ADC40" s="45"/>
      <c r="ADD40" s="46"/>
      <c r="ADE40" s="36"/>
      <c r="ADF40" s="37"/>
      <c r="ADG40" s="37"/>
      <c r="ADH40" s="37"/>
      <c r="ADI40" s="37"/>
      <c r="ADJ40" s="45"/>
      <c r="ADK40" s="46"/>
      <c r="ADL40" s="36"/>
      <c r="ADM40" s="37"/>
      <c r="ADN40" s="37"/>
      <c r="ADO40" s="37"/>
      <c r="ADP40" s="37"/>
      <c r="ADQ40" s="45"/>
      <c r="ADR40" s="46"/>
      <c r="ADS40" s="36"/>
      <c r="ADT40" s="37"/>
      <c r="ADU40" s="37"/>
      <c r="ADV40" s="37"/>
      <c r="ADW40" s="37"/>
      <c r="ADX40" s="45"/>
      <c r="ADY40" s="46"/>
      <c r="ADZ40" s="36"/>
      <c r="AEA40" s="37"/>
      <c r="AEB40" s="37"/>
      <c r="AEC40" s="37"/>
      <c r="AED40" s="37"/>
      <c r="AEE40" s="45"/>
      <c r="AEF40" s="46"/>
      <c r="AEG40" s="217" t="str">
        <f t="shared" si="109"/>
        <v>J</v>
      </c>
      <c r="AEN40" s="217" t="str">
        <f t="shared" si="110"/>
        <v>J</v>
      </c>
      <c r="AFB40" s="165" t="str">
        <f t="shared" si="112"/>
        <v>J</v>
      </c>
      <c r="AGD40" s="217" t="str">
        <f t="shared" si="117"/>
        <v>J</v>
      </c>
      <c r="AGE40" s="217" t="str">
        <f t="shared" si="117"/>
        <v>J</v>
      </c>
      <c r="AGF40" s="217" t="str">
        <f t="shared" si="117"/>
        <v>J</v>
      </c>
      <c r="AGG40" s="217" t="str">
        <f t="shared" si="117"/>
        <v>J</v>
      </c>
      <c r="AGH40" s="217" t="str">
        <f t="shared" si="117"/>
        <v>J</v>
      </c>
      <c r="AGI40" s="152"/>
      <c r="AGJ40" s="152"/>
      <c r="AHM40" s="217" t="str">
        <f t="shared" si="122"/>
        <v>J</v>
      </c>
      <c r="AHN40" s="217" t="str">
        <f t="shared" si="122"/>
        <v>J</v>
      </c>
      <c r="AHO40" s="217" t="str">
        <f t="shared" si="122"/>
        <v>J</v>
      </c>
      <c r="AHP40" s="217" t="str">
        <f t="shared" si="122"/>
        <v>J</v>
      </c>
      <c r="AHQ40" s="217" t="str">
        <f t="shared" si="122"/>
        <v>J</v>
      </c>
      <c r="AIF40" s="152"/>
      <c r="AIG40" s="152"/>
      <c r="AIH40" s="218" t="str">
        <f t="shared" si="125"/>
        <v>J</v>
      </c>
      <c r="AII40" s="218" t="str">
        <f t="shared" si="125"/>
        <v>J</v>
      </c>
      <c r="AIJ40" s="218" t="str">
        <f t="shared" si="125"/>
        <v>J</v>
      </c>
      <c r="AIK40" s="218" t="str">
        <f t="shared" si="125"/>
        <v>J</v>
      </c>
      <c r="AIL40" s="218" t="str">
        <f t="shared" si="125"/>
        <v>J</v>
      </c>
      <c r="AIV40" s="218" t="str">
        <f t="shared" si="127"/>
        <v>J</v>
      </c>
      <c r="AIW40" s="218" t="str">
        <f t="shared" si="127"/>
        <v>J</v>
      </c>
      <c r="AIX40" s="218" t="str">
        <f t="shared" si="127"/>
        <v>J</v>
      </c>
      <c r="AJA40" s="158"/>
      <c r="AJB40" s="166"/>
      <c r="ALA40" s="189"/>
      <c r="AMI40" s="165" t="str">
        <f t="shared" si="143"/>
        <v>J</v>
      </c>
      <c r="AMV40" s="152"/>
      <c r="AMW40" s="152"/>
    </row>
    <row r="41" spans="2:1023 1036:1037" s="6" customFormat="1" ht="23.1" hidden="1" customHeight="1" x14ac:dyDescent="0.3">
      <c r="B41" s="44"/>
      <c r="C41" s="210"/>
      <c r="D41" s="202"/>
      <c r="E41" s="32" t="e">
        <f>G41+J41+N41-H41-K41-O41-SUMIF(Q41:HU41,"P",$Q$52:$HU$52)-SUMIF(#REF!,"P",$Q$52:$HU$52)</f>
        <v>#REF!</v>
      </c>
      <c r="F41" s="203"/>
      <c r="G41" s="55"/>
      <c r="H41" s="34" t="e">
        <f>SUMIF(Q41:HV41,"S",$Q$52:$HV$52)+0.5*SUMIF(Q41:HV41,"S/2",$Q$52:$HV$52)+SUMIF(#REF!,"S",$Q$52:$HV$52)+0.5*SUMIF(#REF!,"S/2",$Q$52:$HV$52)</f>
        <v>#REF!</v>
      </c>
      <c r="I41" s="35" t="e">
        <f t="shared" si="180"/>
        <v>#REF!</v>
      </c>
      <c r="J41" s="33"/>
      <c r="K41" s="34" t="e">
        <f>SUMIF(Q41:HV41,"E",$Q$52:$HV$52)+0.5*SUMIF(Q41:HV41,"E/2",$Q$52:$HV$52)+SUMIF(#REF!,"E",$Q$52:$HV$52)+0.5*SUMIF(#REF!,"E/2",$Q$52:$HV$52)</f>
        <v>#REF!</v>
      </c>
      <c r="L41" s="35" t="e">
        <f t="shared" si="181"/>
        <v>#REF!</v>
      </c>
      <c r="M41" s="140"/>
      <c r="N41" s="33"/>
      <c r="O41" s="34" t="e">
        <f>SUMIF(Q41:HV41,"C",$Q$52:$HV$52)+0.5*SUMIF(Q41:HV41,"C/2",$Q$52:$HV$52)+SUMIF(#REF!,"C",$Q$52:$HV$52)+0.5*SUMIF(#REF!,"C/2",$Q$52:$HV$52)</f>
        <v>#REF!</v>
      </c>
      <c r="P41" s="35" t="e">
        <f t="shared" si="182"/>
        <v>#REF!</v>
      </c>
      <c r="Q41" s="37"/>
      <c r="R41" s="37"/>
      <c r="S41" s="37"/>
      <c r="T41" s="45"/>
      <c r="U41" s="46"/>
      <c r="V41" s="36"/>
      <c r="W41" s="37"/>
      <c r="X41" s="37"/>
      <c r="Y41" s="37"/>
      <c r="Z41" s="37"/>
      <c r="AA41" s="45"/>
      <c r="AB41" s="46"/>
      <c r="AC41" s="36"/>
      <c r="AD41" s="37"/>
      <c r="AE41" s="37"/>
      <c r="AF41" s="37"/>
      <c r="AG41" s="37"/>
      <c r="AH41" s="45"/>
      <c r="AI41" s="46"/>
      <c r="AJ41" s="36"/>
      <c r="AK41" s="37"/>
      <c r="AL41" s="37"/>
      <c r="AM41" s="37"/>
      <c r="AN41" s="37"/>
      <c r="AO41" s="45"/>
      <c r="AP41" s="46"/>
      <c r="AQ41" s="36"/>
      <c r="AR41" s="37"/>
      <c r="AS41" s="37"/>
      <c r="AT41" s="37"/>
      <c r="AU41" s="37"/>
      <c r="AV41" s="45"/>
      <c r="AW41" s="46"/>
      <c r="AX41" s="36"/>
      <c r="AY41" s="37"/>
      <c r="AZ41" s="36"/>
      <c r="BA41" s="37"/>
      <c r="BB41" s="37"/>
      <c r="BC41" s="37"/>
      <c r="BD41" s="45"/>
      <c r="BE41" s="46"/>
      <c r="BF41" s="36"/>
      <c r="BG41" s="37"/>
      <c r="BH41" s="37"/>
      <c r="BI41" s="37"/>
      <c r="BJ41" s="45"/>
      <c r="BK41" s="46"/>
      <c r="BL41" s="36"/>
      <c r="BM41" s="37"/>
      <c r="BN41" s="37"/>
      <c r="BO41" s="37"/>
      <c r="BP41" s="45"/>
      <c r="BQ41" s="46"/>
      <c r="BR41" s="36"/>
      <c r="BS41" s="37"/>
      <c r="BT41" s="37"/>
      <c r="BU41" s="37"/>
      <c r="BV41" s="45"/>
      <c r="BW41" s="46"/>
      <c r="BX41" s="36"/>
      <c r="BY41" s="37"/>
      <c r="BZ41" s="37"/>
      <c r="CA41" s="37"/>
      <c r="CB41" s="45"/>
      <c r="CC41" s="46"/>
      <c r="CD41" s="36"/>
      <c r="CE41" s="37"/>
      <c r="CF41" s="37"/>
      <c r="CG41" s="37"/>
      <c r="CH41" s="45"/>
      <c r="CI41" s="46"/>
      <c r="CJ41" s="36"/>
      <c r="CK41" s="37"/>
      <c r="CL41" s="37"/>
      <c r="CM41" s="37"/>
      <c r="CN41" s="45"/>
      <c r="CO41" s="46"/>
      <c r="CP41" s="36"/>
      <c r="CQ41" s="37"/>
      <c r="CR41" s="37"/>
      <c r="CS41" s="37"/>
      <c r="CT41" s="45"/>
      <c r="CU41" s="46"/>
      <c r="CV41" s="36"/>
      <c r="CW41" s="37"/>
      <c r="CX41" s="37"/>
      <c r="CY41" s="37"/>
      <c r="CZ41" s="45"/>
      <c r="DA41" s="46"/>
      <c r="DB41" s="36"/>
      <c r="DC41" s="37"/>
      <c r="DD41" s="37"/>
      <c r="DE41" s="37"/>
      <c r="DF41" s="45"/>
      <c r="DG41" s="46"/>
      <c r="DH41" s="36"/>
      <c r="DI41" s="37"/>
      <c r="DJ41" s="37"/>
      <c r="DK41" s="37"/>
      <c r="DL41" s="45"/>
      <c r="DM41" s="46"/>
      <c r="DN41" s="36"/>
      <c r="DO41" s="37"/>
      <c r="DP41" s="37"/>
      <c r="DQ41" s="37"/>
      <c r="DR41" s="45"/>
      <c r="DS41" s="46"/>
      <c r="DT41" s="36"/>
      <c r="DU41" s="37"/>
      <c r="DV41" s="37"/>
      <c r="DW41" s="37"/>
      <c r="DX41" s="45"/>
      <c r="DY41" s="46"/>
      <c r="DZ41" s="36"/>
      <c r="EA41" s="37"/>
      <c r="EB41" s="37"/>
      <c r="EC41" s="37"/>
      <c r="ED41" s="45"/>
      <c r="EE41" s="46"/>
      <c r="EF41" s="36"/>
      <c r="EG41" s="37"/>
      <c r="EH41" s="37"/>
      <c r="EI41" s="37"/>
      <c r="EJ41" s="45"/>
      <c r="EK41" s="46"/>
      <c r="EL41" s="36"/>
      <c r="EM41" s="37"/>
      <c r="EN41" s="37"/>
      <c r="EO41" s="37"/>
      <c r="EP41" s="45"/>
      <c r="EQ41" s="46"/>
      <c r="ER41" s="36"/>
      <c r="ES41" s="37"/>
      <c r="ET41" s="37"/>
      <c r="EU41" s="37"/>
      <c r="EV41" s="45"/>
      <c r="EW41" s="46"/>
      <c r="EX41" s="36"/>
      <c r="EY41" s="37"/>
      <c r="EZ41" s="37"/>
      <c r="FA41" s="37"/>
      <c r="FB41" s="45"/>
      <c r="FC41" s="46"/>
      <c r="FD41" s="36"/>
      <c r="FE41" s="37"/>
      <c r="FF41" s="37"/>
      <c r="FG41" s="37"/>
      <c r="FH41" s="45"/>
      <c r="FI41" s="46"/>
      <c r="FJ41" s="36"/>
      <c r="FK41" s="37"/>
      <c r="FL41" s="37"/>
      <c r="FM41" s="37"/>
      <c r="FN41" s="45"/>
      <c r="FO41" s="46"/>
      <c r="FP41" s="36"/>
      <c r="FQ41" s="37"/>
      <c r="FR41" s="37"/>
      <c r="FS41" s="37"/>
      <c r="FT41" s="45"/>
      <c r="FU41" s="46"/>
      <c r="FV41" s="36"/>
      <c r="FW41" s="37"/>
      <c r="FX41" s="37"/>
      <c r="FY41" s="37"/>
      <c r="FZ41" s="45"/>
      <c r="GA41" s="46"/>
      <c r="GB41" s="36"/>
      <c r="GC41" s="37"/>
      <c r="GD41" s="37"/>
      <c r="GE41" s="37"/>
      <c r="GF41" s="45"/>
      <c r="GG41" s="46"/>
      <c r="GH41" s="36"/>
      <c r="GI41" s="37"/>
      <c r="GJ41" s="37"/>
      <c r="GK41" s="37"/>
      <c r="GL41" s="45"/>
      <c r="GM41" s="46"/>
      <c r="GN41" s="36"/>
      <c r="GO41" s="37"/>
      <c r="GP41" s="37"/>
      <c r="GQ41" s="37"/>
      <c r="GR41" s="45"/>
      <c r="GS41" s="46"/>
      <c r="GT41" s="36"/>
      <c r="GU41" s="37"/>
      <c r="GV41" s="37"/>
      <c r="GW41" s="37"/>
      <c r="GX41" s="45"/>
      <c r="GY41" s="46"/>
      <c r="GZ41" s="36"/>
      <c r="HA41" s="37"/>
      <c r="HB41" s="37"/>
      <c r="HC41" s="37"/>
      <c r="HD41" s="45"/>
      <c r="HE41" s="46"/>
      <c r="HF41" s="36"/>
      <c r="HG41" s="37"/>
      <c r="HH41" s="37"/>
      <c r="HI41" s="37"/>
      <c r="HJ41" s="45"/>
      <c r="HK41" s="46"/>
      <c r="HL41" s="36"/>
      <c r="HM41" s="37"/>
      <c r="HN41" s="37"/>
      <c r="HO41" s="37"/>
      <c r="HP41" s="45"/>
      <c r="HQ41" s="46"/>
      <c r="HR41" s="36"/>
      <c r="HS41" s="37"/>
      <c r="HT41" s="37"/>
      <c r="HU41" s="37"/>
      <c r="HV41" s="45"/>
      <c r="HW41" s="46"/>
      <c r="HX41" s="36"/>
      <c r="HY41" s="47"/>
      <c r="HZ41" s="45"/>
      <c r="IA41" s="46"/>
      <c r="IB41" s="36"/>
      <c r="IC41" s="37"/>
      <c r="ID41" s="37"/>
      <c r="IE41" s="37"/>
      <c r="IF41" s="45"/>
      <c r="IG41" s="46"/>
      <c r="IH41" s="36"/>
      <c r="II41" s="37"/>
      <c r="IJ41" s="37"/>
      <c r="IK41" s="37"/>
      <c r="IL41" s="45"/>
      <c r="IM41" s="46"/>
      <c r="IN41" s="36"/>
      <c r="IO41" s="37"/>
      <c r="IP41" s="37"/>
      <c r="IQ41" s="37"/>
      <c r="IR41" s="45"/>
      <c r="IS41" s="46"/>
      <c r="IT41" s="36"/>
      <c r="IU41" s="37"/>
      <c r="IV41" s="37"/>
      <c r="IW41" s="37"/>
      <c r="IX41" s="45"/>
      <c r="IY41" s="46"/>
      <c r="IZ41" s="36"/>
      <c r="JA41" s="47"/>
      <c r="JB41" s="37"/>
      <c r="JC41" s="37"/>
      <c r="JD41" s="37"/>
      <c r="JE41" s="45"/>
      <c r="JF41" s="46"/>
      <c r="JG41" s="36"/>
      <c r="JH41" s="47"/>
      <c r="JI41" s="37"/>
      <c r="JJ41" s="37"/>
      <c r="JK41" s="37"/>
      <c r="JL41" s="45"/>
      <c r="JM41" s="46"/>
      <c r="JN41" s="36"/>
      <c r="JO41" s="47"/>
      <c r="JP41" s="37"/>
      <c r="JQ41" s="37"/>
      <c r="JR41" s="37"/>
      <c r="JS41" s="45"/>
      <c r="JT41" s="46"/>
      <c r="JU41" s="36"/>
      <c r="JV41" s="47"/>
      <c r="JW41" s="37"/>
      <c r="JX41" s="37"/>
      <c r="JY41" s="37"/>
      <c r="JZ41" s="45"/>
      <c r="KA41" s="46"/>
      <c r="KB41" s="36"/>
      <c r="KC41" s="47"/>
      <c r="KD41" s="37"/>
      <c r="KE41" s="37"/>
      <c r="KF41" s="37"/>
      <c r="KG41" s="45"/>
      <c r="KH41" s="46"/>
      <c r="KI41" s="36"/>
      <c r="KJ41" s="47"/>
      <c r="KK41" s="37"/>
      <c r="KL41" s="37"/>
      <c r="KM41" s="37"/>
      <c r="KN41" s="45"/>
      <c r="KO41" s="46"/>
      <c r="KP41" s="36"/>
      <c r="KQ41" s="47"/>
      <c r="KR41" s="37"/>
      <c r="KS41" s="37"/>
      <c r="KT41" s="37"/>
      <c r="KU41" s="45"/>
      <c r="KV41" s="46"/>
      <c r="KW41" s="36"/>
      <c r="KX41" s="47"/>
      <c r="KY41" s="37"/>
      <c r="KZ41" s="37"/>
      <c r="LA41" s="37"/>
      <c r="LB41" s="45"/>
      <c r="LC41" s="46"/>
      <c r="LD41" s="36"/>
      <c r="LE41" s="47"/>
      <c r="LF41" s="37"/>
      <c r="LG41" s="37"/>
      <c r="LH41" s="37"/>
      <c r="LI41" s="45"/>
      <c r="LJ41" s="46"/>
      <c r="LK41" s="36"/>
      <c r="LL41" s="47"/>
      <c r="LM41" s="37"/>
      <c r="LN41" s="37"/>
      <c r="LO41" s="37"/>
      <c r="LP41" s="45"/>
      <c r="LQ41" s="46"/>
      <c r="LR41" s="36"/>
      <c r="LS41" s="47"/>
      <c r="LT41" s="37"/>
      <c r="LU41" s="37"/>
      <c r="LV41" s="37"/>
      <c r="LW41" s="45"/>
      <c r="LX41" s="46"/>
      <c r="LY41" s="36"/>
      <c r="LZ41" s="47"/>
      <c r="MA41" s="37"/>
      <c r="MB41" s="37"/>
      <c r="MC41" s="37"/>
      <c r="MD41" s="45"/>
      <c r="ME41" s="46"/>
      <c r="MF41" s="36"/>
      <c r="MG41" s="47"/>
      <c r="MH41" s="37"/>
      <c r="MI41" s="37"/>
      <c r="MJ41" s="37"/>
      <c r="MK41" s="45"/>
      <c r="ML41" s="46"/>
      <c r="MM41" s="36"/>
      <c r="MN41" s="47"/>
      <c r="MO41" s="37"/>
      <c r="MP41" s="37"/>
      <c r="MQ41" s="37"/>
      <c r="MR41" s="45"/>
      <c r="MS41" s="46"/>
      <c r="MT41" s="36"/>
      <c r="MU41" s="47"/>
      <c r="MV41" s="37"/>
      <c r="MW41" s="37"/>
      <c r="MX41" s="37"/>
      <c r="MY41" s="45"/>
      <c r="MZ41" s="46"/>
      <c r="NA41" s="36"/>
      <c r="NB41" s="47"/>
      <c r="NC41" s="37"/>
      <c r="ND41" s="37"/>
      <c r="NE41" s="37"/>
      <c r="NF41" s="45"/>
      <c r="NG41" s="46"/>
      <c r="NH41" s="36"/>
      <c r="NI41" s="47"/>
      <c r="NJ41" s="37"/>
      <c r="NK41" s="37"/>
      <c r="NL41" s="37"/>
      <c r="NM41" s="45"/>
      <c r="NN41" s="46"/>
      <c r="NO41" s="36"/>
      <c r="NP41" s="47"/>
      <c r="NQ41" s="37"/>
      <c r="NR41" s="37"/>
      <c r="NS41" s="37"/>
      <c r="NT41" s="45"/>
      <c r="NU41" s="46"/>
      <c r="NV41" s="36"/>
      <c r="NW41" s="47"/>
      <c r="NX41" s="37"/>
      <c r="NY41" s="37"/>
      <c r="NZ41" s="37"/>
      <c r="OA41" s="45"/>
      <c r="OB41" s="46"/>
      <c r="OC41" s="36"/>
      <c r="OD41" s="47"/>
      <c r="OE41" s="37"/>
      <c r="OF41" s="37"/>
      <c r="OG41" s="37"/>
      <c r="OH41" s="45"/>
      <c r="OI41" s="46"/>
      <c r="OJ41" s="36"/>
      <c r="OK41" s="47"/>
      <c r="OL41" s="37"/>
      <c r="OM41" s="37"/>
      <c r="ON41" s="37"/>
      <c r="OO41" s="45"/>
      <c r="OP41" s="46"/>
      <c r="OQ41" s="36"/>
      <c r="OR41" s="47"/>
      <c r="OS41" s="37"/>
      <c r="OT41" s="37"/>
      <c r="OU41" s="37"/>
      <c r="OV41" s="45"/>
      <c r="OW41" s="46"/>
      <c r="OX41" s="36"/>
      <c r="OY41" s="47"/>
      <c r="OZ41" s="37"/>
      <c r="PA41" s="37"/>
      <c r="PB41" s="37"/>
      <c r="PC41" s="45"/>
      <c r="PD41" s="46"/>
      <c r="PE41" s="36"/>
      <c r="PF41" s="37"/>
      <c r="PG41" s="37"/>
      <c r="PH41" s="37"/>
      <c r="PI41" s="37"/>
      <c r="PJ41" s="45"/>
      <c r="PK41" s="46"/>
      <c r="PL41" s="36"/>
      <c r="PM41" s="37"/>
      <c r="PN41" s="37"/>
      <c r="PO41" s="37"/>
      <c r="PP41" s="37"/>
      <c r="PQ41" s="45"/>
      <c r="PR41" s="46"/>
      <c r="PS41" s="36"/>
      <c r="PT41" s="37"/>
      <c r="PU41" s="37"/>
      <c r="PV41" s="37"/>
      <c r="PW41" s="37"/>
      <c r="PX41" s="45"/>
      <c r="PY41" s="46"/>
      <c r="PZ41" s="36"/>
      <c r="QA41" s="37"/>
      <c r="QB41" s="37"/>
      <c r="QC41" s="37"/>
      <c r="QD41" s="37"/>
      <c r="QE41" s="45"/>
      <c r="QF41" s="46"/>
      <c r="QG41" s="36"/>
      <c r="QH41" s="37"/>
      <c r="QI41" s="37"/>
      <c r="QJ41" s="37"/>
      <c r="QK41" s="37"/>
      <c r="QL41" s="45"/>
      <c r="QM41" s="46"/>
      <c r="QN41" s="36"/>
      <c r="QO41" s="37"/>
      <c r="QP41" s="37"/>
      <c r="QQ41" s="37"/>
      <c r="QR41" s="37"/>
      <c r="QS41" s="45"/>
      <c r="QT41" s="46"/>
      <c r="QU41" s="36"/>
      <c r="QV41" s="37"/>
      <c r="QW41" s="37"/>
      <c r="QX41" s="37"/>
      <c r="QY41" s="37"/>
      <c r="QZ41" s="45"/>
      <c r="RA41" s="46"/>
      <c r="RB41" s="36"/>
      <c r="RC41" s="37"/>
      <c r="RD41" s="37"/>
      <c r="RE41" s="37"/>
      <c r="RF41" s="37"/>
      <c r="RG41" s="45"/>
      <c r="RH41" s="46"/>
      <c r="RI41" s="36"/>
      <c r="RJ41" s="37"/>
      <c r="RK41" s="37"/>
      <c r="RL41" s="37"/>
      <c r="RM41" s="37"/>
      <c r="RN41" s="45"/>
      <c r="RO41" s="46"/>
      <c r="RP41" s="36"/>
      <c r="RQ41" s="37"/>
      <c r="RR41" s="37"/>
      <c r="RS41" s="37"/>
      <c r="RT41" s="37"/>
      <c r="RU41" s="45"/>
      <c r="RV41" s="46"/>
      <c r="RW41" s="36"/>
      <c r="RX41" s="37"/>
      <c r="RY41" s="37"/>
      <c r="RZ41" s="37"/>
      <c r="SA41" s="37"/>
      <c r="SB41" s="45"/>
      <c r="SC41" s="46"/>
      <c r="SD41" s="36"/>
      <c r="SE41" s="37"/>
      <c r="SF41" s="37"/>
      <c r="SG41" s="37"/>
      <c r="SH41" s="37"/>
      <c r="SI41" s="45"/>
      <c r="SJ41" s="46"/>
      <c r="SK41" s="36"/>
      <c r="SL41" s="37"/>
      <c r="SM41" s="37"/>
      <c r="SN41" s="37"/>
      <c r="SO41" s="37"/>
      <c r="SP41" s="45"/>
      <c r="SQ41" s="46"/>
      <c r="SR41" s="36"/>
      <c r="SS41" s="37"/>
      <c r="ST41" s="37"/>
      <c r="SU41" s="37"/>
      <c r="SV41" s="37"/>
      <c r="SW41" s="45"/>
      <c r="SX41" s="46"/>
      <c r="SY41" s="36"/>
      <c r="SZ41" s="37"/>
      <c r="TA41" s="37"/>
      <c r="TB41" s="37"/>
      <c r="TC41" s="37"/>
      <c r="TD41" s="45"/>
      <c r="TE41" s="46"/>
      <c r="TF41" s="36"/>
      <c r="TG41" s="37"/>
      <c r="TH41" s="37"/>
      <c r="TI41" s="37"/>
      <c r="TJ41" s="37"/>
      <c r="TK41" s="45"/>
      <c r="TL41" s="46"/>
      <c r="TM41" s="36"/>
      <c r="TN41" s="37"/>
      <c r="TO41" s="37"/>
      <c r="TP41" s="37"/>
      <c r="TQ41" s="37"/>
      <c r="TR41" s="45"/>
      <c r="TS41" s="46"/>
      <c r="TT41" s="36"/>
      <c r="TU41" s="37"/>
      <c r="TV41" s="37"/>
      <c r="TW41" s="37"/>
      <c r="TX41" s="37"/>
      <c r="TY41" s="45"/>
      <c r="TZ41" s="46"/>
      <c r="UA41" s="36"/>
      <c r="UB41" s="37"/>
      <c r="UC41" s="37"/>
      <c r="UD41" s="37"/>
      <c r="UE41" s="37"/>
      <c r="UF41" s="45"/>
      <c r="UG41" s="46"/>
      <c r="UH41" s="36"/>
      <c r="UI41" s="37"/>
      <c r="UJ41" s="37"/>
      <c r="UK41" s="37"/>
      <c r="UL41" s="37"/>
      <c r="UM41" s="45"/>
      <c r="UN41" s="46"/>
      <c r="UO41" s="36"/>
      <c r="UP41" s="37"/>
      <c r="UQ41" s="37"/>
      <c r="UR41" s="37"/>
      <c r="US41" s="37"/>
      <c r="UT41" s="45"/>
      <c r="UU41" s="46"/>
      <c r="UV41" s="36"/>
      <c r="UW41" s="37"/>
      <c r="UX41" s="37"/>
      <c r="UY41" s="37"/>
      <c r="UZ41" s="37"/>
      <c r="VA41" s="45"/>
      <c r="VB41" s="46"/>
      <c r="VC41" s="36"/>
      <c r="VD41" s="37"/>
      <c r="VE41" s="37"/>
      <c r="VF41" s="37"/>
      <c r="VG41" s="37"/>
      <c r="VH41" s="45"/>
      <c r="VI41" s="46"/>
      <c r="VJ41" s="36"/>
      <c r="VK41" s="37"/>
      <c r="VL41" s="37"/>
      <c r="VM41" s="37"/>
      <c r="VN41" s="37"/>
      <c r="VO41" s="45"/>
      <c r="VP41" s="46"/>
      <c r="VQ41" s="36"/>
      <c r="VR41" s="37"/>
      <c r="VS41" s="37"/>
      <c r="VT41" s="37"/>
      <c r="VU41" s="37"/>
      <c r="VV41" s="45"/>
      <c r="VW41" s="46"/>
      <c r="VX41" s="36"/>
      <c r="VY41" s="37"/>
      <c r="VZ41" s="37"/>
      <c r="WA41" s="37"/>
      <c r="WB41" s="37"/>
      <c r="WC41" s="45"/>
      <c r="WD41" s="46"/>
      <c r="WE41" s="36"/>
      <c r="WF41" s="37"/>
      <c r="WG41" s="37"/>
      <c r="WH41" s="37"/>
      <c r="WI41" s="37"/>
      <c r="WJ41" s="45"/>
      <c r="WK41" s="46"/>
      <c r="WL41" s="36"/>
      <c r="WM41" s="37"/>
      <c r="WN41" s="37"/>
      <c r="WO41" s="37"/>
      <c r="WP41" s="37"/>
      <c r="WQ41" s="45"/>
      <c r="WR41" s="46"/>
      <c r="WS41" s="36"/>
      <c r="WT41" s="37"/>
      <c r="WU41" s="37"/>
      <c r="WV41" s="37"/>
      <c r="WW41" s="37"/>
      <c r="WX41" s="45"/>
      <c r="WY41" s="46"/>
      <c r="WZ41" s="36"/>
      <c r="XA41" s="37"/>
      <c r="XB41" s="37"/>
      <c r="XC41" s="37"/>
      <c r="XD41" s="37"/>
      <c r="XE41" s="45"/>
      <c r="XF41" s="46"/>
      <c r="XG41" s="36"/>
      <c r="XH41" s="37"/>
      <c r="XI41" s="37"/>
      <c r="XJ41" s="37"/>
      <c r="XK41" s="37"/>
      <c r="XL41" s="45"/>
      <c r="XM41" s="46"/>
      <c r="XN41" s="36"/>
      <c r="XO41" s="36" t="str">
        <f t="shared" si="183"/>
        <v>AM</v>
      </c>
      <c r="XP41" s="36" t="str">
        <f t="shared" si="183"/>
        <v>AM</v>
      </c>
      <c r="XQ41" s="37"/>
      <c r="XR41" s="37"/>
      <c r="XS41" s="45"/>
      <c r="XT41" s="46"/>
      <c r="XU41" s="36"/>
      <c r="XV41" s="37"/>
      <c r="XW41" s="37"/>
      <c r="XX41" s="37"/>
      <c r="XY41" s="37"/>
      <c r="XZ41" s="45"/>
      <c r="YA41" s="46"/>
      <c r="YB41" s="36"/>
      <c r="YC41" s="37"/>
      <c r="YD41" s="37"/>
      <c r="YE41" s="37"/>
      <c r="YF41" s="37"/>
      <c r="YG41" s="45"/>
      <c r="YH41" s="46"/>
      <c r="YI41" s="36"/>
      <c r="YJ41" s="37"/>
      <c r="YK41" s="37"/>
      <c r="YL41" s="37"/>
      <c r="YM41" s="37"/>
      <c r="YN41" s="45"/>
      <c r="YO41" s="46"/>
      <c r="YP41" s="36"/>
      <c r="YQ41" s="37"/>
      <c r="YR41" s="37"/>
      <c r="YS41" s="37"/>
      <c r="YT41" s="37"/>
      <c r="YU41" s="38"/>
      <c r="YV41" s="39"/>
      <c r="YW41" s="36"/>
      <c r="YX41" s="37"/>
      <c r="YY41" s="37"/>
      <c r="YZ41" s="37"/>
      <c r="ZA41" s="37"/>
      <c r="ZB41" s="45"/>
      <c r="ZC41" s="46"/>
      <c r="ZD41" s="36"/>
      <c r="ZE41" s="37"/>
      <c r="ZF41" s="37"/>
      <c r="ZG41" s="37"/>
      <c r="ZH41" s="37"/>
      <c r="ZI41" s="38"/>
      <c r="ZJ41" s="39"/>
      <c r="ZK41" s="36" t="str">
        <f t="shared" si="89"/>
        <v>J</v>
      </c>
      <c r="ZL41" s="36" t="str">
        <f t="shared" si="89"/>
        <v>J</v>
      </c>
      <c r="ZM41" s="36" t="str">
        <f t="shared" si="89"/>
        <v>J</v>
      </c>
      <c r="ZN41" s="36" t="str">
        <f t="shared" si="89"/>
        <v>J</v>
      </c>
      <c r="ZO41" s="36" t="str">
        <f t="shared" si="89"/>
        <v>J</v>
      </c>
      <c r="ZP41" s="45"/>
      <c r="ZQ41" s="46"/>
      <c r="ZR41" s="36"/>
      <c r="ZS41" s="37"/>
      <c r="ZT41" s="37"/>
      <c r="ZU41" s="37"/>
      <c r="ZV41" s="37"/>
      <c r="ZW41" s="45"/>
      <c r="ZX41" s="46"/>
      <c r="ZY41" s="36"/>
      <c r="ZZ41" s="37"/>
      <c r="AAA41" s="37"/>
      <c r="AAB41" s="37"/>
      <c r="AAC41" s="37"/>
      <c r="AAD41" s="45"/>
      <c r="AAE41" s="46"/>
      <c r="AAF41" s="36"/>
      <c r="AAG41" s="37"/>
      <c r="AAH41" s="37"/>
      <c r="AAI41" s="37"/>
      <c r="AAJ41" s="37"/>
      <c r="AAK41" s="45"/>
      <c r="AAL41" s="46"/>
      <c r="AAM41" s="36" t="str">
        <f t="shared" si="93"/>
        <v>J</v>
      </c>
      <c r="AAN41" s="36" t="str">
        <f t="shared" si="93"/>
        <v>J</v>
      </c>
      <c r="AAO41" s="36" t="str">
        <f t="shared" si="93"/>
        <v>J</v>
      </c>
      <c r="AAP41" s="36" t="str">
        <f t="shared" si="93"/>
        <v>J</v>
      </c>
      <c r="AAQ41" s="36" t="str">
        <f t="shared" si="93"/>
        <v>J</v>
      </c>
      <c r="AAR41" s="45"/>
      <c r="AAS41" s="46"/>
      <c r="AAT41" s="36"/>
      <c r="AAU41" s="37"/>
      <c r="AAV41" s="37"/>
      <c r="AAW41" s="37"/>
      <c r="AAX41" s="37"/>
      <c r="AAY41" s="45"/>
      <c r="AAZ41" s="46"/>
      <c r="ABA41" s="36"/>
      <c r="ABB41" s="37"/>
      <c r="ABC41" s="37"/>
      <c r="ABD41" s="37"/>
      <c r="ABE41" s="37"/>
      <c r="ABF41" s="45"/>
      <c r="ABG41" s="46"/>
      <c r="ABH41" s="36"/>
      <c r="ABI41" s="37"/>
      <c r="ABJ41" s="37"/>
      <c r="ABK41" s="37"/>
      <c r="ABL41" s="37"/>
      <c r="ABM41" s="45"/>
      <c r="ABN41" s="46"/>
      <c r="ABO41" s="36"/>
      <c r="ABP41" s="37"/>
      <c r="ABQ41" s="37"/>
      <c r="ABR41" s="37"/>
      <c r="ABS41" s="37"/>
      <c r="ABT41" s="45"/>
      <c r="ABU41" s="46"/>
      <c r="ABV41" s="36"/>
      <c r="ABW41" s="37"/>
      <c r="ABX41" s="37"/>
      <c r="ABY41" s="37"/>
      <c r="ABZ41" s="37"/>
      <c r="ACA41" s="45"/>
      <c r="ACB41" s="46"/>
      <c r="ACC41" s="36"/>
      <c r="ACD41" s="37"/>
      <c r="ACE41" s="37"/>
      <c r="ACF41" s="37"/>
      <c r="ACG41" s="37"/>
      <c r="ACH41" s="45"/>
      <c r="ACI41" s="46"/>
      <c r="ACJ41" s="36"/>
      <c r="ACK41" s="37"/>
      <c r="ACL41" s="37"/>
      <c r="ACM41" s="37"/>
      <c r="ACN41" s="37"/>
      <c r="ACO41" s="45"/>
      <c r="ACP41" s="46"/>
      <c r="ACQ41" s="36"/>
      <c r="ACR41" s="37"/>
      <c r="ACS41" s="37"/>
      <c r="ACT41" s="37"/>
      <c r="ACU41" s="37"/>
      <c r="ACV41" s="45"/>
      <c r="ACW41" s="46"/>
      <c r="ACX41" s="37" t="str">
        <f t="shared" si="173"/>
        <v>J</v>
      </c>
      <c r="ACY41" s="37" t="str">
        <f t="shared" si="173"/>
        <v>J</v>
      </c>
      <c r="ACZ41" s="37" t="str">
        <f t="shared" si="173"/>
        <v>J</v>
      </c>
      <c r="ADA41" s="37" t="str">
        <f t="shared" si="173"/>
        <v>J</v>
      </c>
      <c r="ADB41" s="37" t="str">
        <f t="shared" si="173"/>
        <v>J</v>
      </c>
      <c r="ADC41" s="45"/>
      <c r="ADD41" s="46"/>
      <c r="ADE41" s="36"/>
      <c r="ADF41" s="37"/>
      <c r="ADG41" s="37"/>
      <c r="ADH41" s="37"/>
      <c r="ADI41" s="37"/>
      <c r="ADJ41" s="45"/>
      <c r="ADK41" s="46"/>
      <c r="ADL41" s="36"/>
      <c r="ADM41" s="37"/>
      <c r="ADN41" s="37"/>
      <c r="ADO41" s="37"/>
      <c r="ADP41" s="37"/>
      <c r="ADQ41" s="45"/>
      <c r="ADR41" s="46"/>
      <c r="ADS41" s="36"/>
      <c r="ADT41" s="37"/>
      <c r="ADU41" s="37"/>
      <c r="ADV41" s="37"/>
      <c r="ADW41" s="37"/>
      <c r="ADX41" s="45"/>
      <c r="ADY41" s="46"/>
      <c r="ADZ41" s="36"/>
      <c r="AEA41" s="37"/>
      <c r="AEB41" s="37"/>
      <c r="AEC41" s="37"/>
      <c r="AED41" s="37"/>
      <c r="AEE41" s="45"/>
      <c r="AEF41" s="46"/>
      <c r="AEG41" s="217" t="str">
        <f t="shared" si="109"/>
        <v>J</v>
      </c>
      <c r="AEN41" s="217" t="str">
        <f t="shared" si="110"/>
        <v>J</v>
      </c>
      <c r="AFB41" s="165" t="str">
        <f t="shared" si="112"/>
        <v>J</v>
      </c>
      <c r="AGD41" s="217" t="str">
        <f t="shared" si="117"/>
        <v>J</v>
      </c>
      <c r="AGE41" s="217" t="str">
        <f t="shared" si="117"/>
        <v>J</v>
      </c>
      <c r="AGF41" s="217" t="str">
        <f t="shared" si="117"/>
        <v>J</v>
      </c>
      <c r="AGG41" s="217" t="str">
        <f t="shared" si="117"/>
        <v>J</v>
      </c>
      <c r="AGH41" s="217" t="str">
        <f t="shared" si="117"/>
        <v>J</v>
      </c>
      <c r="AGI41" s="152"/>
      <c r="AGJ41" s="152"/>
      <c r="AHM41" s="217" t="str">
        <f t="shared" si="122"/>
        <v>J</v>
      </c>
      <c r="AHN41" s="217" t="str">
        <f t="shared" si="122"/>
        <v>J</v>
      </c>
      <c r="AHO41" s="217" t="str">
        <f t="shared" si="122"/>
        <v>J</v>
      </c>
      <c r="AHP41" s="217" t="str">
        <f t="shared" si="122"/>
        <v>J</v>
      </c>
      <c r="AHQ41" s="217" t="str">
        <f t="shared" si="122"/>
        <v>J</v>
      </c>
      <c r="AIF41" s="152"/>
      <c r="AIG41" s="152"/>
      <c r="AIH41" s="218" t="str">
        <f t="shared" si="125"/>
        <v>J</v>
      </c>
      <c r="AII41" s="218" t="str">
        <f t="shared" si="125"/>
        <v>J</v>
      </c>
      <c r="AIJ41" s="218" t="str">
        <f t="shared" si="125"/>
        <v>J</v>
      </c>
      <c r="AIK41" s="218" t="str">
        <f t="shared" si="125"/>
        <v>J</v>
      </c>
      <c r="AIL41" s="218" t="str">
        <f t="shared" si="125"/>
        <v>J</v>
      </c>
      <c r="AIV41" s="218" t="str">
        <f t="shared" si="127"/>
        <v>J</v>
      </c>
      <c r="AIW41" s="218" t="str">
        <f t="shared" si="127"/>
        <v>J</v>
      </c>
      <c r="AIX41" s="218" t="str">
        <f t="shared" si="127"/>
        <v>J</v>
      </c>
      <c r="AJA41" s="158"/>
      <c r="AJB41" s="166"/>
      <c r="ALA41" s="189"/>
      <c r="AMI41" s="165" t="str">
        <f t="shared" si="143"/>
        <v>J</v>
      </c>
      <c r="AMV41" s="152"/>
      <c r="AMW41" s="152"/>
    </row>
    <row r="42" spans="2:1023 1036:1037" s="6" customFormat="1" ht="23.1" hidden="1" customHeight="1" x14ac:dyDescent="0.3">
      <c r="B42" s="31"/>
      <c r="C42" s="208"/>
      <c r="D42" s="202"/>
      <c r="E42" s="32" t="e">
        <f>G42+J42+N42-H42-K42-O42-SUMIF(Q42:HU42,"P",$Q$52:$HU$52)-SUMIF(#REF!,"P",$Q$52:$HU$52)</f>
        <v>#REF!</v>
      </c>
      <c r="F42" s="203"/>
      <c r="G42" s="55"/>
      <c r="H42" s="34" t="e">
        <f>SUMIF(Q42:HV42,"S",$Q$52:$HV$52)+0.5*SUMIF(Q42:HV42,"S/2",$Q$52:$HV$52)+SUMIF(#REF!,"S",$Q$52:$HV$52)+0.5*SUMIF(#REF!,"S/2",$Q$52:$HV$52)</f>
        <v>#REF!</v>
      </c>
      <c r="I42" s="35" t="e">
        <f t="shared" si="180"/>
        <v>#REF!</v>
      </c>
      <c r="J42" s="33"/>
      <c r="K42" s="34" t="e">
        <f>SUMIF(Q42:HV42,"E",$Q$52:$HV$52)+0.5*SUMIF(Q42:HV42,"E/2",$Q$52:$HV$52)+SUMIF(#REF!,"E",$Q$52:$HV$52)+0.5*SUMIF(#REF!,"E/2",$Q$52:$HV$52)</f>
        <v>#REF!</v>
      </c>
      <c r="L42" s="35" t="e">
        <f t="shared" si="181"/>
        <v>#REF!</v>
      </c>
      <c r="M42" s="140"/>
      <c r="N42" s="33"/>
      <c r="O42" s="34" t="e">
        <f>SUMIF(Q42:HV42,"C",$Q$52:$HV$52)+0.5*SUMIF(Q42:HV42,"C/2",$Q$52:$HV$52)+SUMIF(#REF!,"C",$Q$52:$HV$52)+0.5*SUMIF(#REF!,"C/2",$Q$52:$HV$52)</f>
        <v>#REF!</v>
      </c>
      <c r="P42" s="35" t="e">
        <f t="shared" si="182"/>
        <v>#REF!</v>
      </c>
      <c r="Q42" s="37"/>
      <c r="R42" s="37"/>
      <c r="S42" s="37"/>
      <c r="T42" s="45"/>
      <c r="U42" s="46"/>
      <c r="V42" s="36"/>
      <c r="W42" s="37"/>
      <c r="X42" s="37"/>
      <c r="Y42" s="37"/>
      <c r="Z42" s="37"/>
      <c r="AA42" s="45"/>
      <c r="AB42" s="46"/>
      <c r="AC42" s="36"/>
      <c r="AD42" s="37"/>
      <c r="AE42" s="37"/>
      <c r="AF42" s="37"/>
      <c r="AG42" s="37"/>
      <c r="AH42" s="45"/>
      <c r="AI42" s="46"/>
      <c r="AJ42" s="36"/>
      <c r="AK42" s="37"/>
      <c r="AL42" s="37"/>
      <c r="AM42" s="37"/>
      <c r="AN42" s="37"/>
      <c r="AO42" s="45"/>
      <c r="AP42" s="46"/>
      <c r="AQ42" s="36"/>
      <c r="AR42" s="37"/>
      <c r="AS42" s="37"/>
      <c r="AT42" s="37"/>
      <c r="AU42" s="37"/>
      <c r="AV42" s="45"/>
      <c r="AW42" s="46"/>
      <c r="AX42" s="36"/>
      <c r="AY42" s="37"/>
      <c r="AZ42" s="36"/>
      <c r="BA42" s="37"/>
      <c r="BB42" s="37"/>
      <c r="BC42" s="37"/>
      <c r="BD42" s="45"/>
      <c r="BE42" s="46"/>
      <c r="BF42" s="36"/>
      <c r="BG42" s="37"/>
      <c r="BH42" s="37"/>
      <c r="BI42" s="37"/>
      <c r="BJ42" s="45"/>
      <c r="BK42" s="46"/>
      <c r="BL42" s="36"/>
      <c r="BM42" s="37"/>
      <c r="BN42" s="37"/>
      <c r="BO42" s="37"/>
      <c r="BP42" s="45"/>
      <c r="BQ42" s="46"/>
      <c r="BR42" s="36"/>
      <c r="BS42" s="37"/>
      <c r="BT42" s="37"/>
      <c r="BU42" s="37"/>
      <c r="BV42" s="45"/>
      <c r="BW42" s="46"/>
      <c r="BX42" s="36"/>
      <c r="BY42" s="37"/>
      <c r="BZ42" s="37"/>
      <c r="CA42" s="37"/>
      <c r="CB42" s="45"/>
      <c r="CC42" s="46"/>
      <c r="CD42" s="36"/>
      <c r="CE42" s="37"/>
      <c r="CF42" s="37"/>
      <c r="CG42" s="37"/>
      <c r="CH42" s="45"/>
      <c r="CI42" s="46"/>
      <c r="CJ42" s="36"/>
      <c r="CK42" s="37"/>
      <c r="CL42" s="37"/>
      <c r="CM42" s="37"/>
      <c r="CN42" s="45"/>
      <c r="CO42" s="46"/>
      <c r="CP42" s="36"/>
      <c r="CQ42" s="37"/>
      <c r="CR42" s="37"/>
      <c r="CS42" s="37"/>
      <c r="CT42" s="45"/>
      <c r="CU42" s="46"/>
      <c r="CV42" s="36"/>
      <c r="CW42" s="37"/>
      <c r="CX42" s="37"/>
      <c r="CY42" s="37"/>
      <c r="CZ42" s="45"/>
      <c r="DA42" s="46"/>
      <c r="DB42" s="36"/>
      <c r="DC42" s="37"/>
      <c r="DD42" s="37"/>
      <c r="DE42" s="37"/>
      <c r="DF42" s="45"/>
      <c r="DG42" s="46"/>
      <c r="DH42" s="36"/>
      <c r="DI42" s="37"/>
      <c r="DJ42" s="37"/>
      <c r="DK42" s="37"/>
      <c r="DL42" s="45"/>
      <c r="DM42" s="46"/>
      <c r="DN42" s="36"/>
      <c r="DO42" s="37"/>
      <c r="DP42" s="37"/>
      <c r="DQ42" s="37"/>
      <c r="DR42" s="45"/>
      <c r="DS42" s="46"/>
      <c r="DT42" s="36"/>
      <c r="DU42" s="37"/>
      <c r="DV42" s="37"/>
      <c r="DW42" s="37"/>
      <c r="DX42" s="45"/>
      <c r="DY42" s="46"/>
      <c r="DZ42" s="36"/>
      <c r="EA42" s="37"/>
      <c r="EB42" s="37"/>
      <c r="EC42" s="37"/>
      <c r="ED42" s="45"/>
      <c r="EE42" s="46"/>
      <c r="EF42" s="36"/>
      <c r="EG42" s="37"/>
      <c r="EH42" s="37"/>
      <c r="EI42" s="37"/>
      <c r="EJ42" s="45"/>
      <c r="EK42" s="46"/>
      <c r="EL42" s="36"/>
      <c r="EM42" s="37"/>
      <c r="EN42" s="37"/>
      <c r="EO42" s="37"/>
      <c r="EP42" s="45"/>
      <c r="EQ42" s="46"/>
      <c r="ER42" s="36"/>
      <c r="ES42" s="37"/>
      <c r="ET42" s="37"/>
      <c r="EU42" s="37"/>
      <c r="EV42" s="45"/>
      <c r="EW42" s="46"/>
      <c r="EX42" s="36"/>
      <c r="EY42" s="37"/>
      <c r="EZ42" s="37"/>
      <c r="FA42" s="37"/>
      <c r="FB42" s="45"/>
      <c r="FC42" s="46"/>
      <c r="FD42" s="36"/>
      <c r="FE42" s="37"/>
      <c r="FF42" s="37"/>
      <c r="FG42" s="37"/>
      <c r="FH42" s="45"/>
      <c r="FI42" s="46"/>
      <c r="FJ42" s="36"/>
      <c r="FK42" s="37"/>
      <c r="FL42" s="37"/>
      <c r="FM42" s="37"/>
      <c r="FN42" s="45"/>
      <c r="FO42" s="46"/>
      <c r="FP42" s="36"/>
      <c r="FQ42" s="37"/>
      <c r="FR42" s="37"/>
      <c r="FS42" s="37"/>
      <c r="FT42" s="45"/>
      <c r="FU42" s="46"/>
      <c r="FV42" s="36"/>
      <c r="FW42" s="37"/>
      <c r="FX42" s="37"/>
      <c r="FY42" s="37"/>
      <c r="FZ42" s="45"/>
      <c r="GA42" s="46"/>
      <c r="GB42" s="36"/>
      <c r="GC42" s="37"/>
      <c r="GD42" s="37"/>
      <c r="GE42" s="37"/>
      <c r="GF42" s="45"/>
      <c r="GG42" s="46"/>
      <c r="GH42" s="36"/>
      <c r="GI42" s="37"/>
      <c r="GJ42" s="37"/>
      <c r="GK42" s="37"/>
      <c r="GL42" s="45"/>
      <c r="GM42" s="46"/>
      <c r="GN42" s="36"/>
      <c r="GO42" s="37"/>
      <c r="GP42" s="37"/>
      <c r="GQ42" s="37"/>
      <c r="GR42" s="45"/>
      <c r="GS42" s="46"/>
      <c r="GT42" s="36"/>
      <c r="GU42" s="37"/>
      <c r="GV42" s="37"/>
      <c r="GW42" s="37"/>
      <c r="GX42" s="45"/>
      <c r="GY42" s="46"/>
      <c r="GZ42" s="36"/>
      <c r="HA42" s="37"/>
      <c r="HB42" s="37"/>
      <c r="HC42" s="37"/>
      <c r="HD42" s="45"/>
      <c r="HE42" s="46"/>
      <c r="HF42" s="36"/>
      <c r="HG42" s="37"/>
      <c r="HH42" s="37"/>
      <c r="HI42" s="37"/>
      <c r="HJ42" s="45"/>
      <c r="HK42" s="46"/>
      <c r="HL42" s="36"/>
      <c r="HM42" s="37"/>
      <c r="HN42" s="37"/>
      <c r="HO42" s="37"/>
      <c r="HP42" s="45"/>
      <c r="HQ42" s="46"/>
      <c r="HR42" s="36"/>
      <c r="HS42" s="37"/>
      <c r="HT42" s="37"/>
      <c r="HU42" s="37"/>
      <c r="HV42" s="45"/>
      <c r="HW42" s="46"/>
      <c r="HX42" s="36"/>
      <c r="HY42" s="47"/>
      <c r="HZ42" s="45"/>
      <c r="IA42" s="46"/>
      <c r="IB42" s="36"/>
      <c r="IC42" s="37"/>
      <c r="ID42" s="37"/>
      <c r="IE42" s="37"/>
      <c r="IF42" s="45"/>
      <c r="IG42" s="46"/>
      <c r="IH42" s="36"/>
      <c r="II42" s="37"/>
      <c r="IJ42" s="37"/>
      <c r="IK42" s="37"/>
      <c r="IL42" s="45"/>
      <c r="IM42" s="46"/>
      <c r="IN42" s="36"/>
      <c r="IO42" s="37"/>
      <c r="IP42" s="37"/>
      <c r="IQ42" s="37"/>
      <c r="IR42" s="45"/>
      <c r="IS42" s="46"/>
      <c r="IT42" s="36"/>
      <c r="IU42" s="37"/>
      <c r="IV42" s="37"/>
      <c r="IW42" s="37"/>
      <c r="IX42" s="45"/>
      <c r="IY42" s="46"/>
      <c r="IZ42" s="36"/>
      <c r="JA42" s="47"/>
      <c r="JB42" s="37"/>
      <c r="JC42" s="37"/>
      <c r="JD42" s="37"/>
      <c r="JE42" s="45"/>
      <c r="JF42" s="46"/>
      <c r="JG42" s="36"/>
      <c r="JH42" s="47"/>
      <c r="JI42" s="37"/>
      <c r="JJ42" s="37"/>
      <c r="JK42" s="37"/>
      <c r="JL42" s="45"/>
      <c r="JM42" s="46"/>
      <c r="JN42" s="36"/>
      <c r="JO42" s="47"/>
      <c r="JP42" s="37"/>
      <c r="JQ42" s="37"/>
      <c r="JR42" s="37"/>
      <c r="JS42" s="45"/>
      <c r="JT42" s="46"/>
      <c r="JU42" s="36"/>
      <c r="JV42" s="47"/>
      <c r="JW42" s="37"/>
      <c r="JX42" s="37"/>
      <c r="JY42" s="37"/>
      <c r="JZ42" s="45"/>
      <c r="KA42" s="46"/>
      <c r="KB42" s="36"/>
      <c r="KC42" s="47"/>
      <c r="KD42" s="37"/>
      <c r="KE42" s="37"/>
      <c r="KF42" s="37"/>
      <c r="KG42" s="45"/>
      <c r="KH42" s="46"/>
      <c r="KI42" s="36"/>
      <c r="KJ42" s="47"/>
      <c r="KK42" s="37"/>
      <c r="KL42" s="37"/>
      <c r="KM42" s="37"/>
      <c r="KN42" s="45"/>
      <c r="KO42" s="46"/>
      <c r="KP42" s="36"/>
      <c r="KQ42" s="47"/>
      <c r="KR42" s="37"/>
      <c r="KS42" s="37"/>
      <c r="KT42" s="37"/>
      <c r="KU42" s="45"/>
      <c r="KV42" s="46"/>
      <c r="KW42" s="36"/>
      <c r="KX42" s="47"/>
      <c r="KY42" s="37"/>
      <c r="KZ42" s="37"/>
      <c r="LA42" s="37"/>
      <c r="LB42" s="45"/>
      <c r="LC42" s="46"/>
      <c r="LD42" s="36"/>
      <c r="LE42" s="47"/>
      <c r="LF42" s="37"/>
      <c r="LG42" s="37"/>
      <c r="LH42" s="37"/>
      <c r="LI42" s="45"/>
      <c r="LJ42" s="46"/>
      <c r="LK42" s="36"/>
      <c r="LL42" s="47"/>
      <c r="LM42" s="37"/>
      <c r="LN42" s="37"/>
      <c r="LO42" s="37"/>
      <c r="LP42" s="45"/>
      <c r="LQ42" s="46"/>
      <c r="LR42" s="36"/>
      <c r="LS42" s="47"/>
      <c r="LT42" s="37"/>
      <c r="LU42" s="37"/>
      <c r="LV42" s="37"/>
      <c r="LW42" s="45"/>
      <c r="LX42" s="46"/>
      <c r="LY42" s="36"/>
      <c r="LZ42" s="47"/>
      <c r="MA42" s="37"/>
      <c r="MB42" s="37"/>
      <c r="MC42" s="37"/>
      <c r="MD42" s="45"/>
      <c r="ME42" s="46"/>
      <c r="MF42" s="36"/>
      <c r="MG42" s="47"/>
      <c r="MH42" s="37"/>
      <c r="MI42" s="37"/>
      <c r="MJ42" s="37"/>
      <c r="MK42" s="45"/>
      <c r="ML42" s="46"/>
      <c r="MM42" s="36"/>
      <c r="MN42" s="47"/>
      <c r="MO42" s="37"/>
      <c r="MP42" s="37"/>
      <c r="MQ42" s="37"/>
      <c r="MR42" s="45"/>
      <c r="MS42" s="46"/>
      <c r="MT42" s="36"/>
      <c r="MU42" s="47"/>
      <c r="MV42" s="37"/>
      <c r="MW42" s="37"/>
      <c r="MX42" s="37"/>
      <c r="MY42" s="45"/>
      <c r="MZ42" s="46"/>
      <c r="NA42" s="36"/>
      <c r="NB42" s="47"/>
      <c r="NC42" s="37"/>
      <c r="ND42" s="37"/>
      <c r="NE42" s="37"/>
      <c r="NF42" s="45"/>
      <c r="NG42" s="46"/>
      <c r="NH42" s="36"/>
      <c r="NI42" s="47"/>
      <c r="NJ42" s="37"/>
      <c r="NK42" s="37"/>
      <c r="NL42" s="37"/>
      <c r="NM42" s="45"/>
      <c r="NN42" s="46"/>
      <c r="NO42" s="36"/>
      <c r="NP42" s="47"/>
      <c r="NQ42" s="37"/>
      <c r="NR42" s="37"/>
      <c r="NS42" s="37"/>
      <c r="NT42" s="45"/>
      <c r="NU42" s="46"/>
      <c r="NV42" s="36"/>
      <c r="NW42" s="47"/>
      <c r="NX42" s="37"/>
      <c r="NY42" s="37"/>
      <c r="NZ42" s="37"/>
      <c r="OA42" s="45"/>
      <c r="OB42" s="46"/>
      <c r="OC42" s="36"/>
      <c r="OD42" s="47"/>
      <c r="OE42" s="37"/>
      <c r="OF42" s="37"/>
      <c r="OG42" s="37"/>
      <c r="OH42" s="45"/>
      <c r="OI42" s="46"/>
      <c r="OJ42" s="36"/>
      <c r="OK42" s="47"/>
      <c r="OL42" s="37"/>
      <c r="OM42" s="37"/>
      <c r="ON42" s="37"/>
      <c r="OO42" s="45"/>
      <c r="OP42" s="46"/>
      <c r="OQ42" s="36"/>
      <c r="OR42" s="47"/>
      <c r="OS42" s="37"/>
      <c r="OT42" s="37"/>
      <c r="OU42" s="37"/>
      <c r="OV42" s="45"/>
      <c r="OW42" s="46"/>
      <c r="OX42" s="36"/>
      <c r="OY42" s="47"/>
      <c r="OZ42" s="37"/>
      <c r="PA42" s="37"/>
      <c r="PB42" s="37"/>
      <c r="PC42" s="45"/>
      <c r="PD42" s="46"/>
      <c r="PE42" s="36"/>
      <c r="PF42" s="37"/>
      <c r="PG42" s="37"/>
      <c r="PH42" s="37"/>
      <c r="PI42" s="37"/>
      <c r="PJ42" s="45"/>
      <c r="PK42" s="46"/>
      <c r="PL42" s="36"/>
      <c r="PM42" s="37"/>
      <c r="PN42" s="37"/>
      <c r="PO42" s="37"/>
      <c r="PP42" s="37"/>
      <c r="PQ42" s="45"/>
      <c r="PR42" s="46"/>
      <c r="PS42" s="36"/>
      <c r="PT42" s="37"/>
      <c r="PU42" s="37"/>
      <c r="PV42" s="37"/>
      <c r="PW42" s="37"/>
      <c r="PX42" s="45"/>
      <c r="PY42" s="46"/>
      <c r="PZ42" s="36"/>
      <c r="QA42" s="37"/>
      <c r="QB42" s="37"/>
      <c r="QC42" s="37"/>
      <c r="QD42" s="37"/>
      <c r="QE42" s="45"/>
      <c r="QF42" s="46"/>
      <c r="QG42" s="36"/>
      <c r="QH42" s="37"/>
      <c r="QI42" s="37"/>
      <c r="QJ42" s="37"/>
      <c r="QK42" s="37"/>
      <c r="QL42" s="45"/>
      <c r="QM42" s="46"/>
      <c r="QN42" s="36"/>
      <c r="QO42" s="37"/>
      <c r="QP42" s="37"/>
      <c r="QQ42" s="37"/>
      <c r="QR42" s="37"/>
      <c r="QS42" s="45"/>
      <c r="QT42" s="46"/>
      <c r="QU42" s="36"/>
      <c r="QV42" s="37"/>
      <c r="QW42" s="37"/>
      <c r="QX42" s="37"/>
      <c r="QY42" s="37"/>
      <c r="QZ42" s="45"/>
      <c r="RA42" s="46"/>
      <c r="RB42" s="36"/>
      <c r="RC42" s="37"/>
      <c r="RD42" s="37"/>
      <c r="RE42" s="37"/>
      <c r="RF42" s="37"/>
      <c r="RG42" s="45"/>
      <c r="RH42" s="46"/>
      <c r="RI42" s="36"/>
      <c r="RJ42" s="37"/>
      <c r="RK42" s="37"/>
      <c r="RL42" s="37"/>
      <c r="RM42" s="37"/>
      <c r="RN42" s="45"/>
      <c r="RO42" s="46"/>
      <c r="RP42" s="36"/>
      <c r="RQ42" s="37"/>
      <c r="RR42" s="37"/>
      <c r="RS42" s="37"/>
      <c r="RT42" s="37"/>
      <c r="RU42" s="45"/>
      <c r="RV42" s="46"/>
      <c r="RW42" s="36"/>
      <c r="RX42" s="37"/>
      <c r="RY42" s="37"/>
      <c r="RZ42" s="37"/>
      <c r="SA42" s="37"/>
      <c r="SB42" s="45"/>
      <c r="SC42" s="46"/>
      <c r="SD42" s="36"/>
      <c r="SE42" s="37"/>
      <c r="SF42" s="37"/>
      <c r="SG42" s="37"/>
      <c r="SH42" s="37"/>
      <c r="SI42" s="45"/>
      <c r="SJ42" s="46"/>
      <c r="SK42" s="36"/>
      <c r="SL42" s="37"/>
      <c r="SM42" s="37"/>
      <c r="SN42" s="37"/>
      <c r="SO42" s="37"/>
      <c r="SP42" s="45"/>
      <c r="SQ42" s="46"/>
      <c r="SR42" s="36"/>
      <c r="SS42" s="37"/>
      <c r="ST42" s="37"/>
      <c r="SU42" s="37"/>
      <c r="SV42" s="37"/>
      <c r="SW42" s="45"/>
      <c r="SX42" s="46"/>
      <c r="SY42" s="36"/>
      <c r="SZ42" s="37"/>
      <c r="TA42" s="37"/>
      <c r="TB42" s="37"/>
      <c r="TC42" s="37"/>
      <c r="TD42" s="45"/>
      <c r="TE42" s="46"/>
      <c r="TF42" s="36"/>
      <c r="TG42" s="37"/>
      <c r="TH42" s="37"/>
      <c r="TI42" s="37"/>
      <c r="TJ42" s="37"/>
      <c r="TK42" s="45"/>
      <c r="TL42" s="46"/>
      <c r="TM42" s="36"/>
      <c r="TN42" s="37"/>
      <c r="TO42" s="37"/>
      <c r="TP42" s="37"/>
      <c r="TQ42" s="37"/>
      <c r="TR42" s="45"/>
      <c r="TS42" s="46"/>
      <c r="TT42" s="36"/>
      <c r="TU42" s="37"/>
      <c r="TV42" s="37"/>
      <c r="TW42" s="37"/>
      <c r="TX42" s="37"/>
      <c r="TY42" s="45"/>
      <c r="TZ42" s="46"/>
      <c r="UA42" s="36"/>
      <c r="UB42" s="37"/>
      <c r="UC42" s="37"/>
      <c r="UD42" s="37"/>
      <c r="UE42" s="37"/>
      <c r="UF42" s="45"/>
      <c r="UG42" s="46"/>
      <c r="UH42" s="36"/>
      <c r="UI42" s="37"/>
      <c r="UJ42" s="37"/>
      <c r="UK42" s="37"/>
      <c r="UL42" s="37"/>
      <c r="UM42" s="45"/>
      <c r="UN42" s="46"/>
      <c r="UO42" s="36"/>
      <c r="UP42" s="37"/>
      <c r="UQ42" s="37"/>
      <c r="UR42" s="37"/>
      <c r="US42" s="37"/>
      <c r="UT42" s="45"/>
      <c r="UU42" s="46"/>
      <c r="UV42" s="36"/>
      <c r="UW42" s="37"/>
      <c r="UX42" s="37"/>
      <c r="UY42" s="37"/>
      <c r="UZ42" s="37"/>
      <c r="VA42" s="45"/>
      <c r="VB42" s="46"/>
      <c r="VC42" s="36"/>
      <c r="VD42" s="37"/>
      <c r="VE42" s="37"/>
      <c r="VF42" s="37"/>
      <c r="VG42" s="37"/>
      <c r="VH42" s="45"/>
      <c r="VI42" s="46"/>
      <c r="VJ42" s="36"/>
      <c r="VK42" s="37"/>
      <c r="VL42" s="37"/>
      <c r="VM42" s="37"/>
      <c r="VN42" s="37"/>
      <c r="VO42" s="45"/>
      <c r="VP42" s="46"/>
      <c r="VQ42" s="36"/>
      <c r="VR42" s="37"/>
      <c r="VS42" s="37"/>
      <c r="VT42" s="37"/>
      <c r="VU42" s="37"/>
      <c r="VV42" s="45"/>
      <c r="VW42" s="46"/>
      <c r="VX42" s="36"/>
      <c r="VY42" s="37"/>
      <c r="VZ42" s="37"/>
      <c r="WA42" s="37"/>
      <c r="WB42" s="37"/>
      <c r="WC42" s="45"/>
      <c r="WD42" s="46"/>
      <c r="WE42" s="36"/>
      <c r="WF42" s="37"/>
      <c r="WG42" s="37"/>
      <c r="WH42" s="37"/>
      <c r="WI42" s="37"/>
      <c r="WJ42" s="45"/>
      <c r="WK42" s="46"/>
      <c r="WL42" s="36"/>
      <c r="WM42" s="37"/>
      <c r="WN42" s="37"/>
      <c r="WO42" s="37"/>
      <c r="WP42" s="37"/>
      <c r="WQ42" s="45"/>
      <c r="WR42" s="46"/>
      <c r="WS42" s="36"/>
      <c r="WT42" s="37"/>
      <c r="WU42" s="37"/>
      <c r="WV42" s="37"/>
      <c r="WW42" s="37"/>
      <c r="WX42" s="45"/>
      <c r="WY42" s="46"/>
      <c r="WZ42" s="36"/>
      <c r="XA42" s="37"/>
      <c r="XB42" s="37"/>
      <c r="XC42" s="37"/>
      <c r="XD42" s="37"/>
      <c r="XE42" s="45"/>
      <c r="XF42" s="46"/>
      <c r="XG42" s="36"/>
      <c r="XH42" s="37"/>
      <c r="XI42" s="37"/>
      <c r="XJ42" s="37"/>
      <c r="XK42" s="37"/>
      <c r="XL42" s="45"/>
      <c r="XM42" s="46"/>
      <c r="XN42" s="36"/>
      <c r="XO42" s="36" t="str">
        <f t="shared" si="183"/>
        <v>AM</v>
      </c>
      <c r="XP42" s="36" t="str">
        <f t="shared" si="183"/>
        <v>AM</v>
      </c>
      <c r="XQ42" s="37"/>
      <c r="XR42" s="37"/>
      <c r="XS42" s="45"/>
      <c r="XT42" s="46"/>
      <c r="XU42" s="36"/>
      <c r="XV42" s="37"/>
      <c r="XW42" s="37"/>
      <c r="XX42" s="37"/>
      <c r="XY42" s="37"/>
      <c r="XZ42" s="45"/>
      <c r="YA42" s="46"/>
      <c r="YB42" s="36"/>
      <c r="YC42" s="37"/>
      <c r="YD42" s="37"/>
      <c r="YE42" s="37"/>
      <c r="YF42" s="37"/>
      <c r="YG42" s="45"/>
      <c r="YH42" s="46"/>
      <c r="YI42" s="36"/>
      <c r="YJ42" s="37"/>
      <c r="YK42" s="37"/>
      <c r="YL42" s="37"/>
      <c r="YM42" s="37"/>
      <c r="YN42" s="45"/>
      <c r="YO42" s="46"/>
      <c r="YP42" s="36"/>
      <c r="YQ42" s="37"/>
      <c r="YR42" s="37"/>
      <c r="YS42" s="37"/>
      <c r="YT42" s="37"/>
      <c r="YU42" s="38"/>
      <c r="YV42" s="39"/>
      <c r="YW42" s="36"/>
      <c r="YX42" s="37"/>
      <c r="YY42" s="37"/>
      <c r="YZ42" s="37"/>
      <c r="ZA42" s="37"/>
      <c r="ZB42" s="45"/>
      <c r="ZC42" s="46"/>
      <c r="ZD42" s="36"/>
      <c r="ZE42" s="37"/>
      <c r="ZF42" s="37"/>
      <c r="ZG42" s="37"/>
      <c r="ZH42" s="37"/>
      <c r="ZI42" s="38"/>
      <c r="ZJ42" s="39"/>
      <c r="ZK42" s="36" t="str">
        <f t="shared" si="89"/>
        <v>J</v>
      </c>
      <c r="ZL42" s="36" t="str">
        <f t="shared" si="89"/>
        <v>J</v>
      </c>
      <c r="ZM42" s="36" t="str">
        <f t="shared" si="89"/>
        <v>J</v>
      </c>
      <c r="ZN42" s="36" t="str">
        <f t="shared" si="89"/>
        <v>J</v>
      </c>
      <c r="ZO42" s="36" t="str">
        <f t="shared" si="89"/>
        <v>J</v>
      </c>
      <c r="ZP42" s="45"/>
      <c r="ZQ42" s="46"/>
      <c r="ZR42" s="36"/>
      <c r="ZS42" s="37"/>
      <c r="ZT42" s="37"/>
      <c r="ZU42" s="37"/>
      <c r="ZV42" s="37"/>
      <c r="ZW42" s="45"/>
      <c r="ZX42" s="46"/>
      <c r="ZY42" s="36"/>
      <c r="ZZ42" s="37"/>
      <c r="AAA42" s="37"/>
      <c r="AAB42" s="37"/>
      <c r="AAC42" s="37"/>
      <c r="AAD42" s="45"/>
      <c r="AAE42" s="46"/>
      <c r="AAF42" s="36"/>
      <c r="AAG42" s="37"/>
      <c r="AAH42" s="37"/>
      <c r="AAI42" s="37"/>
      <c r="AAJ42" s="37"/>
      <c r="AAK42" s="45"/>
      <c r="AAL42" s="46"/>
      <c r="AAM42" s="36" t="str">
        <f t="shared" si="93"/>
        <v>J</v>
      </c>
      <c r="AAN42" s="36" t="str">
        <f t="shared" si="93"/>
        <v>J</v>
      </c>
      <c r="AAO42" s="36" t="str">
        <f t="shared" si="93"/>
        <v>J</v>
      </c>
      <c r="AAP42" s="36" t="str">
        <f t="shared" si="93"/>
        <v>J</v>
      </c>
      <c r="AAQ42" s="36" t="str">
        <f t="shared" si="93"/>
        <v>J</v>
      </c>
      <c r="AAR42" s="45"/>
      <c r="AAS42" s="46"/>
      <c r="AAT42" s="36"/>
      <c r="AAU42" s="37"/>
      <c r="AAV42" s="37"/>
      <c r="AAW42" s="37"/>
      <c r="AAX42" s="37"/>
      <c r="AAY42" s="45"/>
      <c r="AAZ42" s="46"/>
      <c r="ABA42" s="36"/>
      <c r="ABB42" s="37"/>
      <c r="ABC42" s="37"/>
      <c r="ABD42" s="37"/>
      <c r="ABE42" s="37"/>
      <c r="ABF42" s="45"/>
      <c r="ABG42" s="46"/>
      <c r="ABH42" s="36"/>
      <c r="ABI42" s="37"/>
      <c r="ABJ42" s="37"/>
      <c r="ABK42" s="37"/>
      <c r="ABL42" s="37"/>
      <c r="ABM42" s="45"/>
      <c r="ABN42" s="46"/>
      <c r="ABO42" s="36"/>
      <c r="ABP42" s="37"/>
      <c r="ABQ42" s="37"/>
      <c r="ABR42" s="37"/>
      <c r="ABS42" s="37"/>
      <c r="ABT42" s="45"/>
      <c r="ABU42" s="46"/>
      <c r="ABV42" s="36"/>
      <c r="ABW42" s="37"/>
      <c r="ABX42" s="37"/>
      <c r="ABY42" s="37"/>
      <c r="ABZ42" s="37"/>
      <c r="ACA42" s="45"/>
      <c r="ACB42" s="46"/>
      <c r="ACC42" s="36"/>
      <c r="ACD42" s="37"/>
      <c r="ACE42" s="37"/>
      <c r="ACF42" s="37"/>
      <c r="ACG42" s="37"/>
      <c r="ACH42" s="45"/>
      <c r="ACI42" s="46"/>
      <c r="ACJ42" s="36"/>
      <c r="ACK42" s="37"/>
      <c r="ACL42" s="37"/>
      <c r="ACM42" s="37"/>
      <c r="ACN42" s="37"/>
      <c r="ACO42" s="45"/>
      <c r="ACP42" s="46"/>
      <c r="ACQ42" s="36"/>
      <c r="ACR42" s="37"/>
      <c r="ACS42" s="37"/>
      <c r="ACT42" s="37"/>
      <c r="ACU42" s="37"/>
      <c r="ACV42" s="45"/>
      <c r="ACW42" s="46"/>
      <c r="ACX42" s="37" t="str">
        <f t="shared" si="173"/>
        <v>J</v>
      </c>
      <c r="ACY42" s="37" t="str">
        <f t="shared" si="173"/>
        <v>J</v>
      </c>
      <c r="ACZ42" s="37" t="str">
        <f t="shared" si="173"/>
        <v>J</v>
      </c>
      <c r="ADA42" s="37" t="str">
        <f t="shared" si="173"/>
        <v>J</v>
      </c>
      <c r="ADB42" s="37" t="str">
        <f t="shared" si="173"/>
        <v>J</v>
      </c>
      <c r="ADC42" s="45"/>
      <c r="ADD42" s="46"/>
      <c r="ADE42" s="36"/>
      <c r="ADF42" s="37"/>
      <c r="ADG42" s="37"/>
      <c r="ADH42" s="37"/>
      <c r="ADI42" s="37"/>
      <c r="ADJ42" s="45"/>
      <c r="ADK42" s="46"/>
      <c r="ADL42" s="36"/>
      <c r="ADM42" s="37"/>
      <c r="ADN42" s="37"/>
      <c r="ADO42" s="37"/>
      <c r="ADP42" s="37"/>
      <c r="ADQ42" s="45"/>
      <c r="ADR42" s="46"/>
      <c r="ADS42" s="36"/>
      <c r="ADT42" s="37"/>
      <c r="ADU42" s="37"/>
      <c r="ADV42" s="37"/>
      <c r="ADW42" s="37"/>
      <c r="ADX42" s="45"/>
      <c r="ADY42" s="46"/>
      <c r="ADZ42" s="36"/>
      <c r="AEA42" s="37"/>
      <c r="AEB42" s="37"/>
      <c r="AEC42" s="37"/>
      <c r="AED42" s="37"/>
      <c r="AEE42" s="45"/>
      <c r="AEF42" s="46"/>
      <c r="AEG42" s="217" t="str">
        <f t="shared" si="109"/>
        <v>J</v>
      </c>
      <c r="AEN42" s="217" t="str">
        <f t="shared" si="110"/>
        <v>J</v>
      </c>
      <c r="AFB42" s="165" t="str">
        <f t="shared" si="112"/>
        <v>J</v>
      </c>
      <c r="AGD42" s="217" t="str">
        <f t="shared" si="117"/>
        <v>J</v>
      </c>
      <c r="AGE42" s="217" t="str">
        <f t="shared" si="117"/>
        <v>J</v>
      </c>
      <c r="AGF42" s="217" t="str">
        <f t="shared" si="117"/>
        <v>J</v>
      </c>
      <c r="AGG42" s="217" t="str">
        <f t="shared" si="117"/>
        <v>J</v>
      </c>
      <c r="AGH42" s="217" t="str">
        <f t="shared" si="117"/>
        <v>J</v>
      </c>
      <c r="AGI42" s="152"/>
      <c r="AGJ42" s="152"/>
      <c r="AHM42" s="217" t="str">
        <f t="shared" si="122"/>
        <v>J</v>
      </c>
      <c r="AHN42" s="217" t="str">
        <f t="shared" si="122"/>
        <v>J</v>
      </c>
      <c r="AHO42" s="217" t="str">
        <f t="shared" si="122"/>
        <v>J</v>
      </c>
      <c r="AHP42" s="217" t="str">
        <f t="shared" si="122"/>
        <v>J</v>
      </c>
      <c r="AHQ42" s="217" t="str">
        <f t="shared" si="122"/>
        <v>J</v>
      </c>
      <c r="AIF42" s="152"/>
      <c r="AIG42" s="152"/>
      <c r="AIH42" s="218" t="str">
        <f t="shared" si="125"/>
        <v>J</v>
      </c>
      <c r="AII42" s="218" t="str">
        <f t="shared" si="125"/>
        <v>J</v>
      </c>
      <c r="AIJ42" s="218" t="str">
        <f t="shared" si="125"/>
        <v>J</v>
      </c>
      <c r="AIK42" s="218" t="str">
        <f t="shared" si="125"/>
        <v>J</v>
      </c>
      <c r="AIL42" s="218" t="str">
        <f t="shared" si="125"/>
        <v>J</v>
      </c>
      <c r="AIV42" s="218" t="str">
        <f t="shared" si="127"/>
        <v>J</v>
      </c>
      <c r="AIW42" s="218" t="str">
        <f t="shared" si="127"/>
        <v>J</v>
      </c>
      <c r="AIX42" s="218" t="str">
        <f t="shared" si="127"/>
        <v>J</v>
      </c>
      <c r="AJA42" s="158"/>
      <c r="AJB42" s="166"/>
      <c r="ALA42" s="189"/>
      <c r="AMI42" s="165" t="str">
        <f t="shared" si="143"/>
        <v>J</v>
      </c>
      <c r="AMV42" s="152"/>
      <c r="AMW42" s="152"/>
    </row>
    <row r="43" spans="2:1023 1036:1037" s="6" customFormat="1" ht="23.1" hidden="1" customHeight="1" x14ac:dyDescent="0.3">
      <c r="B43" s="31"/>
      <c r="C43" s="208"/>
      <c r="D43" s="202"/>
      <c r="E43" s="32"/>
      <c r="F43" s="140"/>
      <c r="G43" s="33"/>
      <c r="H43" s="34" t="e">
        <f>SUMIF(Q43:HV43,"S",$Q$52:$HV$52)+0.5*SUMIF(Q43:HV43,"S/2",$Q$52:$HV$52)+SUMIF(#REF!,"S",$Q$52:$HV$52)+0.5*SUMIF(#REF!,"S/2",$Q$52:$HV$52)</f>
        <v>#REF!</v>
      </c>
      <c r="I43" s="35" t="e">
        <f t="shared" si="180"/>
        <v>#REF!</v>
      </c>
      <c r="J43" s="33"/>
      <c r="K43" s="34" t="e">
        <f>SUMIF(Q43:HV43,"E",$Q$52:$HV$52)+0.5*SUMIF(Q43:HV43,"E/2",$Q$52:$HV$52)+SUMIF(#REF!,"E",$Q$52:$HV$52)+0.5*SUMIF(#REF!,"E/2",$Q$52:$HV$52)</f>
        <v>#REF!</v>
      </c>
      <c r="L43" s="35" t="e">
        <f t="shared" si="181"/>
        <v>#REF!</v>
      </c>
      <c r="M43" s="140"/>
      <c r="N43" s="33"/>
      <c r="O43" s="34" t="e">
        <f>SUMIF(Q43:HV43,"C",$Q$52:$HV$52)+0.5*SUMIF(Q43:HV43,"C/2",$Q$52:$HV$52)+SUMIF(#REF!,"C",$Q$52:$HV$52)+0.5*SUMIF(#REF!,"C/2",$Q$52:$HV$52)</f>
        <v>#REF!</v>
      </c>
      <c r="P43" s="35" t="e">
        <f t="shared" si="182"/>
        <v>#REF!</v>
      </c>
      <c r="Q43" s="37"/>
      <c r="R43" s="37"/>
      <c r="S43" s="37"/>
      <c r="T43" s="45"/>
      <c r="U43" s="46"/>
      <c r="V43" s="36"/>
      <c r="W43" s="37"/>
      <c r="X43" s="37"/>
      <c r="Y43" s="37"/>
      <c r="Z43" s="37"/>
      <c r="AA43" s="45"/>
      <c r="AB43" s="46"/>
      <c r="AC43" s="36"/>
      <c r="AD43" s="37"/>
      <c r="AE43" s="37"/>
      <c r="AF43" s="37"/>
      <c r="AG43" s="37"/>
      <c r="AH43" s="45"/>
      <c r="AI43" s="46"/>
      <c r="AJ43" s="36"/>
      <c r="AK43" s="37"/>
      <c r="AL43" s="37"/>
      <c r="AM43" s="37"/>
      <c r="AN43" s="37"/>
      <c r="AO43" s="45"/>
      <c r="AP43" s="46"/>
      <c r="AQ43" s="36"/>
      <c r="AR43" s="37"/>
      <c r="AS43" s="37"/>
      <c r="AT43" s="37"/>
      <c r="AU43" s="37"/>
      <c r="AV43" s="45"/>
      <c r="AW43" s="46"/>
      <c r="AX43" s="36"/>
      <c r="AY43" s="37"/>
      <c r="AZ43" s="36"/>
      <c r="BA43" s="37"/>
      <c r="BB43" s="37"/>
      <c r="BC43" s="37"/>
      <c r="BD43" s="45"/>
      <c r="BE43" s="46"/>
      <c r="BF43" s="36"/>
      <c r="BG43" s="37"/>
      <c r="BH43" s="37"/>
      <c r="BI43" s="37"/>
      <c r="BJ43" s="45"/>
      <c r="BK43" s="46"/>
      <c r="BL43" s="36"/>
      <c r="BM43" s="37"/>
      <c r="BN43" s="37"/>
      <c r="BO43" s="37"/>
      <c r="BP43" s="45"/>
      <c r="BQ43" s="46"/>
      <c r="BR43" s="36"/>
      <c r="BS43" s="37"/>
      <c r="BT43" s="37"/>
      <c r="BU43" s="37"/>
      <c r="BV43" s="45"/>
      <c r="BW43" s="46"/>
      <c r="BX43" s="36"/>
      <c r="BY43" s="37"/>
      <c r="BZ43" s="37"/>
      <c r="CA43" s="37"/>
      <c r="CB43" s="45"/>
      <c r="CC43" s="46"/>
      <c r="CD43" s="36"/>
      <c r="CE43" s="37"/>
      <c r="CF43" s="37"/>
      <c r="CG43" s="37"/>
      <c r="CH43" s="45"/>
      <c r="CI43" s="46"/>
      <c r="CJ43" s="36"/>
      <c r="CK43" s="37"/>
      <c r="CL43" s="37"/>
      <c r="CM43" s="37"/>
      <c r="CN43" s="45"/>
      <c r="CO43" s="46"/>
      <c r="CP43" s="36"/>
      <c r="CQ43" s="37"/>
      <c r="CR43" s="37"/>
      <c r="CS43" s="37"/>
      <c r="CT43" s="45"/>
      <c r="CU43" s="46"/>
      <c r="CV43" s="36"/>
      <c r="CW43" s="37"/>
      <c r="CX43" s="37"/>
      <c r="CY43" s="37"/>
      <c r="CZ43" s="45"/>
      <c r="DA43" s="46"/>
      <c r="DB43" s="36"/>
      <c r="DC43" s="37"/>
      <c r="DD43" s="37"/>
      <c r="DE43" s="37"/>
      <c r="DF43" s="45"/>
      <c r="DG43" s="46"/>
      <c r="DH43" s="36"/>
      <c r="DI43" s="37"/>
      <c r="DJ43" s="37"/>
      <c r="DK43" s="37"/>
      <c r="DL43" s="45"/>
      <c r="DM43" s="46"/>
      <c r="DN43" s="36"/>
      <c r="DO43" s="37"/>
      <c r="DP43" s="37"/>
      <c r="DQ43" s="37"/>
      <c r="DR43" s="45"/>
      <c r="DS43" s="46"/>
      <c r="DT43" s="36"/>
      <c r="DU43" s="37"/>
      <c r="DV43" s="37"/>
      <c r="DW43" s="37"/>
      <c r="DX43" s="45"/>
      <c r="DY43" s="46"/>
      <c r="DZ43" s="36"/>
      <c r="EA43" s="37"/>
      <c r="EB43" s="37"/>
      <c r="EC43" s="37"/>
      <c r="ED43" s="45"/>
      <c r="EE43" s="46"/>
      <c r="EF43" s="36"/>
      <c r="EG43" s="37"/>
      <c r="EH43" s="37"/>
      <c r="EI43" s="37"/>
      <c r="EJ43" s="45"/>
      <c r="EK43" s="46"/>
      <c r="EL43" s="36"/>
      <c r="EM43" s="37"/>
      <c r="EN43" s="37"/>
      <c r="EO43" s="37"/>
      <c r="EP43" s="45"/>
      <c r="EQ43" s="46"/>
      <c r="ER43" s="36"/>
      <c r="ES43" s="37"/>
      <c r="ET43" s="37"/>
      <c r="EU43" s="37"/>
      <c r="EV43" s="45"/>
      <c r="EW43" s="46"/>
      <c r="EX43" s="36"/>
      <c r="EY43" s="37"/>
      <c r="EZ43" s="37"/>
      <c r="FA43" s="37"/>
      <c r="FB43" s="45"/>
      <c r="FC43" s="46"/>
      <c r="FD43" s="36"/>
      <c r="FE43" s="37"/>
      <c r="FF43" s="37"/>
      <c r="FG43" s="37"/>
      <c r="FH43" s="45"/>
      <c r="FI43" s="46"/>
      <c r="FJ43" s="36"/>
      <c r="FK43" s="37"/>
      <c r="FL43" s="37"/>
      <c r="FM43" s="37"/>
      <c r="FN43" s="45"/>
      <c r="FO43" s="46"/>
      <c r="FP43" s="36"/>
      <c r="FQ43" s="37"/>
      <c r="FR43" s="37"/>
      <c r="FS43" s="37"/>
      <c r="FT43" s="45"/>
      <c r="FU43" s="46"/>
      <c r="FV43" s="36"/>
      <c r="FW43" s="37"/>
      <c r="FX43" s="37"/>
      <c r="FY43" s="37"/>
      <c r="FZ43" s="45"/>
      <c r="GA43" s="46"/>
      <c r="GB43" s="36"/>
      <c r="GC43" s="37"/>
      <c r="GD43" s="37"/>
      <c r="GE43" s="37"/>
      <c r="GF43" s="45"/>
      <c r="GG43" s="46"/>
      <c r="GH43" s="36"/>
      <c r="GI43" s="37"/>
      <c r="GJ43" s="37"/>
      <c r="GK43" s="37"/>
      <c r="GL43" s="45"/>
      <c r="GM43" s="46"/>
      <c r="GN43" s="36"/>
      <c r="GO43" s="37"/>
      <c r="GP43" s="37"/>
      <c r="GQ43" s="37"/>
      <c r="GR43" s="45"/>
      <c r="GS43" s="46"/>
      <c r="GT43" s="36"/>
      <c r="GU43" s="37"/>
      <c r="GV43" s="37"/>
      <c r="GW43" s="37"/>
      <c r="GX43" s="45"/>
      <c r="GY43" s="46"/>
      <c r="GZ43" s="36"/>
      <c r="HA43" s="37"/>
      <c r="HB43" s="37"/>
      <c r="HC43" s="37"/>
      <c r="HD43" s="45"/>
      <c r="HE43" s="46"/>
      <c r="HF43" s="36"/>
      <c r="HG43" s="37"/>
      <c r="HH43" s="37"/>
      <c r="HI43" s="37"/>
      <c r="HJ43" s="45"/>
      <c r="HK43" s="46"/>
      <c r="HL43" s="36"/>
      <c r="HM43" s="37"/>
      <c r="HN43" s="37"/>
      <c r="HO43" s="37"/>
      <c r="HP43" s="45"/>
      <c r="HQ43" s="46"/>
      <c r="HR43" s="36"/>
      <c r="HS43" s="37"/>
      <c r="HT43" s="37"/>
      <c r="HU43" s="37"/>
      <c r="HV43" s="45"/>
      <c r="HW43" s="46"/>
      <c r="HX43" s="36"/>
      <c r="HY43" s="47"/>
      <c r="HZ43" s="45"/>
      <c r="IA43" s="46"/>
      <c r="IB43" s="36"/>
      <c r="IC43" s="37"/>
      <c r="ID43" s="37"/>
      <c r="IE43" s="37"/>
      <c r="IF43" s="45"/>
      <c r="IG43" s="46"/>
      <c r="IH43" s="36"/>
      <c r="II43" s="37"/>
      <c r="IJ43" s="37"/>
      <c r="IK43" s="37"/>
      <c r="IL43" s="45"/>
      <c r="IM43" s="46"/>
      <c r="IN43" s="36"/>
      <c r="IO43" s="37"/>
      <c r="IP43" s="37"/>
      <c r="IQ43" s="37"/>
      <c r="IR43" s="45"/>
      <c r="IS43" s="46"/>
      <c r="IT43" s="36"/>
      <c r="IU43" s="37"/>
      <c r="IV43" s="37"/>
      <c r="IW43" s="37"/>
      <c r="IX43" s="45"/>
      <c r="IY43" s="46"/>
      <c r="IZ43" s="36"/>
      <c r="JA43" s="47"/>
      <c r="JB43" s="37"/>
      <c r="JC43" s="37"/>
      <c r="JD43" s="37"/>
      <c r="JE43" s="45"/>
      <c r="JF43" s="46"/>
      <c r="JG43" s="36"/>
      <c r="JH43" s="47"/>
      <c r="JI43" s="37"/>
      <c r="JJ43" s="37"/>
      <c r="JK43" s="37"/>
      <c r="JL43" s="45"/>
      <c r="JM43" s="46"/>
      <c r="JN43" s="36"/>
      <c r="JO43" s="47"/>
      <c r="JP43" s="37"/>
      <c r="JQ43" s="37"/>
      <c r="JR43" s="37"/>
      <c r="JS43" s="45"/>
      <c r="JT43" s="46"/>
      <c r="JU43" s="36"/>
      <c r="JV43" s="47"/>
      <c r="JW43" s="37"/>
      <c r="JX43" s="37"/>
      <c r="JY43" s="37"/>
      <c r="JZ43" s="45"/>
      <c r="KA43" s="46"/>
      <c r="KB43" s="36"/>
      <c r="KC43" s="47"/>
      <c r="KD43" s="37"/>
      <c r="KE43" s="37"/>
      <c r="KF43" s="37"/>
      <c r="KG43" s="45"/>
      <c r="KH43" s="46"/>
      <c r="KI43" s="36"/>
      <c r="KJ43" s="47"/>
      <c r="KK43" s="37"/>
      <c r="KL43" s="37"/>
      <c r="KM43" s="37"/>
      <c r="KN43" s="45"/>
      <c r="KO43" s="46"/>
      <c r="KP43" s="36"/>
      <c r="KQ43" s="47"/>
      <c r="KR43" s="37"/>
      <c r="KS43" s="37"/>
      <c r="KT43" s="37"/>
      <c r="KU43" s="45"/>
      <c r="KV43" s="46"/>
      <c r="KW43" s="36"/>
      <c r="KX43" s="47"/>
      <c r="KY43" s="37"/>
      <c r="KZ43" s="37"/>
      <c r="LA43" s="37"/>
      <c r="LB43" s="45"/>
      <c r="LC43" s="46"/>
      <c r="LD43" s="36"/>
      <c r="LE43" s="47"/>
      <c r="LF43" s="37"/>
      <c r="LG43" s="37"/>
      <c r="LH43" s="37"/>
      <c r="LI43" s="45"/>
      <c r="LJ43" s="46"/>
      <c r="LK43" s="36"/>
      <c r="LL43" s="47"/>
      <c r="LM43" s="37"/>
      <c r="LN43" s="37"/>
      <c r="LO43" s="37"/>
      <c r="LP43" s="45"/>
      <c r="LQ43" s="46"/>
      <c r="LR43" s="36"/>
      <c r="LS43" s="47"/>
      <c r="LT43" s="37"/>
      <c r="LU43" s="37"/>
      <c r="LV43" s="37"/>
      <c r="LW43" s="45"/>
      <c r="LX43" s="46"/>
      <c r="LY43" s="36"/>
      <c r="LZ43" s="47"/>
      <c r="MA43" s="37"/>
      <c r="MB43" s="37"/>
      <c r="MC43" s="37"/>
      <c r="MD43" s="45"/>
      <c r="ME43" s="46"/>
      <c r="MF43" s="36"/>
      <c r="MG43" s="47"/>
      <c r="MH43" s="37"/>
      <c r="MI43" s="37"/>
      <c r="MJ43" s="37"/>
      <c r="MK43" s="45"/>
      <c r="ML43" s="46"/>
      <c r="MM43" s="36"/>
      <c r="MN43" s="47"/>
      <c r="MO43" s="37"/>
      <c r="MP43" s="37"/>
      <c r="MQ43" s="37"/>
      <c r="MR43" s="45"/>
      <c r="MS43" s="46"/>
      <c r="MT43" s="36"/>
      <c r="MU43" s="47"/>
      <c r="MV43" s="37"/>
      <c r="MW43" s="37"/>
      <c r="MX43" s="37"/>
      <c r="MY43" s="45"/>
      <c r="MZ43" s="46"/>
      <c r="NA43" s="36"/>
      <c r="NB43" s="47"/>
      <c r="NC43" s="37"/>
      <c r="ND43" s="37"/>
      <c r="NE43" s="37"/>
      <c r="NF43" s="45"/>
      <c r="NG43" s="46"/>
      <c r="NH43" s="36"/>
      <c r="NI43" s="47"/>
      <c r="NJ43" s="37"/>
      <c r="NK43" s="37"/>
      <c r="NL43" s="37"/>
      <c r="NM43" s="45"/>
      <c r="NN43" s="46"/>
      <c r="NO43" s="36"/>
      <c r="NP43" s="47"/>
      <c r="NQ43" s="37"/>
      <c r="NR43" s="37"/>
      <c r="NS43" s="37"/>
      <c r="NT43" s="45"/>
      <c r="NU43" s="46"/>
      <c r="NV43" s="36"/>
      <c r="NW43" s="47"/>
      <c r="NX43" s="37"/>
      <c r="NY43" s="37"/>
      <c r="NZ43" s="37"/>
      <c r="OA43" s="45"/>
      <c r="OB43" s="46"/>
      <c r="OC43" s="36"/>
      <c r="OD43" s="47"/>
      <c r="OE43" s="37"/>
      <c r="OF43" s="37"/>
      <c r="OG43" s="37"/>
      <c r="OH43" s="45"/>
      <c r="OI43" s="46"/>
      <c r="OJ43" s="36"/>
      <c r="OK43" s="47"/>
      <c r="OL43" s="37"/>
      <c r="OM43" s="37"/>
      <c r="ON43" s="37"/>
      <c r="OO43" s="45"/>
      <c r="OP43" s="46"/>
      <c r="OQ43" s="36"/>
      <c r="OR43" s="47"/>
      <c r="OS43" s="37"/>
      <c r="OT43" s="37"/>
      <c r="OU43" s="37"/>
      <c r="OV43" s="45"/>
      <c r="OW43" s="46"/>
      <c r="OX43" s="36"/>
      <c r="OY43" s="47"/>
      <c r="OZ43" s="37"/>
      <c r="PA43" s="37"/>
      <c r="PB43" s="37"/>
      <c r="PC43" s="45"/>
      <c r="PD43" s="46"/>
      <c r="PE43" s="36"/>
      <c r="PF43" s="37"/>
      <c r="PG43" s="37"/>
      <c r="PH43" s="37"/>
      <c r="PI43" s="37"/>
      <c r="PJ43" s="45"/>
      <c r="PK43" s="46"/>
      <c r="PL43" s="36"/>
      <c r="PM43" s="37"/>
      <c r="PN43" s="37"/>
      <c r="PO43" s="37"/>
      <c r="PP43" s="37"/>
      <c r="PQ43" s="45"/>
      <c r="PR43" s="46"/>
      <c r="PS43" s="36"/>
      <c r="PT43" s="37"/>
      <c r="PU43" s="37"/>
      <c r="PV43" s="37"/>
      <c r="PW43" s="37"/>
      <c r="PX43" s="45"/>
      <c r="PY43" s="46"/>
      <c r="PZ43" s="36"/>
      <c r="QA43" s="37"/>
      <c r="QB43" s="37"/>
      <c r="QC43" s="37"/>
      <c r="QD43" s="37"/>
      <c r="QE43" s="45"/>
      <c r="QF43" s="46"/>
      <c r="QG43" s="36"/>
      <c r="QH43" s="37"/>
      <c r="QI43" s="37"/>
      <c r="QJ43" s="37"/>
      <c r="QK43" s="37"/>
      <c r="QL43" s="45"/>
      <c r="QM43" s="46"/>
      <c r="QN43" s="36"/>
      <c r="QO43" s="37"/>
      <c r="QP43" s="37"/>
      <c r="QQ43" s="37"/>
      <c r="QR43" s="37"/>
      <c r="QS43" s="45"/>
      <c r="QT43" s="46"/>
      <c r="QU43" s="36"/>
      <c r="QV43" s="37"/>
      <c r="QW43" s="37"/>
      <c r="QX43" s="37"/>
      <c r="QY43" s="37"/>
      <c r="QZ43" s="45"/>
      <c r="RA43" s="46"/>
      <c r="RB43" s="36"/>
      <c r="RC43" s="37"/>
      <c r="RD43" s="37"/>
      <c r="RE43" s="37"/>
      <c r="RF43" s="37"/>
      <c r="RG43" s="45"/>
      <c r="RH43" s="46"/>
      <c r="RI43" s="36"/>
      <c r="RJ43" s="37"/>
      <c r="RK43" s="37"/>
      <c r="RL43" s="37"/>
      <c r="RM43" s="37"/>
      <c r="RN43" s="45"/>
      <c r="RO43" s="46"/>
      <c r="RP43" s="36"/>
      <c r="RQ43" s="37"/>
      <c r="RR43" s="37"/>
      <c r="RS43" s="37"/>
      <c r="RT43" s="37"/>
      <c r="RU43" s="45"/>
      <c r="RV43" s="46"/>
      <c r="RW43" s="36"/>
      <c r="RX43" s="37"/>
      <c r="RY43" s="37"/>
      <c r="RZ43" s="37"/>
      <c r="SA43" s="37"/>
      <c r="SB43" s="45"/>
      <c r="SC43" s="46"/>
      <c r="SD43" s="36"/>
      <c r="SE43" s="37"/>
      <c r="SF43" s="37"/>
      <c r="SG43" s="37"/>
      <c r="SH43" s="37"/>
      <c r="SI43" s="45"/>
      <c r="SJ43" s="46"/>
      <c r="SK43" s="36"/>
      <c r="SL43" s="37"/>
      <c r="SM43" s="37"/>
      <c r="SN43" s="37"/>
      <c r="SO43" s="37"/>
      <c r="SP43" s="45"/>
      <c r="SQ43" s="46"/>
      <c r="SR43" s="36"/>
      <c r="SS43" s="37"/>
      <c r="ST43" s="37"/>
      <c r="SU43" s="37"/>
      <c r="SV43" s="37"/>
      <c r="SW43" s="45"/>
      <c r="SX43" s="46"/>
      <c r="SY43" s="36"/>
      <c r="SZ43" s="37"/>
      <c r="TA43" s="37"/>
      <c r="TB43" s="37"/>
      <c r="TC43" s="37"/>
      <c r="TD43" s="45"/>
      <c r="TE43" s="46"/>
      <c r="TF43" s="36"/>
      <c r="TG43" s="37"/>
      <c r="TH43" s="37"/>
      <c r="TI43" s="37"/>
      <c r="TJ43" s="37"/>
      <c r="TK43" s="45"/>
      <c r="TL43" s="46"/>
      <c r="TM43" s="36"/>
      <c r="TN43" s="37"/>
      <c r="TO43" s="37"/>
      <c r="TP43" s="37"/>
      <c r="TQ43" s="37"/>
      <c r="TR43" s="45"/>
      <c r="TS43" s="46"/>
      <c r="TT43" s="36"/>
      <c r="TU43" s="37"/>
      <c r="TV43" s="37"/>
      <c r="TW43" s="37"/>
      <c r="TX43" s="37"/>
      <c r="TY43" s="45"/>
      <c r="TZ43" s="46"/>
      <c r="UA43" s="36"/>
      <c r="UB43" s="37"/>
      <c r="UC43" s="37"/>
      <c r="UD43" s="37"/>
      <c r="UE43" s="37"/>
      <c r="UF43" s="45"/>
      <c r="UG43" s="46"/>
      <c r="UH43" s="36"/>
      <c r="UI43" s="37"/>
      <c r="UJ43" s="37"/>
      <c r="UK43" s="37"/>
      <c r="UL43" s="37"/>
      <c r="UM43" s="45"/>
      <c r="UN43" s="46"/>
      <c r="UO43" s="36"/>
      <c r="UP43" s="37"/>
      <c r="UQ43" s="37"/>
      <c r="UR43" s="37"/>
      <c r="US43" s="37"/>
      <c r="UT43" s="45"/>
      <c r="UU43" s="46"/>
      <c r="UV43" s="36"/>
      <c r="UW43" s="37"/>
      <c r="UX43" s="37"/>
      <c r="UY43" s="37"/>
      <c r="UZ43" s="37"/>
      <c r="VA43" s="45"/>
      <c r="VB43" s="46"/>
      <c r="VC43" s="36"/>
      <c r="VD43" s="37"/>
      <c r="VE43" s="37"/>
      <c r="VF43" s="37"/>
      <c r="VG43" s="37"/>
      <c r="VH43" s="45"/>
      <c r="VI43" s="46"/>
      <c r="VJ43" s="36"/>
      <c r="VK43" s="37"/>
      <c r="VL43" s="37"/>
      <c r="VM43" s="37"/>
      <c r="VN43" s="37"/>
      <c r="VO43" s="45"/>
      <c r="VP43" s="46"/>
      <c r="VQ43" s="36"/>
      <c r="VR43" s="37"/>
      <c r="VS43" s="37"/>
      <c r="VT43" s="37"/>
      <c r="VU43" s="37"/>
      <c r="VV43" s="45"/>
      <c r="VW43" s="46"/>
      <c r="VX43" s="36"/>
      <c r="VY43" s="37"/>
      <c r="VZ43" s="37"/>
      <c r="WA43" s="37"/>
      <c r="WB43" s="37"/>
      <c r="WC43" s="45"/>
      <c r="WD43" s="46"/>
      <c r="WE43" s="36"/>
      <c r="WF43" s="37"/>
      <c r="WG43" s="37"/>
      <c r="WH43" s="37"/>
      <c r="WI43" s="37"/>
      <c r="WJ43" s="45"/>
      <c r="WK43" s="46"/>
      <c r="WL43" s="36"/>
      <c r="WM43" s="37"/>
      <c r="WN43" s="37"/>
      <c r="WO43" s="37"/>
      <c r="WP43" s="37"/>
      <c r="WQ43" s="45"/>
      <c r="WR43" s="46"/>
      <c r="WS43" s="36"/>
      <c r="WT43" s="37"/>
      <c r="WU43" s="37"/>
      <c r="WV43" s="37"/>
      <c r="WW43" s="37"/>
      <c r="WX43" s="45"/>
      <c r="WY43" s="46"/>
      <c r="WZ43" s="36"/>
      <c r="XA43" s="37"/>
      <c r="XB43" s="37"/>
      <c r="XC43" s="37"/>
      <c r="XD43" s="37"/>
      <c r="XE43" s="45"/>
      <c r="XF43" s="46"/>
      <c r="XG43" s="36"/>
      <c r="XH43" s="37"/>
      <c r="XI43" s="37"/>
      <c r="XJ43" s="37"/>
      <c r="XK43" s="37"/>
      <c r="XL43" s="45"/>
      <c r="XM43" s="46"/>
      <c r="XN43" s="36"/>
      <c r="XO43" s="36" t="str">
        <f t="shared" si="183"/>
        <v>AM</v>
      </c>
      <c r="XP43" s="36" t="str">
        <f t="shared" si="183"/>
        <v>AM</v>
      </c>
      <c r="XQ43" s="37"/>
      <c r="XR43" s="37"/>
      <c r="XS43" s="45"/>
      <c r="XT43" s="46"/>
      <c r="XU43" s="36"/>
      <c r="XV43" s="37"/>
      <c r="XW43" s="37"/>
      <c r="XX43" s="37"/>
      <c r="XY43" s="37"/>
      <c r="XZ43" s="45"/>
      <c r="YA43" s="46"/>
      <c r="YB43" s="36"/>
      <c r="YC43" s="37"/>
      <c r="YD43" s="37"/>
      <c r="YE43" s="37"/>
      <c r="YF43" s="37"/>
      <c r="YG43" s="45"/>
      <c r="YH43" s="46"/>
      <c r="YI43" s="36"/>
      <c r="YJ43" s="37"/>
      <c r="YK43" s="37"/>
      <c r="YL43" s="37"/>
      <c r="YM43" s="37"/>
      <c r="YN43" s="45"/>
      <c r="YO43" s="46"/>
      <c r="YP43" s="36"/>
      <c r="YQ43" s="37"/>
      <c r="YR43" s="37"/>
      <c r="YS43" s="37"/>
      <c r="YT43" s="37"/>
      <c r="YU43" s="38"/>
      <c r="YV43" s="39"/>
      <c r="YW43" s="36"/>
      <c r="YX43" s="37"/>
      <c r="YY43" s="37"/>
      <c r="YZ43" s="37"/>
      <c r="ZA43" s="37"/>
      <c r="ZB43" s="45"/>
      <c r="ZC43" s="46"/>
      <c r="ZD43" s="36"/>
      <c r="ZE43" s="37"/>
      <c r="ZF43" s="37"/>
      <c r="ZG43" s="37"/>
      <c r="ZH43" s="37"/>
      <c r="ZI43" s="38"/>
      <c r="ZJ43" s="39"/>
      <c r="ZK43" s="36" t="str">
        <f t="shared" si="89"/>
        <v>J</v>
      </c>
      <c r="ZL43" s="36" t="str">
        <f t="shared" si="89"/>
        <v>J</v>
      </c>
      <c r="ZM43" s="36" t="str">
        <f t="shared" si="89"/>
        <v>J</v>
      </c>
      <c r="ZN43" s="36" t="str">
        <f t="shared" si="89"/>
        <v>J</v>
      </c>
      <c r="ZO43" s="36" t="str">
        <f t="shared" si="89"/>
        <v>J</v>
      </c>
      <c r="ZP43" s="45"/>
      <c r="ZQ43" s="46"/>
      <c r="ZR43" s="36"/>
      <c r="ZS43" s="37"/>
      <c r="ZT43" s="37"/>
      <c r="ZU43" s="37"/>
      <c r="ZV43" s="37"/>
      <c r="ZW43" s="45"/>
      <c r="ZX43" s="46"/>
      <c r="ZY43" s="36"/>
      <c r="ZZ43" s="37"/>
      <c r="AAA43" s="37"/>
      <c r="AAB43" s="37"/>
      <c r="AAC43" s="37"/>
      <c r="AAD43" s="45"/>
      <c r="AAE43" s="46"/>
      <c r="AAF43" s="36"/>
      <c r="AAG43" s="37"/>
      <c r="AAH43" s="37"/>
      <c r="AAI43" s="37"/>
      <c r="AAJ43" s="37"/>
      <c r="AAK43" s="45"/>
      <c r="AAL43" s="46"/>
      <c r="AAM43" s="36" t="str">
        <f t="shared" si="93"/>
        <v>J</v>
      </c>
      <c r="AAN43" s="36" t="str">
        <f t="shared" si="93"/>
        <v>J</v>
      </c>
      <c r="AAO43" s="36" t="str">
        <f t="shared" si="93"/>
        <v>J</v>
      </c>
      <c r="AAP43" s="36" t="str">
        <f t="shared" si="93"/>
        <v>J</v>
      </c>
      <c r="AAQ43" s="36" t="str">
        <f t="shared" si="93"/>
        <v>J</v>
      </c>
      <c r="AAR43" s="45"/>
      <c r="AAS43" s="46"/>
      <c r="AAT43" s="36"/>
      <c r="AAU43" s="37"/>
      <c r="AAV43" s="37"/>
      <c r="AAW43" s="37"/>
      <c r="AAX43" s="37"/>
      <c r="AAY43" s="45"/>
      <c r="AAZ43" s="46"/>
      <c r="ABA43" s="36"/>
      <c r="ABB43" s="37"/>
      <c r="ABC43" s="37"/>
      <c r="ABD43" s="37"/>
      <c r="ABE43" s="37"/>
      <c r="ABF43" s="45"/>
      <c r="ABG43" s="46"/>
      <c r="ABH43" s="36"/>
      <c r="ABI43" s="37"/>
      <c r="ABJ43" s="37"/>
      <c r="ABK43" s="37"/>
      <c r="ABL43" s="37"/>
      <c r="ABM43" s="45"/>
      <c r="ABN43" s="46"/>
      <c r="ABO43" s="36"/>
      <c r="ABP43" s="37"/>
      <c r="ABQ43" s="37"/>
      <c r="ABR43" s="37"/>
      <c r="ABS43" s="37"/>
      <c r="ABT43" s="45"/>
      <c r="ABU43" s="46"/>
      <c r="ABV43" s="36"/>
      <c r="ABW43" s="37"/>
      <c r="ABX43" s="37"/>
      <c r="ABY43" s="37"/>
      <c r="ABZ43" s="37"/>
      <c r="ACA43" s="45"/>
      <c r="ACB43" s="46"/>
      <c r="ACC43" s="36"/>
      <c r="ACD43" s="37"/>
      <c r="ACE43" s="37"/>
      <c r="ACF43" s="37"/>
      <c r="ACG43" s="37"/>
      <c r="ACH43" s="45"/>
      <c r="ACI43" s="46"/>
      <c r="ACJ43" s="36"/>
      <c r="ACK43" s="37"/>
      <c r="ACL43" s="37"/>
      <c r="ACM43" s="37"/>
      <c r="ACN43" s="37"/>
      <c r="ACO43" s="45"/>
      <c r="ACP43" s="46"/>
      <c r="ACQ43" s="36"/>
      <c r="ACR43" s="37"/>
      <c r="ACS43" s="37"/>
      <c r="ACT43" s="37"/>
      <c r="ACU43" s="37"/>
      <c r="ACV43" s="45"/>
      <c r="ACW43" s="46"/>
      <c r="ACX43" s="37" t="str">
        <f t="shared" si="173"/>
        <v>J</v>
      </c>
      <c r="ACY43" s="37" t="str">
        <f t="shared" si="173"/>
        <v>J</v>
      </c>
      <c r="ACZ43" s="37" t="str">
        <f t="shared" si="173"/>
        <v>J</v>
      </c>
      <c r="ADA43" s="37" t="str">
        <f t="shared" si="173"/>
        <v>J</v>
      </c>
      <c r="ADB43" s="37" t="str">
        <f t="shared" si="173"/>
        <v>J</v>
      </c>
      <c r="ADC43" s="45"/>
      <c r="ADD43" s="46"/>
      <c r="ADE43" s="36"/>
      <c r="ADF43" s="37"/>
      <c r="ADG43" s="37"/>
      <c r="ADH43" s="37"/>
      <c r="ADI43" s="37"/>
      <c r="ADJ43" s="45"/>
      <c r="ADK43" s="46"/>
      <c r="ADL43" s="36"/>
      <c r="ADM43" s="37"/>
      <c r="ADN43" s="37"/>
      <c r="ADO43" s="37"/>
      <c r="ADP43" s="37"/>
      <c r="ADQ43" s="45"/>
      <c r="ADR43" s="46"/>
      <c r="ADS43" s="36"/>
      <c r="ADT43" s="37"/>
      <c r="ADU43" s="37"/>
      <c r="ADV43" s="37"/>
      <c r="ADW43" s="37"/>
      <c r="ADX43" s="45"/>
      <c r="ADY43" s="46"/>
      <c r="ADZ43" s="36"/>
      <c r="AEA43" s="37"/>
      <c r="AEB43" s="37"/>
      <c r="AEC43" s="37"/>
      <c r="AED43" s="37"/>
      <c r="AEE43" s="45"/>
      <c r="AEF43" s="46"/>
      <c r="AEG43" s="217" t="str">
        <f t="shared" si="109"/>
        <v>J</v>
      </c>
      <c r="AEN43" s="217" t="str">
        <f t="shared" si="110"/>
        <v>J</v>
      </c>
      <c r="AFB43" s="165" t="str">
        <f t="shared" si="112"/>
        <v>J</v>
      </c>
      <c r="AGD43" s="217" t="str">
        <f t="shared" si="117"/>
        <v>J</v>
      </c>
      <c r="AGE43" s="217" t="str">
        <f t="shared" si="117"/>
        <v>J</v>
      </c>
      <c r="AGF43" s="217" t="str">
        <f t="shared" si="117"/>
        <v>J</v>
      </c>
      <c r="AGG43" s="217" t="str">
        <f t="shared" si="117"/>
        <v>J</v>
      </c>
      <c r="AGH43" s="217" t="str">
        <f t="shared" si="117"/>
        <v>J</v>
      </c>
      <c r="AGI43" s="152"/>
      <c r="AGJ43" s="152"/>
      <c r="AHM43" s="217" t="str">
        <f t="shared" si="122"/>
        <v>J</v>
      </c>
      <c r="AHN43" s="217" t="str">
        <f t="shared" si="122"/>
        <v>J</v>
      </c>
      <c r="AHO43" s="217" t="str">
        <f t="shared" si="122"/>
        <v>J</v>
      </c>
      <c r="AHP43" s="217" t="str">
        <f t="shared" si="122"/>
        <v>J</v>
      </c>
      <c r="AHQ43" s="217" t="str">
        <f t="shared" si="122"/>
        <v>J</v>
      </c>
      <c r="AIF43" s="152"/>
      <c r="AIG43" s="152"/>
      <c r="AIH43" s="218" t="str">
        <f t="shared" si="125"/>
        <v>J</v>
      </c>
      <c r="AII43" s="218" t="str">
        <f t="shared" si="125"/>
        <v>J</v>
      </c>
      <c r="AIJ43" s="218" t="str">
        <f t="shared" si="125"/>
        <v>J</v>
      </c>
      <c r="AIK43" s="218" t="str">
        <f t="shared" si="125"/>
        <v>J</v>
      </c>
      <c r="AIL43" s="218" t="str">
        <f t="shared" si="125"/>
        <v>J</v>
      </c>
      <c r="AIV43" s="218" t="str">
        <f t="shared" si="127"/>
        <v>J</v>
      </c>
      <c r="AIW43" s="218" t="str">
        <f t="shared" si="127"/>
        <v>J</v>
      </c>
      <c r="AIX43" s="218" t="str">
        <f t="shared" si="127"/>
        <v>J</v>
      </c>
      <c r="AJA43" s="158"/>
      <c r="AJB43" s="166"/>
      <c r="ALA43" s="189"/>
      <c r="AMI43" s="165" t="str">
        <f t="shared" si="143"/>
        <v>J</v>
      </c>
      <c r="AMV43" s="152"/>
      <c r="AMW43" s="152"/>
    </row>
    <row r="44" spans="2:1023 1036:1037" s="6" customFormat="1" ht="23.1" hidden="1" customHeight="1" x14ac:dyDescent="0.3">
      <c r="B44" s="31"/>
      <c r="C44" s="208"/>
      <c r="D44" s="202"/>
      <c r="E44" s="32" t="e">
        <f>G44+J44+N44-H44-K44-O44-SUMIF(Q44:HU44,"P",$Q$52:$HU$52)-SUMIF(#REF!,"P",$Q$52:$HU$52)</f>
        <v>#REF!</v>
      </c>
      <c r="F44" s="140"/>
      <c r="G44" s="33"/>
      <c r="H44" s="34" t="e">
        <f>SUMIF(Q44:HV44,"S",$Q$52:$HV$52)+0.5*SUMIF(Q44:HV44,"S/2",$Q$52:$HV$52)+SUMIF(#REF!,"S",$Q$52:$HV$52)+0.5*SUMIF(#REF!,"S/2",$Q$52:$HV$52)</f>
        <v>#REF!</v>
      </c>
      <c r="I44" s="35" t="e">
        <f t="shared" si="180"/>
        <v>#REF!</v>
      </c>
      <c r="J44" s="33"/>
      <c r="K44" s="34" t="e">
        <f>SUMIF(Q44:HV44,"E",$Q$52:$HV$52)+0.5*SUMIF(Q44:HV44,"E/2",$Q$52:$HV$52)+SUMIF(#REF!,"E",$Q$52:$HV$52)+0.5*SUMIF(#REF!,"E/2",$Q$52:$HV$52)</f>
        <v>#REF!</v>
      </c>
      <c r="L44" s="35" t="e">
        <f t="shared" si="181"/>
        <v>#REF!</v>
      </c>
      <c r="M44" s="140"/>
      <c r="N44" s="33"/>
      <c r="O44" s="34" t="e">
        <f>SUMIF(Q44:HV44,"C",$Q$52:$HV$52)+0.5*SUMIF(Q44:HV44,"C/2",$Q$52:$HV$52)+SUMIF(#REF!,"C",$Q$52:$HV$52)+0.5*SUMIF(#REF!,"C/2",$Q$52:$HV$52)</f>
        <v>#REF!</v>
      </c>
      <c r="P44" s="35" t="e">
        <f t="shared" si="182"/>
        <v>#REF!</v>
      </c>
      <c r="Q44" s="37"/>
      <c r="R44" s="37"/>
      <c r="S44" s="37"/>
      <c r="T44" s="45"/>
      <c r="U44" s="46"/>
      <c r="V44" s="36"/>
      <c r="W44" s="37"/>
      <c r="X44" s="37"/>
      <c r="Y44" s="37"/>
      <c r="Z44" s="37"/>
      <c r="AA44" s="45"/>
      <c r="AB44" s="46"/>
      <c r="AC44" s="36"/>
      <c r="AD44" s="37"/>
      <c r="AE44" s="37"/>
      <c r="AF44" s="37"/>
      <c r="AG44" s="37"/>
      <c r="AH44" s="45"/>
      <c r="AI44" s="46"/>
      <c r="AJ44" s="36"/>
      <c r="AK44" s="37"/>
      <c r="AL44" s="37"/>
      <c r="AM44" s="37"/>
      <c r="AN44" s="37"/>
      <c r="AO44" s="45"/>
      <c r="AP44" s="46"/>
      <c r="AQ44" s="36"/>
      <c r="AR44" s="37"/>
      <c r="AS44" s="37"/>
      <c r="AT44" s="37"/>
      <c r="AU44" s="37"/>
      <c r="AV44" s="45"/>
      <c r="AW44" s="46"/>
      <c r="AX44" s="36"/>
      <c r="AY44" s="37"/>
      <c r="AZ44" s="36"/>
      <c r="BA44" s="37"/>
      <c r="BB44" s="37"/>
      <c r="BC44" s="37"/>
      <c r="BD44" s="45"/>
      <c r="BE44" s="46"/>
      <c r="BF44" s="36"/>
      <c r="BG44" s="37"/>
      <c r="BH44" s="37"/>
      <c r="BI44" s="37"/>
      <c r="BJ44" s="45"/>
      <c r="BK44" s="46"/>
      <c r="BL44" s="36"/>
      <c r="BM44" s="37"/>
      <c r="BN44" s="37"/>
      <c r="BO44" s="37"/>
      <c r="BP44" s="45"/>
      <c r="BQ44" s="46"/>
      <c r="BR44" s="36"/>
      <c r="BS44" s="37"/>
      <c r="BT44" s="37"/>
      <c r="BU44" s="37"/>
      <c r="BV44" s="45"/>
      <c r="BW44" s="46"/>
      <c r="BX44" s="36"/>
      <c r="BY44" s="37"/>
      <c r="BZ44" s="37"/>
      <c r="CA44" s="37"/>
      <c r="CB44" s="45"/>
      <c r="CC44" s="46"/>
      <c r="CD44" s="36"/>
      <c r="CE44" s="37"/>
      <c r="CF44" s="37"/>
      <c r="CG44" s="37"/>
      <c r="CH44" s="45"/>
      <c r="CI44" s="46"/>
      <c r="CJ44" s="36"/>
      <c r="CK44" s="37"/>
      <c r="CL44" s="37"/>
      <c r="CM44" s="37"/>
      <c r="CN44" s="45"/>
      <c r="CO44" s="46"/>
      <c r="CP44" s="36"/>
      <c r="CQ44" s="37"/>
      <c r="CR44" s="37"/>
      <c r="CS44" s="37"/>
      <c r="CT44" s="45"/>
      <c r="CU44" s="46"/>
      <c r="CV44" s="36"/>
      <c r="CW44" s="37"/>
      <c r="CX44" s="37"/>
      <c r="CY44" s="37"/>
      <c r="CZ44" s="45"/>
      <c r="DA44" s="46"/>
      <c r="DB44" s="36"/>
      <c r="DC44" s="37"/>
      <c r="DD44" s="37"/>
      <c r="DE44" s="37"/>
      <c r="DF44" s="45"/>
      <c r="DG44" s="46"/>
      <c r="DH44" s="36"/>
      <c r="DI44" s="37"/>
      <c r="DJ44" s="37"/>
      <c r="DK44" s="37"/>
      <c r="DL44" s="45"/>
      <c r="DM44" s="46"/>
      <c r="DN44" s="36"/>
      <c r="DO44" s="37"/>
      <c r="DP44" s="37"/>
      <c r="DQ44" s="37"/>
      <c r="DR44" s="45"/>
      <c r="DS44" s="46"/>
      <c r="DT44" s="36"/>
      <c r="DU44" s="37"/>
      <c r="DV44" s="37"/>
      <c r="DW44" s="37"/>
      <c r="DX44" s="45"/>
      <c r="DY44" s="46"/>
      <c r="DZ44" s="36"/>
      <c r="EA44" s="37"/>
      <c r="EB44" s="37"/>
      <c r="EC44" s="37"/>
      <c r="ED44" s="45"/>
      <c r="EE44" s="46"/>
      <c r="EF44" s="36"/>
      <c r="EG44" s="37"/>
      <c r="EH44" s="37"/>
      <c r="EI44" s="37"/>
      <c r="EJ44" s="45"/>
      <c r="EK44" s="46"/>
      <c r="EL44" s="36"/>
      <c r="EM44" s="37"/>
      <c r="EN44" s="37"/>
      <c r="EO44" s="37"/>
      <c r="EP44" s="45"/>
      <c r="EQ44" s="46"/>
      <c r="ER44" s="36"/>
      <c r="ES44" s="37"/>
      <c r="ET44" s="37"/>
      <c r="EU44" s="37"/>
      <c r="EV44" s="45"/>
      <c r="EW44" s="46"/>
      <c r="EX44" s="36"/>
      <c r="EY44" s="37"/>
      <c r="EZ44" s="37"/>
      <c r="FA44" s="37"/>
      <c r="FB44" s="45"/>
      <c r="FC44" s="46"/>
      <c r="FD44" s="36"/>
      <c r="FE44" s="37"/>
      <c r="FF44" s="37"/>
      <c r="FG44" s="37"/>
      <c r="FH44" s="45"/>
      <c r="FI44" s="46"/>
      <c r="FJ44" s="36"/>
      <c r="FK44" s="37"/>
      <c r="FL44" s="37"/>
      <c r="FM44" s="37"/>
      <c r="FN44" s="45"/>
      <c r="FO44" s="46"/>
      <c r="FP44" s="36"/>
      <c r="FQ44" s="37"/>
      <c r="FR44" s="37"/>
      <c r="FS44" s="37"/>
      <c r="FT44" s="45"/>
      <c r="FU44" s="46"/>
      <c r="FV44" s="36"/>
      <c r="FW44" s="37"/>
      <c r="FX44" s="37"/>
      <c r="FY44" s="37"/>
      <c r="FZ44" s="45"/>
      <c r="GA44" s="46"/>
      <c r="GB44" s="36"/>
      <c r="GC44" s="37"/>
      <c r="GD44" s="37"/>
      <c r="GE44" s="37"/>
      <c r="GF44" s="45"/>
      <c r="GG44" s="46"/>
      <c r="GH44" s="36"/>
      <c r="GI44" s="37"/>
      <c r="GJ44" s="37"/>
      <c r="GK44" s="37"/>
      <c r="GL44" s="45"/>
      <c r="GM44" s="46"/>
      <c r="GN44" s="36"/>
      <c r="GO44" s="37"/>
      <c r="GP44" s="37"/>
      <c r="GQ44" s="37"/>
      <c r="GR44" s="45"/>
      <c r="GS44" s="46"/>
      <c r="GT44" s="36"/>
      <c r="GU44" s="37"/>
      <c r="GV44" s="37"/>
      <c r="GW44" s="37"/>
      <c r="GX44" s="45"/>
      <c r="GY44" s="46"/>
      <c r="GZ44" s="36"/>
      <c r="HA44" s="37"/>
      <c r="HB44" s="37"/>
      <c r="HC44" s="37"/>
      <c r="HD44" s="45"/>
      <c r="HE44" s="46"/>
      <c r="HF44" s="36"/>
      <c r="HG44" s="37"/>
      <c r="HH44" s="37"/>
      <c r="HI44" s="37"/>
      <c r="HJ44" s="45"/>
      <c r="HK44" s="46"/>
      <c r="HL44" s="36"/>
      <c r="HM44" s="37"/>
      <c r="HN44" s="37"/>
      <c r="HO44" s="37"/>
      <c r="HP44" s="45"/>
      <c r="HQ44" s="46"/>
      <c r="HR44" s="36"/>
      <c r="HS44" s="37"/>
      <c r="HT44" s="37"/>
      <c r="HU44" s="37"/>
      <c r="HV44" s="45"/>
      <c r="HW44" s="46"/>
      <c r="HX44" s="36"/>
      <c r="HY44" s="47"/>
      <c r="HZ44" s="45"/>
      <c r="IA44" s="46"/>
      <c r="IB44" s="36"/>
      <c r="IC44" s="37"/>
      <c r="ID44" s="37"/>
      <c r="IE44" s="37"/>
      <c r="IF44" s="45"/>
      <c r="IG44" s="46"/>
      <c r="IH44" s="36"/>
      <c r="II44" s="37"/>
      <c r="IJ44" s="37"/>
      <c r="IK44" s="37"/>
      <c r="IL44" s="45"/>
      <c r="IM44" s="46"/>
      <c r="IN44" s="36"/>
      <c r="IO44" s="37"/>
      <c r="IP44" s="37"/>
      <c r="IQ44" s="37"/>
      <c r="IR44" s="45"/>
      <c r="IS44" s="46"/>
      <c r="IT44" s="36"/>
      <c r="IU44" s="37"/>
      <c r="IV44" s="37"/>
      <c r="IW44" s="37"/>
      <c r="IX44" s="45"/>
      <c r="IY44" s="46"/>
      <c r="IZ44" s="36"/>
      <c r="JA44" s="47"/>
      <c r="JB44" s="37"/>
      <c r="JC44" s="37"/>
      <c r="JD44" s="37"/>
      <c r="JE44" s="45"/>
      <c r="JF44" s="46"/>
      <c r="JG44" s="36"/>
      <c r="JH44" s="47"/>
      <c r="JI44" s="37"/>
      <c r="JJ44" s="37"/>
      <c r="JK44" s="37"/>
      <c r="JL44" s="45"/>
      <c r="JM44" s="46"/>
      <c r="JN44" s="36"/>
      <c r="JO44" s="47"/>
      <c r="JP44" s="37"/>
      <c r="JQ44" s="37"/>
      <c r="JR44" s="37"/>
      <c r="JS44" s="45"/>
      <c r="JT44" s="46"/>
      <c r="JU44" s="36"/>
      <c r="JV44" s="47"/>
      <c r="JW44" s="37"/>
      <c r="JX44" s="37"/>
      <c r="JY44" s="37"/>
      <c r="JZ44" s="45"/>
      <c r="KA44" s="46"/>
      <c r="KB44" s="36"/>
      <c r="KC44" s="47"/>
      <c r="KD44" s="37"/>
      <c r="KE44" s="37"/>
      <c r="KF44" s="37"/>
      <c r="KG44" s="45"/>
      <c r="KH44" s="46"/>
      <c r="KI44" s="36"/>
      <c r="KJ44" s="47"/>
      <c r="KK44" s="37"/>
      <c r="KL44" s="37"/>
      <c r="KM44" s="37"/>
      <c r="KN44" s="45"/>
      <c r="KO44" s="46"/>
      <c r="KP44" s="36"/>
      <c r="KQ44" s="47"/>
      <c r="KR44" s="37"/>
      <c r="KS44" s="37"/>
      <c r="KT44" s="37"/>
      <c r="KU44" s="45"/>
      <c r="KV44" s="46"/>
      <c r="KW44" s="36"/>
      <c r="KX44" s="47"/>
      <c r="KY44" s="37"/>
      <c r="KZ44" s="37"/>
      <c r="LA44" s="37"/>
      <c r="LB44" s="45"/>
      <c r="LC44" s="46"/>
      <c r="LD44" s="36"/>
      <c r="LE44" s="47"/>
      <c r="LF44" s="37"/>
      <c r="LG44" s="37"/>
      <c r="LH44" s="37"/>
      <c r="LI44" s="45"/>
      <c r="LJ44" s="46"/>
      <c r="LK44" s="36"/>
      <c r="LL44" s="47"/>
      <c r="LM44" s="37"/>
      <c r="LN44" s="37"/>
      <c r="LO44" s="37"/>
      <c r="LP44" s="45"/>
      <c r="LQ44" s="46"/>
      <c r="LR44" s="36"/>
      <c r="LS44" s="47"/>
      <c r="LT44" s="37"/>
      <c r="LU44" s="37"/>
      <c r="LV44" s="37"/>
      <c r="LW44" s="45"/>
      <c r="LX44" s="46"/>
      <c r="LY44" s="36"/>
      <c r="LZ44" s="47"/>
      <c r="MA44" s="37"/>
      <c r="MB44" s="37"/>
      <c r="MC44" s="37"/>
      <c r="MD44" s="45"/>
      <c r="ME44" s="46"/>
      <c r="MF44" s="36"/>
      <c r="MG44" s="47"/>
      <c r="MH44" s="37"/>
      <c r="MI44" s="37"/>
      <c r="MJ44" s="37"/>
      <c r="MK44" s="45"/>
      <c r="ML44" s="46"/>
      <c r="MM44" s="36"/>
      <c r="MN44" s="47"/>
      <c r="MO44" s="37"/>
      <c r="MP44" s="37"/>
      <c r="MQ44" s="37"/>
      <c r="MR44" s="45"/>
      <c r="MS44" s="46"/>
      <c r="MT44" s="36"/>
      <c r="MU44" s="47"/>
      <c r="MV44" s="37"/>
      <c r="MW44" s="37"/>
      <c r="MX44" s="37"/>
      <c r="MY44" s="45"/>
      <c r="MZ44" s="46"/>
      <c r="NA44" s="36"/>
      <c r="NB44" s="47"/>
      <c r="NC44" s="37"/>
      <c r="ND44" s="37"/>
      <c r="NE44" s="37"/>
      <c r="NF44" s="45"/>
      <c r="NG44" s="46"/>
      <c r="NH44" s="36"/>
      <c r="NI44" s="47"/>
      <c r="NJ44" s="37"/>
      <c r="NK44" s="37"/>
      <c r="NL44" s="37"/>
      <c r="NM44" s="45"/>
      <c r="NN44" s="46"/>
      <c r="NO44" s="36"/>
      <c r="NP44" s="47"/>
      <c r="NQ44" s="37"/>
      <c r="NR44" s="37"/>
      <c r="NS44" s="37"/>
      <c r="NT44" s="45"/>
      <c r="NU44" s="46"/>
      <c r="NV44" s="36"/>
      <c r="NW44" s="47"/>
      <c r="NX44" s="37"/>
      <c r="NY44" s="37"/>
      <c r="NZ44" s="37"/>
      <c r="OA44" s="45"/>
      <c r="OB44" s="46"/>
      <c r="OC44" s="36"/>
      <c r="OD44" s="47"/>
      <c r="OE44" s="37"/>
      <c r="OF44" s="37"/>
      <c r="OG44" s="37"/>
      <c r="OH44" s="45"/>
      <c r="OI44" s="46"/>
      <c r="OJ44" s="36"/>
      <c r="OK44" s="47"/>
      <c r="OL44" s="37"/>
      <c r="OM44" s="37"/>
      <c r="ON44" s="37"/>
      <c r="OO44" s="45"/>
      <c r="OP44" s="46"/>
      <c r="OQ44" s="36"/>
      <c r="OR44" s="47"/>
      <c r="OS44" s="37"/>
      <c r="OT44" s="37"/>
      <c r="OU44" s="37"/>
      <c r="OV44" s="45"/>
      <c r="OW44" s="46"/>
      <c r="OX44" s="36"/>
      <c r="OY44" s="47"/>
      <c r="OZ44" s="37"/>
      <c r="PA44" s="37"/>
      <c r="PB44" s="37"/>
      <c r="PC44" s="45"/>
      <c r="PD44" s="46"/>
      <c r="PE44" s="36"/>
      <c r="PF44" s="37"/>
      <c r="PG44" s="37"/>
      <c r="PH44" s="37"/>
      <c r="PI44" s="37"/>
      <c r="PJ44" s="45"/>
      <c r="PK44" s="46"/>
      <c r="PL44" s="36"/>
      <c r="PM44" s="37"/>
      <c r="PN44" s="37"/>
      <c r="PO44" s="37"/>
      <c r="PP44" s="37"/>
      <c r="PQ44" s="45"/>
      <c r="PR44" s="46"/>
      <c r="PS44" s="36"/>
      <c r="PT44" s="37"/>
      <c r="PU44" s="37"/>
      <c r="PV44" s="37"/>
      <c r="PW44" s="37"/>
      <c r="PX44" s="45"/>
      <c r="PY44" s="46"/>
      <c r="PZ44" s="36"/>
      <c r="QA44" s="37"/>
      <c r="QB44" s="37"/>
      <c r="QC44" s="37"/>
      <c r="QD44" s="37"/>
      <c r="QE44" s="45"/>
      <c r="QF44" s="46"/>
      <c r="QG44" s="36"/>
      <c r="QH44" s="37"/>
      <c r="QI44" s="37"/>
      <c r="QJ44" s="37"/>
      <c r="QK44" s="37"/>
      <c r="QL44" s="45"/>
      <c r="QM44" s="46"/>
      <c r="QN44" s="36"/>
      <c r="QO44" s="37"/>
      <c r="QP44" s="37"/>
      <c r="QQ44" s="37"/>
      <c r="QR44" s="37"/>
      <c r="QS44" s="45"/>
      <c r="QT44" s="46"/>
      <c r="QU44" s="36"/>
      <c r="QV44" s="37"/>
      <c r="QW44" s="37"/>
      <c r="QX44" s="37"/>
      <c r="QY44" s="37"/>
      <c r="QZ44" s="45"/>
      <c r="RA44" s="46"/>
      <c r="RB44" s="36"/>
      <c r="RC44" s="37"/>
      <c r="RD44" s="37"/>
      <c r="RE44" s="37"/>
      <c r="RF44" s="37"/>
      <c r="RG44" s="45"/>
      <c r="RH44" s="46"/>
      <c r="RI44" s="36"/>
      <c r="RJ44" s="37"/>
      <c r="RK44" s="37"/>
      <c r="RL44" s="37"/>
      <c r="RM44" s="37"/>
      <c r="RN44" s="45"/>
      <c r="RO44" s="46"/>
      <c r="RP44" s="36"/>
      <c r="RQ44" s="37"/>
      <c r="RR44" s="37"/>
      <c r="RS44" s="37"/>
      <c r="RT44" s="37"/>
      <c r="RU44" s="45"/>
      <c r="RV44" s="46"/>
      <c r="RW44" s="36"/>
      <c r="RX44" s="37"/>
      <c r="RY44" s="37"/>
      <c r="RZ44" s="37"/>
      <c r="SA44" s="37"/>
      <c r="SB44" s="45"/>
      <c r="SC44" s="46"/>
      <c r="SD44" s="36"/>
      <c r="SE44" s="37"/>
      <c r="SF44" s="37"/>
      <c r="SG44" s="37"/>
      <c r="SH44" s="37"/>
      <c r="SI44" s="45"/>
      <c r="SJ44" s="46"/>
      <c r="SK44" s="36"/>
      <c r="SL44" s="37"/>
      <c r="SM44" s="37"/>
      <c r="SN44" s="37"/>
      <c r="SO44" s="37"/>
      <c r="SP44" s="45"/>
      <c r="SQ44" s="46"/>
      <c r="SR44" s="36"/>
      <c r="SS44" s="37"/>
      <c r="ST44" s="37"/>
      <c r="SU44" s="37"/>
      <c r="SV44" s="37"/>
      <c r="SW44" s="45"/>
      <c r="SX44" s="46"/>
      <c r="SY44" s="36"/>
      <c r="SZ44" s="37"/>
      <c r="TA44" s="37"/>
      <c r="TB44" s="37"/>
      <c r="TC44" s="37"/>
      <c r="TD44" s="45"/>
      <c r="TE44" s="46"/>
      <c r="TF44" s="36"/>
      <c r="TG44" s="37"/>
      <c r="TH44" s="37"/>
      <c r="TI44" s="37"/>
      <c r="TJ44" s="37"/>
      <c r="TK44" s="45"/>
      <c r="TL44" s="46"/>
      <c r="TM44" s="36"/>
      <c r="TN44" s="37"/>
      <c r="TO44" s="37"/>
      <c r="TP44" s="37"/>
      <c r="TQ44" s="37"/>
      <c r="TR44" s="45"/>
      <c r="TS44" s="46"/>
      <c r="TT44" s="36"/>
      <c r="TU44" s="37"/>
      <c r="TV44" s="37"/>
      <c r="TW44" s="37"/>
      <c r="TX44" s="37"/>
      <c r="TY44" s="45"/>
      <c r="TZ44" s="46"/>
      <c r="UA44" s="36"/>
      <c r="UB44" s="37"/>
      <c r="UC44" s="37"/>
      <c r="UD44" s="37"/>
      <c r="UE44" s="37"/>
      <c r="UF44" s="45"/>
      <c r="UG44" s="46"/>
      <c r="UH44" s="36"/>
      <c r="UI44" s="37"/>
      <c r="UJ44" s="37"/>
      <c r="UK44" s="37"/>
      <c r="UL44" s="37"/>
      <c r="UM44" s="45"/>
      <c r="UN44" s="46"/>
      <c r="UO44" s="36"/>
      <c r="UP44" s="37"/>
      <c r="UQ44" s="37"/>
      <c r="UR44" s="37"/>
      <c r="US44" s="37"/>
      <c r="UT44" s="45"/>
      <c r="UU44" s="46"/>
      <c r="UV44" s="36"/>
      <c r="UW44" s="37"/>
      <c r="UX44" s="37"/>
      <c r="UY44" s="37"/>
      <c r="UZ44" s="37"/>
      <c r="VA44" s="45"/>
      <c r="VB44" s="46"/>
      <c r="VC44" s="36"/>
      <c r="VD44" s="37"/>
      <c r="VE44" s="37"/>
      <c r="VF44" s="37"/>
      <c r="VG44" s="37"/>
      <c r="VH44" s="45"/>
      <c r="VI44" s="46"/>
      <c r="VJ44" s="36"/>
      <c r="VK44" s="37"/>
      <c r="VL44" s="37"/>
      <c r="VM44" s="37"/>
      <c r="VN44" s="37"/>
      <c r="VO44" s="45"/>
      <c r="VP44" s="46"/>
      <c r="VQ44" s="36"/>
      <c r="VR44" s="37"/>
      <c r="VS44" s="37"/>
      <c r="VT44" s="37"/>
      <c r="VU44" s="37"/>
      <c r="VV44" s="45"/>
      <c r="VW44" s="46"/>
      <c r="VX44" s="36"/>
      <c r="VY44" s="37"/>
      <c r="VZ44" s="37"/>
      <c r="WA44" s="37"/>
      <c r="WB44" s="37"/>
      <c r="WC44" s="45"/>
      <c r="WD44" s="46"/>
      <c r="WE44" s="36"/>
      <c r="WF44" s="37"/>
      <c r="WG44" s="37"/>
      <c r="WH44" s="37"/>
      <c r="WI44" s="37"/>
      <c r="WJ44" s="45"/>
      <c r="WK44" s="46"/>
      <c r="WL44" s="36"/>
      <c r="WM44" s="37"/>
      <c r="WN44" s="37"/>
      <c r="WO44" s="37"/>
      <c r="WP44" s="37"/>
      <c r="WQ44" s="45"/>
      <c r="WR44" s="46"/>
      <c r="WS44" s="36"/>
      <c r="WT44" s="37"/>
      <c r="WU44" s="37"/>
      <c r="WV44" s="37"/>
      <c r="WW44" s="37"/>
      <c r="WX44" s="45"/>
      <c r="WY44" s="46"/>
      <c r="WZ44" s="36"/>
      <c r="XA44" s="37"/>
      <c r="XB44" s="37"/>
      <c r="XC44" s="37"/>
      <c r="XD44" s="37"/>
      <c r="XE44" s="45"/>
      <c r="XF44" s="46"/>
      <c r="XG44" s="36"/>
      <c r="XH44" s="37"/>
      <c r="XI44" s="37"/>
      <c r="XJ44" s="37"/>
      <c r="XK44" s="37"/>
      <c r="XL44" s="45"/>
      <c r="XM44" s="46"/>
      <c r="XN44" s="36"/>
      <c r="XO44" s="36" t="str">
        <f t="shared" si="183"/>
        <v>AM</v>
      </c>
      <c r="XP44" s="36" t="str">
        <f t="shared" si="183"/>
        <v>AM</v>
      </c>
      <c r="XQ44" s="37"/>
      <c r="XR44" s="37"/>
      <c r="XS44" s="45"/>
      <c r="XT44" s="46"/>
      <c r="XU44" s="36"/>
      <c r="XV44" s="37"/>
      <c r="XW44" s="37"/>
      <c r="XX44" s="37"/>
      <c r="XY44" s="37"/>
      <c r="XZ44" s="45"/>
      <c r="YA44" s="46"/>
      <c r="YB44" s="36"/>
      <c r="YC44" s="37"/>
      <c r="YD44" s="37"/>
      <c r="YE44" s="37"/>
      <c r="YF44" s="37"/>
      <c r="YG44" s="45"/>
      <c r="YH44" s="46"/>
      <c r="YI44" s="36"/>
      <c r="YJ44" s="37"/>
      <c r="YK44" s="37"/>
      <c r="YL44" s="37"/>
      <c r="YM44" s="37"/>
      <c r="YN44" s="45"/>
      <c r="YO44" s="46"/>
      <c r="YP44" s="36"/>
      <c r="YQ44" s="37"/>
      <c r="YR44" s="37"/>
      <c r="YS44" s="37"/>
      <c r="YT44" s="37"/>
      <c r="YU44" s="38"/>
      <c r="YV44" s="39"/>
      <c r="YW44" s="36"/>
      <c r="YX44" s="37"/>
      <c r="YY44" s="37"/>
      <c r="YZ44" s="37"/>
      <c r="ZA44" s="37"/>
      <c r="ZB44" s="45"/>
      <c r="ZC44" s="46"/>
      <c r="ZD44" s="36"/>
      <c r="ZE44" s="37"/>
      <c r="ZF44" s="37"/>
      <c r="ZG44" s="37"/>
      <c r="ZH44" s="37"/>
      <c r="ZI44" s="38"/>
      <c r="ZJ44" s="39"/>
      <c r="ZK44" s="36" t="str">
        <f t="shared" si="89"/>
        <v>J</v>
      </c>
      <c r="ZL44" s="36" t="str">
        <f t="shared" si="89"/>
        <v>J</v>
      </c>
      <c r="ZM44" s="36" t="str">
        <f t="shared" si="89"/>
        <v>J</v>
      </c>
      <c r="ZN44" s="36" t="str">
        <f t="shared" si="89"/>
        <v>J</v>
      </c>
      <c r="ZO44" s="36" t="str">
        <f t="shared" si="89"/>
        <v>J</v>
      </c>
      <c r="ZP44" s="45"/>
      <c r="ZQ44" s="46"/>
      <c r="ZR44" s="36"/>
      <c r="ZS44" s="37"/>
      <c r="ZT44" s="37"/>
      <c r="ZU44" s="37"/>
      <c r="ZV44" s="37"/>
      <c r="ZW44" s="45"/>
      <c r="ZX44" s="46"/>
      <c r="ZY44" s="36"/>
      <c r="ZZ44" s="37"/>
      <c r="AAA44" s="37"/>
      <c r="AAB44" s="37"/>
      <c r="AAC44" s="37"/>
      <c r="AAD44" s="45"/>
      <c r="AAE44" s="46"/>
      <c r="AAF44" s="36"/>
      <c r="AAG44" s="37"/>
      <c r="AAH44" s="37"/>
      <c r="AAI44" s="37"/>
      <c r="AAJ44" s="37"/>
      <c r="AAK44" s="45"/>
      <c r="AAL44" s="46"/>
      <c r="AAM44" s="36" t="str">
        <f t="shared" si="93"/>
        <v>J</v>
      </c>
      <c r="AAN44" s="36" t="str">
        <f t="shared" si="93"/>
        <v>J</v>
      </c>
      <c r="AAO44" s="36" t="str">
        <f t="shared" si="93"/>
        <v>J</v>
      </c>
      <c r="AAP44" s="36" t="str">
        <f t="shared" si="93"/>
        <v>J</v>
      </c>
      <c r="AAQ44" s="36" t="str">
        <f t="shared" si="93"/>
        <v>J</v>
      </c>
      <c r="AAR44" s="45"/>
      <c r="AAS44" s="46"/>
      <c r="AAT44" s="36"/>
      <c r="AAU44" s="37"/>
      <c r="AAV44" s="37"/>
      <c r="AAW44" s="37"/>
      <c r="AAX44" s="37"/>
      <c r="AAY44" s="45"/>
      <c r="AAZ44" s="46"/>
      <c r="ABA44" s="36"/>
      <c r="ABB44" s="37"/>
      <c r="ABC44" s="37"/>
      <c r="ABD44" s="37"/>
      <c r="ABE44" s="37"/>
      <c r="ABF44" s="45"/>
      <c r="ABG44" s="46"/>
      <c r="ABH44" s="36"/>
      <c r="ABI44" s="37"/>
      <c r="ABJ44" s="37"/>
      <c r="ABK44" s="37"/>
      <c r="ABL44" s="37"/>
      <c r="ABM44" s="45"/>
      <c r="ABN44" s="46"/>
      <c r="ABO44" s="36"/>
      <c r="ABP44" s="37"/>
      <c r="ABQ44" s="37"/>
      <c r="ABR44" s="37"/>
      <c r="ABS44" s="37"/>
      <c r="ABT44" s="45"/>
      <c r="ABU44" s="46"/>
      <c r="ABV44" s="36"/>
      <c r="ABW44" s="37"/>
      <c r="ABX44" s="37"/>
      <c r="ABY44" s="37"/>
      <c r="ABZ44" s="37"/>
      <c r="ACA44" s="45"/>
      <c r="ACB44" s="46"/>
      <c r="ACC44" s="36"/>
      <c r="ACD44" s="37"/>
      <c r="ACE44" s="37"/>
      <c r="ACF44" s="37"/>
      <c r="ACG44" s="37"/>
      <c r="ACH44" s="45"/>
      <c r="ACI44" s="46"/>
      <c r="ACJ44" s="36"/>
      <c r="ACK44" s="37"/>
      <c r="ACL44" s="37"/>
      <c r="ACM44" s="37"/>
      <c r="ACN44" s="37"/>
      <c r="ACO44" s="45"/>
      <c r="ACP44" s="46"/>
      <c r="ACQ44" s="36"/>
      <c r="ACR44" s="37"/>
      <c r="ACS44" s="37"/>
      <c r="ACT44" s="37"/>
      <c r="ACU44" s="37"/>
      <c r="ACV44" s="45"/>
      <c r="ACW44" s="46"/>
      <c r="ACX44" s="37" t="str">
        <f t="shared" si="173"/>
        <v>J</v>
      </c>
      <c r="ACY44" s="37" t="str">
        <f t="shared" si="173"/>
        <v>J</v>
      </c>
      <c r="ACZ44" s="37" t="str">
        <f t="shared" si="173"/>
        <v>J</v>
      </c>
      <c r="ADA44" s="37" t="str">
        <f t="shared" si="173"/>
        <v>J</v>
      </c>
      <c r="ADB44" s="37" t="str">
        <f t="shared" si="173"/>
        <v>J</v>
      </c>
      <c r="ADC44" s="45"/>
      <c r="ADD44" s="46"/>
      <c r="ADE44" s="36"/>
      <c r="ADF44" s="37"/>
      <c r="ADG44" s="37"/>
      <c r="ADH44" s="37"/>
      <c r="ADI44" s="37"/>
      <c r="ADJ44" s="45"/>
      <c r="ADK44" s="46"/>
      <c r="ADL44" s="36"/>
      <c r="ADM44" s="37"/>
      <c r="ADN44" s="37"/>
      <c r="ADO44" s="37"/>
      <c r="ADP44" s="37"/>
      <c r="ADQ44" s="45"/>
      <c r="ADR44" s="46"/>
      <c r="ADS44" s="36"/>
      <c r="ADT44" s="37"/>
      <c r="ADU44" s="37"/>
      <c r="ADV44" s="37"/>
      <c r="ADW44" s="37"/>
      <c r="ADX44" s="45"/>
      <c r="ADY44" s="46"/>
      <c r="ADZ44" s="36"/>
      <c r="AEA44" s="37"/>
      <c r="AEB44" s="37"/>
      <c r="AEC44" s="37"/>
      <c r="AED44" s="37"/>
      <c r="AEE44" s="45"/>
      <c r="AEF44" s="46"/>
      <c r="AEG44" s="217" t="str">
        <f t="shared" si="109"/>
        <v>J</v>
      </c>
      <c r="AEN44" s="217" t="str">
        <f t="shared" si="110"/>
        <v>J</v>
      </c>
      <c r="AFB44" s="165" t="str">
        <f t="shared" si="112"/>
        <v>J</v>
      </c>
      <c r="AGD44" s="217" t="str">
        <f t="shared" si="117"/>
        <v>J</v>
      </c>
      <c r="AGE44" s="217" t="str">
        <f t="shared" si="117"/>
        <v>J</v>
      </c>
      <c r="AGF44" s="217" t="str">
        <f t="shared" si="117"/>
        <v>J</v>
      </c>
      <c r="AGG44" s="217" t="str">
        <f t="shared" si="117"/>
        <v>J</v>
      </c>
      <c r="AGH44" s="217" t="str">
        <f t="shared" si="117"/>
        <v>J</v>
      </c>
      <c r="AGI44" s="152"/>
      <c r="AGJ44" s="152"/>
      <c r="AHM44" s="217" t="str">
        <f t="shared" si="122"/>
        <v>J</v>
      </c>
      <c r="AHN44" s="217" t="str">
        <f t="shared" si="122"/>
        <v>J</v>
      </c>
      <c r="AHO44" s="217" t="str">
        <f t="shared" si="122"/>
        <v>J</v>
      </c>
      <c r="AHP44" s="217" t="str">
        <f t="shared" si="122"/>
        <v>J</v>
      </c>
      <c r="AHQ44" s="217" t="str">
        <f t="shared" si="122"/>
        <v>J</v>
      </c>
      <c r="AIF44" s="152"/>
      <c r="AIG44" s="152"/>
      <c r="AIH44" s="218" t="str">
        <f t="shared" si="125"/>
        <v>J</v>
      </c>
      <c r="AII44" s="218" t="str">
        <f t="shared" si="125"/>
        <v>J</v>
      </c>
      <c r="AIJ44" s="218" t="str">
        <f t="shared" si="125"/>
        <v>J</v>
      </c>
      <c r="AIK44" s="218" t="str">
        <f t="shared" si="125"/>
        <v>J</v>
      </c>
      <c r="AIL44" s="218" t="str">
        <f t="shared" si="125"/>
        <v>J</v>
      </c>
      <c r="AIV44" s="218" t="str">
        <f t="shared" si="127"/>
        <v>J</v>
      </c>
      <c r="AIW44" s="218" t="str">
        <f t="shared" si="127"/>
        <v>J</v>
      </c>
      <c r="AIX44" s="218" t="str">
        <f t="shared" si="127"/>
        <v>J</v>
      </c>
      <c r="AJA44" s="158"/>
      <c r="AJB44" s="166"/>
      <c r="ALA44" s="189"/>
      <c r="AMI44" s="165" t="str">
        <f t="shared" si="143"/>
        <v>J</v>
      </c>
      <c r="AMV44" s="152"/>
      <c r="AMW44" s="152"/>
    </row>
    <row r="45" spans="2:1023 1036:1037" s="6" customFormat="1" ht="23.1" hidden="1" customHeight="1" x14ac:dyDescent="0.3">
      <c r="B45" s="41"/>
      <c r="C45" s="209"/>
      <c r="D45" s="42"/>
      <c r="E45" s="32" t="e">
        <f>G45+J45+N45-H45-K45-O45-SUMIF(Q45:HU45,"P",$Q$52:$HU$52)-SUMIF(#REF!,"P",$Q$52:$HU$52)</f>
        <v>#REF!</v>
      </c>
      <c r="F45" s="140"/>
      <c r="G45" s="33"/>
      <c r="H45" s="34" t="e">
        <f>SUMIF(Q45:HV45,"S",$Q$52:$HV$52)+0.5*SUMIF(Q45:HV45,"S/2",$Q$52:$HV$52)+SUMIF(#REF!,"S",$Q$52:$HV$52)+0.5*SUMIF(#REF!,"S/2",$Q$52:$HV$52)</f>
        <v>#REF!</v>
      </c>
      <c r="I45" s="35" t="e">
        <f t="shared" si="180"/>
        <v>#REF!</v>
      </c>
      <c r="J45" s="33"/>
      <c r="K45" s="34" t="e">
        <f>SUMIF(Q45:HV45,"E",$Q$52:$HV$52)+0.5*SUMIF(Q45:HV45,"E/2",$Q$52:$HV$52)+SUMIF(#REF!,"E",$Q$52:$HV$52)+0.5*SUMIF(#REF!,"E/2",$Q$52:$HV$52)</f>
        <v>#REF!</v>
      </c>
      <c r="L45" s="35" t="e">
        <f t="shared" si="181"/>
        <v>#REF!</v>
      </c>
      <c r="M45" s="140"/>
      <c r="N45" s="33"/>
      <c r="O45" s="34" t="e">
        <f>SUMIF(Q45:HV45,"C",$Q$52:$HV$52)+0.5*SUMIF(Q45:HV45,"C/2",$Q$52:$HV$52)+SUMIF(#REF!,"C",$Q$52:$HV$52)+0.5*SUMIF(#REF!,"C/2",$Q$52:$HV$52)</f>
        <v>#REF!</v>
      </c>
      <c r="P45" s="35" t="e">
        <f t="shared" si="182"/>
        <v>#REF!</v>
      </c>
      <c r="Q45" s="37"/>
      <c r="R45" s="37"/>
      <c r="S45" s="37"/>
      <c r="T45" s="45"/>
      <c r="U45" s="46"/>
      <c r="V45" s="36"/>
      <c r="W45" s="37"/>
      <c r="X45" s="37"/>
      <c r="Y45" s="37"/>
      <c r="Z45" s="37"/>
      <c r="AA45" s="45"/>
      <c r="AB45" s="46"/>
      <c r="AC45" s="36"/>
      <c r="AD45" s="37"/>
      <c r="AE45" s="37"/>
      <c r="AF45" s="37"/>
      <c r="AG45" s="37"/>
      <c r="AH45" s="45"/>
      <c r="AI45" s="46"/>
      <c r="AJ45" s="36"/>
      <c r="AK45" s="37"/>
      <c r="AL45" s="37"/>
      <c r="AM45" s="37"/>
      <c r="AN45" s="37"/>
      <c r="AO45" s="45"/>
      <c r="AP45" s="46"/>
      <c r="AQ45" s="36"/>
      <c r="AR45" s="37"/>
      <c r="AS45" s="37"/>
      <c r="AT45" s="37"/>
      <c r="AU45" s="37"/>
      <c r="AV45" s="45"/>
      <c r="AW45" s="46"/>
      <c r="AX45" s="36"/>
      <c r="AY45" s="37"/>
      <c r="AZ45" s="36"/>
      <c r="BA45" s="37"/>
      <c r="BB45" s="37"/>
      <c r="BC45" s="37"/>
      <c r="BD45" s="45"/>
      <c r="BE45" s="46"/>
      <c r="BF45" s="36"/>
      <c r="BG45" s="37"/>
      <c r="BH45" s="37"/>
      <c r="BI45" s="37"/>
      <c r="BJ45" s="45"/>
      <c r="BK45" s="46"/>
      <c r="BL45" s="36"/>
      <c r="BM45" s="37"/>
      <c r="BN45" s="37"/>
      <c r="BO45" s="37"/>
      <c r="BP45" s="45"/>
      <c r="BQ45" s="46"/>
      <c r="BR45" s="36"/>
      <c r="BS45" s="37"/>
      <c r="BT45" s="37"/>
      <c r="BU45" s="37"/>
      <c r="BV45" s="45"/>
      <c r="BW45" s="46"/>
      <c r="BX45" s="36"/>
      <c r="BY45" s="37"/>
      <c r="BZ45" s="37"/>
      <c r="CA45" s="37"/>
      <c r="CB45" s="45"/>
      <c r="CC45" s="46"/>
      <c r="CD45" s="36"/>
      <c r="CE45" s="37"/>
      <c r="CF45" s="37"/>
      <c r="CG45" s="37"/>
      <c r="CH45" s="45"/>
      <c r="CI45" s="46"/>
      <c r="CJ45" s="36"/>
      <c r="CK45" s="37"/>
      <c r="CL45" s="37"/>
      <c r="CM45" s="37"/>
      <c r="CN45" s="45"/>
      <c r="CO45" s="46"/>
      <c r="CP45" s="36"/>
      <c r="CQ45" s="37"/>
      <c r="CR45" s="37"/>
      <c r="CS45" s="37"/>
      <c r="CT45" s="45"/>
      <c r="CU45" s="46"/>
      <c r="CV45" s="36"/>
      <c r="CW45" s="37"/>
      <c r="CX45" s="37"/>
      <c r="CY45" s="37"/>
      <c r="CZ45" s="45"/>
      <c r="DA45" s="46"/>
      <c r="DB45" s="36"/>
      <c r="DC45" s="37"/>
      <c r="DD45" s="37"/>
      <c r="DE45" s="37"/>
      <c r="DF45" s="45"/>
      <c r="DG45" s="46"/>
      <c r="DH45" s="36"/>
      <c r="DI45" s="37"/>
      <c r="DJ45" s="37"/>
      <c r="DK45" s="37"/>
      <c r="DL45" s="45"/>
      <c r="DM45" s="46"/>
      <c r="DN45" s="36"/>
      <c r="DO45" s="37"/>
      <c r="DP45" s="37"/>
      <c r="DQ45" s="37"/>
      <c r="DR45" s="45"/>
      <c r="DS45" s="46"/>
      <c r="DT45" s="36"/>
      <c r="DU45" s="37"/>
      <c r="DV45" s="37"/>
      <c r="DW45" s="37"/>
      <c r="DX45" s="45"/>
      <c r="DY45" s="46"/>
      <c r="DZ45" s="36"/>
      <c r="EA45" s="37"/>
      <c r="EB45" s="37"/>
      <c r="EC45" s="37"/>
      <c r="ED45" s="45"/>
      <c r="EE45" s="46"/>
      <c r="EF45" s="36"/>
      <c r="EG45" s="37"/>
      <c r="EH45" s="37"/>
      <c r="EI45" s="37"/>
      <c r="EJ45" s="45"/>
      <c r="EK45" s="46"/>
      <c r="EL45" s="36"/>
      <c r="EM45" s="37"/>
      <c r="EN45" s="37"/>
      <c r="EO45" s="37"/>
      <c r="EP45" s="45"/>
      <c r="EQ45" s="46"/>
      <c r="ER45" s="36"/>
      <c r="ES45" s="37"/>
      <c r="ET45" s="37"/>
      <c r="EU45" s="37"/>
      <c r="EV45" s="45"/>
      <c r="EW45" s="46"/>
      <c r="EX45" s="36"/>
      <c r="EY45" s="37"/>
      <c r="EZ45" s="37"/>
      <c r="FA45" s="37"/>
      <c r="FB45" s="45"/>
      <c r="FC45" s="46"/>
      <c r="FD45" s="36"/>
      <c r="FE45" s="37"/>
      <c r="FF45" s="37"/>
      <c r="FG45" s="37"/>
      <c r="FH45" s="45"/>
      <c r="FI45" s="46"/>
      <c r="FJ45" s="36"/>
      <c r="FK45" s="37"/>
      <c r="FL45" s="37"/>
      <c r="FM45" s="37"/>
      <c r="FN45" s="45"/>
      <c r="FO45" s="46"/>
      <c r="FP45" s="36"/>
      <c r="FQ45" s="37"/>
      <c r="FR45" s="37"/>
      <c r="FS45" s="37"/>
      <c r="FT45" s="45"/>
      <c r="FU45" s="46"/>
      <c r="FV45" s="36"/>
      <c r="FW45" s="37"/>
      <c r="FX45" s="37"/>
      <c r="FY45" s="37"/>
      <c r="FZ45" s="45"/>
      <c r="GA45" s="46"/>
      <c r="GB45" s="36"/>
      <c r="GC45" s="37"/>
      <c r="GD45" s="37"/>
      <c r="GE45" s="37"/>
      <c r="GF45" s="45"/>
      <c r="GG45" s="46"/>
      <c r="GH45" s="36"/>
      <c r="GI45" s="37"/>
      <c r="GJ45" s="37"/>
      <c r="GK45" s="37"/>
      <c r="GL45" s="45"/>
      <c r="GM45" s="46"/>
      <c r="GN45" s="36"/>
      <c r="GO45" s="37"/>
      <c r="GP45" s="37"/>
      <c r="GQ45" s="37"/>
      <c r="GR45" s="45"/>
      <c r="GS45" s="46"/>
      <c r="GT45" s="36"/>
      <c r="GU45" s="37"/>
      <c r="GV45" s="37"/>
      <c r="GW45" s="37"/>
      <c r="GX45" s="45"/>
      <c r="GY45" s="46"/>
      <c r="GZ45" s="36"/>
      <c r="HA45" s="37"/>
      <c r="HB45" s="37"/>
      <c r="HC45" s="37"/>
      <c r="HD45" s="45"/>
      <c r="HE45" s="46"/>
      <c r="HF45" s="36"/>
      <c r="HG45" s="37"/>
      <c r="HH45" s="37"/>
      <c r="HI45" s="37"/>
      <c r="HJ45" s="45"/>
      <c r="HK45" s="46"/>
      <c r="HL45" s="36"/>
      <c r="HM45" s="37"/>
      <c r="HN45" s="37"/>
      <c r="HO45" s="37"/>
      <c r="HP45" s="45"/>
      <c r="HQ45" s="46"/>
      <c r="HR45" s="36"/>
      <c r="HS45" s="37"/>
      <c r="HT45" s="37"/>
      <c r="HU45" s="37"/>
      <c r="HV45" s="45"/>
      <c r="HW45" s="46"/>
      <c r="HX45" s="36"/>
      <c r="HY45" s="47"/>
      <c r="HZ45" s="45"/>
      <c r="IA45" s="46"/>
      <c r="IB45" s="36"/>
      <c r="IC45" s="37"/>
      <c r="ID45" s="37"/>
      <c r="IE45" s="37"/>
      <c r="IF45" s="45"/>
      <c r="IG45" s="46"/>
      <c r="IH45" s="36"/>
      <c r="II45" s="37"/>
      <c r="IJ45" s="37"/>
      <c r="IK45" s="37"/>
      <c r="IL45" s="45"/>
      <c r="IM45" s="46"/>
      <c r="IN45" s="36"/>
      <c r="IO45" s="37"/>
      <c r="IP45" s="37"/>
      <c r="IQ45" s="37"/>
      <c r="IR45" s="45"/>
      <c r="IS45" s="46"/>
      <c r="IT45" s="36"/>
      <c r="IU45" s="37"/>
      <c r="IV45" s="37"/>
      <c r="IW45" s="37"/>
      <c r="IX45" s="45"/>
      <c r="IY45" s="46"/>
      <c r="IZ45" s="36"/>
      <c r="JA45" s="47"/>
      <c r="JB45" s="37"/>
      <c r="JC45" s="37"/>
      <c r="JD45" s="37"/>
      <c r="JE45" s="45"/>
      <c r="JF45" s="46"/>
      <c r="JG45" s="36"/>
      <c r="JH45" s="47"/>
      <c r="JI45" s="37"/>
      <c r="JJ45" s="37"/>
      <c r="JK45" s="37"/>
      <c r="JL45" s="45"/>
      <c r="JM45" s="46"/>
      <c r="JN45" s="36"/>
      <c r="JO45" s="47"/>
      <c r="JP45" s="37"/>
      <c r="JQ45" s="37"/>
      <c r="JR45" s="37"/>
      <c r="JS45" s="45"/>
      <c r="JT45" s="46"/>
      <c r="JU45" s="36"/>
      <c r="JV45" s="47"/>
      <c r="JW45" s="37"/>
      <c r="JX45" s="37"/>
      <c r="JY45" s="37"/>
      <c r="JZ45" s="45"/>
      <c r="KA45" s="46"/>
      <c r="KB45" s="36"/>
      <c r="KC45" s="47"/>
      <c r="KD45" s="37"/>
      <c r="KE45" s="37"/>
      <c r="KF45" s="37"/>
      <c r="KG45" s="45"/>
      <c r="KH45" s="46"/>
      <c r="KI45" s="36"/>
      <c r="KJ45" s="47"/>
      <c r="KK45" s="37"/>
      <c r="KL45" s="37"/>
      <c r="KM45" s="37"/>
      <c r="KN45" s="45"/>
      <c r="KO45" s="46"/>
      <c r="KP45" s="36"/>
      <c r="KQ45" s="47"/>
      <c r="KR45" s="37"/>
      <c r="KS45" s="37"/>
      <c r="KT45" s="37"/>
      <c r="KU45" s="45"/>
      <c r="KV45" s="46"/>
      <c r="KW45" s="36"/>
      <c r="KX45" s="47"/>
      <c r="KY45" s="37"/>
      <c r="KZ45" s="37"/>
      <c r="LA45" s="37"/>
      <c r="LB45" s="45"/>
      <c r="LC45" s="46"/>
      <c r="LD45" s="36"/>
      <c r="LE45" s="47"/>
      <c r="LF45" s="37"/>
      <c r="LG45" s="37"/>
      <c r="LH45" s="37"/>
      <c r="LI45" s="45"/>
      <c r="LJ45" s="46"/>
      <c r="LK45" s="36"/>
      <c r="LL45" s="47"/>
      <c r="LM45" s="37"/>
      <c r="LN45" s="37"/>
      <c r="LO45" s="37"/>
      <c r="LP45" s="45"/>
      <c r="LQ45" s="46"/>
      <c r="LR45" s="36"/>
      <c r="LS45" s="47"/>
      <c r="LT45" s="37"/>
      <c r="LU45" s="37"/>
      <c r="LV45" s="37"/>
      <c r="LW45" s="45"/>
      <c r="LX45" s="46"/>
      <c r="LY45" s="36"/>
      <c r="LZ45" s="47"/>
      <c r="MA45" s="37"/>
      <c r="MB45" s="37"/>
      <c r="MC45" s="37"/>
      <c r="MD45" s="45"/>
      <c r="ME45" s="46"/>
      <c r="MF45" s="36"/>
      <c r="MG45" s="47"/>
      <c r="MH45" s="37"/>
      <c r="MI45" s="37"/>
      <c r="MJ45" s="37"/>
      <c r="MK45" s="45"/>
      <c r="ML45" s="46"/>
      <c r="MM45" s="36"/>
      <c r="MN45" s="47"/>
      <c r="MO45" s="37"/>
      <c r="MP45" s="37"/>
      <c r="MQ45" s="37"/>
      <c r="MR45" s="45"/>
      <c r="MS45" s="46"/>
      <c r="MT45" s="36"/>
      <c r="MU45" s="47"/>
      <c r="MV45" s="37"/>
      <c r="MW45" s="37"/>
      <c r="MX45" s="37"/>
      <c r="MY45" s="45"/>
      <c r="MZ45" s="46"/>
      <c r="NA45" s="36"/>
      <c r="NB45" s="47"/>
      <c r="NC45" s="37"/>
      <c r="ND45" s="37"/>
      <c r="NE45" s="37"/>
      <c r="NF45" s="45"/>
      <c r="NG45" s="46"/>
      <c r="NH45" s="36"/>
      <c r="NI45" s="47"/>
      <c r="NJ45" s="37"/>
      <c r="NK45" s="37"/>
      <c r="NL45" s="37"/>
      <c r="NM45" s="45"/>
      <c r="NN45" s="46"/>
      <c r="NO45" s="36"/>
      <c r="NP45" s="47"/>
      <c r="NQ45" s="37"/>
      <c r="NR45" s="37"/>
      <c r="NS45" s="37"/>
      <c r="NT45" s="45"/>
      <c r="NU45" s="46"/>
      <c r="NV45" s="36"/>
      <c r="NW45" s="47"/>
      <c r="NX45" s="37"/>
      <c r="NY45" s="37"/>
      <c r="NZ45" s="37"/>
      <c r="OA45" s="45"/>
      <c r="OB45" s="46"/>
      <c r="OC45" s="36"/>
      <c r="OD45" s="47"/>
      <c r="OE45" s="37"/>
      <c r="OF45" s="37"/>
      <c r="OG45" s="37"/>
      <c r="OH45" s="45"/>
      <c r="OI45" s="46"/>
      <c r="OJ45" s="36"/>
      <c r="OK45" s="47"/>
      <c r="OL45" s="37"/>
      <c r="OM45" s="37"/>
      <c r="ON45" s="37"/>
      <c r="OO45" s="45"/>
      <c r="OP45" s="46"/>
      <c r="OQ45" s="36"/>
      <c r="OR45" s="47"/>
      <c r="OS45" s="37"/>
      <c r="OT45" s="37"/>
      <c r="OU45" s="37"/>
      <c r="OV45" s="45"/>
      <c r="OW45" s="46"/>
      <c r="OX45" s="36"/>
      <c r="OY45" s="47"/>
      <c r="OZ45" s="37"/>
      <c r="PA45" s="37"/>
      <c r="PB45" s="37"/>
      <c r="PC45" s="45"/>
      <c r="PD45" s="46"/>
      <c r="PE45" s="36"/>
      <c r="PF45" s="37"/>
      <c r="PG45" s="37"/>
      <c r="PH45" s="37"/>
      <c r="PI45" s="37"/>
      <c r="PJ45" s="45"/>
      <c r="PK45" s="46"/>
      <c r="PL45" s="36"/>
      <c r="PM45" s="37"/>
      <c r="PN45" s="37"/>
      <c r="PO45" s="37"/>
      <c r="PP45" s="37"/>
      <c r="PQ45" s="45"/>
      <c r="PR45" s="46"/>
      <c r="PS45" s="36"/>
      <c r="PT45" s="37"/>
      <c r="PU45" s="37"/>
      <c r="PV45" s="37"/>
      <c r="PW45" s="37"/>
      <c r="PX45" s="45"/>
      <c r="PY45" s="46"/>
      <c r="PZ45" s="36"/>
      <c r="QA45" s="37"/>
      <c r="QB45" s="37"/>
      <c r="QC45" s="37"/>
      <c r="QD45" s="37"/>
      <c r="QE45" s="45"/>
      <c r="QF45" s="46"/>
      <c r="QG45" s="36"/>
      <c r="QH45" s="37"/>
      <c r="QI45" s="37"/>
      <c r="QJ45" s="37"/>
      <c r="QK45" s="37"/>
      <c r="QL45" s="45"/>
      <c r="QM45" s="46"/>
      <c r="QN45" s="36"/>
      <c r="QO45" s="37"/>
      <c r="QP45" s="37"/>
      <c r="QQ45" s="37"/>
      <c r="QR45" s="37"/>
      <c r="QS45" s="45"/>
      <c r="QT45" s="46"/>
      <c r="QU45" s="36"/>
      <c r="QV45" s="37"/>
      <c r="QW45" s="37"/>
      <c r="QX45" s="37"/>
      <c r="QY45" s="37"/>
      <c r="QZ45" s="45"/>
      <c r="RA45" s="46"/>
      <c r="RB45" s="36"/>
      <c r="RC45" s="37"/>
      <c r="RD45" s="37"/>
      <c r="RE45" s="37"/>
      <c r="RF45" s="37"/>
      <c r="RG45" s="45"/>
      <c r="RH45" s="46"/>
      <c r="RI45" s="36"/>
      <c r="RJ45" s="37"/>
      <c r="RK45" s="37"/>
      <c r="RL45" s="37"/>
      <c r="RM45" s="37"/>
      <c r="RN45" s="45"/>
      <c r="RO45" s="46"/>
      <c r="RP45" s="36"/>
      <c r="RQ45" s="37"/>
      <c r="RR45" s="37"/>
      <c r="RS45" s="37"/>
      <c r="RT45" s="37"/>
      <c r="RU45" s="45"/>
      <c r="RV45" s="46"/>
      <c r="RW45" s="36"/>
      <c r="RX45" s="37"/>
      <c r="RY45" s="37"/>
      <c r="RZ45" s="37"/>
      <c r="SA45" s="37"/>
      <c r="SB45" s="45"/>
      <c r="SC45" s="46"/>
      <c r="SD45" s="36"/>
      <c r="SE45" s="37"/>
      <c r="SF45" s="37"/>
      <c r="SG45" s="37"/>
      <c r="SH45" s="37"/>
      <c r="SI45" s="45"/>
      <c r="SJ45" s="46"/>
      <c r="SK45" s="36"/>
      <c r="SL45" s="37"/>
      <c r="SM45" s="37"/>
      <c r="SN45" s="37"/>
      <c r="SO45" s="37"/>
      <c r="SP45" s="45"/>
      <c r="SQ45" s="46"/>
      <c r="SR45" s="36"/>
      <c r="SS45" s="37"/>
      <c r="ST45" s="37"/>
      <c r="SU45" s="37"/>
      <c r="SV45" s="37"/>
      <c r="SW45" s="45"/>
      <c r="SX45" s="46"/>
      <c r="SY45" s="36"/>
      <c r="SZ45" s="37"/>
      <c r="TA45" s="37"/>
      <c r="TB45" s="37"/>
      <c r="TC45" s="37"/>
      <c r="TD45" s="45"/>
      <c r="TE45" s="46"/>
      <c r="TF45" s="36"/>
      <c r="TG45" s="37"/>
      <c r="TH45" s="37"/>
      <c r="TI45" s="37"/>
      <c r="TJ45" s="37"/>
      <c r="TK45" s="45"/>
      <c r="TL45" s="46"/>
      <c r="TM45" s="36"/>
      <c r="TN45" s="37"/>
      <c r="TO45" s="37"/>
      <c r="TP45" s="37"/>
      <c r="TQ45" s="37"/>
      <c r="TR45" s="45"/>
      <c r="TS45" s="46"/>
      <c r="TT45" s="36"/>
      <c r="TU45" s="37"/>
      <c r="TV45" s="37"/>
      <c r="TW45" s="37"/>
      <c r="TX45" s="37"/>
      <c r="TY45" s="45"/>
      <c r="TZ45" s="46"/>
      <c r="UA45" s="36"/>
      <c r="UB45" s="37"/>
      <c r="UC45" s="37"/>
      <c r="UD45" s="37"/>
      <c r="UE45" s="37"/>
      <c r="UF45" s="45"/>
      <c r="UG45" s="46"/>
      <c r="UH45" s="36"/>
      <c r="UI45" s="37"/>
      <c r="UJ45" s="37"/>
      <c r="UK45" s="37"/>
      <c r="UL45" s="37"/>
      <c r="UM45" s="45"/>
      <c r="UN45" s="46"/>
      <c r="UO45" s="36"/>
      <c r="UP45" s="37"/>
      <c r="UQ45" s="37"/>
      <c r="UR45" s="37"/>
      <c r="US45" s="37"/>
      <c r="UT45" s="45"/>
      <c r="UU45" s="46"/>
      <c r="UV45" s="36"/>
      <c r="UW45" s="37"/>
      <c r="UX45" s="37"/>
      <c r="UY45" s="37"/>
      <c r="UZ45" s="37"/>
      <c r="VA45" s="45"/>
      <c r="VB45" s="46"/>
      <c r="VC45" s="36"/>
      <c r="VD45" s="37"/>
      <c r="VE45" s="37"/>
      <c r="VF45" s="37"/>
      <c r="VG45" s="37"/>
      <c r="VH45" s="45"/>
      <c r="VI45" s="46"/>
      <c r="VJ45" s="36"/>
      <c r="VK45" s="37"/>
      <c r="VL45" s="37"/>
      <c r="VM45" s="37"/>
      <c r="VN45" s="37"/>
      <c r="VO45" s="45"/>
      <c r="VP45" s="46"/>
      <c r="VQ45" s="36"/>
      <c r="VR45" s="37"/>
      <c r="VS45" s="37"/>
      <c r="VT45" s="37"/>
      <c r="VU45" s="37"/>
      <c r="VV45" s="45"/>
      <c r="VW45" s="46"/>
      <c r="VX45" s="36"/>
      <c r="VY45" s="37"/>
      <c r="VZ45" s="37"/>
      <c r="WA45" s="37"/>
      <c r="WB45" s="37"/>
      <c r="WC45" s="45"/>
      <c r="WD45" s="46"/>
      <c r="WE45" s="36"/>
      <c r="WF45" s="37"/>
      <c r="WG45" s="37"/>
      <c r="WH45" s="37"/>
      <c r="WI45" s="37"/>
      <c r="WJ45" s="45"/>
      <c r="WK45" s="46"/>
      <c r="WL45" s="36"/>
      <c r="WM45" s="37"/>
      <c r="WN45" s="37"/>
      <c r="WO45" s="37"/>
      <c r="WP45" s="37"/>
      <c r="WQ45" s="45"/>
      <c r="WR45" s="46"/>
      <c r="WS45" s="36"/>
      <c r="WT45" s="37"/>
      <c r="WU45" s="37"/>
      <c r="WV45" s="37"/>
      <c r="WW45" s="37"/>
      <c r="WX45" s="45"/>
      <c r="WY45" s="46"/>
      <c r="WZ45" s="36"/>
      <c r="XA45" s="37"/>
      <c r="XB45" s="37"/>
      <c r="XC45" s="37"/>
      <c r="XD45" s="37"/>
      <c r="XE45" s="45"/>
      <c r="XF45" s="46"/>
      <c r="XG45" s="36"/>
      <c r="XH45" s="37"/>
      <c r="XI45" s="37"/>
      <c r="XJ45" s="37"/>
      <c r="XK45" s="37"/>
      <c r="XL45" s="45"/>
      <c r="XM45" s="46"/>
      <c r="XN45" s="36"/>
      <c r="XO45" s="36" t="str">
        <f t="shared" si="183"/>
        <v>AM</v>
      </c>
      <c r="XP45" s="36" t="str">
        <f t="shared" si="183"/>
        <v>AM</v>
      </c>
      <c r="XQ45" s="37"/>
      <c r="XR45" s="37"/>
      <c r="XS45" s="45"/>
      <c r="XT45" s="46"/>
      <c r="XU45" s="36"/>
      <c r="XV45" s="37"/>
      <c r="XW45" s="37"/>
      <c r="XX45" s="37"/>
      <c r="XY45" s="37"/>
      <c r="XZ45" s="45"/>
      <c r="YA45" s="46"/>
      <c r="YB45" s="36"/>
      <c r="YC45" s="37"/>
      <c r="YD45" s="37"/>
      <c r="YE45" s="37"/>
      <c r="YF45" s="37"/>
      <c r="YG45" s="45"/>
      <c r="YH45" s="46"/>
      <c r="YI45" s="36"/>
      <c r="YJ45" s="37"/>
      <c r="YK45" s="37"/>
      <c r="YL45" s="37"/>
      <c r="YM45" s="37"/>
      <c r="YN45" s="45"/>
      <c r="YO45" s="46"/>
      <c r="YP45" s="36"/>
      <c r="YQ45" s="37"/>
      <c r="YR45" s="37"/>
      <c r="YS45" s="37"/>
      <c r="YT45" s="37"/>
      <c r="YU45" s="38"/>
      <c r="YV45" s="39"/>
      <c r="YW45" s="36"/>
      <c r="YX45" s="37"/>
      <c r="YY45" s="37"/>
      <c r="YZ45" s="37"/>
      <c r="ZA45" s="37"/>
      <c r="ZB45" s="45"/>
      <c r="ZC45" s="46"/>
      <c r="ZD45" s="36"/>
      <c r="ZE45" s="37"/>
      <c r="ZF45" s="37"/>
      <c r="ZG45" s="37"/>
      <c r="ZH45" s="37"/>
      <c r="ZI45" s="38"/>
      <c r="ZJ45" s="39"/>
      <c r="ZK45" s="36" t="str">
        <f t="shared" si="89"/>
        <v>J</v>
      </c>
      <c r="ZL45" s="36" t="str">
        <f t="shared" si="89"/>
        <v>J</v>
      </c>
      <c r="ZM45" s="36" t="str">
        <f t="shared" si="89"/>
        <v>J</v>
      </c>
      <c r="ZN45" s="36" t="str">
        <f t="shared" si="89"/>
        <v>J</v>
      </c>
      <c r="ZO45" s="36" t="str">
        <f t="shared" si="89"/>
        <v>J</v>
      </c>
      <c r="ZP45" s="45"/>
      <c r="ZQ45" s="46"/>
      <c r="ZR45" s="36"/>
      <c r="ZS45" s="37"/>
      <c r="ZT45" s="37"/>
      <c r="ZU45" s="37"/>
      <c r="ZV45" s="37"/>
      <c r="ZW45" s="45"/>
      <c r="ZX45" s="46"/>
      <c r="ZY45" s="36"/>
      <c r="ZZ45" s="37"/>
      <c r="AAA45" s="37"/>
      <c r="AAB45" s="37"/>
      <c r="AAC45" s="37"/>
      <c r="AAD45" s="45"/>
      <c r="AAE45" s="46"/>
      <c r="AAF45" s="36"/>
      <c r="AAG45" s="37"/>
      <c r="AAH45" s="37"/>
      <c r="AAI45" s="37"/>
      <c r="AAJ45" s="37"/>
      <c r="AAK45" s="45"/>
      <c r="AAL45" s="46"/>
      <c r="AAM45" s="36" t="str">
        <f t="shared" si="93"/>
        <v>J</v>
      </c>
      <c r="AAN45" s="36" t="str">
        <f t="shared" si="93"/>
        <v>J</v>
      </c>
      <c r="AAO45" s="36" t="str">
        <f t="shared" si="93"/>
        <v>J</v>
      </c>
      <c r="AAP45" s="36" t="str">
        <f t="shared" si="93"/>
        <v>J</v>
      </c>
      <c r="AAQ45" s="36" t="str">
        <f t="shared" si="93"/>
        <v>J</v>
      </c>
      <c r="AAR45" s="45"/>
      <c r="AAS45" s="46"/>
      <c r="AAT45" s="36"/>
      <c r="AAU45" s="37"/>
      <c r="AAV45" s="37"/>
      <c r="AAW45" s="37"/>
      <c r="AAX45" s="37"/>
      <c r="AAY45" s="45"/>
      <c r="AAZ45" s="46"/>
      <c r="ABA45" s="36"/>
      <c r="ABB45" s="37"/>
      <c r="ABC45" s="37"/>
      <c r="ABD45" s="37"/>
      <c r="ABE45" s="37"/>
      <c r="ABF45" s="45"/>
      <c r="ABG45" s="46"/>
      <c r="ABH45" s="36"/>
      <c r="ABI45" s="37"/>
      <c r="ABJ45" s="37"/>
      <c r="ABK45" s="37"/>
      <c r="ABL45" s="37"/>
      <c r="ABM45" s="45"/>
      <c r="ABN45" s="46"/>
      <c r="ABO45" s="36"/>
      <c r="ABP45" s="37"/>
      <c r="ABQ45" s="37"/>
      <c r="ABR45" s="37"/>
      <c r="ABS45" s="37"/>
      <c r="ABT45" s="45"/>
      <c r="ABU45" s="46"/>
      <c r="ABV45" s="36"/>
      <c r="ABW45" s="37"/>
      <c r="ABX45" s="37"/>
      <c r="ABY45" s="37"/>
      <c r="ABZ45" s="37"/>
      <c r="ACA45" s="45"/>
      <c r="ACB45" s="46"/>
      <c r="ACC45" s="36"/>
      <c r="ACD45" s="37"/>
      <c r="ACE45" s="37"/>
      <c r="ACF45" s="37"/>
      <c r="ACG45" s="37"/>
      <c r="ACH45" s="45"/>
      <c r="ACI45" s="46"/>
      <c r="ACJ45" s="36"/>
      <c r="ACK45" s="37"/>
      <c r="ACL45" s="37"/>
      <c r="ACM45" s="37"/>
      <c r="ACN45" s="37"/>
      <c r="ACO45" s="45"/>
      <c r="ACP45" s="46"/>
      <c r="ACQ45" s="36"/>
      <c r="ACR45" s="37"/>
      <c r="ACS45" s="37"/>
      <c r="ACT45" s="37"/>
      <c r="ACU45" s="37"/>
      <c r="ACV45" s="45"/>
      <c r="ACW45" s="46"/>
      <c r="ACX45" s="37" t="str">
        <f t="shared" si="173"/>
        <v>J</v>
      </c>
      <c r="ACY45" s="37" t="str">
        <f t="shared" si="173"/>
        <v>J</v>
      </c>
      <c r="ACZ45" s="37" t="str">
        <f t="shared" si="173"/>
        <v>J</v>
      </c>
      <c r="ADA45" s="37" t="str">
        <f t="shared" si="173"/>
        <v>J</v>
      </c>
      <c r="ADB45" s="37" t="str">
        <f t="shared" si="173"/>
        <v>J</v>
      </c>
      <c r="ADC45" s="45"/>
      <c r="ADD45" s="46"/>
      <c r="ADE45" s="36"/>
      <c r="ADF45" s="37"/>
      <c r="ADG45" s="37"/>
      <c r="ADH45" s="37"/>
      <c r="ADI45" s="37"/>
      <c r="ADJ45" s="45"/>
      <c r="ADK45" s="46"/>
      <c r="ADL45" s="36"/>
      <c r="ADM45" s="37"/>
      <c r="ADN45" s="37"/>
      <c r="ADO45" s="37"/>
      <c r="ADP45" s="37"/>
      <c r="ADQ45" s="45"/>
      <c r="ADR45" s="46"/>
      <c r="ADS45" s="36"/>
      <c r="ADT45" s="37"/>
      <c r="ADU45" s="37"/>
      <c r="ADV45" s="37"/>
      <c r="ADW45" s="37"/>
      <c r="ADX45" s="45"/>
      <c r="ADY45" s="46"/>
      <c r="ADZ45" s="36"/>
      <c r="AEA45" s="37"/>
      <c r="AEB45" s="37"/>
      <c r="AEC45" s="37"/>
      <c r="AED45" s="37"/>
      <c r="AEE45" s="45"/>
      <c r="AEF45" s="46"/>
      <c r="AEG45" s="217" t="str">
        <f t="shared" si="109"/>
        <v>J</v>
      </c>
      <c r="AEN45" s="217" t="str">
        <f t="shared" si="110"/>
        <v>J</v>
      </c>
      <c r="AFB45" s="165" t="str">
        <f t="shared" si="112"/>
        <v>J</v>
      </c>
      <c r="AGD45" s="217" t="str">
        <f t="shared" si="117"/>
        <v>J</v>
      </c>
      <c r="AGE45" s="217" t="str">
        <f t="shared" si="117"/>
        <v>J</v>
      </c>
      <c r="AGF45" s="217" t="str">
        <f t="shared" si="117"/>
        <v>J</v>
      </c>
      <c r="AGG45" s="217" t="str">
        <f t="shared" si="117"/>
        <v>J</v>
      </c>
      <c r="AGH45" s="217" t="str">
        <f t="shared" si="117"/>
        <v>J</v>
      </c>
      <c r="AGI45" s="152"/>
      <c r="AGJ45" s="152"/>
      <c r="AHM45" s="217" t="str">
        <f t="shared" si="122"/>
        <v>J</v>
      </c>
      <c r="AHN45" s="217" t="str">
        <f t="shared" si="122"/>
        <v>J</v>
      </c>
      <c r="AHO45" s="217" t="str">
        <f t="shared" si="122"/>
        <v>J</v>
      </c>
      <c r="AHP45" s="217" t="str">
        <f t="shared" si="122"/>
        <v>J</v>
      </c>
      <c r="AHQ45" s="217" t="str">
        <f t="shared" si="122"/>
        <v>J</v>
      </c>
      <c r="AIF45" s="152"/>
      <c r="AIG45" s="152"/>
      <c r="AIH45" s="218" t="str">
        <f t="shared" si="125"/>
        <v>J</v>
      </c>
      <c r="AII45" s="218" t="str">
        <f t="shared" si="125"/>
        <v>J</v>
      </c>
      <c r="AIJ45" s="218" t="str">
        <f t="shared" si="125"/>
        <v>J</v>
      </c>
      <c r="AIK45" s="218" t="str">
        <f t="shared" si="125"/>
        <v>J</v>
      </c>
      <c r="AIL45" s="218" t="str">
        <f t="shared" si="125"/>
        <v>J</v>
      </c>
      <c r="AIV45" s="218" t="str">
        <f t="shared" si="127"/>
        <v>J</v>
      </c>
      <c r="AIW45" s="218" t="str">
        <f t="shared" si="127"/>
        <v>J</v>
      </c>
      <c r="AIX45" s="218" t="str">
        <f t="shared" si="127"/>
        <v>J</v>
      </c>
      <c r="AJA45" s="158"/>
      <c r="AJB45" s="166"/>
      <c r="ALA45" s="189"/>
      <c r="AMI45" s="165" t="str">
        <f t="shared" si="143"/>
        <v>J</v>
      </c>
      <c r="AMV45" s="152"/>
      <c r="AMW45" s="152"/>
    </row>
    <row r="46" spans="2:1023 1036:1037" s="6" customFormat="1" ht="22.5" hidden="1" customHeight="1" x14ac:dyDescent="0.3">
      <c r="B46" s="44"/>
      <c r="C46" s="210"/>
      <c r="D46" s="202"/>
      <c r="E46" s="32" t="e">
        <f>G46+J46+N46-H46-K46-O46-SUMIF(Q46:HU46,"P",$Q$52:$HU$52)-SUMIF(#REF!,"P",$Q$52:$HU$52)</f>
        <v>#REF!</v>
      </c>
      <c r="F46" s="140"/>
      <c r="G46" s="33"/>
      <c r="H46" s="34" t="e">
        <f>SUMIF(Q46:HV46,"S",$Q$52:$HV$52)+0.5*SUMIF(Q46:HV46,"S/2",$Q$52:$HV$52)+SUMIF(#REF!,"S",$Q$52:$HV$52)+0.5*SUMIF(#REF!,"S/2",$Q$52:$HV$52)</f>
        <v>#REF!</v>
      </c>
      <c r="I46" s="35" t="e">
        <f t="shared" si="180"/>
        <v>#REF!</v>
      </c>
      <c r="J46" s="33"/>
      <c r="K46" s="34" t="e">
        <f>SUMIF(Q46:HV46,"E",$Q$52:$HV$52)+0.5*SUMIF(Q46:HV46,"E/2",$Q$52:$HV$52)+SUMIF(#REF!,"E",$Q$52:$HV$52)+0.5*SUMIF(#REF!,"E/2",$Q$52:$HV$52)</f>
        <v>#REF!</v>
      </c>
      <c r="L46" s="35" t="e">
        <f t="shared" si="181"/>
        <v>#REF!</v>
      </c>
      <c r="M46" s="140"/>
      <c r="N46" s="33"/>
      <c r="O46" s="34" t="e">
        <f>SUMIF(Q46:HV46,"C",$Q$52:$HV$52)+0.5*SUMIF(Q46:HV46,"C/2",$Q$52:$HV$52)+SUMIF(#REF!,"C",$Q$52:$HV$52)+0.5*SUMIF(#REF!,"C/2",$Q$52:$HV$52)</f>
        <v>#REF!</v>
      </c>
      <c r="P46" s="35" t="e">
        <f t="shared" si="182"/>
        <v>#REF!</v>
      </c>
      <c r="Q46" s="37"/>
      <c r="R46" s="37"/>
      <c r="S46" s="37"/>
      <c r="T46" s="45"/>
      <c r="U46" s="46"/>
      <c r="V46" s="36"/>
      <c r="W46" s="37"/>
      <c r="X46" s="37"/>
      <c r="Y46" s="37"/>
      <c r="Z46" s="37"/>
      <c r="AA46" s="45"/>
      <c r="AB46" s="46"/>
      <c r="AC46" s="36"/>
      <c r="AD46" s="37"/>
      <c r="AE46" s="37"/>
      <c r="AF46" s="37"/>
      <c r="AG46" s="37"/>
      <c r="AH46" s="45"/>
      <c r="AI46" s="46"/>
      <c r="AJ46" s="36"/>
      <c r="AK46" s="37"/>
      <c r="AL46" s="37"/>
      <c r="AM46" s="37"/>
      <c r="AN46" s="37"/>
      <c r="AO46" s="45"/>
      <c r="AP46" s="46"/>
      <c r="AQ46" s="36"/>
      <c r="AR46" s="37"/>
      <c r="AS46" s="37"/>
      <c r="AT46" s="37"/>
      <c r="AU46" s="37"/>
      <c r="AV46" s="45"/>
      <c r="AW46" s="46"/>
      <c r="AX46" s="36"/>
      <c r="AY46" s="37"/>
      <c r="AZ46" s="36"/>
      <c r="BA46" s="37"/>
      <c r="BB46" s="37"/>
      <c r="BC46" s="37"/>
      <c r="BD46" s="45"/>
      <c r="BE46" s="46"/>
      <c r="BF46" s="36"/>
      <c r="BG46" s="37"/>
      <c r="BH46" s="37"/>
      <c r="BI46" s="37"/>
      <c r="BJ46" s="45"/>
      <c r="BK46" s="46"/>
      <c r="BL46" s="36"/>
      <c r="BM46" s="37"/>
      <c r="BN46" s="37"/>
      <c r="BO46" s="37"/>
      <c r="BP46" s="45"/>
      <c r="BQ46" s="46"/>
      <c r="BR46" s="36"/>
      <c r="BS46" s="37"/>
      <c r="BT46" s="37"/>
      <c r="BU46" s="37"/>
      <c r="BV46" s="45"/>
      <c r="BW46" s="46"/>
      <c r="BX46" s="36"/>
      <c r="BY46" s="37"/>
      <c r="BZ46" s="37"/>
      <c r="CA46" s="37"/>
      <c r="CB46" s="45"/>
      <c r="CC46" s="46"/>
      <c r="CD46" s="36"/>
      <c r="CE46" s="37"/>
      <c r="CF46" s="37"/>
      <c r="CG46" s="37"/>
      <c r="CH46" s="45"/>
      <c r="CI46" s="46"/>
      <c r="CJ46" s="36"/>
      <c r="CK46" s="37"/>
      <c r="CL46" s="37"/>
      <c r="CM46" s="37"/>
      <c r="CN46" s="45"/>
      <c r="CO46" s="46"/>
      <c r="CP46" s="36"/>
      <c r="CQ46" s="37"/>
      <c r="CR46" s="37"/>
      <c r="CS46" s="37"/>
      <c r="CT46" s="45"/>
      <c r="CU46" s="46"/>
      <c r="CV46" s="36"/>
      <c r="CW46" s="37"/>
      <c r="CX46" s="37"/>
      <c r="CY46" s="37"/>
      <c r="CZ46" s="45"/>
      <c r="DA46" s="46"/>
      <c r="DB46" s="36"/>
      <c r="DC46" s="37"/>
      <c r="DD46" s="37"/>
      <c r="DE46" s="37"/>
      <c r="DF46" s="45"/>
      <c r="DG46" s="46"/>
      <c r="DH46" s="36"/>
      <c r="DI46" s="37"/>
      <c r="DJ46" s="37"/>
      <c r="DK46" s="37"/>
      <c r="DL46" s="45"/>
      <c r="DM46" s="46"/>
      <c r="DN46" s="36"/>
      <c r="DO46" s="37"/>
      <c r="DP46" s="37"/>
      <c r="DQ46" s="37"/>
      <c r="DR46" s="45"/>
      <c r="DS46" s="46"/>
      <c r="DT46" s="36"/>
      <c r="DU46" s="37"/>
      <c r="DV46" s="37"/>
      <c r="DW46" s="37"/>
      <c r="DX46" s="45"/>
      <c r="DY46" s="46"/>
      <c r="DZ46" s="36"/>
      <c r="EA46" s="37"/>
      <c r="EB46" s="37"/>
      <c r="EC46" s="37"/>
      <c r="ED46" s="45"/>
      <c r="EE46" s="46"/>
      <c r="EF46" s="36"/>
      <c r="EG46" s="37"/>
      <c r="EH46" s="37"/>
      <c r="EI46" s="37"/>
      <c r="EJ46" s="45"/>
      <c r="EK46" s="46"/>
      <c r="EL46" s="36"/>
      <c r="EM46" s="37"/>
      <c r="EN46" s="37"/>
      <c r="EO46" s="37"/>
      <c r="EP46" s="45"/>
      <c r="EQ46" s="46"/>
      <c r="ER46" s="36"/>
      <c r="ES46" s="37"/>
      <c r="ET46" s="37"/>
      <c r="EU46" s="37"/>
      <c r="EV46" s="45"/>
      <c r="EW46" s="46"/>
      <c r="EX46" s="36"/>
      <c r="EY46" s="37"/>
      <c r="EZ46" s="37"/>
      <c r="FA46" s="37"/>
      <c r="FB46" s="45"/>
      <c r="FC46" s="46"/>
      <c r="FD46" s="36"/>
      <c r="FE46" s="37"/>
      <c r="FF46" s="37"/>
      <c r="FG46" s="37"/>
      <c r="FH46" s="45"/>
      <c r="FI46" s="46"/>
      <c r="FJ46" s="36"/>
      <c r="FK46" s="37"/>
      <c r="FL46" s="37"/>
      <c r="FM46" s="37"/>
      <c r="FN46" s="45"/>
      <c r="FO46" s="46"/>
      <c r="FP46" s="36"/>
      <c r="FQ46" s="37"/>
      <c r="FR46" s="37"/>
      <c r="FS46" s="37"/>
      <c r="FT46" s="45"/>
      <c r="FU46" s="46"/>
      <c r="FV46" s="36"/>
      <c r="FW46" s="37"/>
      <c r="FX46" s="37"/>
      <c r="FY46" s="37"/>
      <c r="FZ46" s="45"/>
      <c r="GA46" s="46"/>
      <c r="GB46" s="36"/>
      <c r="GC46" s="37"/>
      <c r="GD46" s="37"/>
      <c r="GE46" s="37"/>
      <c r="GF46" s="45"/>
      <c r="GG46" s="46"/>
      <c r="GH46" s="36"/>
      <c r="GI46" s="37"/>
      <c r="GJ46" s="37"/>
      <c r="GK46" s="37"/>
      <c r="GL46" s="45"/>
      <c r="GM46" s="46"/>
      <c r="GN46" s="36"/>
      <c r="GO46" s="37"/>
      <c r="GP46" s="37"/>
      <c r="GQ46" s="37"/>
      <c r="GR46" s="45"/>
      <c r="GS46" s="46"/>
      <c r="GT46" s="36"/>
      <c r="GU46" s="37"/>
      <c r="GV46" s="37"/>
      <c r="GW46" s="37"/>
      <c r="GX46" s="45"/>
      <c r="GY46" s="46"/>
      <c r="GZ46" s="36"/>
      <c r="HA46" s="37"/>
      <c r="HB46" s="37"/>
      <c r="HC46" s="37"/>
      <c r="HD46" s="45"/>
      <c r="HE46" s="46"/>
      <c r="HF46" s="36"/>
      <c r="HG46" s="37"/>
      <c r="HH46" s="37"/>
      <c r="HI46" s="37"/>
      <c r="HJ46" s="45"/>
      <c r="HK46" s="46"/>
      <c r="HL46" s="36"/>
      <c r="HM46" s="37"/>
      <c r="HN46" s="37"/>
      <c r="HO46" s="37"/>
      <c r="HP46" s="45"/>
      <c r="HQ46" s="46"/>
      <c r="HR46" s="36"/>
      <c r="HS46" s="37"/>
      <c r="HT46" s="37"/>
      <c r="HU46" s="37"/>
      <c r="HV46" s="45"/>
      <c r="HW46" s="46"/>
      <c r="HX46" s="36"/>
      <c r="HY46" s="47"/>
      <c r="HZ46" s="45"/>
      <c r="IA46" s="46"/>
      <c r="IB46" s="36"/>
      <c r="IC46" s="37"/>
      <c r="ID46" s="37"/>
      <c r="IE46" s="37"/>
      <c r="IF46" s="45"/>
      <c r="IG46" s="46"/>
      <c r="IH46" s="36"/>
      <c r="II46" s="37"/>
      <c r="IJ46" s="37"/>
      <c r="IK46" s="37"/>
      <c r="IL46" s="45"/>
      <c r="IM46" s="46"/>
      <c r="IN46" s="36"/>
      <c r="IO46" s="37"/>
      <c r="IP46" s="37"/>
      <c r="IQ46" s="37"/>
      <c r="IR46" s="45"/>
      <c r="IS46" s="46"/>
      <c r="IT46" s="36"/>
      <c r="IU46" s="37"/>
      <c r="IV46" s="37"/>
      <c r="IW46" s="37"/>
      <c r="IX46" s="45"/>
      <c r="IY46" s="46"/>
      <c r="IZ46" s="36"/>
      <c r="JA46" s="47"/>
      <c r="JB46" s="37"/>
      <c r="JC46" s="37"/>
      <c r="JD46" s="37"/>
      <c r="JE46" s="45"/>
      <c r="JF46" s="46"/>
      <c r="JG46" s="36"/>
      <c r="JH46" s="47"/>
      <c r="JI46" s="37"/>
      <c r="JJ46" s="37"/>
      <c r="JK46" s="37"/>
      <c r="JL46" s="45"/>
      <c r="JM46" s="46"/>
      <c r="JN46" s="36"/>
      <c r="JO46" s="47"/>
      <c r="JP46" s="37"/>
      <c r="JQ46" s="37"/>
      <c r="JR46" s="37"/>
      <c r="JS46" s="45"/>
      <c r="JT46" s="46"/>
      <c r="JU46" s="36"/>
      <c r="JV46" s="47"/>
      <c r="JW46" s="37"/>
      <c r="JX46" s="37"/>
      <c r="JY46" s="37"/>
      <c r="JZ46" s="45"/>
      <c r="KA46" s="46"/>
      <c r="KB46" s="36"/>
      <c r="KC46" s="47"/>
      <c r="KD46" s="37"/>
      <c r="KE46" s="37"/>
      <c r="KF46" s="37"/>
      <c r="KG46" s="45"/>
      <c r="KH46" s="46"/>
      <c r="KI46" s="36"/>
      <c r="KJ46" s="47"/>
      <c r="KK46" s="37"/>
      <c r="KL46" s="37"/>
      <c r="KM46" s="37"/>
      <c r="KN46" s="45"/>
      <c r="KO46" s="46"/>
      <c r="KP46" s="36"/>
      <c r="KQ46" s="47"/>
      <c r="KR46" s="37"/>
      <c r="KS46" s="37"/>
      <c r="KT46" s="37"/>
      <c r="KU46" s="45"/>
      <c r="KV46" s="46"/>
      <c r="KW46" s="36"/>
      <c r="KX46" s="47"/>
      <c r="KY46" s="37"/>
      <c r="KZ46" s="37"/>
      <c r="LA46" s="37"/>
      <c r="LB46" s="45"/>
      <c r="LC46" s="46"/>
      <c r="LD46" s="36"/>
      <c r="LE46" s="47"/>
      <c r="LF46" s="37"/>
      <c r="LG46" s="37"/>
      <c r="LH46" s="37"/>
      <c r="LI46" s="45"/>
      <c r="LJ46" s="46"/>
      <c r="LK46" s="36"/>
      <c r="LL46" s="47"/>
      <c r="LM46" s="37"/>
      <c r="LN46" s="37"/>
      <c r="LO46" s="37"/>
      <c r="LP46" s="45"/>
      <c r="LQ46" s="46"/>
      <c r="LR46" s="36"/>
      <c r="LS46" s="47"/>
      <c r="LT46" s="37"/>
      <c r="LU46" s="37"/>
      <c r="LV46" s="37"/>
      <c r="LW46" s="45"/>
      <c r="LX46" s="46"/>
      <c r="LY46" s="36"/>
      <c r="LZ46" s="47"/>
      <c r="MA46" s="37"/>
      <c r="MB46" s="37"/>
      <c r="MC46" s="37"/>
      <c r="MD46" s="45"/>
      <c r="ME46" s="46"/>
      <c r="MF46" s="36"/>
      <c r="MG46" s="47"/>
      <c r="MH46" s="37"/>
      <c r="MI46" s="37"/>
      <c r="MJ46" s="37"/>
      <c r="MK46" s="45"/>
      <c r="ML46" s="46"/>
      <c r="MM46" s="36"/>
      <c r="MN46" s="47"/>
      <c r="MO46" s="37"/>
      <c r="MP46" s="37"/>
      <c r="MQ46" s="37"/>
      <c r="MR46" s="45"/>
      <c r="MS46" s="46"/>
      <c r="MT46" s="36"/>
      <c r="MU46" s="47"/>
      <c r="MV46" s="37"/>
      <c r="MW46" s="37"/>
      <c r="MX46" s="37"/>
      <c r="MY46" s="45"/>
      <c r="MZ46" s="46"/>
      <c r="NA46" s="36"/>
      <c r="NB46" s="47"/>
      <c r="NC46" s="37"/>
      <c r="ND46" s="37"/>
      <c r="NE46" s="37"/>
      <c r="NF46" s="45"/>
      <c r="NG46" s="46"/>
      <c r="NH46" s="36"/>
      <c r="NI46" s="47"/>
      <c r="NJ46" s="37"/>
      <c r="NK46" s="37"/>
      <c r="NL46" s="37"/>
      <c r="NM46" s="45"/>
      <c r="NN46" s="46"/>
      <c r="NO46" s="36"/>
      <c r="NP46" s="47"/>
      <c r="NQ46" s="37"/>
      <c r="NR46" s="37"/>
      <c r="NS46" s="37"/>
      <c r="NT46" s="45"/>
      <c r="NU46" s="46"/>
      <c r="NV46" s="36"/>
      <c r="NW46" s="47"/>
      <c r="NX46" s="37"/>
      <c r="NY46" s="37"/>
      <c r="NZ46" s="37"/>
      <c r="OA46" s="45"/>
      <c r="OB46" s="46"/>
      <c r="OC46" s="36"/>
      <c r="OD46" s="47"/>
      <c r="OE46" s="37"/>
      <c r="OF46" s="37"/>
      <c r="OG46" s="37"/>
      <c r="OH46" s="45"/>
      <c r="OI46" s="46"/>
      <c r="OJ46" s="36"/>
      <c r="OK46" s="47"/>
      <c r="OL46" s="37"/>
      <c r="OM46" s="37"/>
      <c r="ON46" s="37"/>
      <c r="OO46" s="45"/>
      <c r="OP46" s="46"/>
      <c r="OQ46" s="36"/>
      <c r="OR46" s="47"/>
      <c r="OS46" s="37"/>
      <c r="OT46" s="37"/>
      <c r="OU46" s="37"/>
      <c r="OV46" s="45"/>
      <c r="OW46" s="46"/>
      <c r="OX46" s="36"/>
      <c r="OY46" s="47"/>
      <c r="OZ46" s="37"/>
      <c r="PA46" s="37"/>
      <c r="PB46" s="37"/>
      <c r="PC46" s="45"/>
      <c r="PD46" s="46"/>
      <c r="PE46" s="36"/>
      <c r="PF46" s="37"/>
      <c r="PG46" s="37"/>
      <c r="PH46" s="37"/>
      <c r="PI46" s="37"/>
      <c r="PJ46" s="45"/>
      <c r="PK46" s="46"/>
      <c r="PL46" s="36"/>
      <c r="PM46" s="37"/>
      <c r="PN46" s="37"/>
      <c r="PO46" s="37"/>
      <c r="PP46" s="37"/>
      <c r="PQ46" s="45"/>
      <c r="PR46" s="46"/>
      <c r="PS46" s="36"/>
      <c r="PT46" s="37"/>
      <c r="PU46" s="37"/>
      <c r="PV46" s="37"/>
      <c r="PW46" s="37"/>
      <c r="PX46" s="45"/>
      <c r="PY46" s="46"/>
      <c r="PZ46" s="36"/>
      <c r="QA46" s="37"/>
      <c r="QB46" s="37"/>
      <c r="QC46" s="37"/>
      <c r="QD46" s="37"/>
      <c r="QE46" s="45"/>
      <c r="QF46" s="46"/>
      <c r="QG46" s="36"/>
      <c r="QH46" s="37"/>
      <c r="QI46" s="37"/>
      <c r="QJ46" s="37"/>
      <c r="QK46" s="37"/>
      <c r="QL46" s="45"/>
      <c r="QM46" s="46"/>
      <c r="QN46" s="36"/>
      <c r="QO46" s="37"/>
      <c r="QP46" s="37"/>
      <c r="QQ46" s="37"/>
      <c r="QR46" s="37"/>
      <c r="QS46" s="45"/>
      <c r="QT46" s="46"/>
      <c r="QU46" s="36"/>
      <c r="QV46" s="37"/>
      <c r="QW46" s="37"/>
      <c r="QX46" s="37"/>
      <c r="QY46" s="37"/>
      <c r="QZ46" s="45"/>
      <c r="RA46" s="46"/>
      <c r="RB46" s="36"/>
      <c r="RC46" s="37"/>
      <c r="RD46" s="37"/>
      <c r="RE46" s="37"/>
      <c r="RF46" s="37"/>
      <c r="RG46" s="45"/>
      <c r="RH46" s="46"/>
      <c r="RI46" s="36"/>
      <c r="RJ46" s="37"/>
      <c r="RK46" s="37"/>
      <c r="RL46" s="37"/>
      <c r="RM46" s="37"/>
      <c r="RN46" s="45"/>
      <c r="RO46" s="46"/>
      <c r="RP46" s="36"/>
      <c r="RQ46" s="37"/>
      <c r="RR46" s="37"/>
      <c r="RS46" s="37"/>
      <c r="RT46" s="37"/>
      <c r="RU46" s="45"/>
      <c r="RV46" s="46"/>
      <c r="RW46" s="36"/>
      <c r="RX46" s="37"/>
      <c r="RY46" s="37"/>
      <c r="RZ46" s="37"/>
      <c r="SA46" s="37"/>
      <c r="SB46" s="45"/>
      <c r="SC46" s="46"/>
      <c r="SD46" s="36"/>
      <c r="SE46" s="37"/>
      <c r="SF46" s="37"/>
      <c r="SG46" s="37"/>
      <c r="SH46" s="37"/>
      <c r="SI46" s="45"/>
      <c r="SJ46" s="46"/>
      <c r="SK46" s="36"/>
      <c r="SL46" s="37"/>
      <c r="SM46" s="37"/>
      <c r="SN46" s="37"/>
      <c r="SO46" s="37"/>
      <c r="SP46" s="45"/>
      <c r="SQ46" s="46"/>
      <c r="SR46" s="36"/>
      <c r="SS46" s="37"/>
      <c r="ST46" s="37"/>
      <c r="SU46" s="37"/>
      <c r="SV46" s="37"/>
      <c r="SW46" s="45"/>
      <c r="SX46" s="46"/>
      <c r="SY46" s="36"/>
      <c r="SZ46" s="37"/>
      <c r="TA46" s="37"/>
      <c r="TB46" s="37"/>
      <c r="TC46" s="37"/>
      <c r="TD46" s="45"/>
      <c r="TE46" s="46"/>
      <c r="TF46" s="36"/>
      <c r="TG46" s="37"/>
      <c r="TH46" s="37"/>
      <c r="TI46" s="37"/>
      <c r="TJ46" s="37"/>
      <c r="TK46" s="45"/>
      <c r="TL46" s="46"/>
      <c r="TM46" s="36"/>
      <c r="TN46" s="37"/>
      <c r="TO46" s="37"/>
      <c r="TP46" s="37"/>
      <c r="TQ46" s="37"/>
      <c r="TR46" s="45"/>
      <c r="TS46" s="46"/>
      <c r="TT46" s="36"/>
      <c r="TU46" s="37"/>
      <c r="TV46" s="37"/>
      <c r="TW46" s="37"/>
      <c r="TX46" s="37"/>
      <c r="TY46" s="45"/>
      <c r="TZ46" s="46"/>
      <c r="UA46" s="36"/>
      <c r="UB46" s="37"/>
      <c r="UC46" s="37"/>
      <c r="UD46" s="37"/>
      <c r="UE46" s="37"/>
      <c r="UF46" s="45"/>
      <c r="UG46" s="46"/>
      <c r="UH46" s="36"/>
      <c r="UI46" s="37"/>
      <c r="UJ46" s="37"/>
      <c r="UK46" s="37"/>
      <c r="UL46" s="37"/>
      <c r="UM46" s="45"/>
      <c r="UN46" s="46"/>
      <c r="UO46" s="36"/>
      <c r="UP46" s="37"/>
      <c r="UQ46" s="37"/>
      <c r="UR46" s="37"/>
      <c r="US46" s="37"/>
      <c r="UT46" s="45"/>
      <c r="UU46" s="46"/>
      <c r="UV46" s="36"/>
      <c r="UW46" s="37"/>
      <c r="UX46" s="37"/>
      <c r="UY46" s="37"/>
      <c r="UZ46" s="37"/>
      <c r="VA46" s="45"/>
      <c r="VB46" s="46"/>
      <c r="VC46" s="36"/>
      <c r="VD46" s="37"/>
      <c r="VE46" s="37"/>
      <c r="VF46" s="37"/>
      <c r="VG46" s="37"/>
      <c r="VH46" s="45"/>
      <c r="VI46" s="46"/>
      <c r="VJ46" s="36"/>
      <c r="VK46" s="37"/>
      <c r="VL46" s="37"/>
      <c r="VM46" s="37"/>
      <c r="VN46" s="37"/>
      <c r="VO46" s="45"/>
      <c r="VP46" s="46"/>
      <c r="VQ46" s="36"/>
      <c r="VR46" s="37"/>
      <c r="VS46" s="37"/>
      <c r="VT46" s="37"/>
      <c r="VU46" s="37"/>
      <c r="VV46" s="45"/>
      <c r="VW46" s="46"/>
      <c r="VX46" s="36"/>
      <c r="VY46" s="37"/>
      <c r="VZ46" s="37"/>
      <c r="WA46" s="37"/>
      <c r="WB46" s="37"/>
      <c r="WC46" s="45"/>
      <c r="WD46" s="46"/>
      <c r="WE46" s="36"/>
      <c r="WF46" s="37"/>
      <c r="WG46" s="37"/>
      <c r="WH46" s="37"/>
      <c r="WI46" s="37"/>
      <c r="WJ46" s="45"/>
      <c r="WK46" s="46"/>
      <c r="WL46" s="36"/>
      <c r="WM46" s="37"/>
      <c r="WN46" s="37"/>
      <c r="WO46" s="37"/>
      <c r="WP46" s="37"/>
      <c r="WQ46" s="45"/>
      <c r="WR46" s="46"/>
      <c r="WS46" s="36"/>
      <c r="WT46" s="37"/>
      <c r="WU46" s="37"/>
      <c r="WV46" s="37"/>
      <c r="WW46" s="37"/>
      <c r="WX46" s="45"/>
      <c r="WY46" s="46"/>
      <c r="WZ46" s="36"/>
      <c r="XA46" s="37"/>
      <c r="XB46" s="37"/>
      <c r="XC46" s="37"/>
      <c r="XD46" s="37"/>
      <c r="XE46" s="45"/>
      <c r="XF46" s="46"/>
      <c r="XG46" s="36"/>
      <c r="XH46" s="37"/>
      <c r="XI46" s="37"/>
      <c r="XJ46" s="37"/>
      <c r="XK46" s="37"/>
      <c r="XL46" s="45"/>
      <c r="XM46" s="46"/>
      <c r="XN46" s="36"/>
      <c r="XO46" s="36" t="str">
        <f t="shared" si="183"/>
        <v>AM</v>
      </c>
      <c r="XP46" s="36" t="str">
        <f t="shared" si="183"/>
        <v>AM</v>
      </c>
      <c r="XQ46" s="37"/>
      <c r="XR46" s="37"/>
      <c r="XS46" s="45"/>
      <c r="XT46" s="46"/>
      <c r="XU46" s="36"/>
      <c r="XV46" s="37"/>
      <c r="XW46" s="37"/>
      <c r="XX46" s="37"/>
      <c r="XY46" s="37"/>
      <c r="XZ46" s="45"/>
      <c r="YA46" s="46"/>
      <c r="YB46" s="36"/>
      <c r="YC46" s="37"/>
      <c r="YD46" s="37"/>
      <c r="YE46" s="37"/>
      <c r="YF46" s="37"/>
      <c r="YG46" s="45"/>
      <c r="YH46" s="46"/>
      <c r="YI46" s="36"/>
      <c r="YJ46" s="37"/>
      <c r="YK46" s="37"/>
      <c r="YL46" s="37"/>
      <c r="YM46" s="37"/>
      <c r="YN46" s="45"/>
      <c r="YO46" s="46"/>
      <c r="YP46" s="36"/>
      <c r="YQ46" s="37"/>
      <c r="YR46" s="37"/>
      <c r="YS46" s="37"/>
      <c r="YT46" s="37"/>
      <c r="YU46" s="38"/>
      <c r="YV46" s="39"/>
      <c r="YW46" s="36"/>
      <c r="YX46" s="37"/>
      <c r="YY46" s="37"/>
      <c r="YZ46" s="37"/>
      <c r="ZA46" s="37"/>
      <c r="ZB46" s="45"/>
      <c r="ZC46" s="46"/>
      <c r="ZD46" s="36"/>
      <c r="ZE46" s="37"/>
      <c r="ZF46" s="37"/>
      <c r="ZG46" s="37"/>
      <c r="ZH46" s="37"/>
      <c r="ZI46" s="38"/>
      <c r="ZJ46" s="39"/>
      <c r="ZK46" s="36" t="str">
        <f t="shared" si="89"/>
        <v>J</v>
      </c>
      <c r="ZL46" s="36" t="str">
        <f t="shared" si="89"/>
        <v>J</v>
      </c>
      <c r="ZM46" s="36" t="str">
        <f t="shared" si="89"/>
        <v>J</v>
      </c>
      <c r="ZN46" s="36" t="str">
        <f t="shared" si="89"/>
        <v>J</v>
      </c>
      <c r="ZO46" s="36" t="str">
        <f t="shared" si="89"/>
        <v>J</v>
      </c>
      <c r="ZP46" s="45"/>
      <c r="ZQ46" s="46"/>
      <c r="ZR46" s="36"/>
      <c r="ZS46" s="37"/>
      <c r="ZT46" s="37"/>
      <c r="ZU46" s="37"/>
      <c r="ZV46" s="37"/>
      <c r="ZW46" s="45"/>
      <c r="ZX46" s="46"/>
      <c r="ZY46" s="36"/>
      <c r="ZZ46" s="37"/>
      <c r="AAA46" s="37"/>
      <c r="AAB46" s="37"/>
      <c r="AAC46" s="37"/>
      <c r="AAD46" s="45"/>
      <c r="AAE46" s="46"/>
      <c r="AAF46" s="36"/>
      <c r="AAG46" s="37"/>
      <c r="AAH46" s="37"/>
      <c r="AAI46" s="37"/>
      <c r="AAJ46" s="37"/>
      <c r="AAK46" s="45"/>
      <c r="AAL46" s="46"/>
      <c r="AAM46" s="36" t="str">
        <f t="shared" si="93"/>
        <v>J</v>
      </c>
      <c r="AAN46" s="36" t="str">
        <f t="shared" si="93"/>
        <v>J</v>
      </c>
      <c r="AAO46" s="36" t="str">
        <f t="shared" si="93"/>
        <v>J</v>
      </c>
      <c r="AAP46" s="36" t="str">
        <f t="shared" si="93"/>
        <v>J</v>
      </c>
      <c r="AAQ46" s="36" t="str">
        <f t="shared" si="93"/>
        <v>J</v>
      </c>
      <c r="AAR46" s="45"/>
      <c r="AAS46" s="46"/>
      <c r="AAT46" s="36"/>
      <c r="AAU46" s="37"/>
      <c r="AAV46" s="37"/>
      <c r="AAW46" s="37"/>
      <c r="AAX46" s="37"/>
      <c r="AAY46" s="45"/>
      <c r="AAZ46" s="46"/>
      <c r="ABA46" s="36"/>
      <c r="ABB46" s="37"/>
      <c r="ABC46" s="37"/>
      <c r="ABD46" s="37"/>
      <c r="ABE46" s="37"/>
      <c r="ABF46" s="45"/>
      <c r="ABG46" s="46"/>
      <c r="ABH46" s="36"/>
      <c r="ABI46" s="37"/>
      <c r="ABJ46" s="37"/>
      <c r="ABK46" s="37"/>
      <c r="ABL46" s="37"/>
      <c r="ABM46" s="45"/>
      <c r="ABN46" s="46"/>
      <c r="ABO46" s="36"/>
      <c r="ABP46" s="37"/>
      <c r="ABQ46" s="37"/>
      <c r="ABR46" s="37"/>
      <c r="ABS46" s="37"/>
      <c r="ABT46" s="45"/>
      <c r="ABU46" s="46"/>
      <c r="ABV46" s="36"/>
      <c r="ABW46" s="37"/>
      <c r="ABX46" s="37"/>
      <c r="ABY46" s="37"/>
      <c r="ABZ46" s="37"/>
      <c r="ACA46" s="45"/>
      <c r="ACB46" s="46"/>
      <c r="ACC46" s="36"/>
      <c r="ACD46" s="37"/>
      <c r="ACE46" s="37"/>
      <c r="ACF46" s="37"/>
      <c r="ACG46" s="37"/>
      <c r="ACH46" s="45"/>
      <c r="ACI46" s="46"/>
      <c r="ACJ46" s="36"/>
      <c r="ACK46" s="37"/>
      <c r="ACL46" s="37"/>
      <c r="ACM46" s="37"/>
      <c r="ACN46" s="37"/>
      <c r="ACO46" s="45"/>
      <c r="ACP46" s="46"/>
      <c r="ACQ46" s="36"/>
      <c r="ACR46" s="37"/>
      <c r="ACS46" s="37"/>
      <c r="ACT46" s="37"/>
      <c r="ACU46" s="37"/>
      <c r="ACV46" s="45"/>
      <c r="ACW46" s="46"/>
      <c r="ACX46" s="37" t="str">
        <f t="shared" si="173"/>
        <v>J</v>
      </c>
      <c r="ACY46" s="37" t="str">
        <f t="shared" si="173"/>
        <v>J</v>
      </c>
      <c r="ACZ46" s="37" t="str">
        <f t="shared" si="173"/>
        <v>J</v>
      </c>
      <c r="ADA46" s="37" t="str">
        <f t="shared" si="173"/>
        <v>J</v>
      </c>
      <c r="ADB46" s="37" t="str">
        <f t="shared" si="173"/>
        <v>J</v>
      </c>
      <c r="ADC46" s="45"/>
      <c r="ADD46" s="46"/>
      <c r="ADE46" s="36"/>
      <c r="ADF46" s="37"/>
      <c r="ADG46" s="37"/>
      <c r="ADH46" s="37"/>
      <c r="ADI46" s="37"/>
      <c r="ADJ46" s="45"/>
      <c r="ADK46" s="46"/>
      <c r="ADL46" s="36"/>
      <c r="ADM46" s="37"/>
      <c r="ADN46" s="37"/>
      <c r="ADO46" s="37"/>
      <c r="ADP46" s="37"/>
      <c r="ADQ46" s="45"/>
      <c r="ADR46" s="46"/>
      <c r="ADS46" s="36"/>
      <c r="ADT46" s="37"/>
      <c r="ADU46" s="37"/>
      <c r="ADV46" s="37"/>
      <c r="ADW46" s="37"/>
      <c r="ADX46" s="45"/>
      <c r="ADY46" s="46"/>
      <c r="ADZ46" s="36"/>
      <c r="AEA46" s="37"/>
      <c r="AEB46" s="37"/>
      <c r="AEC46" s="37"/>
      <c r="AED46" s="37"/>
      <c r="AEE46" s="45"/>
      <c r="AEF46" s="46"/>
      <c r="AEG46" s="217" t="str">
        <f t="shared" si="109"/>
        <v>J</v>
      </c>
      <c r="AEN46" s="217" t="str">
        <f t="shared" si="110"/>
        <v>J</v>
      </c>
      <c r="AFB46" s="165" t="str">
        <f t="shared" si="112"/>
        <v>J</v>
      </c>
      <c r="AGD46" s="217" t="str">
        <f t="shared" si="117"/>
        <v>J</v>
      </c>
      <c r="AGE46" s="217" t="str">
        <f t="shared" si="117"/>
        <v>J</v>
      </c>
      <c r="AGF46" s="217" t="str">
        <f t="shared" si="117"/>
        <v>J</v>
      </c>
      <c r="AGG46" s="217" t="str">
        <f t="shared" si="117"/>
        <v>J</v>
      </c>
      <c r="AGH46" s="217" t="str">
        <f t="shared" si="117"/>
        <v>J</v>
      </c>
      <c r="AGI46" s="152"/>
      <c r="AGJ46" s="152"/>
      <c r="AHM46" s="217" t="str">
        <f t="shared" si="122"/>
        <v>J</v>
      </c>
      <c r="AHN46" s="217" t="str">
        <f t="shared" si="122"/>
        <v>J</v>
      </c>
      <c r="AHO46" s="217" t="str">
        <f t="shared" si="122"/>
        <v>J</v>
      </c>
      <c r="AHP46" s="217" t="str">
        <f t="shared" si="122"/>
        <v>J</v>
      </c>
      <c r="AHQ46" s="217" t="str">
        <f t="shared" si="122"/>
        <v>J</v>
      </c>
      <c r="AIF46" s="152"/>
      <c r="AIG46" s="152"/>
      <c r="AIH46" s="218" t="str">
        <f t="shared" si="125"/>
        <v>J</v>
      </c>
      <c r="AII46" s="218" t="str">
        <f t="shared" si="125"/>
        <v>J</v>
      </c>
      <c r="AIJ46" s="218" t="str">
        <f t="shared" si="125"/>
        <v>J</v>
      </c>
      <c r="AIK46" s="218" t="str">
        <f t="shared" si="125"/>
        <v>J</v>
      </c>
      <c r="AIL46" s="218" t="str">
        <f t="shared" si="125"/>
        <v>J</v>
      </c>
      <c r="AIV46" s="218" t="str">
        <f t="shared" si="127"/>
        <v>J</v>
      </c>
      <c r="AIW46" s="218" t="str">
        <f t="shared" si="127"/>
        <v>J</v>
      </c>
      <c r="AIX46" s="218" t="str">
        <f t="shared" si="127"/>
        <v>J</v>
      </c>
      <c r="AJA46" s="158"/>
      <c r="AJB46" s="166"/>
      <c r="ALA46" s="189"/>
      <c r="AMI46" s="165" t="str">
        <f t="shared" si="143"/>
        <v>J</v>
      </c>
      <c r="AMV46" s="152"/>
      <c r="AMW46" s="152"/>
    </row>
    <row r="47" spans="2:1023 1036:1037" s="6" customFormat="1" ht="23.1" hidden="1" customHeight="1" x14ac:dyDescent="0.3">
      <c r="B47" s="31"/>
      <c r="C47" s="208"/>
      <c r="D47" s="202"/>
      <c r="E47" s="32" t="e">
        <f>G47+J47+N47-H47-K47-O47-SUMIF(Q47:HU47,"P",$Q$52:$HU$52)-SUMIF(#REF!,"P",$Q$52:$HU$52)</f>
        <v>#REF!</v>
      </c>
      <c r="F47" s="140"/>
      <c r="G47" s="33"/>
      <c r="H47" s="34" t="e">
        <f>SUMIF(Q47:HV47,"S",$Q$52:$HV$52)+0.5*SUMIF(Q47:HV47,"S/2",$Q$52:$HV$52)+SUMIF(#REF!,"S",$Q$52:$HV$52)+0.5*SUMIF(#REF!,"S/2",$Q$52:$HV$52)</f>
        <v>#REF!</v>
      </c>
      <c r="I47" s="35" t="e">
        <f t="shared" si="180"/>
        <v>#REF!</v>
      </c>
      <c r="J47" s="33"/>
      <c r="K47" s="34" t="e">
        <f>SUMIF(Q47:HV47,"E",$Q$52:$HV$52)+0.5*SUMIF(Q47:HV47,"E/2",$Q$52:$HV$52)+SUMIF(#REF!,"E",$Q$52:$HV$52)+0.5*SUMIF(#REF!,"E/2",$Q$52:$HV$52)</f>
        <v>#REF!</v>
      </c>
      <c r="L47" s="35" t="e">
        <f t="shared" si="181"/>
        <v>#REF!</v>
      </c>
      <c r="M47" s="140"/>
      <c r="N47" s="33"/>
      <c r="O47" s="34" t="e">
        <f>SUMIF(Q47:HV47,"C",$Q$52:$HV$52)+0.5*SUMIF(Q47:HV47,"C/2",$Q$52:$HV$52)+SUMIF(#REF!,"C",$Q$52:$HV$52)+0.5*SUMIF(#REF!,"C/2",$Q$52:$HV$52)</f>
        <v>#REF!</v>
      </c>
      <c r="P47" s="35" t="e">
        <f t="shared" si="182"/>
        <v>#REF!</v>
      </c>
      <c r="Q47" s="37"/>
      <c r="R47" s="37"/>
      <c r="S47" s="37"/>
      <c r="T47" s="45"/>
      <c r="U47" s="46"/>
      <c r="V47" s="36"/>
      <c r="W47" s="37"/>
      <c r="X47" s="37"/>
      <c r="Y47" s="37"/>
      <c r="Z47" s="37"/>
      <c r="AA47" s="45"/>
      <c r="AB47" s="46"/>
      <c r="AC47" s="36"/>
      <c r="AD47" s="37"/>
      <c r="AE47" s="37"/>
      <c r="AF47" s="37"/>
      <c r="AG47" s="37"/>
      <c r="AH47" s="45"/>
      <c r="AI47" s="46"/>
      <c r="AJ47" s="36"/>
      <c r="AK47" s="37"/>
      <c r="AL47" s="37"/>
      <c r="AM47" s="37"/>
      <c r="AN47" s="37"/>
      <c r="AO47" s="45"/>
      <c r="AP47" s="46"/>
      <c r="AQ47" s="36"/>
      <c r="AR47" s="37"/>
      <c r="AS47" s="37"/>
      <c r="AT47" s="37"/>
      <c r="AU47" s="37"/>
      <c r="AV47" s="45"/>
      <c r="AW47" s="46"/>
      <c r="AX47" s="36"/>
      <c r="AY47" s="37"/>
      <c r="AZ47" s="36"/>
      <c r="BA47" s="37"/>
      <c r="BB47" s="37"/>
      <c r="BC47" s="37"/>
      <c r="BD47" s="45"/>
      <c r="BE47" s="46"/>
      <c r="BF47" s="36"/>
      <c r="BG47" s="37"/>
      <c r="BH47" s="37"/>
      <c r="BI47" s="37"/>
      <c r="BJ47" s="45"/>
      <c r="BK47" s="46"/>
      <c r="BL47" s="36"/>
      <c r="BM47" s="37"/>
      <c r="BN47" s="37"/>
      <c r="BO47" s="37"/>
      <c r="BP47" s="45"/>
      <c r="BQ47" s="46"/>
      <c r="BR47" s="36"/>
      <c r="BS47" s="37"/>
      <c r="BT47" s="37"/>
      <c r="BU47" s="37"/>
      <c r="BV47" s="45"/>
      <c r="BW47" s="46"/>
      <c r="BX47" s="36"/>
      <c r="BY47" s="37"/>
      <c r="BZ47" s="37"/>
      <c r="CA47" s="37"/>
      <c r="CB47" s="45"/>
      <c r="CC47" s="46"/>
      <c r="CD47" s="36"/>
      <c r="CE47" s="37"/>
      <c r="CF47" s="37"/>
      <c r="CG47" s="37"/>
      <c r="CH47" s="45"/>
      <c r="CI47" s="46"/>
      <c r="CJ47" s="36"/>
      <c r="CK47" s="37"/>
      <c r="CL47" s="37"/>
      <c r="CM47" s="37"/>
      <c r="CN47" s="45"/>
      <c r="CO47" s="46"/>
      <c r="CP47" s="36"/>
      <c r="CQ47" s="37"/>
      <c r="CR47" s="37"/>
      <c r="CS47" s="37"/>
      <c r="CT47" s="45"/>
      <c r="CU47" s="46"/>
      <c r="CV47" s="36"/>
      <c r="CW47" s="37"/>
      <c r="CX47" s="37"/>
      <c r="CY47" s="37"/>
      <c r="CZ47" s="45"/>
      <c r="DA47" s="46"/>
      <c r="DB47" s="36"/>
      <c r="DC47" s="37"/>
      <c r="DD47" s="37"/>
      <c r="DE47" s="37"/>
      <c r="DF47" s="45"/>
      <c r="DG47" s="46"/>
      <c r="DH47" s="36"/>
      <c r="DI47" s="37"/>
      <c r="DJ47" s="37"/>
      <c r="DK47" s="37"/>
      <c r="DL47" s="45"/>
      <c r="DM47" s="46"/>
      <c r="DN47" s="36"/>
      <c r="DO47" s="37"/>
      <c r="DP47" s="37"/>
      <c r="DQ47" s="37"/>
      <c r="DR47" s="45"/>
      <c r="DS47" s="46"/>
      <c r="DT47" s="36"/>
      <c r="DU47" s="37"/>
      <c r="DV47" s="37"/>
      <c r="DW47" s="37"/>
      <c r="DX47" s="45"/>
      <c r="DY47" s="46"/>
      <c r="DZ47" s="36"/>
      <c r="EA47" s="37"/>
      <c r="EB47" s="37"/>
      <c r="EC47" s="37"/>
      <c r="ED47" s="45"/>
      <c r="EE47" s="46"/>
      <c r="EF47" s="36"/>
      <c r="EG47" s="37"/>
      <c r="EH47" s="37"/>
      <c r="EI47" s="37"/>
      <c r="EJ47" s="45"/>
      <c r="EK47" s="46"/>
      <c r="EL47" s="36"/>
      <c r="EM47" s="37"/>
      <c r="EN47" s="37"/>
      <c r="EO47" s="37"/>
      <c r="EP47" s="45"/>
      <c r="EQ47" s="46"/>
      <c r="ER47" s="36"/>
      <c r="ES47" s="37"/>
      <c r="ET47" s="37"/>
      <c r="EU47" s="37"/>
      <c r="EV47" s="45"/>
      <c r="EW47" s="46"/>
      <c r="EX47" s="36"/>
      <c r="EY47" s="37"/>
      <c r="EZ47" s="37"/>
      <c r="FA47" s="37"/>
      <c r="FB47" s="45"/>
      <c r="FC47" s="46"/>
      <c r="FD47" s="36"/>
      <c r="FE47" s="37"/>
      <c r="FF47" s="37"/>
      <c r="FG47" s="37"/>
      <c r="FH47" s="45"/>
      <c r="FI47" s="46"/>
      <c r="FJ47" s="36"/>
      <c r="FK47" s="37"/>
      <c r="FL47" s="37"/>
      <c r="FM47" s="37"/>
      <c r="FN47" s="45"/>
      <c r="FO47" s="46"/>
      <c r="FP47" s="36"/>
      <c r="FQ47" s="37"/>
      <c r="FR47" s="37"/>
      <c r="FS47" s="37"/>
      <c r="FT47" s="45"/>
      <c r="FU47" s="46"/>
      <c r="FV47" s="36"/>
      <c r="FW47" s="37"/>
      <c r="FX47" s="37"/>
      <c r="FY47" s="37"/>
      <c r="FZ47" s="45"/>
      <c r="GA47" s="46"/>
      <c r="GB47" s="36"/>
      <c r="GC47" s="37"/>
      <c r="GD47" s="37"/>
      <c r="GE47" s="37"/>
      <c r="GF47" s="45"/>
      <c r="GG47" s="46"/>
      <c r="GH47" s="36"/>
      <c r="GI47" s="37"/>
      <c r="GJ47" s="37"/>
      <c r="GK47" s="37"/>
      <c r="GL47" s="45"/>
      <c r="GM47" s="46"/>
      <c r="GN47" s="36"/>
      <c r="GO47" s="37"/>
      <c r="GP47" s="37"/>
      <c r="GQ47" s="37"/>
      <c r="GR47" s="45"/>
      <c r="GS47" s="46"/>
      <c r="GT47" s="36"/>
      <c r="GU47" s="37"/>
      <c r="GV47" s="37"/>
      <c r="GW47" s="37"/>
      <c r="GX47" s="45"/>
      <c r="GY47" s="46"/>
      <c r="GZ47" s="36"/>
      <c r="HA47" s="37"/>
      <c r="HB47" s="37"/>
      <c r="HC47" s="37"/>
      <c r="HD47" s="45"/>
      <c r="HE47" s="46"/>
      <c r="HF47" s="36"/>
      <c r="HG47" s="37"/>
      <c r="HH47" s="37"/>
      <c r="HI47" s="37"/>
      <c r="HJ47" s="45"/>
      <c r="HK47" s="46"/>
      <c r="HL47" s="36"/>
      <c r="HM47" s="37"/>
      <c r="HN47" s="37"/>
      <c r="HO47" s="37"/>
      <c r="HP47" s="45"/>
      <c r="HQ47" s="46"/>
      <c r="HR47" s="36"/>
      <c r="HS47" s="37"/>
      <c r="HT47" s="37"/>
      <c r="HU47" s="37"/>
      <c r="HV47" s="45"/>
      <c r="HW47" s="46"/>
      <c r="HX47" s="36"/>
      <c r="HY47" s="47"/>
      <c r="HZ47" s="45"/>
      <c r="IA47" s="46"/>
      <c r="IB47" s="36"/>
      <c r="IC47" s="37"/>
      <c r="ID47" s="37"/>
      <c r="IE47" s="37"/>
      <c r="IF47" s="45"/>
      <c r="IG47" s="46"/>
      <c r="IH47" s="36"/>
      <c r="II47" s="37"/>
      <c r="IJ47" s="37"/>
      <c r="IK47" s="37"/>
      <c r="IL47" s="45"/>
      <c r="IM47" s="46"/>
      <c r="IN47" s="36"/>
      <c r="IO47" s="37"/>
      <c r="IP47" s="37"/>
      <c r="IQ47" s="37"/>
      <c r="IR47" s="45"/>
      <c r="IS47" s="46"/>
      <c r="IT47" s="36"/>
      <c r="IU47" s="37"/>
      <c r="IV47" s="37"/>
      <c r="IW47" s="37"/>
      <c r="IX47" s="45"/>
      <c r="IY47" s="46"/>
      <c r="IZ47" s="36"/>
      <c r="JA47" s="47"/>
      <c r="JB47" s="37"/>
      <c r="JC47" s="37"/>
      <c r="JD47" s="37"/>
      <c r="JE47" s="45"/>
      <c r="JF47" s="46"/>
      <c r="JG47" s="36"/>
      <c r="JH47" s="47"/>
      <c r="JI47" s="37"/>
      <c r="JJ47" s="37"/>
      <c r="JK47" s="37"/>
      <c r="JL47" s="45"/>
      <c r="JM47" s="46"/>
      <c r="JN47" s="36"/>
      <c r="JO47" s="47"/>
      <c r="JP47" s="37"/>
      <c r="JQ47" s="37"/>
      <c r="JR47" s="37"/>
      <c r="JS47" s="45"/>
      <c r="JT47" s="46"/>
      <c r="JU47" s="36"/>
      <c r="JV47" s="47"/>
      <c r="JW47" s="37"/>
      <c r="JX47" s="37"/>
      <c r="JY47" s="37"/>
      <c r="JZ47" s="45"/>
      <c r="KA47" s="46"/>
      <c r="KB47" s="36"/>
      <c r="KC47" s="47"/>
      <c r="KD47" s="37"/>
      <c r="KE47" s="37"/>
      <c r="KF47" s="37"/>
      <c r="KG47" s="45"/>
      <c r="KH47" s="46"/>
      <c r="KI47" s="36"/>
      <c r="KJ47" s="47"/>
      <c r="KK47" s="37"/>
      <c r="KL47" s="37"/>
      <c r="KM47" s="37"/>
      <c r="KN47" s="45"/>
      <c r="KO47" s="46"/>
      <c r="KP47" s="36"/>
      <c r="KQ47" s="47"/>
      <c r="KR47" s="37"/>
      <c r="KS47" s="37"/>
      <c r="KT47" s="37"/>
      <c r="KU47" s="45"/>
      <c r="KV47" s="46"/>
      <c r="KW47" s="36"/>
      <c r="KX47" s="47"/>
      <c r="KY47" s="37"/>
      <c r="KZ47" s="37"/>
      <c r="LA47" s="37"/>
      <c r="LB47" s="45"/>
      <c r="LC47" s="46"/>
      <c r="LD47" s="36"/>
      <c r="LE47" s="47"/>
      <c r="LF47" s="37"/>
      <c r="LG47" s="37"/>
      <c r="LH47" s="37"/>
      <c r="LI47" s="45"/>
      <c r="LJ47" s="46"/>
      <c r="LK47" s="36"/>
      <c r="LL47" s="47"/>
      <c r="LM47" s="37"/>
      <c r="LN47" s="37"/>
      <c r="LO47" s="37"/>
      <c r="LP47" s="45"/>
      <c r="LQ47" s="46"/>
      <c r="LR47" s="36"/>
      <c r="LS47" s="47"/>
      <c r="LT47" s="37"/>
      <c r="LU47" s="37"/>
      <c r="LV47" s="37"/>
      <c r="LW47" s="45"/>
      <c r="LX47" s="46"/>
      <c r="LY47" s="36"/>
      <c r="LZ47" s="47"/>
      <c r="MA47" s="37"/>
      <c r="MB47" s="37"/>
      <c r="MC47" s="37"/>
      <c r="MD47" s="45"/>
      <c r="ME47" s="46"/>
      <c r="MF47" s="36"/>
      <c r="MG47" s="47"/>
      <c r="MH47" s="37"/>
      <c r="MI47" s="37"/>
      <c r="MJ47" s="37"/>
      <c r="MK47" s="45"/>
      <c r="ML47" s="46"/>
      <c r="MM47" s="36"/>
      <c r="MN47" s="47"/>
      <c r="MO47" s="37"/>
      <c r="MP47" s="37"/>
      <c r="MQ47" s="37"/>
      <c r="MR47" s="45"/>
      <c r="MS47" s="46"/>
      <c r="MT47" s="36"/>
      <c r="MU47" s="47"/>
      <c r="MV47" s="37"/>
      <c r="MW47" s="37"/>
      <c r="MX47" s="37"/>
      <c r="MY47" s="45"/>
      <c r="MZ47" s="46"/>
      <c r="NA47" s="36"/>
      <c r="NB47" s="47"/>
      <c r="NC47" s="37"/>
      <c r="ND47" s="37"/>
      <c r="NE47" s="37"/>
      <c r="NF47" s="45"/>
      <c r="NG47" s="46"/>
      <c r="NH47" s="36"/>
      <c r="NI47" s="47"/>
      <c r="NJ47" s="37"/>
      <c r="NK47" s="37"/>
      <c r="NL47" s="37"/>
      <c r="NM47" s="45"/>
      <c r="NN47" s="46"/>
      <c r="NO47" s="36"/>
      <c r="NP47" s="47"/>
      <c r="NQ47" s="37"/>
      <c r="NR47" s="37"/>
      <c r="NS47" s="37"/>
      <c r="NT47" s="45"/>
      <c r="NU47" s="46"/>
      <c r="NV47" s="36"/>
      <c r="NW47" s="47"/>
      <c r="NX47" s="37"/>
      <c r="NY47" s="37"/>
      <c r="NZ47" s="37"/>
      <c r="OA47" s="45"/>
      <c r="OB47" s="46"/>
      <c r="OC47" s="36"/>
      <c r="OD47" s="47"/>
      <c r="OE47" s="37"/>
      <c r="OF47" s="37"/>
      <c r="OG47" s="37"/>
      <c r="OH47" s="45"/>
      <c r="OI47" s="46"/>
      <c r="OJ47" s="36"/>
      <c r="OK47" s="47"/>
      <c r="OL47" s="37"/>
      <c r="OM47" s="37"/>
      <c r="ON47" s="37"/>
      <c r="OO47" s="45"/>
      <c r="OP47" s="46"/>
      <c r="OQ47" s="36"/>
      <c r="OR47" s="47"/>
      <c r="OS47" s="37"/>
      <c r="OT47" s="37"/>
      <c r="OU47" s="37"/>
      <c r="OV47" s="45"/>
      <c r="OW47" s="46"/>
      <c r="OX47" s="36"/>
      <c r="OY47" s="47"/>
      <c r="OZ47" s="37"/>
      <c r="PA47" s="37"/>
      <c r="PB47" s="37"/>
      <c r="PC47" s="45"/>
      <c r="PD47" s="46"/>
      <c r="PE47" s="36"/>
      <c r="PF47" s="37"/>
      <c r="PG47" s="37"/>
      <c r="PH47" s="37"/>
      <c r="PI47" s="37"/>
      <c r="PJ47" s="45"/>
      <c r="PK47" s="46"/>
      <c r="PL47" s="36"/>
      <c r="PM47" s="37"/>
      <c r="PN47" s="37"/>
      <c r="PO47" s="37"/>
      <c r="PP47" s="37"/>
      <c r="PQ47" s="45"/>
      <c r="PR47" s="46"/>
      <c r="PS47" s="36"/>
      <c r="PT47" s="37"/>
      <c r="PU47" s="37"/>
      <c r="PV47" s="37"/>
      <c r="PW47" s="37"/>
      <c r="PX47" s="45"/>
      <c r="PY47" s="46"/>
      <c r="PZ47" s="36"/>
      <c r="QA47" s="37"/>
      <c r="QB47" s="37"/>
      <c r="QC47" s="37"/>
      <c r="QD47" s="37"/>
      <c r="QE47" s="45"/>
      <c r="QF47" s="46"/>
      <c r="QG47" s="36"/>
      <c r="QH47" s="37"/>
      <c r="QI47" s="37"/>
      <c r="QJ47" s="37"/>
      <c r="QK47" s="37"/>
      <c r="QL47" s="45"/>
      <c r="QM47" s="46"/>
      <c r="QN47" s="36"/>
      <c r="QO47" s="37"/>
      <c r="QP47" s="37"/>
      <c r="QQ47" s="37"/>
      <c r="QR47" s="37"/>
      <c r="QS47" s="45"/>
      <c r="QT47" s="46"/>
      <c r="QU47" s="36"/>
      <c r="QV47" s="37"/>
      <c r="QW47" s="37"/>
      <c r="QX47" s="37"/>
      <c r="QY47" s="37"/>
      <c r="QZ47" s="45"/>
      <c r="RA47" s="46"/>
      <c r="RB47" s="36"/>
      <c r="RC47" s="37"/>
      <c r="RD47" s="37"/>
      <c r="RE47" s="37"/>
      <c r="RF47" s="37"/>
      <c r="RG47" s="45"/>
      <c r="RH47" s="46"/>
      <c r="RI47" s="36"/>
      <c r="RJ47" s="37"/>
      <c r="RK47" s="37"/>
      <c r="RL47" s="37"/>
      <c r="RM47" s="37"/>
      <c r="RN47" s="45"/>
      <c r="RO47" s="46"/>
      <c r="RP47" s="36"/>
      <c r="RQ47" s="37"/>
      <c r="RR47" s="37"/>
      <c r="RS47" s="37"/>
      <c r="RT47" s="37"/>
      <c r="RU47" s="45"/>
      <c r="RV47" s="46"/>
      <c r="RW47" s="36"/>
      <c r="RX47" s="37"/>
      <c r="RY47" s="37"/>
      <c r="RZ47" s="37"/>
      <c r="SA47" s="37"/>
      <c r="SB47" s="45"/>
      <c r="SC47" s="46"/>
      <c r="SD47" s="36"/>
      <c r="SE47" s="37"/>
      <c r="SF47" s="37"/>
      <c r="SG47" s="37"/>
      <c r="SH47" s="37"/>
      <c r="SI47" s="45"/>
      <c r="SJ47" s="46"/>
      <c r="SK47" s="36"/>
      <c r="SL47" s="37"/>
      <c r="SM47" s="37"/>
      <c r="SN47" s="37"/>
      <c r="SO47" s="37"/>
      <c r="SP47" s="45"/>
      <c r="SQ47" s="46"/>
      <c r="SR47" s="36"/>
      <c r="SS47" s="37"/>
      <c r="ST47" s="37"/>
      <c r="SU47" s="37"/>
      <c r="SV47" s="37"/>
      <c r="SW47" s="45"/>
      <c r="SX47" s="46"/>
      <c r="SY47" s="36"/>
      <c r="SZ47" s="37"/>
      <c r="TA47" s="37"/>
      <c r="TB47" s="37"/>
      <c r="TC47" s="37"/>
      <c r="TD47" s="45"/>
      <c r="TE47" s="46"/>
      <c r="TF47" s="36"/>
      <c r="TG47" s="37"/>
      <c r="TH47" s="37"/>
      <c r="TI47" s="37"/>
      <c r="TJ47" s="37"/>
      <c r="TK47" s="45"/>
      <c r="TL47" s="46"/>
      <c r="TM47" s="36"/>
      <c r="TN47" s="37"/>
      <c r="TO47" s="37"/>
      <c r="TP47" s="37"/>
      <c r="TQ47" s="37"/>
      <c r="TR47" s="45"/>
      <c r="TS47" s="46"/>
      <c r="TT47" s="36"/>
      <c r="TU47" s="37"/>
      <c r="TV47" s="37"/>
      <c r="TW47" s="37"/>
      <c r="TX47" s="37"/>
      <c r="TY47" s="45"/>
      <c r="TZ47" s="46"/>
      <c r="UA47" s="36"/>
      <c r="UB47" s="37"/>
      <c r="UC47" s="37"/>
      <c r="UD47" s="37"/>
      <c r="UE47" s="37"/>
      <c r="UF47" s="45"/>
      <c r="UG47" s="46"/>
      <c r="UH47" s="36"/>
      <c r="UI47" s="37"/>
      <c r="UJ47" s="37"/>
      <c r="UK47" s="37"/>
      <c r="UL47" s="37"/>
      <c r="UM47" s="45"/>
      <c r="UN47" s="46"/>
      <c r="UO47" s="36"/>
      <c r="UP47" s="37"/>
      <c r="UQ47" s="37"/>
      <c r="UR47" s="37"/>
      <c r="US47" s="37"/>
      <c r="UT47" s="45"/>
      <c r="UU47" s="46"/>
      <c r="UV47" s="36"/>
      <c r="UW47" s="37"/>
      <c r="UX47" s="37"/>
      <c r="UY47" s="37"/>
      <c r="UZ47" s="37"/>
      <c r="VA47" s="45"/>
      <c r="VB47" s="46"/>
      <c r="VC47" s="36"/>
      <c r="VD47" s="37"/>
      <c r="VE47" s="37"/>
      <c r="VF47" s="37"/>
      <c r="VG47" s="37"/>
      <c r="VH47" s="45"/>
      <c r="VI47" s="46"/>
      <c r="VJ47" s="36"/>
      <c r="VK47" s="37"/>
      <c r="VL47" s="37"/>
      <c r="VM47" s="37"/>
      <c r="VN47" s="37"/>
      <c r="VO47" s="45"/>
      <c r="VP47" s="46"/>
      <c r="VQ47" s="36"/>
      <c r="VR47" s="37"/>
      <c r="VS47" s="37"/>
      <c r="VT47" s="37"/>
      <c r="VU47" s="37"/>
      <c r="VV47" s="45"/>
      <c r="VW47" s="46"/>
      <c r="VX47" s="36"/>
      <c r="VY47" s="37"/>
      <c r="VZ47" s="37"/>
      <c r="WA47" s="37"/>
      <c r="WB47" s="37"/>
      <c r="WC47" s="45"/>
      <c r="WD47" s="46"/>
      <c r="WE47" s="36"/>
      <c r="WF47" s="37"/>
      <c r="WG47" s="37"/>
      <c r="WH47" s="37"/>
      <c r="WI47" s="37"/>
      <c r="WJ47" s="45"/>
      <c r="WK47" s="46"/>
      <c r="WL47" s="36"/>
      <c r="WM47" s="37"/>
      <c r="WN47" s="37"/>
      <c r="WO47" s="37"/>
      <c r="WP47" s="37"/>
      <c r="WQ47" s="45"/>
      <c r="WR47" s="46"/>
      <c r="WS47" s="36"/>
      <c r="WT47" s="37"/>
      <c r="WU47" s="37"/>
      <c r="WV47" s="37"/>
      <c r="WW47" s="37"/>
      <c r="WX47" s="45"/>
      <c r="WY47" s="46"/>
      <c r="WZ47" s="36"/>
      <c r="XA47" s="37"/>
      <c r="XB47" s="37"/>
      <c r="XC47" s="37"/>
      <c r="XD47" s="37"/>
      <c r="XE47" s="45"/>
      <c r="XF47" s="46"/>
      <c r="XG47" s="36"/>
      <c r="XH47" s="37"/>
      <c r="XI47" s="37"/>
      <c r="XJ47" s="37"/>
      <c r="XK47" s="37"/>
      <c r="XL47" s="45"/>
      <c r="XM47" s="46"/>
      <c r="XN47" s="36"/>
      <c r="XO47" s="36" t="str">
        <f t="shared" si="183"/>
        <v>AM</v>
      </c>
      <c r="XP47" s="36" t="str">
        <f t="shared" si="183"/>
        <v>AM</v>
      </c>
      <c r="XQ47" s="37"/>
      <c r="XR47" s="37"/>
      <c r="XS47" s="45"/>
      <c r="XT47" s="46"/>
      <c r="XU47" s="36"/>
      <c r="XV47" s="37"/>
      <c r="XW47" s="37"/>
      <c r="XX47" s="37"/>
      <c r="XY47" s="37"/>
      <c r="XZ47" s="45"/>
      <c r="YA47" s="46"/>
      <c r="YB47" s="36"/>
      <c r="YC47" s="37"/>
      <c r="YD47" s="37"/>
      <c r="YE47" s="37"/>
      <c r="YF47" s="37"/>
      <c r="YG47" s="45"/>
      <c r="YH47" s="46"/>
      <c r="YI47" s="36"/>
      <c r="YJ47" s="37"/>
      <c r="YK47" s="37"/>
      <c r="YL47" s="37"/>
      <c r="YM47" s="37"/>
      <c r="YN47" s="45"/>
      <c r="YO47" s="46"/>
      <c r="YP47" s="36"/>
      <c r="YQ47" s="37"/>
      <c r="YR47" s="37"/>
      <c r="YS47" s="37"/>
      <c r="YT47" s="37"/>
      <c r="YU47" s="38"/>
      <c r="YV47" s="39"/>
      <c r="YW47" s="36"/>
      <c r="YX47" s="37"/>
      <c r="YY47" s="37"/>
      <c r="YZ47" s="37"/>
      <c r="ZA47" s="37"/>
      <c r="ZB47" s="45"/>
      <c r="ZC47" s="46"/>
      <c r="ZD47" s="36"/>
      <c r="ZE47" s="37"/>
      <c r="ZF47" s="37"/>
      <c r="ZG47" s="37"/>
      <c r="ZH47" s="37"/>
      <c r="ZI47" s="38"/>
      <c r="ZJ47" s="39"/>
      <c r="ZK47" s="36" t="str">
        <f t="shared" si="89"/>
        <v>J</v>
      </c>
      <c r="ZL47" s="36" t="str">
        <f t="shared" si="89"/>
        <v>J</v>
      </c>
      <c r="ZM47" s="36" t="str">
        <f t="shared" si="89"/>
        <v>J</v>
      </c>
      <c r="ZN47" s="36" t="str">
        <f t="shared" si="89"/>
        <v>J</v>
      </c>
      <c r="ZO47" s="36" t="str">
        <f t="shared" si="89"/>
        <v>J</v>
      </c>
      <c r="ZP47" s="45"/>
      <c r="ZQ47" s="46"/>
      <c r="ZR47" s="36"/>
      <c r="ZS47" s="37"/>
      <c r="ZT47" s="37"/>
      <c r="ZU47" s="37"/>
      <c r="ZV47" s="37"/>
      <c r="ZW47" s="45"/>
      <c r="ZX47" s="46"/>
      <c r="ZY47" s="36"/>
      <c r="ZZ47" s="37"/>
      <c r="AAA47" s="37"/>
      <c r="AAB47" s="37"/>
      <c r="AAC47" s="37"/>
      <c r="AAD47" s="45"/>
      <c r="AAE47" s="46"/>
      <c r="AAF47" s="36"/>
      <c r="AAG47" s="37"/>
      <c r="AAH47" s="37"/>
      <c r="AAI47" s="37"/>
      <c r="AAJ47" s="37"/>
      <c r="AAK47" s="45"/>
      <c r="AAL47" s="46"/>
      <c r="AAM47" s="36" t="str">
        <f t="shared" si="93"/>
        <v>J</v>
      </c>
      <c r="AAN47" s="36" t="str">
        <f t="shared" si="93"/>
        <v>J</v>
      </c>
      <c r="AAO47" s="36" t="str">
        <f t="shared" si="93"/>
        <v>J</v>
      </c>
      <c r="AAP47" s="36" t="str">
        <f t="shared" si="93"/>
        <v>J</v>
      </c>
      <c r="AAQ47" s="36" t="str">
        <f t="shared" si="93"/>
        <v>J</v>
      </c>
      <c r="AAR47" s="45"/>
      <c r="AAS47" s="46"/>
      <c r="AAT47" s="36"/>
      <c r="AAU47" s="37"/>
      <c r="AAV47" s="37"/>
      <c r="AAW47" s="37"/>
      <c r="AAX47" s="37"/>
      <c r="AAY47" s="45"/>
      <c r="AAZ47" s="46"/>
      <c r="ABA47" s="36"/>
      <c r="ABB47" s="37"/>
      <c r="ABC47" s="37"/>
      <c r="ABD47" s="37"/>
      <c r="ABE47" s="37"/>
      <c r="ABF47" s="45"/>
      <c r="ABG47" s="46"/>
      <c r="ABH47" s="36"/>
      <c r="ABI47" s="37"/>
      <c r="ABJ47" s="37"/>
      <c r="ABK47" s="37"/>
      <c r="ABL47" s="37"/>
      <c r="ABM47" s="45"/>
      <c r="ABN47" s="46"/>
      <c r="ABO47" s="36"/>
      <c r="ABP47" s="37"/>
      <c r="ABQ47" s="37"/>
      <c r="ABR47" s="37"/>
      <c r="ABS47" s="37"/>
      <c r="ABT47" s="45"/>
      <c r="ABU47" s="46"/>
      <c r="ABV47" s="36"/>
      <c r="ABW47" s="37"/>
      <c r="ABX47" s="37"/>
      <c r="ABY47" s="37"/>
      <c r="ABZ47" s="37"/>
      <c r="ACA47" s="45"/>
      <c r="ACB47" s="46"/>
      <c r="ACC47" s="36"/>
      <c r="ACD47" s="37"/>
      <c r="ACE47" s="37"/>
      <c r="ACF47" s="37"/>
      <c r="ACG47" s="37"/>
      <c r="ACH47" s="45"/>
      <c r="ACI47" s="46"/>
      <c r="ACJ47" s="36"/>
      <c r="ACK47" s="37"/>
      <c r="ACL47" s="37"/>
      <c r="ACM47" s="37"/>
      <c r="ACN47" s="37"/>
      <c r="ACO47" s="45"/>
      <c r="ACP47" s="46"/>
      <c r="ACQ47" s="36"/>
      <c r="ACR47" s="37"/>
      <c r="ACS47" s="37"/>
      <c r="ACT47" s="37"/>
      <c r="ACU47" s="37"/>
      <c r="ACV47" s="45"/>
      <c r="ACW47" s="46"/>
      <c r="ACX47" s="37" t="str">
        <f t="shared" si="173"/>
        <v>J</v>
      </c>
      <c r="ACY47" s="37" t="str">
        <f t="shared" si="173"/>
        <v>J</v>
      </c>
      <c r="ACZ47" s="37" t="str">
        <f t="shared" si="173"/>
        <v>J</v>
      </c>
      <c r="ADA47" s="37" t="str">
        <f t="shared" si="173"/>
        <v>J</v>
      </c>
      <c r="ADB47" s="37" t="str">
        <f t="shared" si="173"/>
        <v>J</v>
      </c>
      <c r="ADC47" s="45"/>
      <c r="ADD47" s="46"/>
      <c r="ADE47" s="36"/>
      <c r="ADF47" s="37"/>
      <c r="ADG47" s="37"/>
      <c r="ADH47" s="37"/>
      <c r="ADI47" s="37"/>
      <c r="ADJ47" s="45"/>
      <c r="ADK47" s="46"/>
      <c r="ADL47" s="36"/>
      <c r="ADM47" s="37"/>
      <c r="ADN47" s="37"/>
      <c r="ADO47" s="37"/>
      <c r="ADP47" s="37"/>
      <c r="ADQ47" s="45"/>
      <c r="ADR47" s="46"/>
      <c r="ADS47" s="36"/>
      <c r="ADT47" s="37"/>
      <c r="ADU47" s="37"/>
      <c r="ADV47" s="37"/>
      <c r="ADW47" s="37"/>
      <c r="ADX47" s="45"/>
      <c r="ADY47" s="46"/>
      <c r="ADZ47" s="36"/>
      <c r="AEA47" s="37"/>
      <c r="AEB47" s="37"/>
      <c r="AEC47" s="37"/>
      <c r="AED47" s="37"/>
      <c r="AEE47" s="45"/>
      <c r="AEF47" s="46"/>
      <c r="AEG47" s="217" t="str">
        <f t="shared" si="109"/>
        <v>J</v>
      </c>
      <c r="AEN47" s="217" t="str">
        <f t="shared" si="110"/>
        <v>J</v>
      </c>
      <c r="AFB47" s="165" t="str">
        <f t="shared" si="112"/>
        <v>J</v>
      </c>
      <c r="AGD47" s="217" t="str">
        <f t="shared" si="117"/>
        <v>J</v>
      </c>
      <c r="AGE47" s="217" t="str">
        <f t="shared" si="117"/>
        <v>J</v>
      </c>
      <c r="AGF47" s="217" t="str">
        <f t="shared" si="117"/>
        <v>J</v>
      </c>
      <c r="AGG47" s="217" t="str">
        <f t="shared" si="117"/>
        <v>J</v>
      </c>
      <c r="AGH47" s="217" t="str">
        <f t="shared" si="117"/>
        <v>J</v>
      </c>
      <c r="AGI47" s="152"/>
      <c r="AGJ47" s="152"/>
      <c r="AHM47" s="217" t="str">
        <f t="shared" si="122"/>
        <v>J</v>
      </c>
      <c r="AHN47" s="217" t="str">
        <f t="shared" si="122"/>
        <v>J</v>
      </c>
      <c r="AHO47" s="217" t="str">
        <f t="shared" si="122"/>
        <v>J</v>
      </c>
      <c r="AHP47" s="217" t="str">
        <f t="shared" si="122"/>
        <v>J</v>
      </c>
      <c r="AHQ47" s="217" t="str">
        <f t="shared" si="122"/>
        <v>J</v>
      </c>
      <c r="AIF47" s="152"/>
      <c r="AIG47" s="152"/>
      <c r="AIH47" s="218" t="str">
        <f t="shared" si="125"/>
        <v>J</v>
      </c>
      <c r="AII47" s="218" t="str">
        <f t="shared" si="125"/>
        <v>J</v>
      </c>
      <c r="AIJ47" s="218" t="str">
        <f t="shared" si="125"/>
        <v>J</v>
      </c>
      <c r="AIK47" s="218" t="str">
        <f t="shared" si="125"/>
        <v>J</v>
      </c>
      <c r="AIL47" s="218" t="str">
        <f t="shared" si="125"/>
        <v>J</v>
      </c>
      <c r="AIV47" s="218" t="str">
        <f t="shared" si="127"/>
        <v>J</v>
      </c>
      <c r="AIW47" s="218" t="str">
        <f t="shared" si="127"/>
        <v>J</v>
      </c>
      <c r="AIX47" s="218" t="str">
        <f t="shared" si="127"/>
        <v>J</v>
      </c>
      <c r="AJA47" s="158"/>
      <c r="AJB47" s="166"/>
      <c r="ALA47" s="189"/>
      <c r="AMI47" s="165" t="str">
        <f t="shared" si="143"/>
        <v>J</v>
      </c>
      <c r="AMV47" s="152"/>
      <c r="AMW47" s="152"/>
    </row>
    <row r="48" spans="2:1023 1036:1037" s="6" customFormat="1" ht="23.1" hidden="1" customHeight="1" x14ac:dyDescent="0.3">
      <c r="B48" s="31"/>
      <c r="C48" s="208"/>
      <c r="D48" s="202"/>
      <c r="E48" s="32" t="e">
        <f>G48+J48+N48-H48-K48-O48-SUMIF(Q48:HU48,"P",$Q$52:$HU$52)-SUMIF(#REF!,"P",$Q$52:$HU$52)</f>
        <v>#REF!</v>
      </c>
      <c r="F48" s="140"/>
      <c r="G48" s="33"/>
      <c r="H48" s="34" t="e">
        <f>SUMIF(Q48:HV48,"S",$Q$52:$HV$52)+0.5*SUMIF(Q48:HV48,"S/2",$Q$52:$HV$52)+SUMIF(#REF!,"S",$Q$52:$HV$52)+0.5*SUMIF(#REF!,"S/2",$Q$52:$HV$52)</f>
        <v>#REF!</v>
      </c>
      <c r="I48" s="35" t="e">
        <f t="shared" si="180"/>
        <v>#REF!</v>
      </c>
      <c r="J48" s="33"/>
      <c r="K48" s="34" t="e">
        <f>SUMIF(Q48:HV48,"E",$Q$52:$HV$52)+0.5*SUMIF(Q48:HV48,"E/2",$Q$52:$HV$52)+SUMIF(#REF!,"E",$Q$52:$HV$52)+0.5*SUMIF(#REF!,"E/2",$Q$52:$HV$52)</f>
        <v>#REF!</v>
      </c>
      <c r="L48" s="35" t="e">
        <f t="shared" si="181"/>
        <v>#REF!</v>
      </c>
      <c r="M48" s="140"/>
      <c r="N48" s="33"/>
      <c r="O48" s="34" t="e">
        <f>SUMIF(Q48:HV48,"C",$Q$52:$HV$52)+0.5*SUMIF(Q48:HV48,"C/2",$Q$52:$HV$52)+SUMIF(#REF!,"C",$Q$52:$HV$52)+0.5*SUMIF(#REF!,"C/2",$Q$52:$HV$52)</f>
        <v>#REF!</v>
      </c>
      <c r="P48" s="35" t="e">
        <f t="shared" si="182"/>
        <v>#REF!</v>
      </c>
      <c r="Q48" s="37"/>
      <c r="R48" s="37"/>
      <c r="S48" s="37"/>
      <c r="T48" s="45"/>
      <c r="U48" s="46"/>
      <c r="V48" s="36"/>
      <c r="W48" s="37"/>
      <c r="X48" s="37"/>
      <c r="Y48" s="37"/>
      <c r="Z48" s="37"/>
      <c r="AA48" s="45"/>
      <c r="AB48" s="46"/>
      <c r="AC48" s="36"/>
      <c r="AD48" s="37"/>
      <c r="AE48" s="37"/>
      <c r="AF48" s="37"/>
      <c r="AG48" s="37"/>
      <c r="AH48" s="45"/>
      <c r="AI48" s="46"/>
      <c r="AJ48" s="36"/>
      <c r="AK48" s="37"/>
      <c r="AL48" s="37"/>
      <c r="AM48" s="37"/>
      <c r="AN48" s="37"/>
      <c r="AO48" s="45"/>
      <c r="AP48" s="46"/>
      <c r="AQ48" s="36"/>
      <c r="AR48" s="37"/>
      <c r="AS48" s="37"/>
      <c r="AT48" s="37"/>
      <c r="AU48" s="37"/>
      <c r="AV48" s="45"/>
      <c r="AW48" s="46"/>
      <c r="AX48" s="36"/>
      <c r="AY48" s="37"/>
      <c r="AZ48" s="36"/>
      <c r="BA48" s="37"/>
      <c r="BB48" s="37"/>
      <c r="BC48" s="37"/>
      <c r="BD48" s="45"/>
      <c r="BE48" s="46"/>
      <c r="BF48" s="36"/>
      <c r="BG48" s="37"/>
      <c r="BH48" s="37"/>
      <c r="BI48" s="37"/>
      <c r="BJ48" s="45"/>
      <c r="BK48" s="46"/>
      <c r="BL48" s="36"/>
      <c r="BM48" s="37"/>
      <c r="BN48" s="37"/>
      <c r="BO48" s="37"/>
      <c r="BP48" s="45"/>
      <c r="BQ48" s="46"/>
      <c r="BR48" s="36"/>
      <c r="BS48" s="37"/>
      <c r="BT48" s="37"/>
      <c r="BU48" s="37"/>
      <c r="BV48" s="45"/>
      <c r="BW48" s="46"/>
      <c r="BX48" s="36"/>
      <c r="BY48" s="37"/>
      <c r="BZ48" s="37"/>
      <c r="CA48" s="37"/>
      <c r="CB48" s="45"/>
      <c r="CC48" s="46"/>
      <c r="CD48" s="36"/>
      <c r="CE48" s="37"/>
      <c r="CF48" s="37"/>
      <c r="CG48" s="37"/>
      <c r="CH48" s="45"/>
      <c r="CI48" s="46"/>
      <c r="CJ48" s="36"/>
      <c r="CK48" s="37"/>
      <c r="CL48" s="37"/>
      <c r="CM48" s="37"/>
      <c r="CN48" s="45"/>
      <c r="CO48" s="46"/>
      <c r="CP48" s="36"/>
      <c r="CQ48" s="37"/>
      <c r="CR48" s="37"/>
      <c r="CS48" s="37"/>
      <c r="CT48" s="45"/>
      <c r="CU48" s="46"/>
      <c r="CV48" s="36"/>
      <c r="CW48" s="37"/>
      <c r="CX48" s="37"/>
      <c r="CY48" s="37"/>
      <c r="CZ48" s="45"/>
      <c r="DA48" s="46"/>
      <c r="DB48" s="36"/>
      <c r="DC48" s="37"/>
      <c r="DD48" s="37"/>
      <c r="DE48" s="37"/>
      <c r="DF48" s="45"/>
      <c r="DG48" s="46"/>
      <c r="DH48" s="36"/>
      <c r="DI48" s="37"/>
      <c r="DJ48" s="37"/>
      <c r="DK48" s="37"/>
      <c r="DL48" s="45"/>
      <c r="DM48" s="46"/>
      <c r="DN48" s="36"/>
      <c r="DO48" s="37"/>
      <c r="DP48" s="37"/>
      <c r="DQ48" s="37"/>
      <c r="DR48" s="45"/>
      <c r="DS48" s="46"/>
      <c r="DT48" s="36"/>
      <c r="DU48" s="37"/>
      <c r="DV48" s="37"/>
      <c r="DW48" s="37"/>
      <c r="DX48" s="45"/>
      <c r="DY48" s="46"/>
      <c r="DZ48" s="36"/>
      <c r="EA48" s="37"/>
      <c r="EB48" s="37"/>
      <c r="EC48" s="37"/>
      <c r="ED48" s="45"/>
      <c r="EE48" s="46"/>
      <c r="EF48" s="36"/>
      <c r="EG48" s="37"/>
      <c r="EH48" s="37"/>
      <c r="EI48" s="37"/>
      <c r="EJ48" s="45"/>
      <c r="EK48" s="46"/>
      <c r="EL48" s="36"/>
      <c r="EM48" s="37"/>
      <c r="EN48" s="37"/>
      <c r="EO48" s="37"/>
      <c r="EP48" s="45"/>
      <c r="EQ48" s="46"/>
      <c r="ER48" s="36"/>
      <c r="ES48" s="37"/>
      <c r="ET48" s="37"/>
      <c r="EU48" s="37"/>
      <c r="EV48" s="45"/>
      <c r="EW48" s="46"/>
      <c r="EX48" s="36"/>
      <c r="EY48" s="37"/>
      <c r="EZ48" s="37"/>
      <c r="FA48" s="37"/>
      <c r="FB48" s="45"/>
      <c r="FC48" s="46"/>
      <c r="FD48" s="36"/>
      <c r="FE48" s="37"/>
      <c r="FF48" s="37"/>
      <c r="FG48" s="37"/>
      <c r="FH48" s="45"/>
      <c r="FI48" s="46"/>
      <c r="FJ48" s="36"/>
      <c r="FK48" s="37"/>
      <c r="FL48" s="37"/>
      <c r="FM48" s="37"/>
      <c r="FN48" s="45"/>
      <c r="FO48" s="46"/>
      <c r="FP48" s="36"/>
      <c r="FQ48" s="37"/>
      <c r="FR48" s="37"/>
      <c r="FS48" s="37"/>
      <c r="FT48" s="45"/>
      <c r="FU48" s="46"/>
      <c r="FV48" s="36"/>
      <c r="FW48" s="37"/>
      <c r="FX48" s="37"/>
      <c r="FY48" s="37"/>
      <c r="FZ48" s="45"/>
      <c r="GA48" s="46"/>
      <c r="GB48" s="36"/>
      <c r="GC48" s="37"/>
      <c r="GD48" s="37"/>
      <c r="GE48" s="37"/>
      <c r="GF48" s="45"/>
      <c r="GG48" s="46"/>
      <c r="GH48" s="36"/>
      <c r="GI48" s="37"/>
      <c r="GJ48" s="37"/>
      <c r="GK48" s="37"/>
      <c r="GL48" s="45"/>
      <c r="GM48" s="46"/>
      <c r="GN48" s="36"/>
      <c r="GO48" s="37"/>
      <c r="GP48" s="37"/>
      <c r="GQ48" s="37"/>
      <c r="GR48" s="45"/>
      <c r="GS48" s="46"/>
      <c r="GT48" s="36"/>
      <c r="GU48" s="37"/>
      <c r="GV48" s="37"/>
      <c r="GW48" s="37"/>
      <c r="GX48" s="45"/>
      <c r="GY48" s="46"/>
      <c r="GZ48" s="36"/>
      <c r="HA48" s="37"/>
      <c r="HB48" s="37"/>
      <c r="HC48" s="37"/>
      <c r="HD48" s="45"/>
      <c r="HE48" s="46"/>
      <c r="HF48" s="36"/>
      <c r="HG48" s="37"/>
      <c r="HH48" s="37"/>
      <c r="HI48" s="37"/>
      <c r="HJ48" s="45"/>
      <c r="HK48" s="46"/>
      <c r="HL48" s="36"/>
      <c r="HM48" s="37"/>
      <c r="HN48" s="37"/>
      <c r="HO48" s="37"/>
      <c r="HP48" s="45"/>
      <c r="HQ48" s="46"/>
      <c r="HR48" s="36"/>
      <c r="HS48" s="37"/>
      <c r="HT48" s="37"/>
      <c r="HU48" s="37"/>
      <c r="HV48" s="45"/>
      <c r="HW48" s="46"/>
      <c r="HX48" s="36"/>
      <c r="HY48" s="47"/>
      <c r="HZ48" s="45"/>
      <c r="IA48" s="46"/>
      <c r="IB48" s="36"/>
      <c r="IC48" s="37"/>
      <c r="ID48" s="37"/>
      <c r="IE48" s="37"/>
      <c r="IF48" s="45"/>
      <c r="IG48" s="46"/>
      <c r="IH48" s="36"/>
      <c r="II48" s="37"/>
      <c r="IJ48" s="37"/>
      <c r="IK48" s="37"/>
      <c r="IL48" s="45"/>
      <c r="IM48" s="46"/>
      <c r="IN48" s="36"/>
      <c r="IO48" s="37"/>
      <c r="IP48" s="37"/>
      <c r="IQ48" s="37"/>
      <c r="IR48" s="45"/>
      <c r="IS48" s="46"/>
      <c r="IT48" s="36"/>
      <c r="IU48" s="37"/>
      <c r="IV48" s="37"/>
      <c r="IW48" s="37"/>
      <c r="IX48" s="45"/>
      <c r="IY48" s="46"/>
      <c r="IZ48" s="36"/>
      <c r="JA48" s="47"/>
      <c r="JB48" s="37"/>
      <c r="JC48" s="37"/>
      <c r="JD48" s="37"/>
      <c r="JE48" s="45"/>
      <c r="JF48" s="46"/>
      <c r="JG48" s="36"/>
      <c r="JH48" s="47"/>
      <c r="JI48" s="37"/>
      <c r="JJ48" s="37"/>
      <c r="JK48" s="37"/>
      <c r="JL48" s="45"/>
      <c r="JM48" s="46"/>
      <c r="JN48" s="36"/>
      <c r="JO48" s="47"/>
      <c r="JP48" s="37"/>
      <c r="JQ48" s="37"/>
      <c r="JR48" s="37"/>
      <c r="JS48" s="45"/>
      <c r="JT48" s="46"/>
      <c r="JU48" s="36"/>
      <c r="JV48" s="47"/>
      <c r="JW48" s="37"/>
      <c r="JX48" s="37"/>
      <c r="JY48" s="37"/>
      <c r="JZ48" s="45"/>
      <c r="KA48" s="46"/>
      <c r="KB48" s="36"/>
      <c r="KC48" s="47"/>
      <c r="KD48" s="37"/>
      <c r="KE48" s="37"/>
      <c r="KF48" s="37"/>
      <c r="KG48" s="45"/>
      <c r="KH48" s="46"/>
      <c r="KI48" s="36"/>
      <c r="KJ48" s="47"/>
      <c r="KK48" s="37"/>
      <c r="KL48" s="37"/>
      <c r="KM48" s="37"/>
      <c r="KN48" s="45"/>
      <c r="KO48" s="46"/>
      <c r="KP48" s="36"/>
      <c r="KQ48" s="47"/>
      <c r="KR48" s="37"/>
      <c r="KS48" s="37"/>
      <c r="KT48" s="37"/>
      <c r="KU48" s="45"/>
      <c r="KV48" s="46"/>
      <c r="KW48" s="36"/>
      <c r="KX48" s="47"/>
      <c r="KY48" s="37"/>
      <c r="KZ48" s="37"/>
      <c r="LA48" s="37"/>
      <c r="LB48" s="45"/>
      <c r="LC48" s="46"/>
      <c r="LD48" s="36"/>
      <c r="LE48" s="47"/>
      <c r="LF48" s="37"/>
      <c r="LG48" s="37"/>
      <c r="LH48" s="37"/>
      <c r="LI48" s="45"/>
      <c r="LJ48" s="46"/>
      <c r="LK48" s="36"/>
      <c r="LL48" s="47"/>
      <c r="LM48" s="37"/>
      <c r="LN48" s="37"/>
      <c r="LO48" s="37"/>
      <c r="LP48" s="45"/>
      <c r="LQ48" s="46"/>
      <c r="LR48" s="36"/>
      <c r="LS48" s="47"/>
      <c r="LT48" s="37"/>
      <c r="LU48" s="37"/>
      <c r="LV48" s="37"/>
      <c r="LW48" s="45"/>
      <c r="LX48" s="46"/>
      <c r="LY48" s="36"/>
      <c r="LZ48" s="47"/>
      <c r="MA48" s="37"/>
      <c r="MB48" s="37"/>
      <c r="MC48" s="37"/>
      <c r="MD48" s="45"/>
      <c r="ME48" s="46"/>
      <c r="MF48" s="36"/>
      <c r="MG48" s="47"/>
      <c r="MH48" s="37"/>
      <c r="MI48" s="37"/>
      <c r="MJ48" s="37"/>
      <c r="MK48" s="45"/>
      <c r="ML48" s="46"/>
      <c r="MM48" s="36"/>
      <c r="MN48" s="47"/>
      <c r="MO48" s="37"/>
      <c r="MP48" s="37"/>
      <c r="MQ48" s="37"/>
      <c r="MR48" s="45"/>
      <c r="MS48" s="46"/>
      <c r="MT48" s="36"/>
      <c r="MU48" s="47"/>
      <c r="MV48" s="37"/>
      <c r="MW48" s="37"/>
      <c r="MX48" s="37"/>
      <c r="MY48" s="45"/>
      <c r="MZ48" s="46"/>
      <c r="NA48" s="36"/>
      <c r="NB48" s="47"/>
      <c r="NC48" s="37"/>
      <c r="ND48" s="37"/>
      <c r="NE48" s="37"/>
      <c r="NF48" s="45"/>
      <c r="NG48" s="46"/>
      <c r="NH48" s="36"/>
      <c r="NI48" s="47"/>
      <c r="NJ48" s="37"/>
      <c r="NK48" s="37"/>
      <c r="NL48" s="37"/>
      <c r="NM48" s="45"/>
      <c r="NN48" s="46"/>
      <c r="NO48" s="36"/>
      <c r="NP48" s="47"/>
      <c r="NQ48" s="37"/>
      <c r="NR48" s="37"/>
      <c r="NS48" s="37"/>
      <c r="NT48" s="45"/>
      <c r="NU48" s="46"/>
      <c r="NV48" s="36"/>
      <c r="NW48" s="47"/>
      <c r="NX48" s="37"/>
      <c r="NY48" s="37"/>
      <c r="NZ48" s="37"/>
      <c r="OA48" s="45"/>
      <c r="OB48" s="46"/>
      <c r="OC48" s="36"/>
      <c r="OD48" s="47"/>
      <c r="OE48" s="37"/>
      <c r="OF48" s="37"/>
      <c r="OG48" s="37"/>
      <c r="OH48" s="45"/>
      <c r="OI48" s="46"/>
      <c r="OJ48" s="36"/>
      <c r="OK48" s="47"/>
      <c r="OL48" s="37"/>
      <c r="OM48" s="37"/>
      <c r="ON48" s="37"/>
      <c r="OO48" s="45"/>
      <c r="OP48" s="46"/>
      <c r="OQ48" s="36"/>
      <c r="OR48" s="47"/>
      <c r="OS48" s="37"/>
      <c r="OT48" s="37"/>
      <c r="OU48" s="37"/>
      <c r="OV48" s="45"/>
      <c r="OW48" s="46"/>
      <c r="OX48" s="36"/>
      <c r="OY48" s="47"/>
      <c r="OZ48" s="37"/>
      <c r="PA48" s="37"/>
      <c r="PB48" s="37"/>
      <c r="PC48" s="45"/>
      <c r="PD48" s="46"/>
      <c r="PE48" s="36"/>
      <c r="PF48" s="37"/>
      <c r="PG48" s="37"/>
      <c r="PH48" s="37"/>
      <c r="PI48" s="37"/>
      <c r="PJ48" s="45"/>
      <c r="PK48" s="46"/>
      <c r="PL48" s="36"/>
      <c r="PM48" s="37"/>
      <c r="PN48" s="37"/>
      <c r="PO48" s="37"/>
      <c r="PP48" s="37"/>
      <c r="PQ48" s="45"/>
      <c r="PR48" s="46"/>
      <c r="PS48" s="36"/>
      <c r="PT48" s="37"/>
      <c r="PU48" s="37"/>
      <c r="PV48" s="37"/>
      <c r="PW48" s="37"/>
      <c r="PX48" s="45"/>
      <c r="PY48" s="46"/>
      <c r="PZ48" s="36"/>
      <c r="QA48" s="37"/>
      <c r="QB48" s="37"/>
      <c r="QC48" s="37"/>
      <c r="QD48" s="37"/>
      <c r="QE48" s="45"/>
      <c r="QF48" s="46"/>
      <c r="QG48" s="36"/>
      <c r="QH48" s="37"/>
      <c r="QI48" s="37"/>
      <c r="QJ48" s="37"/>
      <c r="QK48" s="37"/>
      <c r="QL48" s="45"/>
      <c r="QM48" s="46"/>
      <c r="QN48" s="36"/>
      <c r="QO48" s="37"/>
      <c r="QP48" s="37"/>
      <c r="QQ48" s="37"/>
      <c r="QR48" s="37"/>
      <c r="QS48" s="45"/>
      <c r="QT48" s="46"/>
      <c r="QU48" s="36"/>
      <c r="QV48" s="37"/>
      <c r="QW48" s="37"/>
      <c r="QX48" s="37"/>
      <c r="QY48" s="37"/>
      <c r="QZ48" s="45"/>
      <c r="RA48" s="46"/>
      <c r="RB48" s="36"/>
      <c r="RC48" s="37"/>
      <c r="RD48" s="37"/>
      <c r="RE48" s="37"/>
      <c r="RF48" s="37"/>
      <c r="RG48" s="45"/>
      <c r="RH48" s="46"/>
      <c r="RI48" s="36"/>
      <c r="RJ48" s="37"/>
      <c r="RK48" s="37"/>
      <c r="RL48" s="37"/>
      <c r="RM48" s="37"/>
      <c r="RN48" s="45"/>
      <c r="RO48" s="46"/>
      <c r="RP48" s="36"/>
      <c r="RQ48" s="37"/>
      <c r="RR48" s="37"/>
      <c r="RS48" s="37"/>
      <c r="RT48" s="37"/>
      <c r="RU48" s="45"/>
      <c r="RV48" s="46"/>
      <c r="RW48" s="36"/>
      <c r="RX48" s="37"/>
      <c r="RY48" s="37"/>
      <c r="RZ48" s="37"/>
      <c r="SA48" s="37"/>
      <c r="SB48" s="45"/>
      <c r="SC48" s="46"/>
      <c r="SD48" s="36"/>
      <c r="SE48" s="37"/>
      <c r="SF48" s="37"/>
      <c r="SG48" s="37"/>
      <c r="SH48" s="37"/>
      <c r="SI48" s="45"/>
      <c r="SJ48" s="46"/>
      <c r="SK48" s="36"/>
      <c r="SL48" s="37"/>
      <c r="SM48" s="37"/>
      <c r="SN48" s="37"/>
      <c r="SO48" s="37"/>
      <c r="SP48" s="45"/>
      <c r="SQ48" s="46"/>
      <c r="SR48" s="36"/>
      <c r="SS48" s="37"/>
      <c r="ST48" s="37"/>
      <c r="SU48" s="37"/>
      <c r="SV48" s="37"/>
      <c r="SW48" s="45"/>
      <c r="SX48" s="46"/>
      <c r="SY48" s="36"/>
      <c r="SZ48" s="37"/>
      <c r="TA48" s="37"/>
      <c r="TB48" s="37"/>
      <c r="TC48" s="37"/>
      <c r="TD48" s="45"/>
      <c r="TE48" s="46"/>
      <c r="TF48" s="36"/>
      <c r="TG48" s="37"/>
      <c r="TH48" s="37"/>
      <c r="TI48" s="37"/>
      <c r="TJ48" s="37"/>
      <c r="TK48" s="45"/>
      <c r="TL48" s="46"/>
      <c r="TM48" s="36"/>
      <c r="TN48" s="37"/>
      <c r="TO48" s="37"/>
      <c r="TP48" s="37"/>
      <c r="TQ48" s="37"/>
      <c r="TR48" s="45"/>
      <c r="TS48" s="46"/>
      <c r="TT48" s="36"/>
      <c r="TU48" s="37"/>
      <c r="TV48" s="37"/>
      <c r="TW48" s="37"/>
      <c r="TX48" s="37"/>
      <c r="TY48" s="45"/>
      <c r="TZ48" s="46"/>
      <c r="UA48" s="36"/>
      <c r="UB48" s="37"/>
      <c r="UC48" s="37"/>
      <c r="UD48" s="37"/>
      <c r="UE48" s="37"/>
      <c r="UF48" s="45"/>
      <c r="UG48" s="46"/>
      <c r="UH48" s="36"/>
      <c r="UI48" s="37"/>
      <c r="UJ48" s="37"/>
      <c r="UK48" s="37"/>
      <c r="UL48" s="37"/>
      <c r="UM48" s="45"/>
      <c r="UN48" s="46"/>
      <c r="UO48" s="36"/>
      <c r="UP48" s="37"/>
      <c r="UQ48" s="37"/>
      <c r="UR48" s="37"/>
      <c r="US48" s="37"/>
      <c r="UT48" s="45"/>
      <c r="UU48" s="46"/>
      <c r="UV48" s="36"/>
      <c r="UW48" s="37"/>
      <c r="UX48" s="37"/>
      <c r="UY48" s="37"/>
      <c r="UZ48" s="37"/>
      <c r="VA48" s="45"/>
      <c r="VB48" s="46"/>
      <c r="VC48" s="36"/>
      <c r="VD48" s="37"/>
      <c r="VE48" s="37"/>
      <c r="VF48" s="37"/>
      <c r="VG48" s="37"/>
      <c r="VH48" s="45"/>
      <c r="VI48" s="46"/>
      <c r="VJ48" s="36"/>
      <c r="VK48" s="37"/>
      <c r="VL48" s="37"/>
      <c r="VM48" s="37"/>
      <c r="VN48" s="37"/>
      <c r="VO48" s="45"/>
      <c r="VP48" s="46"/>
      <c r="VQ48" s="36"/>
      <c r="VR48" s="37"/>
      <c r="VS48" s="37"/>
      <c r="VT48" s="37"/>
      <c r="VU48" s="37"/>
      <c r="VV48" s="45"/>
      <c r="VW48" s="46"/>
      <c r="VX48" s="36"/>
      <c r="VY48" s="37"/>
      <c r="VZ48" s="37"/>
      <c r="WA48" s="37"/>
      <c r="WB48" s="37"/>
      <c r="WC48" s="45"/>
      <c r="WD48" s="46"/>
      <c r="WE48" s="36"/>
      <c r="WF48" s="37"/>
      <c r="WG48" s="37"/>
      <c r="WH48" s="37"/>
      <c r="WI48" s="37"/>
      <c r="WJ48" s="45"/>
      <c r="WK48" s="46"/>
      <c r="WL48" s="36"/>
      <c r="WM48" s="37"/>
      <c r="WN48" s="37"/>
      <c r="WO48" s="37"/>
      <c r="WP48" s="37"/>
      <c r="WQ48" s="45"/>
      <c r="WR48" s="46"/>
      <c r="WS48" s="36"/>
      <c r="WT48" s="37"/>
      <c r="WU48" s="37"/>
      <c r="WV48" s="37"/>
      <c r="WW48" s="37"/>
      <c r="WX48" s="45"/>
      <c r="WY48" s="46"/>
      <c r="WZ48" s="36"/>
      <c r="XA48" s="37"/>
      <c r="XB48" s="37"/>
      <c r="XC48" s="37"/>
      <c r="XD48" s="37"/>
      <c r="XE48" s="45"/>
      <c r="XF48" s="46"/>
      <c r="XG48" s="36"/>
      <c r="XH48" s="37"/>
      <c r="XI48" s="37"/>
      <c r="XJ48" s="37"/>
      <c r="XK48" s="37"/>
      <c r="XL48" s="45"/>
      <c r="XM48" s="46"/>
      <c r="XN48" s="36"/>
      <c r="XO48" s="36" t="str">
        <f t="shared" si="183"/>
        <v>AM</v>
      </c>
      <c r="XP48" s="36" t="str">
        <f t="shared" si="183"/>
        <v>AM</v>
      </c>
      <c r="XQ48" s="37"/>
      <c r="XR48" s="37"/>
      <c r="XS48" s="45"/>
      <c r="XT48" s="46"/>
      <c r="XU48" s="36"/>
      <c r="XV48" s="37"/>
      <c r="XW48" s="37"/>
      <c r="XX48" s="37"/>
      <c r="XY48" s="37"/>
      <c r="XZ48" s="45"/>
      <c r="YA48" s="46"/>
      <c r="YB48" s="36"/>
      <c r="YC48" s="37"/>
      <c r="YD48" s="37"/>
      <c r="YE48" s="37"/>
      <c r="YF48" s="37"/>
      <c r="YG48" s="45"/>
      <c r="YH48" s="46"/>
      <c r="YI48" s="36"/>
      <c r="YJ48" s="37"/>
      <c r="YK48" s="37"/>
      <c r="YL48" s="37"/>
      <c r="YM48" s="37"/>
      <c r="YN48" s="45"/>
      <c r="YO48" s="46"/>
      <c r="YP48" s="36"/>
      <c r="YQ48" s="37"/>
      <c r="YR48" s="37"/>
      <c r="YS48" s="37"/>
      <c r="YT48" s="37"/>
      <c r="YU48" s="38"/>
      <c r="YV48" s="39"/>
      <c r="YW48" s="36"/>
      <c r="YX48" s="37"/>
      <c r="YY48" s="37"/>
      <c r="YZ48" s="37"/>
      <c r="ZA48" s="37"/>
      <c r="ZB48" s="45"/>
      <c r="ZC48" s="46"/>
      <c r="ZD48" s="36"/>
      <c r="ZE48" s="37"/>
      <c r="ZF48" s="37"/>
      <c r="ZG48" s="37"/>
      <c r="ZH48" s="37"/>
      <c r="ZI48" s="38"/>
      <c r="ZJ48" s="39"/>
      <c r="ZK48" s="36" t="str">
        <f t="shared" si="89"/>
        <v>J</v>
      </c>
      <c r="ZL48" s="36" t="str">
        <f t="shared" si="89"/>
        <v>J</v>
      </c>
      <c r="ZM48" s="36" t="str">
        <f t="shared" si="89"/>
        <v>J</v>
      </c>
      <c r="ZN48" s="36" t="str">
        <f t="shared" si="89"/>
        <v>J</v>
      </c>
      <c r="ZO48" s="36" t="str">
        <f t="shared" si="89"/>
        <v>J</v>
      </c>
      <c r="ZP48" s="45"/>
      <c r="ZQ48" s="46"/>
      <c r="ZR48" s="36"/>
      <c r="ZS48" s="37"/>
      <c r="ZT48" s="37"/>
      <c r="ZU48" s="37"/>
      <c r="ZV48" s="37"/>
      <c r="ZW48" s="45"/>
      <c r="ZX48" s="46"/>
      <c r="ZY48" s="36"/>
      <c r="ZZ48" s="37"/>
      <c r="AAA48" s="37"/>
      <c r="AAB48" s="37"/>
      <c r="AAC48" s="37"/>
      <c r="AAD48" s="45"/>
      <c r="AAE48" s="46"/>
      <c r="AAF48" s="36"/>
      <c r="AAG48" s="37"/>
      <c r="AAH48" s="37"/>
      <c r="AAI48" s="37"/>
      <c r="AAJ48" s="37"/>
      <c r="AAK48" s="45"/>
      <c r="AAL48" s="46"/>
      <c r="AAM48" s="36" t="str">
        <f t="shared" si="93"/>
        <v>J</v>
      </c>
      <c r="AAN48" s="36" t="str">
        <f t="shared" si="93"/>
        <v>J</v>
      </c>
      <c r="AAO48" s="36" t="str">
        <f t="shared" si="93"/>
        <v>J</v>
      </c>
      <c r="AAP48" s="36" t="str">
        <f t="shared" si="93"/>
        <v>J</v>
      </c>
      <c r="AAQ48" s="36" t="str">
        <f t="shared" si="93"/>
        <v>J</v>
      </c>
      <c r="AAR48" s="45"/>
      <c r="AAS48" s="46"/>
      <c r="AAT48" s="36"/>
      <c r="AAU48" s="37"/>
      <c r="AAV48" s="37"/>
      <c r="AAW48" s="37"/>
      <c r="AAX48" s="37"/>
      <c r="AAY48" s="45"/>
      <c r="AAZ48" s="46"/>
      <c r="ABA48" s="36"/>
      <c r="ABB48" s="37"/>
      <c r="ABC48" s="37"/>
      <c r="ABD48" s="37"/>
      <c r="ABE48" s="37"/>
      <c r="ABF48" s="45"/>
      <c r="ABG48" s="46"/>
      <c r="ABH48" s="36"/>
      <c r="ABI48" s="37"/>
      <c r="ABJ48" s="37"/>
      <c r="ABK48" s="37"/>
      <c r="ABL48" s="37"/>
      <c r="ABM48" s="45"/>
      <c r="ABN48" s="46"/>
      <c r="ABO48" s="36"/>
      <c r="ABP48" s="37"/>
      <c r="ABQ48" s="37"/>
      <c r="ABR48" s="37"/>
      <c r="ABS48" s="37"/>
      <c r="ABT48" s="45"/>
      <c r="ABU48" s="46"/>
      <c r="ABV48" s="36"/>
      <c r="ABW48" s="37"/>
      <c r="ABX48" s="37"/>
      <c r="ABY48" s="37"/>
      <c r="ABZ48" s="37"/>
      <c r="ACA48" s="45"/>
      <c r="ACB48" s="46"/>
      <c r="ACC48" s="36"/>
      <c r="ACD48" s="37"/>
      <c r="ACE48" s="37"/>
      <c r="ACF48" s="37"/>
      <c r="ACG48" s="37"/>
      <c r="ACH48" s="45"/>
      <c r="ACI48" s="46"/>
      <c r="ACJ48" s="36"/>
      <c r="ACK48" s="37"/>
      <c r="ACL48" s="37"/>
      <c r="ACM48" s="37"/>
      <c r="ACN48" s="37"/>
      <c r="ACO48" s="45"/>
      <c r="ACP48" s="46"/>
      <c r="ACQ48" s="36"/>
      <c r="ACR48" s="37"/>
      <c r="ACS48" s="37"/>
      <c r="ACT48" s="37"/>
      <c r="ACU48" s="37"/>
      <c r="ACV48" s="45"/>
      <c r="ACW48" s="46"/>
      <c r="ACX48" s="37" t="str">
        <f t="shared" si="173"/>
        <v>J</v>
      </c>
      <c r="ACY48" s="37" t="str">
        <f t="shared" si="173"/>
        <v>J</v>
      </c>
      <c r="ACZ48" s="37" t="str">
        <f t="shared" si="173"/>
        <v>J</v>
      </c>
      <c r="ADA48" s="37" t="str">
        <f t="shared" si="173"/>
        <v>J</v>
      </c>
      <c r="ADB48" s="37" t="str">
        <f t="shared" si="173"/>
        <v>J</v>
      </c>
      <c r="ADC48" s="45"/>
      <c r="ADD48" s="46"/>
      <c r="ADE48" s="36"/>
      <c r="ADF48" s="37"/>
      <c r="ADG48" s="37"/>
      <c r="ADH48" s="37"/>
      <c r="ADI48" s="37"/>
      <c r="ADJ48" s="45"/>
      <c r="ADK48" s="46"/>
      <c r="ADL48" s="36"/>
      <c r="ADM48" s="37"/>
      <c r="ADN48" s="37"/>
      <c r="ADO48" s="37"/>
      <c r="ADP48" s="37"/>
      <c r="ADQ48" s="45"/>
      <c r="ADR48" s="46"/>
      <c r="ADS48" s="36"/>
      <c r="ADT48" s="37"/>
      <c r="ADU48" s="37"/>
      <c r="ADV48" s="37"/>
      <c r="ADW48" s="37"/>
      <c r="ADX48" s="45"/>
      <c r="ADY48" s="46"/>
      <c r="ADZ48" s="36"/>
      <c r="AEA48" s="37"/>
      <c r="AEB48" s="37"/>
      <c r="AEC48" s="37"/>
      <c r="AED48" s="37"/>
      <c r="AEE48" s="45"/>
      <c r="AEF48" s="46"/>
      <c r="AEG48" s="217" t="str">
        <f t="shared" si="109"/>
        <v>J</v>
      </c>
      <c r="AEN48" s="217" t="str">
        <f t="shared" si="110"/>
        <v>J</v>
      </c>
      <c r="AFB48" s="165" t="str">
        <f t="shared" si="112"/>
        <v>J</v>
      </c>
      <c r="AGD48" s="217" t="str">
        <f t="shared" si="117"/>
        <v>J</v>
      </c>
      <c r="AGE48" s="217" t="str">
        <f t="shared" si="117"/>
        <v>J</v>
      </c>
      <c r="AGF48" s="217" t="str">
        <f t="shared" si="117"/>
        <v>J</v>
      </c>
      <c r="AGG48" s="217" t="str">
        <f t="shared" si="117"/>
        <v>J</v>
      </c>
      <c r="AGH48" s="217" t="str">
        <f t="shared" si="117"/>
        <v>J</v>
      </c>
      <c r="AGI48" s="152"/>
      <c r="AGJ48" s="152"/>
      <c r="AHM48" s="217" t="str">
        <f t="shared" si="122"/>
        <v>J</v>
      </c>
      <c r="AHN48" s="217" t="str">
        <f t="shared" si="122"/>
        <v>J</v>
      </c>
      <c r="AHO48" s="217" t="str">
        <f t="shared" si="122"/>
        <v>J</v>
      </c>
      <c r="AHP48" s="217" t="str">
        <f t="shared" si="122"/>
        <v>J</v>
      </c>
      <c r="AHQ48" s="217" t="str">
        <f t="shared" si="122"/>
        <v>J</v>
      </c>
      <c r="AIF48" s="152"/>
      <c r="AIG48" s="152"/>
      <c r="AIH48" s="218" t="str">
        <f t="shared" si="125"/>
        <v>J</v>
      </c>
      <c r="AII48" s="218" t="str">
        <f t="shared" si="125"/>
        <v>J</v>
      </c>
      <c r="AIJ48" s="218" t="str">
        <f t="shared" si="125"/>
        <v>J</v>
      </c>
      <c r="AIK48" s="218" t="str">
        <f t="shared" si="125"/>
        <v>J</v>
      </c>
      <c r="AIL48" s="218" t="str">
        <f t="shared" si="125"/>
        <v>J</v>
      </c>
      <c r="AIV48" s="218" t="str">
        <f t="shared" si="127"/>
        <v>J</v>
      </c>
      <c r="AIW48" s="218" t="str">
        <f t="shared" si="127"/>
        <v>J</v>
      </c>
      <c r="AIX48" s="218" t="str">
        <f t="shared" si="127"/>
        <v>J</v>
      </c>
      <c r="AJA48" s="158"/>
      <c r="AJB48" s="166"/>
      <c r="ALA48" s="189"/>
      <c r="AMI48" s="165" t="str">
        <f t="shared" si="143"/>
        <v>J</v>
      </c>
      <c r="AMV48" s="152"/>
      <c r="AMW48" s="152"/>
    </row>
    <row r="49" spans="2:1277" s="6" customFormat="1" ht="23.1" hidden="1" customHeight="1" x14ac:dyDescent="0.3">
      <c r="B49" s="44"/>
      <c r="C49" s="210"/>
      <c r="D49" s="202"/>
      <c r="E49" s="32" t="e">
        <f>G49+J49+N49-H49-K49-O49-SUMIF(Q49:HU49,"P",$Q$52:$HU$52)-SUMIF(#REF!,"P",$Q$52:$HU$52)</f>
        <v>#REF!</v>
      </c>
      <c r="F49" s="140"/>
      <c r="G49" s="33"/>
      <c r="H49" s="34" t="e">
        <f>SUMIF(Q49:HV49,"S",$Q$52:$HV$52)+0.5*SUMIF(Q49:HV49,"S/2",$Q$52:$HV$52)+SUMIF(#REF!,"S",$Q$52:$HV$52)+0.5*SUMIF(#REF!,"S/2",$Q$52:$HV$52)</f>
        <v>#REF!</v>
      </c>
      <c r="I49" s="35" t="e">
        <f t="shared" si="180"/>
        <v>#REF!</v>
      </c>
      <c r="J49" s="33"/>
      <c r="K49" s="34" t="e">
        <f>SUMIF(Q49:HV49,"E",$Q$52:$HV$52)+0.5*SUMIF(Q49:HV49,"E/2",$Q$52:$HV$52)+SUMIF(#REF!,"E",$Q$52:$HV$52)+0.5*SUMIF(#REF!,"E/2",$Q$52:$HV$52)</f>
        <v>#REF!</v>
      </c>
      <c r="L49" s="35" t="e">
        <f t="shared" si="181"/>
        <v>#REF!</v>
      </c>
      <c r="M49" s="140"/>
      <c r="N49" s="33"/>
      <c r="O49" s="34" t="e">
        <f>SUMIF(Q49:HV49,"C",$Q$52:$HV$52)+0.5*SUMIF(Q49:HV49,"C/2",$Q$52:$HV$52)+SUMIF(#REF!,"C",$Q$52:$HV$52)+0.5*SUMIF(#REF!,"C/2",$Q$52:$HV$52)</f>
        <v>#REF!</v>
      </c>
      <c r="P49" s="35" t="e">
        <f t="shared" si="182"/>
        <v>#REF!</v>
      </c>
      <c r="Q49" s="37"/>
      <c r="R49" s="37"/>
      <c r="S49" s="37"/>
      <c r="T49" s="45"/>
      <c r="U49" s="46"/>
      <c r="V49" s="36"/>
      <c r="W49" s="37"/>
      <c r="X49" s="37"/>
      <c r="Y49" s="37"/>
      <c r="Z49" s="37"/>
      <c r="AA49" s="45"/>
      <c r="AB49" s="46"/>
      <c r="AC49" s="36"/>
      <c r="AD49" s="37"/>
      <c r="AE49" s="37"/>
      <c r="AF49" s="37"/>
      <c r="AG49" s="37"/>
      <c r="AH49" s="45"/>
      <c r="AI49" s="46"/>
      <c r="AJ49" s="36"/>
      <c r="AK49" s="37"/>
      <c r="AL49" s="37"/>
      <c r="AM49" s="37"/>
      <c r="AN49" s="37"/>
      <c r="AO49" s="45"/>
      <c r="AP49" s="46"/>
      <c r="AQ49" s="36"/>
      <c r="AR49" s="37"/>
      <c r="AS49" s="37"/>
      <c r="AT49" s="37"/>
      <c r="AU49" s="37"/>
      <c r="AV49" s="45"/>
      <c r="AW49" s="46"/>
      <c r="AX49" s="36"/>
      <c r="AY49" s="37"/>
      <c r="AZ49" s="36"/>
      <c r="BA49" s="37"/>
      <c r="BB49" s="37"/>
      <c r="BC49" s="37"/>
      <c r="BD49" s="45"/>
      <c r="BE49" s="46"/>
      <c r="BF49" s="36"/>
      <c r="BG49" s="37"/>
      <c r="BH49" s="37"/>
      <c r="BI49" s="37"/>
      <c r="BJ49" s="45"/>
      <c r="BK49" s="46"/>
      <c r="BL49" s="36"/>
      <c r="BM49" s="37"/>
      <c r="BN49" s="37"/>
      <c r="BO49" s="37"/>
      <c r="BP49" s="45"/>
      <c r="BQ49" s="46"/>
      <c r="BR49" s="36"/>
      <c r="BS49" s="37"/>
      <c r="BT49" s="37"/>
      <c r="BU49" s="37"/>
      <c r="BV49" s="45"/>
      <c r="BW49" s="46"/>
      <c r="BX49" s="36"/>
      <c r="BY49" s="37"/>
      <c r="BZ49" s="37"/>
      <c r="CA49" s="37"/>
      <c r="CB49" s="45"/>
      <c r="CC49" s="46"/>
      <c r="CD49" s="36"/>
      <c r="CE49" s="37"/>
      <c r="CF49" s="37"/>
      <c r="CG49" s="37"/>
      <c r="CH49" s="45"/>
      <c r="CI49" s="46"/>
      <c r="CJ49" s="36"/>
      <c r="CK49" s="37"/>
      <c r="CL49" s="37"/>
      <c r="CM49" s="37"/>
      <c r="CN49" s="45"/>
      <c r="CO49" s="46"/>
      <c r="CP49" s="36"/>
      <c r="CQ49" s="37"/>
      <c r="CR49" s="37"/>
      <c r="CS49" s="37"/>
      <c r="CT49" s="45"/>
      <c r="CU49" s="46"/>
      <c r="CV49" s="36"/>
      <c r="CW49" s="37"/>
      <c r="CX49" s="37"/>
      <c r="CY49" s="37"/>
      <c r="CZ49" s="45"/>
      <c r="DA49" s="46"/>
      <c r="DB49" s="36"/>
      <c r="DC49" s="37"/>
      <c r="DD49" s="37"/>
      <c r="DE49" s="37"/>
      <c r="DF49" s="45"/>
      <c r="DG49" s="46"/>
      <c r="DH49" s="36"/>
      <c r="DI49" s="37"/>
      <c r="DJ49" s="37"/>
      <c r="DK49" s="37"/>
      <c r="DL49" s="45"/>
      <c r="DM49" s="46"/>
      <c r="DN49" s="36"/>
      <c r="DO49" s="37"/>
      <c r="DP49" s="37"/>
      <c r="DQ49" s="37"/>
      <c r="DR49" s="45"/>
      <c r="DS49" s="46"/>
      <c r="DT49" s="36"/>
      <c r="DU49" s="37"/>
      <c r="DV49" s="37"/>
      <c r="DW49" s="37"/>
      <c r="DX49" s="45"/>
      <c r="DY49" s="46"/>
      <c r="DZ49" s="36"/>
      <c r="EA49" s="37"/>
      <c r="EB49" s="37"/>
      <c r="EC49" s="37"/>
      <c r="ED49" s="45"/>
      <c r="EE49" s="46"/>
      <c r="EF49" s="36"/>
      <c r="EG49" s="37"/>
      <c r="EH49" s="37"/>
      <c r="EI49" s="37"/>
      <c r="EJ49" s="45"/>
      <c r="EK49" s="46"/>
      <c r="EL49" s="36"/>
      <c r="EM49" s="37"/>
      <c r="EN49" s="37"/>
      <c r="EO49" s="37"/>
      <c r="EP49" s="45"/>
      <c r="EQ49" s="46"/>
      <c r="ER49" s="36"/>
      <c r="ES49" s="37"/>
      <c r="ET49" s="37"/>
      <c r="EU49" s="37"/>
      <c r="EV49" s="45"/>
      <c r="EW49" s="46"/>
      <c r="EX49" s="36"/>
      <c r="EY49" s="37"/>
      <c r="EZ49" s="37"/>
      <c r="FA49" s="37"/>
      <c r="FB49" s="45"/>
      <c r="FC49" s="46"/>
      <c r="FD49" s="36"/>
      <c r="FE49" s="37"/>
      <c r="FF49" s="37"/>
      <c r="FG49" s="37"/>
      <c r="FH49" s="45"/>
      <c r="FI49" s="46"/>
      <c r="FJ49" s="36"/>
      <c r="FK49" s="37"/>
      <c r="FL49" s="37"/>
      <c r="FM49" s="37"/>
      <c r="FN49" s="45"/>
      <c r="FO49" s="46"/>
      <c r="FP49" s="36"/>
      <c r="FQ49" s="37"/>
      <c r="FR49" s="37"/>
      <c r="FS49" s="37"/>
      <c r="FT49" s="45"/>
      <c r="FU49" s="46"/>
      <c r="FV49" s="36"/>
      <c r="FW49" s="37"/>
      <c r="FX49" s="37"/>
      <c r="FY49" s="37"/>
      <c r="FZ49" s="45"/>
      <c r="GA49" s="46"/>
      <c r="GB49" s="36"/>
      <c r="GC49" s="37"/>
      <c r="GD49" s="37"/>
      <c r="GE49" s="37"/>
      <c r="GF49" s="45"/>
      <c r="GG49" s="46"/>
      <c r="GH49" s="36"/>
      <c r="GI49" s="37"/>
      <c r="GJ49" s="37"/>
      <c r="GK49" s="37"/>
      <c r="GL49" s="45"/>
      <c r="GM49" s="46"/>
      <c r="GN49" s="36"/>
      <c r="GO49" s="37"/>
      <c r="GP49" s="37"/>
      <c r="GQ49" s="37"/>
      <c r="GR49" s="45"/>
      <c r="GS49" s="46"/>
      <c r="GT49" s="36"/>
      <c r="GU49" s="37"/>
      <c r="GV49" s="37"/>
      <c r="GW49" s="37"/>
      <c r="GX49" s="45"/>
      <c r="GY49" s="46"/>
      <c r="GZ49" s="36"/>
      <c r="HA49" s="37"/>
      <c r="HB49" s="37"/>
      <c r="HC49" s="37"/>
      <c r="HD49" s="45"/>
      <c r="HE49" s="46"/>
      <c r="HF49" s="36"/>
      <c r="HG49" s="37"/>
      <c r="HH49" s="37"/>
      <c r="HI49" s="37"/>
      <c r="HJ49" s="45"/>
      <c r="HK49" s="46"/>
      <c r="HL49" s="36"/>
      <c r="HM49" s="37"/>
      <c r="HN49" s="37"/>
      <c r="HO49" s="37"/>
      <c r="HP49" s="45"/>
      <c r="HQ49" s="46"/>
      <c r="HR49" s="36"/>
      <c r="HS49" s="37"/>
      <c r="HT49" s="37"/>
      <c r="HU49" s="37"/>
      <c r="HV49" s="45"/>
      <c r="HW49" s="46"/>
      <c r="HX49" s="36"/>
      <c r="HY49" s="47"/>
      <c r="HZ49" s="45"/>
      <c r="IA49" s="46"/>
      <c r="IB49" s="36"/>
      <c r="IC49" s="37"/>
      <c r="ID49" s="37"/>
      <c r="IE49" s="37"/>
      <c r="IF49" s="45"/>
      <c r="IG49" s="46"/>
      <c r="IH49" s="36"/>
      <c r="II49" s="37"/>
      <c r="IJ49" s="37"/>
      <c r="IK49" s="37"/>
      <c r="IL49" s="45"/>
      <c r="IM49" s="46"/>
      <c r="IN49" s="36"/>
      <c r="IO49" s="37"/>
      <c r="IP49" s="37"/>
      <c r="IQ49" s="37"/>
      <c r="IR49" s="45"/>
      <c r="IS49" s="46"/>
      <c r="IT49" s="36"/>
      <c r="IU49" s="37"/>
      <c r="IV49" s="37"/>
      <c r="IW49" s="37"/>
      <c r="IX49" s="45"/>
      <c r="IY49" s="46"/>
      <c r="IZ49" s="36"/>
      <c r="JA49" s="47"/>
      <c r="JB49" s="37"/>
      <c r="JC49" s="37"/>
      <c r="JD49" s="37"/>
      <c r="JE49" s="45"/>
      <c r="JF49" s="46"/>
      <c r="JG49" s="36"/>
      <c r="JH49" s="47"/>
      <c r="JI49" s="37"/>
      <c r="JJ49" s="37"/>
      <c r="JK49" s="37"/>
      <c r="JL49" s="45"/>
      <c r="JM49" s="46"/>
      <c r="JN49" s="36"/>
      <c r="JO49" s="47"/>
      <c r="JP49" s="37"/>
      <c r="JQ49" s="37"/>
      <c r="JR49" s="37"/>
      <c r="JS49" s="45"/>
      <c r="JT49" s="46"/>
      <c r="JU49" s="36"/>
      <c r="JV49" s="47"/>
      <c r="JW49" s="37"/>
      <c r="JX49" s="37"/>
      <c r="JY49" s="37"/>
      <c r="JZ49" s="45"/>
      <c r="KA49" s="46"/>
      <c r="KB49" s="36"/>
      <c r="KC49" s="47"/>
      <c r="KD49" s="37"/>
      <c r="KE49" s="37"/>
      <c r="KF49" s="37"/>
      <c r="KG49" s="45"/>
      <c r="KH49" s="46"/>
      <c r="KI49" s="36"/>
      <c r="KJ49" s="47"/>
      <c r="KK49" s="37"/>
      <c r="KL49" s="37"/>
      <c r="KM49" s="37"/>
      <c r="KN49" s="45"/>
      <c r="KO49" s="46"/>
      <c r="KP49" s="36"/>
      <c r="KQ49" s="47"/>
      <c r="KR49" s="37"/>
      <c r="KS49" s="37"/>
      <c r="KT49" s="37"/>
      <c r="KU49" s="45"/>
      <c r="KV49" s="46"/>
      <c r="KW49" s="36"/>
      <c r="KX49" s="47"/>
      <c r="KY49" s="37"/>
      <c r="KZ49" s="37"/>
      <c r="LA49" s="37"/>
      <c r="LB49" s="45"/>
      <c r="LC49" s="46"/>
      <c r="LD49" s="36"/>
      <c r="LE49" s="47"/>
      <c r="LF49" s="37"/>
      <c r="LG49" s="37"/>
      <c r="LH49" s="37"/>
      <c r="LI49" s="45"/>
      <c r="LJ49" s="46"/>
      <c r="LK49" s="36"/>
      <c r="LL49" s="47"/>
      <c r="LM49" s="37"/>
      <c r="LN49" s="37"/>
      <c r="LO49" s="37"/>
      <c r="LP49" s="45"/>
      <c r="LQ49" s="46"/>
      <c r="LR49" s="36"/>
      <c r="LS49" s="47"/>
      <c r="LT49" s="37"/>
      <c r="LU49" s="37"/>
      <c r="LV49" s="37"/>
      <c r="LW49" s="45"/>
      <c r="LX49" s="46"/>
      <c r="LY49" s="36"/>
      <c r="LZ49" s="47"/>
      <c r="MA49" s="37"/>
      <c r="MB49" s="37"/>
      <c r="MC49" s="37"/>
      <c r="MD49" s="45"/>
      <c r="ME49" s="46"/>
      <c r="MF49" s="36"/>
      <c r="MG49" s="47"/>
      <c r="MH49" s="37"/>
      <c r="MI49" s="37"/>
      <c r="MJ49" s="37"/>
      <c r="MK49" s="45"/>
      <c r="ML49" s="46"/>
      <c r="MM49" s="36"/>
      <c r="MN49" s="47"/>
      <c r="MO49" s="37"/>
      <c r="MP49" s="37"/>
      <c r="MQ49" s="37"/>
      <c r="MR49" s="45"/>
      <c r="MS49" s="46"/>
      <c r="MT49" s="36"/>
      <c r="MU49" s="47"/>
      <c r="MV49" s="37"/>
      <c r="MW49" s="37"/>
      <c r="MX49" s="37"/>
      <c r="MY49" s="45"/>
      <c r="MZ49" s="46"/>
      <c r="NA49" s="36"/>
      <c r="NB49" s="47"/>
      <c r="NC49" s="37"/>
      <c r="ND49" s="37"/>
      <c r="NE49" s="37"/>
      <c r="NF49" s="45"/>
      <c r="NG49" s="46"/>
      <c r="NH49" s="36"/>
      <c r="NI49" s="47"/>
      <c r="NJ49" s="37"/>
      <c r="NK49" s="37"/>
      <c r="NL49" s="37"/>
      <c r="NM49" s="45"/>
      <c r="NN49" s="46"/>
      <c r="NO49" s="36"/>
      <c r="NP49" s="47"/>
      <c r="NQ49" s="37"/>
      <c r="NR49" s="37"/>
      <c r="NS49" s="37"/>
      <c r="NT49" s="45"/>
      <c r="NU49" s="46"/>
      <c r="NV49" s="36"/>
      <c r="NW49" s="47"/>
      <c r="NX49" s="37"/>
      <c r="NY49" s="37"/>
      <c r="NZ49" s="37"/>
      <c r="OA49" s="45"/>
      <c r="OB49" s="46"/>
      <c r="OC49" s="36"/>
      <c r="OD49" s="47"/>
      <c r="OE49" s="37"/>
      <c r="OF49" s="37"/>
      <c r="OG49" s="37"/>
      <c r="OH49" s="45"/>
      <c r="OI49" s="46"/>
      <c r="OJ49" s="36"/>
      <c r="OK49" s="47"/>
      <c r="OL49" s="37"/>
      <c r="OM49" s="37"/>
      <c r="ON49" s="37"/>
      <c r="OO49" s="45"/>
      <c r="OP49" s="46"/>
      <c r="OQ49" s="36"/>
      <c r="OR49" s="47"/>
      <c r="OS49" s="37"/>
      <c r="OT49" s="37"/>
      <c r="OU49" s="37"/>
      <c r="OV49" s="45"/>
      <c r="OW49" s="46"/>
      <c r="OX49" s="36"/>
      <c r="OY49" s="47"/>
      <c r="OZ49" s="37"/>
      <c r="PA49" s="37"/>
      <c r="PB49" s="37"/>
      <c r="PC49" s="45"/>
      <c r="PD49" s="46"/>
      <c r="PE49" s="36"/>
      <c r="PF49" s="37"/>
      <c r="PG49" s="37"/>
      <c r="PH49" s="37"/>
      <c r="PI49" s="37"/>
      <c r="PJ49" s="45"/>
      <c r="PK49" s="46"/>
      <c r="PL49" s="36"/>
      <c r="PM49" s="37"/>
      <c r="PN49" s="37"/>
      <c r="PO49" s="37"/>
      <c r="PP49" s="37"/>
      <c r="PQ49" s="45"/>
      <c r="PR49" s="46"/>
      <c r="PS49" s="36"/>
      <c r="PT49" s="37"/>
      <c r="PU49" s="37"/>
      <c r="PV49" s="37"/>
      <c r="PW49" s="37"/>
      <c r="PX49" s="45"/>
      <c r="PY49" s="46"/>
      <c r="PZ49" s="36"/>
      <c r="QA49" s="37"/>
      <c r="QB49" s="37"/>
      <c r="QC49" s="37"/>
      <c r="QD49" s="37"/>
      <c r="QE49" s="45"/>
      <c r="QF49" s="46"/>
      <c r="QG49" s="36"/>
      <c r="QH49" s="37"/>
      <c r="QI49" s="37"/>
      <c r="QJ49" s="37"/>
      <c r="QK49" s="37"/>
      <c r="QL49" s="45"/>
      <c r="QM49" s="46"/>
      <c r="QN49" s="36"/>
      <c r="QO49" s="37"/>
      <c r="QP49" s="37"/>
      <c r="QQ49" s="37"/>
      <c r="QR49" s="37"/>
      <c r="QS49" s="45"/>
      <c r="QT49" s="46"/>
      <c r="QU49" s="36"/>
      <c r="QV49" s="37"/>
      <c r="QW49" s="37"/>
      <c r="QX49" s="37"/>
      <c r="QY49" s="37"/>
      <c r="QZ49" s="45"/>
      <c r="RA49" s="46"/>
      <c r="RB49" s="36"/>
      <c r="RC49" s="37"/>
      <c r="RD49" s="37"/>
      <c r="RE49" s="37"/>
      <c r="RF49" s="37"/>
      <c r="RG49" s="45"/>
      <c r="RH49" s="46"/>
      <c r="RI49" s="36"/>
      <c r="RJ49" s="37"/>
      <c r="RK49" s="37"/>
      <c r="RL49" s="37"/>
      <c r="RM49" s="37"/>
      <c r="RN49" s="45"/>
      <c r="RO49" s="46"/>
      <c r="RP49" s="36"/>
      <c r="RQ49" s="37"/>
      <c r="RR49" s="37"/>
      <c r="RS49" s="37"/>
      <c r="RT49" s="37"/>
      <c r="RU49" s="45"/>
      <c r="RV49" s="46"/>
      <c r="RW49" s="36"/>
      <c r="RX49" s="37"/>
      <c r="RY49" s="37"/>
      <c r="RZ49" s="37"/>
      <c r="SA49" s="37"/>
      <c r="SB49" s="45"/>
      <c r="SC49" s="46"/>
      <c r="SD49" s="36"/>
      <c r="SE49" s="37"/>
      <c r="SF49" s="37"/>
      <c r="SG49" s="37"/>
      <c r="SH49" s="37"/>
      <c r="SI49" s="45"/>
      <c r="SJ49" s="46"/>
      <c r="SK49" s="36"/>
      <c r="SL49" s="37"/>
      <c r="SM49" s="37"/>
      <c r="SN49" s="37"/>
      <c r="SO49" s="37"/>
      <c r="SP49" s="45"/>
      <c r="SQ49" s="46"/>
      <c r="SR49" s="36"/>
      <c r="SS49" s="37"/>
      <c r="ST49" s="37"/>
      <c r="SU49" s="37"/>
      <c r="SV49" s="37"/>
      <c r="SW49" s="45"/>
      <c r="SX49" s="46"/>
      <c r="SY49" s="36"/>
      <c r="SZ49" s="37"/>
      <c r="TA49" s="37"/>
      <c r="TB49" s="37"/>
      <c r="TC49" s="37"/>
      <c r="TD49" s="45"/>
      <c r="TE49" s="46"/>
      <c r="TF49" s="36"/>
      <c r="TG49" s="37"/>
      <c r="TH49" s="37"/>
      <c r="TI49" s="37"/>
      <c r="TJ49" s="37"/>
      <c r="TK49" s="45"/>
      <c r="TL49" s="46"/>
      <c r="TM49" s="36"/>
      <c r="TN49" s="37"/>
      <c r="TO49" s="37"/>
      <c r="TP49" s="37"/>
      <c r="TQ49" s="37"/>
      <c r="TR49" s="45"/>
      <c r="TS49" s="46"/>
      <c r="TT49" s="36"/>
      <c r="TU49" s="37"/>
      <c r="TV49" s="37"/>
      <c r="TW49" s="37"/>
      <c r="TX49" s="37"/>
      <c r="TY49" s="45"/>
      <c r="TZ49" s="46"/>
      <c r="UA49" s="36"/>
      <c r="UB49" s="37"/>
      <c r="UC49" s="37"/>
      <c r="UD49" s="37"/>
      <c r="UE49" s="37"/>
      <c r="UF49" s="45"/>
      <c r="UG49" s="46"/>
      <c r="UH49" s="36"/>
      <c r="UI49" s="37"/>
      <c r="UJ49" s="37"/>
      <c r="UK49" s="37"/>
      <c r="UL49" s="37"/>
      <c r="UM49" s="45"/>
      <c r="UN49" s="46"/>
      <c r="UO49" s="36"/>
      <c r="UP49" s="37"/>
      <c r="UQ49" s="37"/>
      <c r="UR49" s="37"/>
      <c r="US49" s="37"/>
      <c r="UT49" s="45"/>
      <c r="UU49" s="46"/>
      <c r="UV49" s="36"/>
      <c r="UW49" s="37"/>
      <c r="UX49" s="37"/>
      <c r="UY49" s="37"/>
      <c r="UZ49" s="37"/>
      <c r="VA49" s="45"/>
      <c r="VB49" s="46"/>
      <c r="VC49" s="36"/>
      <c r="VD49" s="37"/>
      <c r="VE49" s="37"/>
      <c r="VF49" s="37"/>
      <c r="VG49" s="37"/>
      <c r="VH49" s="45"/>
      <c r="VI49" s="46"/>
      <c r="VJ49" s="36"/>
      <c r="VK49" s="37"/>
      <c r="VL49" s="37"/>
      <c r="VM49" s="37"/>
      <c r="VN49" s="37"/>
      <c r="VO49" s="45"/>
      <c r="VP49" s="46"/>
      <c r="VQ49" s="36"/>
      <c r="VR49" s="37"/>
      <c r="VS49" s="37"/>
      <c r="VT49" s="37"/>
      <c r="VU49" s="37"/>
      <c r="VV49" s="45"/>
      <c r="VW49" s="46"/>
      <c r="VX49" s="36"/>
      <c r="VY49" s="37"/>
      <c r="VZ49" s="37"/>
      <c r="WA49" s="37"/>
      <c r="WB49" s="37"/>
      <c r="WC49" s="45"/>
      <c r="WD49" s="46"/>
      <c r="WE49" s="36"/>
      <c r="WF49" s="37"/>
      <c r="WG49" s="37"/>
      <c r="WH49" s="37"/>
      <c r="WI49" s="37"/>
      <c r="WJ49" s="45"/>
      <c r="WK49" s="46"/>
      <c r="WL49" s="36"/>
      <c r="WM49" s="37"/>
      <c r="WN49" s="37"/>
      <c r="WO49" s="37"/>
      <c r="WP49" s="37"/>
      <c r="WQ49" s="45"/>
      <c r="WR49" s="46"/>
      <c r="WS49" s="36"/>
      <c r="WT49" s="37"/>
      <c r="WU49" s="37"/>
      <c r="WV49" s="37"/>
      <c r="WW49" s="37"/>
      <c r="WX49" s="45"/>
      <c r="WY49" s="46"/>
      <c r="WZ49" s="36"/>
      <c r="XA49" s="37"/>
      <c r="XB49" s="37"/>
      <c r="XC49" s="37"/>
      <c r="XD49" s="37"/>
      <c r="XE49" s="45"/>
      <c r="XF49" s="46"/>
      <c r="XG49" s="36"/>
      <c r="XH49" s="37"/>
      <c r="XI49" s="37"/>
      <c r="XJ49" s="37"/>
      <c r="XK49" s="37"/>
      <c r="XL49" s="45"/>
      <c r="XM49" s="46"/>
      <c r="XN49" s="36"/>
      <c r="XO49" s="36" t="str">
        <f t="shared" si="183"/>
        <v>AM</v>
      </c>
      <c r="XP49" s="36" t="str">
        <f t="shared" si="183"/>
        <v>AM</v>
      </c>
      <c r="XQ49" s="37"/>
      <c r="XR49" s="37"/>
      <c r="XS49" s="45"/>
      <c r="XT49" s="46"/>
      <c r="XU49" s="36"/>
      <c r="XV49" s="37"/>
      <c r="XW49" s="37"/>
      <c r="XX49" s="37"/>
      <c r="XY49" s="37"/>
      <c r="XZ49" s="45"/>
      <c r="YA49" s="46"/>
      <c r="YB49" s="36"/>
      <c r="YC49" s="37"/>
      <c r="YD49" s="37"/>
      <c r="YE49" s="37"/>
      <c r="YF49" s="37"/>
      <c r="YG49" s="45"/>
      <c r="YH49" s="46"/>
      <c r="YI49" s="36"/>
      <c r="YJ49" s="37"/>
      <c r="YK49" s="37"/>
      <c r="YL49" s="37"/>
      <c r="YM49" s="37"/>
      <c r="YN49" s="45"/>
      <c r="YO49" s="46"/>
      <c r="YP49" s="36"/>
      <c r="YQ49" s="37"/>
      <c r="YR49" s="37"/>
      <c r="YS49" s="37"/>
      <c r="YT49" s="37"/>
      <c r="YU49" s="38"/>
      <c r="YV49" s="39"/>
      <c r="YW49" s="36"/>
      <c r="YX49" s="37"/>
      <c r="YY49" s="37"/>
      <c r="YZ49" s="37"/>
      <c r="ZA49" s="37"/>
      <c r="ZB49" s="45"/>
      <c r="ZC49" s="46"/>
      <c r="ZD49" s="36"/>
      <c r="ZE49" s="37"/>
      <c r="ZF49" s="37"/>
      <c r="ZG49" s="37"/>
      <c r="ZH49" s="37"/>
      <c r="ZI49" s="38"/>
      <c r="ZJ49" s="39"/>
      <c r="ZK49" s="36" t="str">
        <f t="shared" si="89"/>
        <v>J</v>
      </c>
      <c r="ZL49" s="36" t="str">
        <f t="shared" si="89"/>
        <v>J</v>
      </c>
      <c r="ZM49" s="36" t="str">
        <f t="shared" si="89"/>
        <v>J</v>
      </c>
      <c r="ZN49" s="36" t="str">
        <f t="shared" si="89"/>
        <v>J</v>
      </c>
      <c r="ZO49" s="36" t="str">
        <f t="shared" si="89"/>
        <v>J</v>
      </c>
      <c r="ZP49" s="45"/>
      <c r="ZQ49" s="46"/>
      <c r="ZR49" s="36"/>
      <c r="ZS49" s="37"/>
      <c r="ZT49" s="37"/>
      <c r="ZU49" s="37"/>
      <c r="ZV49" s="37"/>
      <c r="ZW49" s="45"/>
      <c r="ZX49" s="46"/>
      <c r="ZY49" s="36"/>
      <c r="ZZ49" s="37"/>
      <c r="AAA49" s="37"/>
      <c r="AAB49" s="37"/>
      <c r="AAC49" s="37"/>
      <c r="AAD49" s="45"/>
      <c r="AAE49" s="46"/>
      <c r="AAF49" s="36"/>
      <c r="AAG49" s="37"/>
      <c r="AAH49" s="37"/>
      <c r="AAI49" s="37"/>
      <c r="AAJ49" s="37"/>
      <c r="AAK49" s="45"/>
      <c r="AAL49" s="46"/>
      <c r="AAM49" s="36" t="str">
        <f t="shared" si="93"/>
        <v>J</v>
      </c>
      <c r="AAN49" s="36" t="str">
        <f t="shared" si="93"/>
        <v>J</v>
      </c>
      <c r="AAO49" s="36" t="str">
        <f t="shared" si="93"/>
        <v>J</v>
      </c>
      <c r="AAP49" s="36" t="str">
        <f t="shared" si="93"/>
        <v>J</v>
      </c>
      <c r="AAQ49" s="36" t="str">
        <f t="shared" si="93"/>
        <v>J</v>
      </c>
      <c r="AAR49" s="45"/>
      <c r="AAS49" s="46"/>
      <c r="AAT49" s="36"/>
      <c r="AAU49" s="37"/>
      <c r="AAV49" s="37"/>
      <c r="AAW49" s="37"/>
      <c r="AAX49" s="37"/>
      <c r="AAY49" s="45"/>
      <c r="AAZ49" s="46"/>
      <c r="ABA49" s="36"/>
      <c r="ABB49" s="37"/>
      <c r="ABC49" s="37"/>
      <c r="ABD49" s="37"/>
      <c r="ABE49" s="37"/>
      <c r="ABF49" s="45"/>
      <c r="ABG49" s="46"/>
      <c r="ABH49" s="36"/>
      <c r="ABI49" s="37"/>
      <c r="ABJ49" s="37"/>
      <c r="ABK49" s="37"/>
      <c r="ABL49" s="37"/>
      <c r="ABM49" s="45"/>
      <c r="ABN49" s="46"/>
      <c r="ABO49" s="36"/>
      <c r="ABP49" s="37"/>
      <c r="ABQ49" s="37"/>
      <c r="ABR49" s="37"/>
      <c r="ABS49" s="37"/>
      <c r="ABT49" s="45"/>
      <c r="ABU49" s="46"/>
      <c r="ABV49" s="36"/>
      <c r="ABW49" s="37"/>
      <c r="ABX49" s="37"/>
      <c r="ABY49" s="37"/>
      <c r="ABZ49" s="37"/>
      <c r="ACA49" s="45"/>
      <c r="ACB49" s="46"/>
      <c r="ACC49" s="36"/>
      <c r="ACD49" s="37"/>
      <c r="ACE49" s="37"/>
      <c r="ACF49" s="37"/>
      <c r="ACG49" s="37"/>
      <c r="ACH49" s="45"/>
      <c r="ACI49" s="46"/>
      <c r="ACJ49" s="36"/>
      <c r="ACK49" s="37"/>
      <c r="ACL49" s="37"/>
      <c r="ACM49" s="37"/>
      <c r="ACN49" s="37"/>
      <c r="ACO49" s="45"/>
      <c r="ACP49" s="46"/>
      <c r="ACQ49" s="36"/>
      <c r="ACR49" s="37"/>
      <c r="ACS49" s="37"/>
      <c r="ACT49" s="37"/>
      <c r="ACU49" s="37"/>
      <c r="ACV49" s="45"/>
      <c r="ACW49" s="46"/>
      <c r="ACX49" s="37" t="str">
        <f t="shared" si="173"/>
        <v>J</v>
      </c>
      <c r="ACY49" s="37" t="str">
        <f t="shared" si="173"/>
        <v>J</v>
      </c>
      <c r="ACZ49" s="37" t="str">
        <f t="shared" si="173"/>
        <v>J</v>
      </c>
      <c r="ADA49" s="37" t="str">
        <f t="shared" si="173"/>
        <v>J</v>
      </c>
      <c r="ADB49" s="37" t="str">
        <f t="shared" si="173"/>
        <v>J</v>
      </c>
      <c r="ADC49" s="45"/>
      <c r="ADD49" s="46"/>
      <c r="ADE49" s="36"/>
      <c r="ADF49" s="37"/>
      <c r="ADG49" s="37"/>
      <c r="ADH49" s="37"/>
      <c r="ADI49" s="37"/>
      <c r="ADJ49" s="45"/>
      <c r="ADK49" s="46"/>
      <c r="ADL49" s="36"/>
      <c r="ADM49" s="37"/>
      <c r="ADN49" s="37"/>
      <c r="ADO49" s="37"/>
      <c r="ADP49" s="37"/>
      <c r="ADQ49" s="45"/>
      <c r="ADR49" s="46"/>
      <c r="ADS49" s="36"/>
      <c r="ADT49" s="37"/>
      <c r="ADU49" s="37"/>
      <c r="ADV49" s="37"/>
      <c r="ADW49" s="37"/>
      <c r="ADX49" s="45"/>
      <c r="ADY49" s="46"/>
      <c r="ADZ49" s="36"/>
      <c r="AEA49" s="37"/>
      <c r="AEB49" s="37"/>
      <c r="AEC49" s="37"/>
      <c r="AED49" s="37"/>
      <c r="AEE49" s="45"/>
      <c r="AEF49" s="46"/>
      <c r="AEG49" s="217" t="str">
        <f t="shared" si="109"/>
        <v>J</v>
      </c>
      <c r="AEN49" s="217" t="str">
        <f t="shared" si="110"/>
        <v>J</v>
      </c>
      <c r="AFB49" s="165" t="str">
        <f t="shared" si="112"/>
        <v>J</v>
      </c>
      <c r="AGD49" s="217" t="str">
        <f t="shared" si="117"/>
        <v>J</v>
      </c>
      <c r="AGE49" s="217" t="str">
        <f t="shared" si="117"/>
        <v>J</v>
      </c>
      <c r="AGF49" s="217" t="str">
        <f t="shared" si="117"/>
        <v>J</v>
      </c>
      <c r="AGG49" s="217" t="str">
        <f t="shared" si="117"/>
        <v>J</v>
      </c>
      <c r="AGH49" s="217" t="str">
        <f t="shared" si="117"/>
        <v>J</v>
      </c>
      <c r="AGI49" s="152"/>
      <c r="AGJ49" s="152"/>
      <c r="AHM49" s="217" t="str">
        <f t="shared" si="122"/>
        <v>J</v>
      </c>
      <c r="AHN49" s="217" t="str">
        <f t="shared" si="122"/>
        <v>J</v>
      </c>
      <c r="AHO49" s="217" t="str">
        <f t="shared" si="122"/>
        <v>J</v>
      </c>
      <c r="AHP49" s="217" t="str">
        <f t="shared" si="122"/>
        <v>J</v>
      </c>
      <c r="AHQ49" s="217" t="str">
        <f t="shared" si="122"/>
        <v>J</v>
      </c>
      <c r="AIF49" s="152"/>
      <c r="AIG49" s="152"/>
      <c r="AIH49" s="218" t="str">
        <f t="shared" si="125"/>
        <v>J</v>
      </c>
      <c r="AII49" s="218" t="str">
        <f t="shared" si="125"/>
        <v>J</v>
      </c>
      <c r="AIJ49" s="218" t="str">
        <f t="shared" si="125"/>
        <v>J</v>
      </c>
      <c r="AIK49" s="218" t="str">
        <f t="shared" si="125"/>
        <v>J</v>
      </c>
      <c r="AIL49" s="218" t="str">
        <f t="shared" si="125"/>
        <v>J</v>
      </c>
      <c r="AIV49" s="218" t="str">
        <f t="shared" si="127"/>
        <v>J</v>
      </c>
      <c r="AIW49" s="218" t="str">
        <f t="shared" si="127"/>
        <v>J</v>
      </c>
      <c r="AIX49" s="218" t="str">
        <f t="shared" si="127"/>
        <v>J</v>
      </c>
      <c r="AJA49" s="158"/>
      <c r="AJB49" s="166"/>
      <c r="ALA49" s="189"/>
      <c r="AMI49" s="165" t="str">
        <f t="shared" si="143"/>
        <v>J</v>
      </c>
      <c r="AMV49" s="152"/>
      <c r="AMW49" s="152"/>
    </row>
    <row r="50" spans="2:1277" s="6" customFormat="1" ht="23.1" hidden="1" customHeight="1" x14ac:dyDescent="0.3">
      <c r="B50" s="41"/>
      <c r="C50" s="209"/>
      <c r="D50" s="42"/>
      <c r="E50" s="32" t="e">
        <f>G50+J50+N50-H50-K50-O50-SUMIF(Q50:HU50,"P",$Q$52:$HU$52)-SUMIF(#REF!,"P",$Q$52:$HU$52)</f>
        <v>#REF!</v>
      </c>
      <c r="F50" s="140"/>
      <c r="G50" s="33"/>
      <c r="H50" s="34" t="e">
        <f>SUMIF(Q50:HV50,"S",$Q$52:$HV$52)+0.5*SUMIF(Q50:HV50,"S/2",$Q$52:$HV$52)+SUMIF(#REF!,"S",$Q$52:$HV$52)+0.5*SUMIF(#REF!,"S/2",$Q$52:$HV$52)</f>
        <v>#REF!</v>
      </c>
      <c r="I50" s="35" t="e">
        <f t="shared" si="180"/>
        <v>#REF!</v>
      </c>
      <c r="J50" s="33"/>
      <c r="K50" s="34" t="e">
        <f>SUMIF(Q50:HV50,"E",$Q$52:$HV$52)+0.5*SUMIF(Q50:HV50,"E/2",$Q$52:$HV$52)+SUMIF(#REF!,"E",$Q$52:$HV$52)+0.5*SUMIF(#REF!,"E/2",$Q$52:$HV$52)</f>
        <v>#REF!</v>
      </c>
      <c r="L50" s="35" t="e">
        <f t="shared" si="181"/>
        <v>#REF!</v>
      </c>
      <c r="M50" s="140"/>
      <c r="N50" s="33"/>
      <c r="O50" s="34" t="e">
        <f>SUMIF(Q50:HV50,"C",$Q$52:$HV$52)+0.5*SUMIF(Q50:HV50,"C/2",$Q$52:$HV$52)+SUMIF(#REF!,"C",$Q$52:$HV$52)+0.5*SUMIF(#REF!,"C/2",$Q$52:$HV$52)</f>
        <v>#REF!</v>
      </c>
      <c r="P50" s="35" t="e">
        <f t="shared" si="182"/>
        <v>#REF!</v>
      </c>
      <c r="Q50" s="51"/>
      <c r="R50" s="51"/>
      <c r="S50" s="51"/>
      <c r="T50" s="52"/>
      <c r="U50" s="53"/>
      <c r="V50" s="50"/>
      <c r="W50" s="51"/>
      <c r="X50" s="51"/>
      <c r="Y50" s="51"/>
      <c r="Z50" s="51"/>
      <c r="AA50" s="52"/>
      <c r="AB50" s="53"/>
      <c r="AC50" s="50"/>
      <c r="AD50" s="51"/>
      <c r="AE50" s="51"/>
      <c r="AF50" s="51"/>
      <c r="AG50" s="51"/>
      <c r="AH50" s="52"/>
      <c r="AI50" s="53"/>
      <c r="AJ50" s="50"/>
      <c r="AK50" s="51"/>
      <c r="AL50" s="51"/>
      <c r="AM50" s="51"/>
      <c r="AN50" s="51"/>
      <c r="AO50" s="52"/>
      <c r="AP50" s="53"/>
      <c r="AQ50" s="50"/>
      <c r="AR50" s="51"/>
      <c r="AS50" s="51"/>
      <c r="AT50" s="51"/>
      <c r="AU50" s="51"/>
      <c r="AV50" s="52"/>
      <c r="AW50" s="53"/>
      <c r="AX50" s="50"/>
      <c r="AY50" s="51"/>
      <c r="AZ50" s="50"/>
      <c r="BA50" s="51"/>
      <c r="BB50" s="51"/>
      <c r="BC50" s="51"/>
      <c r="BD50" s="52"/>
      <c r="BE50" s="53"/>
      <c r="BF50" s="50"/>
      <c r="BG50" s="51"/>
      <c r="BH50" s="51"/>
      <c r="BI50" s="51"/>
      <c r="BJ50" s="52"/>
      <c r="BK50" s="53"/>
      <c r="BL50" s="50"/>
      <c r="BM50" s="51"/>
      <c r="BN50" s="51"/>
      <c r="BO50" s="51"/>
      <c r="BP50" s="52"/>
      <c r="BQ50" s="53"/>
      <c r="BR50" s="50"/>
      <c r="BS50" s="51"/>
      <c r="BT50" s="51"/>
      <c r="BU50" s="51"/>
      <c r="BV50" s="52"/>
      <c r="BW50" s="53"/>
      <c r="BX50" s="50"/>
      <c r="BY50" s="51"/>
      <c r="BZ50" s="51"/>
      <c r="CA50" s="51"/>
      <c r="CB50" s="52"/>
      <c r="CC50" s="53"/>
      <c r="CD50" s="50"/>
      <c r="CE50" s="51"/>
      <c r="CF50" s="51"/>
      <c r="CG50" s="51"/>
      <c r="CH50" s="52"/>
      <c r="CI50" s="53"/>
      <c r="CJ50" s="50"/>
      <c r="CK50" s="51"/>
      <c r="CL50" s="51"/>
      <c r="CM50" s="51"/>
      <c r="CN50" s="52"/>
      <c r="CO50" s="53"/>
      <c r="CP50" s="50"/>
      <c r="CQ50" s="51"/>
      <c r="CR50" s="51"/>
      <c r="CS50" s="51"/>
      <c r="CT50" s="52"/>
      <c r="CU50" s="53"/>
      <c r="CV50" s="50"/>
      <c r="CW50" s="51"/>
      <c r="CX50" s="51"/>
      <c r="CY50" s="51"/>
      <c r="CZ50" s="52"/>
      <c r="DA50" s="53"/>
      <c r="DB50" s="50"/>
      <c r="DC50" s="51"/>
      <c r="DD50" s="51"/>
      <c r="DE50" s="51"/>
      <c r="DF50" s="52"/>
      <c r="DG50" s="53"/>
      <c r="DH50" s="50"/>
      <c r="DI50" s="51"/>
      <c r="DJ50" s="51"/>
      <c r="DK50" s="51"/>
      <c r="DL50" s="52"/>
      <c r="DM50" s="53"/>
      <c r="DN50" s="50"/>
      <c r="DO50" s="51"/>
      <c r="DP50" s="51"/>
      <c r="DQ50" s="51"/>
      <c r="DR50" s="52"/>
      <c r="DS50" s="53"/>
      <c r="DT50" s="50"/>
      <c r="DU50" s="51"/>
      <c r="DV50" s="51"/>
      <c r="DW50" s="51"/>
      <c r="DX50" s="52"/>
      <c r="DY50" s="53"/>
      <c r="DZ50" s="50"/>
      <c r="EA50" s="51"/>
      <c r="EB50" s="51"/>
      <c r="EC50" s="51"/>
      <c r="ED50" s="52"/>
      <c r="EE50" s="53"/>
      <c r="EF50" s="50"/>
      <c r="EG50" s="51"/>
      <c r="EH50" s="51"/>
      <c r="EI50" s="51"/>
      <c r="EJ50" s="52"/>
      <c r="EK50" s="53"/>
      <c r="EL50" s="50"/>
      <c r="EM50" s="51"/>
      <c r="EN50" s="51"/>
      <c r="EO50" s="51"/>
      <c r="EP50" s="52"/>
      <c r="EQ50" s="53"/>
      <c r="ER50" s="50"/>
      <c r="ES50" s="51"/>
      <c r="ET50" s="51"/>
      <c r="EU50" s="51"/>
      <c r="EV50" s="52"/>
      <c r="EW50" s="53"/>
      <c r="EX50" s="50"/>
      <c r="EY50" s="51"/>
      <c r="EZ50" s="51"/>
      <c r="FA50" s="51"/>
      <c r="FB50" s="52"/>
      <c r="FC50" s="53"/>
      <c r="FD50" s="50"/>
      <c r="FE50" s="51"/>
      <c r="FF50" s="51"/>
      <c r="FG50" s="51"/>
      <c r="FH50" s="52"/>
      <c r="FI50" s="53"/>
      <c r="FJ50" s="50"/>
      <c r="FK50" s="51"/>
      <c r="FL50" s="51"/>
      <c r="FM50" s="51"/>
      <c r="FN50" s="52"/>
      <c r="FO50" s="53"/>
      <c r="FP50" s="50"/>
      <c r="FQ50" s="51"/>
      <c r="FR50" s="51"/>
      <c r="FS50" s="51"/>
      <c r="FT50" s="52"/>
      <c r="FU50" s="53"/>
      <c r="FV50" s="50"/>
      <c r="FW50" s="51"/>
      <c r="FX50" s="51"/>
      <c r="FY50" s="51"/>
      <c r="FZ50" s="52"/>
      <c r="GA50" s="53"/>
      <c r="GB50" s="50"/>
      <c r="GC50" s="51"/>
      <c r="GD50" s="51"/>
      <c r="GE50" s="51"/>
      <c r="GF50" s="52"/>
      <c r="GG50" s="53"/>
      <c r="GH50" s="50"/>
      <c r="GI50" s="51"/>
      <c r="GJ50" s="51"/>
      <c r="GK50" s="51"/>
      <c r="GL50" s="52"/>
      <c r="GM50" s="53"/>
      <c r="GN50" s="50"/>
      <c r="GO50" s="51"/>
      <c r="GP50" s="51"/>
      <c r="GQ50" s="51"/>
      <c r="GR50" s="52"/>
      <c r="GS50" s="53"/>
      <c r="GT50" s="50"/>
      <c r="GU50" s="51"/>
      <c r="GV50" s="51"/>
      <c r="GW50" s="51"/>
      <c r="GX50" s="52"/>
      <c r="GY50" s="53"/>
      <c r="GZ50" s="50"/>
      <c r="HA50" s="51"/>
      <c r="HB50" s="51"/>
      <c r="HC50" s="51"/>
      <c r="HD50" s="52"/>
      <c r="HE50" s="53"/>
      <c r="HF50" s="50"/>
      <c r="HG50" s="51"/>
      <c r="HH50" s="51"/>
      <c r="HI50" s="51"/>
      <c r="HJ50" s="52"/>
      <c r="HK50" s="53"/>
      <c r="HL50" s="50"/>
      <c r="HM50" s="51"/>
      <c r="HN50" s="51"/>
      <c r="HO50" s="51"/>
      <c r="HP50" s="52"/>
      <c r="HQ50" s="53"/>
      <c r="HR50" s="50"/>
      <c r="HS50" s="51"/>
      <c r="HT50" s="51"/>
      <c r="HU50" s="51"/>
      <c r="HV50" s="52"/>
      <c r="HW50" s="53"/>
      <c r="HX50" s="50"/>
      <c r="HY50" s="47"/>
      <c r="HZ50" s="52"/>
      <c r="IA50" s="53"/>
      <c r="IB50" s="50"/>
      <c r="IC50" s="51"/>
      <c r="ID50" s="51"/>
      <c r="IE50" s="51"/>
      <c r="IF50" s="52"/>
      <c r="IG50" s="53"/>
      <c r="IH50" s="50"/>
      <c r="II50" s="51"/>
      <c r="IJ50" s="51"/>
      <c r="IK50" s="51"/>
      <c r="IL50" s="52"/>
      <c r="IM50" s="53"/>
      <c r="IN50" s="50"/>
      <c r="IO50" s="51"/>
      <c r="IP50" s="51"/>
      <c r="IQ50" s="51"/>
      <c r="IR50" s="52"/>
      <c r="IS50" s="53"/>
      <c r="IT50" s="50"/>
      <c r="IU50" s="51"/>
      <c r="IV50" s="51"/>
      <c r="IW50" s="51"/>
      <c r="IX50" s="52"/>
      <c r="IY50" s="53"/>
      <c r="IZ50" s="50"/>
      <c r="JA50" s="47"/>
      <c r="JB50" s="51"/>
      <c r="JC50" s="51"/>
      <c r="JD50" s="51"/>
      <c r="JE50" s="52"/>
      <c r="JF50" s="53"/>
      <c r="JG50" s="50"/>
      <c r="JH50" s="47"/>
      <c r="JI50" s="51"/>
      <c r="JJ50" s="51"/>
      <c r="JK50" s="51"/>
      <c r="JL50" s="52"/>
      <c r="JM50" s="53"/>
      <c r="JN50" s="50"/>
      <c r="JO50" s="47"/>
      <c r="JP50" s="51"/>
      <c r="JQ50" s="51"/>
      <c r="JR50" s="51"/>
      <c r="JS50" s="52"/>
      <c r="JT50" s="53"/>
      <c r="JU50" s="50"/>
      <c r="JV50" s="47"/>
      <c r="JW50" s="51"/>
      <c r="JX50" s="51"/>
      <c r="JY50" s="51"/>
      <c r="JZ50" s="52"/>
      <c r="KA50" s="53"/>
      <c r="KB50" s="50"/>
      <c r="KC50" s="47"/>
      <c r="KD50" s="51"/>
      <c r="KE50" s="51"/>
      <c r="KF50" s="51"/>
      <c r="KG50" s="52"/>
      <c r="KH50" s="53"/>
      <c r="KI50" s="50"/>
      <c r="KJ50" s="47"/>
      <c r="KK50" s="51"/>
      <c r="KL50" s="51"/>
      <c r="KM50" s="51"/>
      <c r="KN50" s="52"/>
      <c r="KO50" s="53"/>
      <c r="KP50" s="50"/>
      <c r="KQ50" s="47"/>
      <c r="KR50" s="51"/>
      <c r="KS50" s="51"/>
      <c r="KT50" s="51"/>
      <c r="KU50" s="52"/>
      <c r="KV50" s="53"/>
      <c r="KW50" s="50"/>
      <c r="KX50" s="47"/>
      <c r="KY50" s="51"/>
      <c r="KZ50" s="51"/>
      <c r="LA50" s="51"/>
      <c r="LB50" s="52"/>
      <c r="LC50" s="53"/>
      <c r="LD50" s="50"/>
      <c r="LE50" s="47"/>
      <c r="LF50" s="51"/>
      <c r="LG50" s="51"/>
      <c r="LH50" s="51"/>
      <c r="LI50" s="52"/>
      <c r="LJ50" s="53"/>
      <c r="LK50" s="50"/>
      <c r="LL50" s="47"/>
      <c r="LM50" s="51"/>
      <c r="LN50" s="51"/>
      <c r="LO50" s="51"/>
      <c r="LP50" s="52"/>
      <c r="LQ50" s="53"/>
      <c r="LR50" s="50"/>
      <c r="LS50" s="47"/>
      <c r="LT50" s="51"/>
      <c r="LU50" s="51"/>
      <c r="LV50" s="51"/>
      <c r="LW50" s="52"/>
      <c r="LX50" s="53"/>
      <c r="LY50" s="50"/>
      <c r="LZ50" s="47"/>
      <c r="MA50" s="51"/>
      <c r="MB50" s="51"/>
      <c r="MC50" s="51"/>
      <c r="MD50" s="52"/>
      <c r="ME50" s="53"/>
      <c r="MF50" s="50"/>
      <c r="MG50" s="47"/>
      <c r="MH50" s="51"/>
      <c r="MI50" s="51"/>
      <c r="MJ50" s="51"/>
      <c r="MK50" s="52"/>
      <c r="ML50" s="53"/>
      <c r="MM50" s="50"/>
      <c r="MN50" s="47"/>
      <c r="MO50" s="51"/>
      <c r="MP50" s="51"/>
      <c r="MQ50" s="51"/>
      <c r="MR50" s="52"/>
      <c r="MS50" s="53"/>
      <c r="MT50" s="50"/>
      <c r="MU50" s="47"/>
      <c r="MV50" s="51"/>
      <c r="MW50" s="51"/>
      <c r="MX50" s="51"/>
      <c r="MY50" s="52"/>
      <c r="MZ50" s="53"/>
      <c r="NA50" s="50"/>
      <c r="NB50" s="47"/>
      <c r="NC50" s="51"/>
      <c r="ND50" s="51"/>
      <c r="NE50" s="51"/>
      <c r="NF50" s="52"/>
      <c r="NG50" s="53"/>
      <c r="NH50" s="50"/>
      <c r="NI50" s="47"/>
      <c r="NJ50" s="51"/>
      <c r="NK50" s="51"/>
      <c r="NL50" s="51"/>
      <c r="NM50" s="52"/>
      <c r="NN50" s="53"/>
      <c r="NO50" s="50"/>
      <c r="NP50" s="47"/>
      <c r="NQ50" s="51"/>
      <c r="NR50" s="51"/>
      <c r="NS50" s="51"/>
      <c r="NT50" s="52"/>
      <c r="NU50" s="53"/>
      <c r="NV50" s="50"/>
      <c r="NW50" s="47"/>
      <c r="NX50" s="51"/>
      <c r="NY50" s="51"/>
      <c r="NZ50" s="51"/>
      <c r="OA50" s="52"/>
      <c r="OB50" s="53"/>
      <c r="OC50" s="50"/>
      <c r="OD50" s="47"/>
      <c r="OE50" s="51"/>
      <c r="OF50" s="51"/>
      <c r="OG50" s="51"/>
      <c r="OH50" s="52"/>
      <c r="OI50" s="53"/>
      <c r="OJ50" s="50"/>
      <c r="OK50" s="47"/>
      <c r="OL50" s="51"/>
      <c r="OM50" s="51"/>
      <c r="ON50" s="51"/>
      <c r="OO50" s="52"/>
      <c r="OP50" s="53"/>
      <c r="OQ50" s="50"/>
      <c r="OR50" s="47"/>
      <c r="OS50" s="51"/>
      <c r="OT50" s="51"/>
      <c r="OU50" s="51"/>
      <c r="OV50" s="52"/>
      <c r="OW50" s="53"/>
      <c r="OX50" s="50"/>
      <c r="OY50" s="47"/>
      <c r="OZ50" s="51"/>
      <c r="PA50" s="51"/>
      <c r="PB50" s="51"/>
      <c r="PC50" s="52"/>
      <c r="PD50" s="53"/>
      <c r="PE50" s="50"/>
      <c r="PF50" s="51"/>
      <c r="PG50" s="51"/>
      <c r="PH50" s="51"/>
      <c r="PI50" s="51"/>
      <c r="PJ50" s="52"/>
      <c r="PK50" s="53"/>
      <c r="PL50" s="50"/>
      <c r="PM50" s="51"/>
      <c r="PN50" s="51"/>
      <c r="PO50" s="51"/>
      <c r="PP50" s="51"/>
      <c r="PQ50" s="52"/>
      <c r="PR50" s="53"/>
      <c r="PS50" s="50"/>
      <c r="PT50" s="51"/>
      <c r="PU50" s="51"/>
      <c r="PV50" s="51"/>
      <c r="PW50" s="51"/>
      <c r="PX50" s="52"/>
      <c r="PY50" s="53"/>
      <c r="PZ50" s="50"/>
      <c r="QA50" s="51"/>
      <c r="QB50" s="51"/>
      <c r="QC50" s="51"/>
      <c r="QD50" s="51"/>
      <c r="QE50" s="52"/>
      <c r="QF50" s="53"/>
      <c r="QG50" s="50"/>
      <c r="QH50" s="51"/>
      <c r="QI50" s="51"/>
      <c r="QJ50" s="51"/>
      <c r="QK50" s="51"/>
      <c r="QL50" s="52"/>
      <c r="QM50" s="53"/>
      <c r="QN50" s="50"/>
      <c r="QO50" s="51"/>
      <c r="QP50" s="51"/>
      <c r="QQ50" s="51"/>
      <c r="QR50" s="51"/>
      <c r="QS50" s="52"/>
      <c r="QT50" s="53"/>
      <c r="QU50" s="50"/>
      <c r="QV50" s="51"/>
      <c r="QW50" s="51"/>
      <c r="QX50" s="51"/>
      <c r="QY50" s="51"/>
      <c r="QZ50" s="52"/>
      <c r="RA50" s="53"/>
      <c r="RB50" s="50"/>
      <c r="RC50" s="51"/>
      <c r="RD50" s="51"/>
      <c r="RE50" s="51"/>
      <c r="RF50" s="51"/>
      <c r="RG50" s="52"/>
      <c r="RH50" s="53"/>
      <c r="RI50" s="50"/>
      <c r="RJ50" s="51"/>
      <c r="RK50" s="51"/>
      <c r="RL50" s="51"/>
      <c r="RM50" s="51"/>
      <c r="RN50" s="52"/>
      <c r="RO50" s="53"/>
      <c r="RP50" s="50"/>
      <c r="RQ50" s="51"/>
      <c r="RR50" s="51"/>
      <c r="RS50" s="51"/>
      <c r="RT50" s="51"/>
      <c r="RU50" s="52"/>
      <c r="RV50" s="53"/>
      <c r="RW50" s="50"/>
      <c r="RX50" s="51"/>
      <c r="RY50" s="51"/>
      <c r="RZ50" s="51"/>
      <c r="SA50" s="51"/>
      <c r="SB50" s="52"/>
      <c r="SC50" s="53"/>
      <c r="SD50" s="50"/>
      <c r="SE50" s="51"/>
      <c r="SF50" s="51"/>
      <c r="SG50" s="51"/>
      <c r="SH50" s="51"/>
      <c r="SI50" s="52"/>
      <c r="SJ50" s="53"/>
      <c r="SK50" s="50"/>
      <c r="SL50" s="51"/>
      <c r="SM50" s="51"/>
      <c r="SN50" s="51"/>
      <c r="SO50" s="51"/>
      <c r="SP50" s="52"/>
      <c r="SQ50" s="53"/>
      <c r="SR50" s="50"/>
      <c r="SS50" s="51"/>
      <c r="ST50" s="51"/>
      <c r="SU50" s="51"/>
      <c r="SV50" s="51"/>
      <c r="SW50" s="52"/>
      <c r="SX50" s="53"/>
      <c r="SY50" s="50"/>
      <c r="SZ50" s="51"/>
      <c r="TA50" s="51"/>
      <c r="TB50" s="51"/>
      <c r="TC50" s="51"/>
      <c r="TD50" s="52"/>
      <c r="TE50" s="53"/>
      <c r="TF50" s="50"/>
      <c r="TG50" s="51"/>
      <c r="TH50" s="51"/>
      <c r="TI50" s="51"/>
      <c r="TJ50" s="51"/>
      <c r="TK50" s="52"/>
      <c r="TL50" s="53"/>
      <c r="TM50" s="50"/>
      <c r="TN50" s="51"/>
      <c r="TO50" s="51"/>
      <c r="TP50" s="51"/>
      <c r="TQ50" s="51"/>
      <c r="TR50" s="52"/>
      <c r="TS50" s="53"/>
      <c r="TT50" s="50"/>
      <c r="TU50" s="51"/>
      <c r="TV50" s="51"/>
      <c r="TW50" s="51"/>
      <c r="TX50" s="51"/>
      <c r="TY50" s="52"/>
      <c r="TZ50" s="53"/>
      <c r="UA50" s="50"/>
      <c r="UB50" s="51"/>
      <c r="UC50" s="51"/>
      <c r="UD50" s="51"/>
      <c r="UE50" s="51"/>
      <c r="UF50" s="52"/>
      <c r="UG50" s="53"/>
      <c r="UH50" s="50"/>
      <c r="UI50" s="51"/>
      <c r="UJ50" s="51"/>
      <c r="UK50" s="51"/>
      <c r="UL50" s="51"/>
      <c r="UM50" s="52"/>
      <c r="UN50" s="53"/>
      <c r="UO50" s="50"/>
      <c r="UP50" s="51"/>
      <c r="UQ50" s="51"/>
      <c r="UR50" s="51"/>
      <c r="US50" s="51"/>
      <c r="UT50" s="52"/>
      <c r="UU50" s="53"/>
      <c r="UV50" s="50"/>
      <c r="UW50" s="51"/>
      <c r="UX50" s="51"/>
      <c r="UY50" s="51"/>
      <c r="UZ50" s="51"/>
      <c r="VA50" s="52"/>
      <c r="VB50" s="53"/>
      <c r="VC50" s="50"/>
      <c r="VD50" s="51"/>
      <c r="VE50" s="51"/>
      <c r="VF50" s="51"/>
      <c r="VG50" s="51"/>
      <c r="VH50" s="52"/>
      <c r="VI50" s="53"/>
      <c r="VJ50" s="50"/>
      <c r="VK50" s="51"/>
      <c r="VL50" s="51"/>
      <c r="VM50" s="51"/>
      <c r="VN50" s="37"/>
      <c r="VO50" s="52"/>
      <c r="VP50" s="53"/>
      <c r="VQ50" s="50"/>
      <c r="VR50" s="51"/>
      <c r="VS50" s="51"/>
      <c r="VT50" s="51"/>
      <c r="VU50" s="51"/>
      <c r="VV50" s="52"/>
      <c r="VW50" s="53"/>
      <c r="VX50" s="50"/>
      <c r="VY50" s="51"/>
      <c r="VZ50" s="51"/>
      <c r="WA50" s="51"/>
      <c r="WB50" s="51"/>
      <c r="WC50" s="52"/>
      <c r="WD50" s="53"/>
      <c r="WE50" s="50"/>
      <c r="WF50" s="51"/>
      <c r="WG50" s="51"/>
      <c r="WH50" s="51"/>
      <c r="WI50" s="51"/>
      <c r="WJ50" s="52"/>
      <c r="WK50" s="53"/>
      <c r="WL50" s="50"/>
      <c r="WM50" s="51"/>
      <c r="WN50" s="51"/>
      <c r="WO50" s="51"/>
      <c r="WP50" s="51"/>
      <c r="WQ50" s="52"/>
      <c r="WR50" s="53"/>
      <c r="WS50" s="50"/>
      <c r="WT50" s="51"/>
      <c r="WU50" s="51"/>
      <c r="WV50" s="51"/>
      <c r="WW50" s="51"/>
      <c r="WX50" s="52"/>
      <c r="WY50" s="53"/>
      <c r="WZ50" s="50"/>
      <c r="XA50" s="51"/>
      <c r="XB50" s="51"/>
      <c r="XC50" s="51"/>
      <c r="XD50" s="51"/>
      <c r="XE50" s="52"/>
      <c r="XF50" s="53"/>
      <c r="XG50" s="50"/>
      <c r="XH50" s="51"/>
      <c r="XI50" s="51"/>
      <c r="XJ50" s="51"/>
      <c r="XK50" s="51"/>
      <c r="XL50" s="52"/>
      <c r="XM50" s="53"/>
      <c r="XN50" s="50"/>
      <c r="XO50" s="36" t="str">
        <f t="shared" si="183"/>
        <v>AM</v>
      </c>
      <c r="XP50" s="36" t="str">
        <f t="shared" si="183"/>
        <v>AM</v>
      </c>
      <c r="XQ50" s="51"/>
      <c r="XR50" s="51"/>
      <c r="XS50" s="52"/>
      <c r="XT50" s="53"/>
      <c r="XU50" s="50"/>
      <c r="XV50" s="51"/>
      <c r="XW50" s="51"/>
      <c r="XX50" s="51"/>
      <c r="XY50" s="51"/>
      <c r="XZ50" s="52"/>
      <c r="YA50" s="53"/>
      <c r="YB50" s="50"/>
      <c r="YC50" s="51"/>
      <c r="YD50" s="51"/>
      <c r="YE50" s="51"/>
      <c r="YF50" s="51"/>
      <c r="YG50" s="52"/>
      <c r="YH50" s="53"/>
      <c r="YI50" s="50"/>
      <c r="YJ50" s="51"/>
      <c r="YK50" s="51"/>
      <c r="YL50" s="51"/>
      <c r="YM50" s="51"/>
      <c r="YN50" s="52"/>
      <c r="YO50" s="53"/>
      <c r="YP50" s="50"/>
      <c r="YQ50" s="51"/>
      <c r="YR50" s="51"/>
      <c r="YS50" s="51"/>
      <c r="YT50" s="51"/>
      <c r="YU50" s="38"/>
      <c r="YV50" s="39"/>
      <c r="YW50" s="50"/>
      <c r="YX50" s="51"/>
      <c r="YY50" s="51"/>
      <c r="YZ50" s="51"/>
      <c r="ZA50" s="51"/>
      <c r="ZB50" s="52"/>
      <c r="ZC50" s="53"/>
      <c r="ZD50" s="50"/>
      <c r="ZE50" s="51"/>
      <c r="ZF50" s="51"/>
      <c r="ZG50" s="51"/>
      <c r="ZH50" s="51"/>
      <c r="ZI50" s="38"/>
      <c r="ZJ50" s="39"/>
      <c r="ZK50" s="36" t="str">
        <f t="shared" si="89"/>
        <v>J</v>
      </c>
      <c r="ZL50" s="36" t="str">
        <f t="shared" si="89"/>
        <v>J</v>
      </c>
      <c r="ZM50" s="36" t="str">
        <f t="shared" si="89"/>
        <v>J</v>
      </c>
      <c r="ZN50" s="36" t="str">
        <f t="shared" si="89"/>
        <v>J</v>
      </c>
      <c r="ZO50" s="36" t="str">
        <f t="shared" si="89"/>
        <v>J</v>
      </c>
      <c r="ZP50" s="52"/>
      <c r="ZQ50" s="53"/>
      <c r="ZR50" s="50"/>
      <c r="ZS50" s="51"/>
      <c r="ZT50" s="51"/>
      <c r="ZU50" s="51"/>
      <c r="ZV50" s="51"/>
      <c r="ZW50" s="52"/>
      <c r="ZX50" s="53"/>
      <c r="ZY50" s="50"/>
      <c r="ZZ50" s="51"/>
      <c r="AAA50" s="51"/>
      <c r="AAB50" s="51"/>
      <c r="AAC50" s="51"/>
      <c r="AAD50" s="52"/>
      <c r="AAE50" s="53"/>
      <c r="AAF50" s="50"/>
      <c r="AAG50" s="51"/>
      <c r="AAH50" s="51"/>
      <c r="AAI50" s="51"/>
      <c r="AAJ50" s="51"/>
      <c r="AAK50" s="52"/>
      <c r="AAL50" s="53"/>
      <c r="AAM50" s="36" t="str">
        <f t="shared" si="93"/>
        <v>J</v>
      </c>
      <c r="AAN50" s="36" t="str">
        <f t="shared" si="93"/>
        <v>J</v>
      </c>
      <c r="AAO50" s="36" t="str">
        <f t="shared" si="93"/>
        <v>J</v>
      </c>
      <c r="AAP50" s="36" t="str">
        <f t="shared" si="93"/>
        <v>J</v>
      </c>
      <c r="AAQ50" s="36" t="str">
        <f t="shared" si="93"/>
        <v>J</v>
      </c>
      <c r="AAR50" s="52"/>
      <c r="AAS50" s="53"/>
      <c r="AAT50" s="50"/>
      <c r="AAU50" s="51"/>
      <c r="AAV50" s="51"/>
      <c r="AAW50" s="51"/>
      <c r="AAX50" s="51"/>
      <c r="AAY50" s="52"/>
      <c r="AAZ50" s="53"/>
      <c r="ABA50" s="50"/>
      <c r="ABB50" s="51"/>
      <c r="ABC50" s="51"/>
      <c r="ABD50" s="51"/>
      <c r="ABE50" s="51"/>
      <c r="ABF50" s="52"/>
      <c r="ABG50" s="53"/>
      <c r="ABH50" s="50"/>
      <c r="ABI50" s="51"/>
      <c r="ABJ50" s="51"/>
      <c r="ABK50" s="51"/>
      <c r="ABL50" s="51"/>
      <c r="ABM50" s="52"/>
      <c r="ABN50" s="53"/>
      <c r="ABO50" s="50"/>
      <c r="ABP50" s="51"/>
      <c r="ABQ50" s="51"/>
      <c r="ABR50" s="51"/>
      <c r="ABS50" s="51"/>
      <c r="ABT50" s="52"/>
      <c r="ABU50" s="53"/>
      <c r="ABV50" s="50"/>
      <c r="ABW50" s="51"/>
      <c r="ABX50" s="51"/>
      <c r="ABY50" s="51"/>
      <c r="ABZ50" s="51"/>
      <c r="ACA50" s="52"/>
      <c r="ACB50" s="53"/>
      <c r="ACC50" s="50"/>
      <c r="ACD50" s="51"/>
      <c r="ACE50" s="51"/>
      <c r="ACF50" s="51"/>
      <c r="ACG50" s="51"/>
      <c r="ACH50" s="52"/>
      <c r="ACI50" s="53"/>
      <c r="ACJ50" s="50"/>
      <c r="ACK50" s="51"/>
      <c r="ACL50" s="51"/>
      <c r="ACM50" s="51"/>
      <c r="ACN50" s="51"/>
      <c r="ACO50" s="52"/>
      <c r="ACP50" s="53"/>
      <c r="ACQ50" s="50"/>
      <c r="ACR50" s="51"/>
      <c r="ACS50" s="51"/>
      <c r="ACT50" s="51"/>
      <c r="ACU50" s="51"/>
      <c r="ACV50" s="52"/>
      <c r="ACW50" s="53"/>
      <c r="ACX50" s="37" t="str">
        <f t="shared" si="173"/>
        <v>J</v>
      </c>
      <c r="ACY50" s="37" t="str">
        <f t="shared" si="173"/>
        <v>J</v>
      </c>
      <c r="ACZ50" s="37" t="str">
        <f t="shared" si="173"/>
        <v>J</v>
      </c>
      <c r="ADA50" s="37" t="str">
        <f t="shared" si="173"/>
        <v>J</v>
      </c>
      <c r="ADB50" s="37" t="str">
        <f t="shared" si="173"/>
        <v>J</v>
      </c>
      <c r="ADC50" s="52"/>
      <c r="ADD50" s="53"/>
      <c r="ADE50" s="50"/>
      <c r="ADF50" s="51"/>
      <c r="ADG50" s="51"/>
      <c r="ADH50" s="51"/>
      <c r="ADI50" s="51"/>
      <c r="ADJ50" s="52"/>
      <c r="ADK50" s="53"/>
      <c r="ADL50" s="50"/>
      <c r="ADM50" s="51"/>
      <c r="ADN50" s="51"/>
      <c r="ADO50" s="51"/>
      <c r="ADP50" s="51"/>
      <c r="ADQ50" s="52"/>
      <c r="ADR50" s="53"/>
      <c r="ADS50" s="50"/>
      <c r="ADT50" s="51"/>
      <c r="ADU50" s="51"/>
      <c r="ADV50" s="51"/>
      <c r="ADW50" s="51"/>
      <c r="ADX50" s="52"/>
      <c r="ADY50" s="53"/>
      <c r="ADZ50" s="50"/>
      <c r="AEA50" s="51"/>
      <c r="AEB50" s="51"/>
      <c r="AEC50" s="51"/>
      <c r="AED50" s="51"/>
      <c r="AEE50" s="52"/>
      <c r="AEF50" s="53"/>
      <c r="AEG50" s="217" t="str">
        <f t="shared" si="109"/>
        <v>J</v>
      </c>
      <c r="AEN50" s="217" t="str">
        <f t="shared" si="110"/>
        <v>J</v>
      </c>
      <c r="AFB50" s="165" t="str">
        <f t="shared" si="112"/>
        <v>J</v>
      </c>
      <c r="AGD50" s="217" t="str">
        <f t="shared" si="117"/>
        <v>J</v>
      </c>
      <c r="AGE50" s="217" t="str">
        <f t="shared" si="117"/>
        <v>J</v>
      </c>
      <c r="AGF50" s="217" t="str">
        <f t="shared" si="117"/>
        <v>J</v>
      </c>
      <c r="AGG50" s="217" t="str">
        <f t="shared" si="117"/>
        <v>J</v>
      </c>
      <c r="AGH50" s="217" t="str">
        <f t="shared" si="117"/>
        <v>J</v>
      </c>
      <c r="AGI50" s="152"/>
      <c r="AGJ50" s="152"/>
      <c r="AHM50" s="217" t="str">
        <f t="shared" si="122"/>
        <v>J</v>
      </c>
      <c r="AHN50" s="217" t="str">
        <f t="shared" si="122"/>
        <v>J</v>
      </c>
      <c r="AHO50" s="217" t="str">
        <f t="shared" si="122"/>
        <v>J</v>
      </c>
      <c r="AHP50" s="217" t="str">
        <f t="shared" si="122"/>
        <v>J</v>
      </c>
      <c r="AHQ50" s="217" t="str">
        <f t="shared" si="122"/>
        <v>J</v>
      </c>
      <c r="AIF50" s="152"/>
      <c r="AIG50" s="152"/>
      <c r="AIH50" s="218" t="str">
        <f t="shared" si="125"/>
        <v>J</v>
      </c>
      <c r="AII50" s="218" t="str">
        <f t="shared" si="125"/>
        <v>J</v>
      </c>
      <c r="AIJ50" s="218" t="str">
        <f t="shared" si="125"/>
        <v>J</v>
      </c>
      <c r="AIK50" s="218" t="str">
        <f t="shared" si="125"/>
        <v>J</v>
      </c>
      <c r="AIL50" s="218" t="str">
        <f t="shared" si="125"/>
        <v>J</v>
      </c>
      <c r="AIV50" s="218" t="str">
        <f t="shared" si="127"/>
        <v>J</v>
      </c>
      <c r="AIW50" s="218" t="str">
        <f t="shared" si="127"/>
        <v>J</v>
      </c>
      <c r="AIX50" s="218" t="str">
        <f t="shared" si="127"/>
        <v>J</v>
      </c>
      <c r="AJA50" s="158"/>
      <c r="AJB50" s="166"/>
      <c r="ALA50" s="189"/>
      <c r="AMI50" s="165" t="str">
        <f t="shared" si="143"/>
        <v>J</v>
      </c>
      <c r="AMV50" s="152"/>
      <c r="AMW50" s="152"/>
    </row>
    <row r="51" spans="2:1277" s="6" customFormat="1" ht="23.1" hidden="1" customHeight="1" x14ac:dyDescent="0.3">
      <c r="B51" s="62"/>
      <c r="C51" s="211"/>
      <c r="D51" s="63"/>
      <c r="E51" s="32" t="e">
        <f>G51+J51+N51-H51-K51-O51-SUMIF(Q51:HU51,"P",$Q$52:$HU$52)-SUMIF(#REF!,"P",$Q$52:$HU$52)</f>
        <v>#REF!</v>
      </c>
      <c r="F51" s="203"/>
      <c r="G51" s="55"/>
      <c r="H51" s="34" t="e">
        <f>SUMIF(Q51:HV51,"S",$Q$52:$HV$52)+0.5*SUMIF(Q51:HV51,"S/2",$Q$52:$HV$52)+SUMIF(#REF!,"S",$Q$52:$HV$52)+0.5*SUMIF(#REF!,"S/2",$Q$52:$HV$52)</f>
        <v>#REF!</v>
      </c>
      <c r="I51" s="35" t="e">
        <f t="shared" si="180"/>
        <v>#REF!</v>
      </c>
      <c r="J51" s="33"/>
      <c r="K51" s="34" t="e">
        <f>SUMIF(Q51:HV51,"E",$Q$52:$HV$52)+0.5*SUMIF(Q51:HV51,"E/2",$Q$52:$HV$52)+SUMIF(#REF!,"E",$Q$52:$HV$52)+0.5*SUMIF(#REF!,"E/2",$Q$52:$HV$52)</f>
        <v>#REF!</v>
      </c>
      <c r="L51" s="35" t="e">
        <f t="shared" si="181"/>
        <v>#REF!</v>
      </c>
      <c r="M51" s="140"/>
      <c r="N51" s="33"/>
      <c r="O51" s="34" t="e">
        <f>SUMIF(Q51:HV51,"C",$Q$52:$HV$52)+0.5*SUMIF(Q51:HV51,"C/2",$Q$52:$HV$52)+SUMIF(#REF!,"C",$Q$52:$HV$52)+0.5*SUMIF(#REF!,"C/2",$Q$52:$HV$52)</f>
        <v>#REF!</v>
      </c>
      <c r="P51" s="35" t="e">
        <f t="shared" si="182"/>
        <v>#REF!</v>
      </c>
      <c r="Q51" s="65"/>
      <c r="R51" s="65"/>
      <c r="S51" s="65"/>
      <c r="T51" s="66"/>
      <c r="U51" s="67"/>
      <c r="V51" s="64"/>
      <c r="W51" s="65"/>
      <c r="X51" s="65"/>
      <c r="Y51" s="65"/>
      <c r="Z51" s="65"/>
      <c r="AA51" s="66"/>
      <c r="AB51" s="67"/>
      <c r="AC51" s="64"/>
      <c r="AD51" s="65"/>
      <c r="AE51" s="65"/>
      <c r="AF51" s="65"/>
      <c r="AG51" s="65"/>
      <c r="AH51" s="66"/>
      <c r="AI51" s="67"/>
      <c r="AJ51" s="64"/>
      <c r="AK51" s="65"/>
      <c r="AL51" s="65"/>
      <c r="AM51" s="65"/>
      <c r="AN51" s="65"/>
      <c r="AO51" s="66"/>
      <c r="AP51" s="67"/>
      <c r="AQ51" s="64"/>
      <c r="AR51" s="65"/>
      <c r="AS51" s="65"/>
      <c r="AT51" s="65"/>
      <c r="AU51" s="65"/>
      <c r="AV51" s="66"/>
      <c r="AW51" s="67"/>
      <c r="AX51" s="64"/>
      <c r="AY51" s="65"/>
      <c r="AZ51" s="64"/>
      <c r="BA51" s="65"/>
      <c r="BB51" s="65"/>
      <c r="BC51" s="65"/>
      <c r="BD51" s="66"/>
      <c r="BE51" s="67"/>
      <c r="BF51" s="64"/>
      <c r="BG51" s="65"/>
      <c r="BH51" s="65"/>
      <c r="BI51" s="65"/>
      <c r="BJ51" s="66"/>
      <c r="BK51" s="67"/>
      <c r="BL51" s="64"/>
      <c r="BM51" s="65"/>
      <c r="BN51" s="65"/>
      <c r="BO51" s="65"/>
      <c r="BP51" s="66"/>
      <c r="BQ51" s="67"/>
      <c r="BR51" s="64"/>
      <c r="BS51" s="65"/>
      <c r="BT51" s="65"/>
      <c r="BU51" s="65"/>
      <c r="BV51" s="66"/>
      <c r="BW51" s="67"/>
      <c r="BX51" s="64"/>
      <c r="BY51" s="65"/>
      <c r="BZ51" s="65"/>
      <c r="CA51" s="65"/>
      <c r="CB51" s="66"/>
      <c r="CC51" s="67"/>
      <c r="CD51" s="64"/>
      <c r="CE51" s="65"/>
      <c r="CF51" s="65"/>
      <c r="CG51" s="65"/>
      <c r="CH51" s="66"/>
      <c r="CI51" s="67"/>
      <c r="CJ51" s="64"/>
      <c r="CK51" s="65"/>
      <c r="CL51" s="65"/>
      <c r="CM51" s="65"/>
      <c r="CN51" s="66"/>
      <c r="CO51" s="67"/>
      <c r="CP51" s="64"/>
      <c r="CQ51" s="65"/>
      <c r="CR51" s="65"/>
      <c r="CS51" s="65"/>
      <c r="CT51" s="66"/>
      <c r="CU51" s="67"/>
      <c r="CV51" s="64"/>
      <c r="CW51" s="65"/>
      <c r="CX51" s="65"/>
      <c r="CY51" s="65"/>
      <c r="CZ51" s="66"/>
      <c r="DA51" s="67"/>
      <c r="DB51" s="64"/>
      <c r="DC51" s="65"/>
      <c r="DD51" s="65"/>
      <c r="DE51" s="65"/>
      <c r="DF51" s="66"/>
      <c r="DG51" s="67"/>
      <c r="DH51" s="64"/>
      <c r="DI51" s="65"/>
      <c r="DJ51" s="65"/>
      <c r="DK51" s="65"/>
      <c r="DL51" s="66"/>
      <c r="DM51" s="67"/>
      <c r="DN51" s="64"/>
      <c r="DO51" s="65"/>
      <c r="DP51" s="65"/>
      <c r="DQ51" s="65"/>
      <c r="DR51" s="66"/>
      <c r="DS51" s="67"/>
      <c r="DT51" s="64"/>
      <c r="DU51" s="65"/>
      <c r="DV51" s="65"/>
      <c r="DW51" s="65"/>
      <c r="DX51" s="66"/>
      <c r="DY51" s="67"/>
      <c r="DZ51" s="64"/>
      <c r="EA51" s="65"/>
      <c r="EB51" s="65"/>
      <c r="EC51" s="65"/>
      <c r="ED51" s="66"/>
      <c r="EE51" s="67"/>
      <c r="EF51" s="64"/>
      <c r="EG51" s="65"/>
      <c r="EH51" s="65"/>
      <c r="EI51" s="65"/>
      <c r="EJ51" s="66"/>
      <c r="EK51" s="67"/>
      <c r="EL51" s="64"/>
      <c r="EM51" s="65"/>
      <c r="EN51" s="65"/>
      <c r="EO51" s="65"/>
      <c r="EP51" s="66"/>
      <c r="EQ51" s="67"/>
      <c r="ER51" s="64"/>
      <c r="ES51" s="65"/>
      <c r="ET51" s="65"/>
      <c r="EU51" s="65"/>
      <c r="EV51" s="66"/>
      <c r="EW51" s="67"/>
      <c r="EX51" s="64"/>
      <c r="EY51" s="65"/>
      <c r="EZ51" s="65"/>
      <c r="FA51" s="65"/>
      <c r="FB51" s="66"/>
      <c r="FC51" s="67"/>
      <c r="FD51" s="64"/>
      <c r="FE51" s="65"/>
      <c r="FF51" s="65"/>
      <c r="FG51" s="65"/>
      <c r="FH51" s="66"/>
      <c r="FI51" s="67"/>
      <c r="FJ51" s="64"/>
      <c r="FK51" s="65"/>
      <c r="FL51" s="65"/>
      <c r="FM51" s="65"/>
      <c r="FN51" s="66"/>
      <c r="FO51" s="67"/>
      <c r="FP51" s="64"/>
      <c r="FQ51" s="65"/>
      <c r="FR51" s="65"/>
      <c r="FS51" s="65"/>
      <c r="FT51" s="66"/>
      <c r="FU51" s="67"/>
      <c r="FV51" s="64"/>
      <c r="FW51" s="65"/>
      <c r="FX51" s="65"/>
      <c r="FY51" s="65"/>
      <c r="FZ51" s="66"/>
      <c r="GA51" s="67"/>
      <c r="GB51" s="64"/>
      <c r="GC51" s="65"/>
      <c r="GD51" s="65"/>
      <c r="GE51" s="65"/>
      <c r="GF51" s="66"/>
      <c r="GG51" s="67"/>
      <c r="GH51" s="64"/>
      <c r="GI51" s="65"/>
      <c r="GJ51" s="65"/>
      <c r="GK51" s="65"/>
      <c r="GL51" s="66"/>
      <c r="GM51" s="67"/>
      <c r="GN51" s="64"/>
      <c r="GO51" s="65"/>
      <c r="GP51" s="65"/>
      <c r="GQ51" s="65"/>
      <c r="GR51" s="66"/>
      <c r="GS51" s="67"/>
      <c r="GT51" s="64"/>
      <c r="GU51" s="65"/>
      <c r="GV51" s="65"/>
      <c r="GW51" s="65"/>
      <c r="GX51" s="66"/>
      <c r="GY51" s="67"/>
      <c r="GZ51" s="64"/>
      <c r="HA51" s="65"/>
      <c r="HB51" s="65"/>
      <c r="HC51" s="65"/>
      <c r="HD51" s="66"/>
      <c r="HE51" s="67"/>
      <c r="HF51" s="64"/>
      <c r="HG51" s="65"/>
      <c r="HH51" s="65"/>
      <c r="HI51" s="65"/>
      <c r="HJ51" s="66"/>
      <c r="HK51" s="67"/>
      <c r="HL51" s="64"/>
      <c r="HM51" s="65"/>
      <c r="HN51" s="65"/>
      <c r="HO51" s="65"/>
      <c r="HP51" s="66"/>
      <c r="HQ51" s="67"/>
      <c r="HR51" s="64"/>
      <c r="HS51" s="65"/>
      <c r="HT51" s="65"/>
      <c r="HU51" s="65"/>
      <c r="HV51" s="66"/>
      <c r="HW51" s="67"/>
      <c r="HX51" s="64"/>
      <c r="HY51" s="47"/>
      <c r="HZ51" s="66"/>
      <c r="IA51" s="67"/>
      <c r="IB51" s="64"/>
      <c r="IC51" s="65"/>
      <c r="ID51" s="65"/>
      <c r="IE51" s="65"/>
      <c r="IF51" s="66"/>
      <c r="IG51" s="67"/>
      <c r="IH51" s="64"/>
      <c r="II51" s="65"/>
      <c r="IJ51" s="65"/>
      <c r="IK51" s="65"/>
      <c r="IL51" s="66"/>
      <c r="IM51" s="67"/>
      <c r="IN51" s="64"/>
      <c r="IO51" s="65"/>
      <c r="IP51" s="65"/>
      <c r="IQ51" s="65"/>
      <c r="IR51" s="66"/>
      <c r="IS51" s="67"/>
      <c r="IT51" s="64"/>
      <c r="IU51" s="65"/>
      <c r="IV51" s="65"/>
      <c r="IW51" s="65"/>
      <c r="IX51" s="66"/>
      <c r="IY51" s="67"/>
      <c r="IZ51" s="64"/>
      <c r="JA51" s="47"/>
      <c r="JB51" s="65"/>
      <c r="JC51" s="65"/>
      <c r="JD51" s="65"/>
      <c r="JE51" s="66"/>
      <c r="JF51" s="67"/>
      <c r="JG51" s="64"/>
      <c r="JH51" s="47"/>
      <c r="JI51" s="65"/>
      <c r="JJ51" s="65"/>
      <c r="JK51" s="65"/>
      <c r="JL51" s="66"/>
      <c r="JM51" s="67"/>
      <c r="JN51" s="64"/>
      <c r="JO51" s="47"/>
      <c r="JP51" s="65"/>
      <c r="JQ51" s="65"/>
      <c r="JR51" s="65"/>
      <c r="JS51" s="66"/>
      <c r="JT51" s="67"/>
      <c r="JU51" s="64"/>
      <c r="JV51" s="47"/>
      <c r="JW51" s="65"/>
      <c r="JX51" s="65"/>
      <c r="JY51" s="65"/>
      <c r="JZ51" s="66"/>
      <c r="KA51" s="67"/>
      <c r="KB51" s="64"/>
      <c r="KC51" s="47"/>
      <c r="KD51" s="65"/>
      <c r="KE51" s="65"/>
      <c r="KF51" s="65"/>
      <c r="KG51" s="66"/>
      <c r="KH51" s="67"/>
      <c r="KI51" s="64"/>
      <c r="KJ51" s="47"/>
      <c r="KK51" s="65"/>
      <c r="KL51" s="65"/>
      <c r="KM51" s="65"/>
      <c r="KN51" s="66"/>
      <c r="KO51" s="67"/>
      <c r="KP51" s="64"/>
      <c r="KQ51" s="47"/>
      <c r="KR51" s="65"/>
      <c r="KS51" s="65"/>
      <c r="KT51" s="65"/>
      <c r="KU51" s="66"/>
      <c r="KV51" s="67"/>
      <c r="KW51" s="64"/>
      <c r="KX51" s="47"/>
      <c r="KY51" s="65"/>
      <c r="KZ51" s="65"/>
      <c r="LA51" s="65"/>
      <c r="LB51" s="66"/>
      <c r="LC51" s="67"/>
      <c r="LD51" s="64"/>
      <c r="LE51" s="47"/>
      <c r="LF51" s="65"/>
      <c r="LG51" s="65"/>
      <c r="LH51" s="65"/>
      <c r="LI51" s="66"/>
      <c r="LJ51" s="67"/>
      <c r="LK51" s="64"/>
      <c r="LL51" s="47"/>
      <c r="LM51" s="65"/>
      <c r="LN51" s="65"/>
      <c r="LO51" s="65"/>
      <c r="LP51" s="66"/>
      <c r="LQ51" s="67"/>
      <c r="LR51" s="64"/>
      <c r="LS51" s="47"/>
      <c r="LT51" s="65"/>
      <c r="LU51" s="65"/>
      <c r="LV51" s="65"/>
      <c r="LW51" s="66"/>
      <c r="LX51" s="67"/>
      <c r="LY51" s="64"/>
      <c r="LZ51" s="47"/>
      <c r="MA51" s="65"/>
      <c r="MB51" s="65"/>
      <c r="MC51" s="65"/>
      <c r="MD51" s="66"/>
      <c r="ME51" s="67"/>
      <c r="MF51" s="64"/>
      <c r="MG51" s="47"/>
      <c r="MH51" s="65"/>
      <c r="MI51" s="65"/>
      <c r="MJ51" s="65"/>
      <c r="MK51" s="66"/>
      <c r="ML51" s="67"/>
      <c r="MM51" s="64"/>
      <c r="MN51" s="47"/>
      <c r="MO51" s="65"/>
      <c r="MP51" s="65"/>
      <c r="MQ51" s="65"/>
      <c r="MR51" s="66"/>
      <c r="MS51" s="67"/>
      <c r="MT51" s="64"/>
      <c r="MU51" s="47"/>
      <c r="MV51" s="65"/>
      <c r="MW51" s="65"/>
      <c r="MX51" s="65"/>
      <c r="MY51" s="66"/>
      <c r="MZ51" s="67"/>
      <c r="NA51" s="64"/>
      <c r="NB51" s="47"/>
      <c r="NC51" s="65"/>
      <c r="ND51" s="65"/>
      <c r="NE51" s="65"/>
      <c r="NF51" s="66"/>
      <c r="NG51" s="67"/>
      <c r="NH51" s="64"/>
      <c r="NI51" s="47"/>
      <c r="NJ51" s="65"/>
      <c r="NK51" s="65"/>
      <c r="NL51" s="65"/>
      <c r="NM51" s="66"/>
      <c r="NN51" s="67"/>
      <c r="NO51" s="64"/>
      <c r="NP51" s="47"/>
      <c r="NQ51" s="65"/>
      <c r="NR51" s="65"/>
      <c r="NS51" s="65"/>
      <c r="NT51" s="66"/>
      <c r="NU51" s="67"/>
      <c r="NV51" s="64"/>
      <c r="NW51" s="47"/>
      <c r="NX51" s="65"/>
      <c r="NY51" s="65"/>
      <c r="NZ51" s="65"/>
      <c r="OA51" s="66"/>
      <c r="OB51" s="67"/>
      <c r="OC51" s="64"/>
      <c r="OD51" s="47"/>
      <c r="OE51" s="65"/>
      <c r="OF51" s="65"/>
      <c r="OG51" s="65"/>
      <c r="OH51" s="66"/>
      <c r="OI51" s="67"/>
      <c r="OJ51" s="64"/>
      <c r="OK51" s="47"/>
      <c r="OL51" s="65"/>
      <c r="OM51" s="65"/>
      <c r="ON51" s="65"/>
      <c r="OO51" s="66"/>
      <c r="OP51" s="67"/>
      <c r="OQ51" s="64"/>
      <c r="OR51" s="47"/>
      <c r="OS51" s="65"/>
      <c r="OT51" s="65"/>
      <c r="OU51" s="65"/>
      <c r="OV51" s="66"/>
      <c r="OW51" s="67"/>
      <c r="OX51" s="64"/>
      <c r="OY51" s="47"/>
      <c r="OZ51" s="65"/>
      <c r="PA51" s="65"/>
      <c r="PB51" s="65"/>
      <c r="PC51" s="66"/>
      <c r="PD51" s="67"/>
      <c r="PE51" s="64"/>
      <c r="PF51" s="65"/>
      <c r="PG51" s="65"/>
      <c r="PH51" s="65"/>
      <c r="PI51" s="65"/>
      <c r="PJ51" s="66"/>
      <c r="PK51" s="67"/>
      <c r="PL51" s="64"/>
      <c r="PM51" s="65"/>
      <c r="PN51" s="65"/>
      <c r="PO51" s="65"/>
      <c r="PP51" s="65"/>
      <c r="PQ51" s="66"/>
      <c r="PR51" s="67"/>
      <c r="PS51" s="64"/>
      <c r="PT51" s="65"/>
      <c r="PU51" s="65"/>
      <c r="PV51" s="65"/>
      <c r="PW51" s="65"/>
      <c r="PX51" s="66"/>
      <c r="PY51" s="67"/>
      <c r="PZ51" s="64"/>
      <c r="QA51" s="65"/>
      <c r="QB51" s="65"/>
      <c r="QC51" s="65"/>
      <c r="QD51" s="65"/>
      <c r="QE51" s="66"/>
      <c r="QF51" s="67"/>
      <c r="QG51" s="64"/>
      <c r="QH51" s="65"/>
      <c r="QI51" s="65"/>
      <c r="QJ51" s="65"/>
      <c r="QK51" s="65"/>
      <c r="QL51" s="66"/>
      <c r="QM51" s="67"/>
      <c r="QN51" s="64"/>
      <c r="QO51" s="65"/>
      <c r="QP51" s="65"/>
      <c r="QQ51" s="65"/>
      <c r="QR51" s="65"/>
      <c r="QS51" s="66"/>
      <c r="QT51" s="67"/>
      <c r="QU51" s="64"/>
      <c r="QV51" s="65"/>
      <c r="QW51" s="65"/>
      <c r="QX51" s="65"/>
      <c r="QY51" s="65"/>
      <c r="QZ51" s="66"/>
      <c r="RA51" s="67"/>
      <c r="RB51" s="64"/>
      <c r="RC51" s="65"/>
      <c r="RD51" s="65"/>
      <c r="RE51" s="65"/>
      <c r="RF51" s="65"/>
      <c r="RG51" s="66"/>
      <c r="RH51" s="67"/>
      <c r="RI51" s="64"/>
      <c r="RJ51" s="65"/>
      <c r="RK51" s="65"/>
      <c r="RL51" s="65"/>
      <c r="RM51" s="65"/>
      <c r="RN51" s="66"/>
      <c r="RO51" s="67"/>
      <c r="RP51" s="64"/>
      <c r="RQ51" s="65"/>
      <c r="RR51" s="65"/>
      <c r="RS51" s="65"/>
      <c r="RT51" s="65"/>
      <c r="RU51" s="66"/>
      <c r="RV51" s="67"/>
      <c r="RW51" s="64"/>
      <c r="RX51" s="65"/>
      <c r="RY51" s="65"/>
      <c r="RZ51" s="65"/>
      <c r="SA51" s="65"/>
      <c r="SB51" s="66"/>
      <c r="SC51" s="67"/>
      <c r="SD51" s="64"/>
      <c r="SE51" s="65"/>
      <c r="SF51" s="65"/>
      <c r="SG51" s="65"/>
      <c r="SH51" s="65"/>
      <c r="SI51" s="66"/>
      <c r="SJ51" s="67"/>
      <c r="SK51" s="64"/>
      <c r="SL51" s="65"/>
      <c r="SM51" s="65"/>
      <c r="SN51" s="65"/>
      <c r="SO51" s="65"/>
      <c r="SP51" s="66"/>
      <c r="SQ51" s="67"/>
      <c r="SR51" s="64"/>
      <c r="SS51" s="65"/>
      <c r="ST51" s="65"/>
      <c r="SU51" s="65"/>
      <c r="SV51" s="65"/>
      <c r="SW51" s="66"/>
      <c r="SX51" s="67"/>
      <c r="SY51" s="64"/>
      <c r="SZ51" s="65"/>
      <c r="TA51" s="65"/>
      <c r="TB51" s="65"/>
      <c r="TC51" s="65"/>
      <c r="TD51" s="66"/>
      <c r="TE51" s="67"/>
      <c r="TF51" s="64"/>
      <c r="TG51" s="65"/>
      <c r="TH51" s="65"/>
      <c r="TI51" s="65"/>
      <c r="TJ51" s="65"/>
      <c r="TK51" s="66"/>
      <c r="TL51" s="67"/>
      <c r="TM51" s="64"/>
      <c r="TN51" s="65"/>
      <c r="TO51" s="65"/>
      <c r="TP51" s="65"/>
      <c r="TQ51" s="65"/>
      <c r="TR51" s="66"/>
      <c r="TS51" s="67"/>
      <c r="TT51" s="64"/>
      <c r="TU51" s="65"/>
      <c r="TV51" s="65"/>
      <c r="TW51" s="65"/>
      <c r="TX51" s="65"/>
      <c r="TY51" s="66"/>
      <c r="TZ51" s="67"/>
      <c r="UA51" s="64"/>
      <c r="UB51" s="65"/>
      <c r="UC51" s="65"/>
      <c r="UD51" s="65"/>
      <c r="UE51" s="65"/>
      <c r="UF51" s="66"/>
      <c r="UG51" s="67"/>
      <c r="UH51" s="64"/>
      <c r="UI51" s="65"/>
      <c r="UJ51" s="65"/>
      <c r="UK51" s="65"/>
      <c r="UL51" s="65"/>
      <c r="UM51" s="66"/>
      <c r="UN51" s="67"/>
      <c r="UO51" s="64"/>
      <c r="UP51" s="65"/>
      <c r="UQ51" s="65"/>
      <c r="UR51" s="65"/>
      <c r="US51" s="65"/>
      <c r="UT51" s="66"/>
      <c r="UU51" s="67"/>
      <c r="UV51" s="64"/>
      <c r="UW51" s="65"/>
      <c r="UX51" s="65"/>
      <c r="UY51" s="65"/>
      <c r="UZ51" s="65"/>
      <c r="VA51" s="66"/>
      <c r="VB51" s="67"/>
      <c r="VC51" s="64"/>
      <c r="VD51" s="65"/>
      <c r="VE51" s="65"/>
      <c r="VF51" s="65"/>
      <c r="VG51" s="65"/>
      <c r="VH51" s="66"/>
      <c r="VI51" s="67"/>
      <c r="VJ51" s="64"/>
      <c r="VK51" s="65"/>
      <c r="VL51" s="65"/>
      <c r="VM51" s="65"/>
      <c r="VN51" s="37"/>
      <c r="VO51" s="66"/>
      <c r="VP51" s="67"/>
      <c r="VQ51" s="64"/>
      <c r="VR51" s="65"/>
      <c r="VS51" s="65"/>
      <c r="VT51" s="65"/>
      <c r="VU51" s="65"/>
      <c r="VV51" s="66"/>
      <c r="VW51" s="67"/>
      <c r="VX51" s="64"/>
      <c r="VY51" s="65"/>
      <c r="VZ51" s="65"/>
      <c r="WA51" s="65"/>
      <c r="WB51" s="65"/>
      <c r="WC51" s="66"/>
      <c r="WD51" s="67"/>
      <c r="WE51" s="64"/>
      <c r="WF51" s="65"/>
      <c r="WG51" s="65"/>
      <c r="WH51" s="65"/>
      <c r="WI51" s="65"/>
      <c r="WJ51" s="66"/>
      <c r="WK51" s="67"/>
      <c r="WL51" s="64"/>
      <c r="WM51" s="65"/>
      <c r="WN51" s="65"/>
      <c r="WO51" s="65"/>
      <c r="WP51" s="65"/>
      <c r="WQ51" s="66"/>
      <c r="WR51" s="67"/>
      <c r="WS51" s="64"/>
      <c r="WT51" s="65"/>
      <c r="WU51" s="65"/>
      <c r="WV51" s="65"/>
      <c r="WW51" s="65"/>
      <c r="WX51" s="66"/>
      <c r="WY51" s="67"/>
      <c r="WZ51" s="64"/>
      <c r="XA51" s="65"/>
      <c r="XB51" s="65"/>
      <c r="XC51" s="65"/>
      <c r="XD51" s="65"/>
      <c r="XE51" s="66"/>
      <c r="XF51" s="67"/>
      <c r="XG51" s="64"/>
      <c r="XH51" s="65"/>
      <c r="XI51" s="65"/>
      <c r="XJ51" s="65"/>
      <c r="XK51" s="65"/>
      <c r="XL51" s="66"/>
      <c r="XM51" s="67"/>
      <c r="XN51" s="64"/>
      <c r="XO51" s="36" t="str">
        <f t="shared" si="183"/>
        <v>AM</v>
      </c>
      <c r="XP51" s="36" t="str">
        <f t="shared" si="183"/>
        <v>AM</v>
      </c>
      <c r="XQ51" s="65"/>
      <c r="XR51" s="65"/>
      <c r="XS51" s="66"/>
      <c r="XT51" s="67"/>
      <c r="XU51" s="64"/>
      <c r="XV51" s="65"/>
      <c r="XW51" s="65"/>
      <c r="XX51" s="65"/>
      <c r="XY51" s="65"/>
      <c r="XZ51" s="66"/>
      <c r="YA51" s="67"/>
      <c r="YB51" s="64"/>
      <c r="YC51" s="65"/>
      <c r="YD51" s="65"/>
      <c r="YE51" s="65"/>
      <c r="YF51" s="65"/>
      <c r="YG51" s="66"/>
      <c r="YH51" s="67"/>
      <c r="YI51" s="64"/>
      <c r="YJ51" s="65"/>
      <c r="YK51" s="65"/>
      <c r="YL51" s="65"/>
      <c r="YM51" s="65"/>
      <c r="YN51" s="66"/>
      <c r="YO51" s="67"/>
      <c r="YP51" s="64"/>
      <c r="YQ51" s="65"/>
      <c r="YR51" s="65"/>
      <c r="YS51" s="65"/>
      <c r="YT51" s="65"/>
      <c r="YU51" s="38"/>
      <c r="YV51" s="39"/>
      <c r="YW51" s="64"/>
      <c r="YX51" s="65"/>
      <c r="YY51" s="65"/>
      <c r="YZ51" s="65"/>
      <c r="ZA51" s="65"/>
      <c r="ZB51" s="66"/>
      <c r="ZC51" s="67"/>
      <c r="ZD51" s="64"/>
      <c r="ZE51" s="65"/>
      <c r="ZF51" s="65"/>
      <c r="ZG51" s="65"/>
      <c r="ZH51" s="65"/>
      <c r="ZI51" s="38"/>
      <c r="ZJ51" s="39"/>
      <c r="ZK51" s="36" t="str">
        <f t="shared" si="89"/>
        <v>J</v>
      </c>
      <c r="ZL51" s="36" t="str">
        <f t="shared" si="89"/>
        <v>J</v>
      </c>
      <c r="ZM51" s="36" t="str">
        <f t="shared" si="89"/>
        <v>J</v>
      </c>
      <c r="ZN51" s="36" t="str">
        <f t="shared" si="89"/>
        <v>J</v>
      </c>
      <c r="ZO51" s="36" t="str">
        <f t="shared" si="89"/>
        <v>J</v>
      </c>
      <c r="ZP51" s="66"/>
      <c r="ZQ51" s="67"/>
      <c r="ZR51" s="64"/>
      <c r="ZS51" s="65"/>
      <c r="ZT51" s="65"/>
      <c r="ZU51" s="65"/>
      <c r="ZV51" s="65"/>
      <c r="ZW51" s="66"/>
      <c r="ZX51" s="67"/>
      <c r="ZY51" s="64"/>
      <c r="ZZ51" s="65"/>
      <c r="AAA51" s="65"/>
      <c r="AAB51" s="65"/>
      <c r="AAC51" s="65"/>
      <c r="AAD51" s="66"/>
      <c r="AAE51" s="67"/>
      <c r="AAF51" s="64"/>
      <c r="AAG51" s="65"/>
      <c r="AAH51" s="65"/>
      <c r="AAI51" s="65"/>
      <c r="AAJ51" s="65"/>
      <c r="AAK51" s="66"/>
      <c r="AAL51" s="67"/>
      <c r="AAM51" s="36" t="str">
        <f t="shared" si="93"/>
        <v>J</v>
      </c>
      <c r="AAN51" s="36" t="str">
        <f t="shared" si="93"/>
        <v>J</v>
      </c>
      <c r="AAO51" s="36" t="str">
        <f t="shared" si="93"/>
        <v>J</v>
      </c>
      <c r="AAP51" s="36" t="str">
        <f t="shared" si="93"/>
        <v>J</v>
      </c>
      <c r="AAQ51" s="36" t="str">
        <f t="shared" si="93"/>
        <v>J</v>
      </c>
      <c r="AAR51" s="66"/>
      <c r="AAS51" s="67"/>
      <c r="AAT51" s="64"/>
      <c r="AAU51" s="65"/>
      <c r="AAV51" s="65"/>
      <c r="AAW51" s="65"/>
      <c r="AAX51" s="65"/>
      <c r="AAY51" s="66"/>
      <c r="AAZ51" s="67"/>
      <c r="ABA51" s="64"/>
      <c r="ABB51" s="65"/>
      <c r="ABC51" s="65"/>
      <c r="ABD51" s="65"/>
      <c r="ABE51" s="65"/>
      <c r="ABF51" s="66"/>
      <c r="ABG51" s="67"/>
      <c r="ABH51" s="64"/>
      <c r="ABI51" s="65"/>
      <c r="ABJ51" s="65"/>
      <c r="ABK51" s="65"/>
      <c r="ABL51" s="65"/>
      <c r="ABM51" s="66"/>
      <c r="ABN51" s="67"/>
      <c r="ABO51" s="64"/>
      <c r="ABP51" s="65"/>
      <c r="ABQ51" s="65"/>
      <c r="ABR51" s="65"/>
      <c r="ABS51" s="65"/>
      <c r="ABT51" s="66"/>
      <c r="ABU51" s="67"/>
      <c r="ABV51" s="64"/>
      <c r="ABW51" s="65"/>
      <c r="ABX51" s="65"/>
      <c r="ABY51" s="65"/>
      <c r="ABZ51" s="65"/>
      <c r="ACA51" s="66"/>
      <c r="ACB51" s="67"/>
      <c r="ACC51" s="64"/>
      <c r="ACD51" s="65"/>
      <c r="ACE51" s="65"/>
      <c r="ACF51" s="65"/>
      <c r="ACG51" s="65"/>
      <c r="ACH51" s="66"/>
      <c r="ACI51" s="67"/>
      <c r="ACJ51" s="64"/>
      <c r="ACK51" s="65"/>
      <c r="ACL51" s="65"/>
      <c r="ACM51" s="65"/>
      <c r="ACN51" s="65"/>
      <c r="ACO51" s="66"/>
      <c r="ACP51" s="67"/>
      <c r="ACQ51" s="64"/>
      <c r="ACR51" s="65"/>
      <c r="ACS51" s="65"/>
      <c r="ACT51" s="65"/>
      <c r="ACU51" s="65"/>
      <c r="ACV51" s="66"/>
      <c r="ACW51" s="67"/>
      <c r="ACX51" s="37" t="str">
        <f t="shared" si="173"/>
        <v>J</v>
      </c>
      <c r="ACY51" s="37" t="str">
        <f t="shared" si="173"/>
        <v>J</v>
      </c>
      <c r="ACZ51" s="37" t="str">
        <f t="shared" si="173"/>
        <v>J</v>
      </c>
      <c r="ADA51" s="37" t="str">
        <f t="shared" si="173"/>
        <v>J</v>
      </c>
      <c r="ADB51" s="37" t="str">
        <f t="shared" si="173"/>
        <v>J</v>
      </c>
      <c r="ADC51" s="66"/>
      <c r="ADD51" s="67"/>
      <c r="ADE51" s="64"/>
      <c r="ADF51" s="65"/>
      <c r="ADG51" s="65"/>
      <c r="ADH51" s="65"/>
      <c r="ADI51" s="65"/>
      <c r="ADJ51" s="66"/>
      <c r="ADK51" s="67"/>
      <c r="ADL51" s="64"/>
      <c r="ADM51" s="65"/>
      <c r="ADN51" s="65"/>
      <c r="ADO51" s="65"/>
      <c r="ADP51" s="65"/>
      <c r="ADQ51" s="66"/>
      <c r="ADR51" s="67"/>
      <c r="ADS51" s="64"/>
      <c r="ADT51" s="65"/>
      <c r="ADU51" s="65"/>
      <c r="ADV51" s="65"/>
      <c r="ADW51" s="65"/>
      <c r="ADX51" s="66"/>
      <c r="ADY51" s="67"/>
      <c r="ADZ51" s="64"/>
      <c r="AEA51" s="65"/>
      <c r="AEB51" s="65"/>
      <c r="AEC51" s="65"/>
      <c r="AED51" s="65"/>
      <c r="AEE51" s="66"/>
      <c r="AEF51" s="67"/>
      <c r="AEG51" s="217" t="str">
        <f t="shared" si="109"/>
        <v>J</v>
      </c>
      <c r="AEN51" s="217" t="str">
        <f t="shared" si="110"/>
        <v>J</v>
      </c>
      <c r="AFB51" s="165" t="str">
        <f t="shared" si="112"/>
        <v>J</v>
      </c>
      <c r="AGD51" s="217" t="str">
        <f t="shared" si="117"/>
        <v>J</v>
      </c>
      <c r="AGE51" s="217" t="str">
        <f t="shared" si="117"/>
        <v>J</v>
      </c>
      <c r="AGF51" s="217" t="str">
        <f t="shared" si="117"/>
        <v>J</v>
      </c>
      <c r="AGG51" s="217" t="str">
        <f t="shared" si="117"/>
        <v>J</v>
      </c>
      <c r="AGH51" s="217" t="str">
        <f t="shared" si="117"/>
        <v>J</v>
      </c>
      <c r="AGI51" s="152"/>
      <c r="AGJ51" s="152"/>
      <c r="AHM51" s="217" t="str">
        <f t="shared" si="122"/>
        <v>J</v>
      </c>
      <c r="AHN51" s="217" t="str">
        <f t="shared" si="122"/>
        <v>J</v>
      </c>
      <c r="AHO51" s="217" t="str">
        <f t="shared" si="122"/>
        <v>J</v>
      </c>
      <c r="AHP51" s="217" t="str">
        <f t="shared" si="122"/>
        <v>J</v>
      </c>
      <c r="AHQ51" s="217" t="str">
        <f t="shared" si="122"/>
        <v>J</v>
      </c>
      <c r="AIF51" s="152"/>
      <c r="AIG51" s="152"/>
      <c r="AIH51" s="218" t="str">
        <f t="shared" si="125"/>
        <v>J</v>
      </c>
      <c r="AII51" s="218" t="str">
        <f t="shared" si="125"/>
        <v>J</v>
      </c>
      <c r="AIJ51" s="218" t="str">
        <f t="shared" si="125"/>
        <v>J</v>
      </c>
      <c r="AIK51" s="218" t="str">
        <f t="shared" si="125"/>
        <v>J</v>
      </c>
      <c r="AIL51" s="218" t="str">
        <f t="shared" si="125"/>
        <v>J</v>
      </c>
      <c r="AIV51" s="218" t="str">
        <f t="shared" si="127"/>
        <v>J</v>
      </c>
      <c r="AIW51" s="218" t="str">
        <f t="shared" si="127"/>
        <v>J</v>
      </c>
      <c r="AIX51" s="218" t="str">
        <f t="shared" si="127"/>
        <v>J</v>
      </c>
      <c r="AJA51" s="158"/>
      <c r="AJB51" s="166"/>
      <c r="ALA51" s="189"/>
      <c r="AMI51" s="165" t="str">
        <f t="shared" si="143"/>
        <v>J</v>
      </c>
      <c r="AMV51" s="152"/>
      <c r="AMW51" s="152"/>
    </row>
    <row r="52" spans="2:1277" s="6" customFormat="1" ht="23.1" customHeight="1" thickBot="1" x14ac:dyDescent="0.35">
      <c r="B52" s="68"/>
      <c r="C52" s="212"/>
      <c r="D52" s="201"/>
      <c r="E52" s="69"/>
      <c r="F52" s="200"/>
      <c r="G52" s="70"/>
      <c r="H52" s="71"/>
      <c r="I52" s="72"/>
      <c r="J52" s="71"/>
      <c r="K52" s="71"/>
      <c r="L52" s="72"/>
      <c r="M52" s="220"/>
      <c r="N52" s="70"/>
      <c r="O52" s="71"/>
      <c r="P52" s="72"/>
      <c r="Q52" s="73">
        <v>1</v>
      </c>
      <c r="R52" s="73">
        <v>1</v>
      </c>
      <c r="S52" s="73">
        <v>1</v>
      </c>
      <c r="T52" s="73">
        <v>1</v>
      </c>
      <c r="U52" s="73">
        <v>1</v>
      </c>
      <c r="V52" s="73">
        <v>1</v>
      </c>
      <c r="W52" s="73">
        <v>1</v>
      </c>
      <c r="X52" s="73">
        <v>1</v>
      </c>
      <c r="Y52" s="73">
        <v>1</v>
      </c>
      <c r="Z52" s="73">
        <v>1</v>
      </c>
      <c r="AA52" s="73">
        <v>1</v>
      </c>
      <c r="AB52" s="73">
        <v>1</v>
      </c>
      <c r="AC52" s="73">
        <v>1</v>
      </c>
      <c r="AD52" s="73">
        <v>1</v>
      </c>
      <c r="AE52" s="73">
        <v>1</v>
      </c>
      <c r="AF52" s="73">
        <v>1</v>
      </c>
      <c r="AG52" s="73">
        <v>1</v>
      </c>
      <c r="AH52" s="73">
        <v>1</v>
      </c>
      <c r="AI52" s="73">
        <v>1</v>
      </c>
      <c r="AJ52" s="73">
        <v>1</v>
      </c>
      <c r="AK52" s="73">
        <v>1</v>
      </c>
      <c r="AL52" s="73">
        <v>1</v>
      </c>
      <c r="AM52" s="73">
        <v>1</v>
      </c>
      <c r="AN52" s="73">
        <v>1</v>
      </c>
      <c r="AO52" s="73">
        <v>1</v>
      </c>
      <c r="AP52" s="73">
        <v>1</v>
      </c>
      <c r="AQ52" s="73">
        <v>1</v>
      </c>
      <c r="AR52" s="73">
        <v>1</v>
      </c>
      <c r="AS52" s="73">
        <v>1</v>
      </c>
      <c r="AT52" s="73">
        <v>1</v>
      </c>
      <c r="AU52" s="73">
        <v>1</v>
      </c>
      <c r="AV52" s="73">
        <v>1</v>
      </c>
      <c r="AW52" s="73">
        <v>1</v>
      </c>
      <c r="AX52" s="73">
        <v>1</v>
      </c>
      <c r="AY52" s="73">
        <v>1</v>
      </c>
      <c r="AZ52" s="73">
        <v>1</v>
      </c>
      <c r="BA52" s="73">
        <v>1</v>
      </c>
      <c r="BB52" s="73">
        <v>1</v>
      </c>
      <c r="BC52" s="73">
        <v>1</v>
      </c>
      <c r="BD52" s="73">
        <v>1</v>
      </c>
      <c r="BE52" s="73">
        <v>1</v>
      </c>
      <c r="BF52" s="73">
        <v>1</v>
      </c>
      <c r="BG52" s="73">
        <v>1</v>
      </c>
      <c r="BH52" s="73">
        <v>1</v>
      </c>
      <c r="BI52" s="73">
        <v>1</v>
      </c>
      <c r="BJ52" s="73">
        <v>1</v>
      </c>
      <c r="BK52" s="73">
        <v>1</v>
      </c>
      <c r="BL52" s="73">
        <v>1</v>
      </c>
      <c r="BM52" s="73">
        <v>1</v>
      </c>
      <c r="BN52" s="73">
        <v>1</v>
      </c>
      <c r="BO52" s="73">
        <v>1</v>
      </c>
      <c r="BP52" s="73">
        <v>1</v>
      </c>
      <c r="BQ52" s="73">
        <v>1</v>
      </c>
      <c r="BR52" s="73">
        <v>1</v>
      </c>
      <c r="BS52" s="73">
        <v>1</v>
      </c>
      <c r="BT52" s="73">
        <v>1</v>
      </c>
      <c r="BU52" s="73">
        <v>1</v>
      </c>
      <c r="BV52" s="73">
        <v>1</v>
      </c>
      <c r="BW52" s="73">
        <v>1</v>
      </c>
      <c r="BX52" s="73">
        <v>1</v>
      </c>
      <c r="BY52" s="73">
        <v>1</v>
      </c>
      <c r="BZ52" s="73">
        <v>1</v>
      </c>
      <c r="CA52" s="73">
        <v>1</v>
      </c>
      <c r="CB52" s="73">
        <v>1</v>
      </c>
      <c r="CC52" s="73">
        <v>1</v>
      </c>
      <c r="CD52" s="73">
        <v>1</v>
      </c>
      <c r="CE52" s="73">
        <v>1</v>
      </c>
      <c r="CF52" s="73">
        <v>1</v>
      </c>
      <c r="CG52" s="73">
        <v>1</v>
      </c>
      <c r="CH52" s="73">
        <v>1</v>
      </c>
      <c r="CI52" s="73">
        <v>1</v>
      </c>
      <c r="CJ52" s="73">
        <v>1</v>
      </c>
      <c r="CK52" s="73">
        <v>1</v>
      </c>
      <c r="CL52" s="73">
        <v>1</v>
      </c>
      <c r="CM52" s="73">
        <v>1</v>
      </c>
      <c r="CN52" s="73">
        <v>1</v>
      </c>
      <c r="CO52" s="73">
        <v>1</v>
      </c>
      <c r="CP52" s="73">
        <v>1</v>
      </c>
      <c r="CQ52" s="73">
        <v>1</v>
      </c>
      <c r="CR52" s="73">
        <v>1</v>
      </c>
      <c r="CS52" s="73">
        <v>1</v>
      </c>
      <c r="CT52" s="73">
        <v>1</v>
      </c>
      <c r="CU52" s="73">
        <v>1</v>
      </c>
      <c r="CV52" s="73">
        <v>1</v>
      </c>
      <c r="CW52" s="73">
        <v>1</v>
      </c>
      <c r="CX52" s="73">
        <v>1</v>
      </c>
      <c r="CY52" s="73">
        <v>1</v>
      </c>
      <c r="CZ52" s="73">
        <v>1</v>
      </c>
      <c r="DA52" s="73">
        <v>1</v>
      </c>
      <c r="DB52" s="73">
        <v>1</v>
      </c>
      <c r="DC52" s="73">
        <v>1</v>
      </c>
      <c r="DD52" s="73">
        <v>1</v>
      </c>
      <c r="DE52" s="73">
        <v>1</v>
      </c>
      <c r="DF52" s="73">
        <v>1</v>
      </c>
      <c r="DG52" s="73">
        <v>1</v>
      </c>
      <c r="DH52" s="73">
        <v>1</v>
      </c>
      <c r="DI52" s="73">
        <v>1</v>
      </c>
      <c r="DJ52" s="73">
        <v>1</v>
      </c>
      <c r="DK52" s="73">
        <v>1</v>
      </c>
      <c r="DL52" s="73">
        <v>1</v>
      </c>
      <c r="DM52" s="73">
        <v>1</v>
      </c>
      <c r="DN52" s="73">
        <v>1</v>
      </c>
      <c r="DO52" s="73">
        <v>1</v>
      </c>
      <c r="DP52" s="73">
        <v>1</v>
      </c>
      <c r="DQ52" s="73">
        <v>1</v>
      </c>
      <c r="DR52" s="73">
        <v>1</v>
      </c>
      <c r="DS52" s="73">
        <v>1</v>
      </c>
      <c r="DT52" s="73">
        <v>1</v>
      </c>
      <c r="DU52" s="73">
        <v>1</v>
      </c>
      <c r="DV52" s="73">
        <v>1</v>
      </c>
      <c r="DW52" s="73">
        <v>1</v>
      </c>
      <c r="DX52" s="73">
        <v>1</v>
      </c>
      <c r="DY52" s="73">
        <v>1</v>
      </c>
      <c r="DZ52" s="73">
        <v>1</v>
      </c>
      <c r="EA52" s="73">
        <v>1</v>
      </c>
      <c r="EB52" s="73">
        <v>1</v>
      </c>
      <c r="EC52" s="73">
        <v>1</v>
      </c>
      <c r="ED52" s="73">
        <v>1</v>
      </c>
      <c r="EE52" s="73">
        <v>1</v>
      </c>
      <c r="EF52" s="73">
        <v>1</v>
      </c>
      <c r="EG52" s="73">
        <v>1</v>
      </c>
      <c r="EH52" s="73">
        <v>1</v>
      </c>
      <c r="EI52" s="73">
        <v>1</v>
      </c>
      <c r="EJ52" s="73">
        <v>1</v>
      </c>
      <c r="EK52" s="73">
        <v>1</v>
      </c>
      <c r="EL52" s="73">
        <v>1</v>
      </c>
      <c r="EM52" s="73">
        <v>1</v>
      </c>
      <c r="EN52" s="73">
        <v>1</v>
      </c>
      <c r="EO52" s="73">
        <v>1</v>
      </c>
      <c r="EP52" s="73">
        <v>1</v>
      </c>
      <c r="EQ52" s="73">
        <v>1</v>
      </c>
      <c r="ER52" s="73">
        <v>1</v>
      </c>
      <c r="ES52" s="73">
        <v>1</v>
      </c>
      <c r="ET52" s="73">
        <v>1</v>
      </c>
      <c r="EU52" s="73">
        <v>1</v>
      </c>
      <c r="EV52" s="73">
        <v>1</v>
      </c>
      <c r="EW52" s="73">
        <v>1</v>
      </c>
      <c r="EX52" s="73">
        <v>1</v>
      </c>
      <c r="EY52" s="73">
        <v>1</v>
      </c>
      <c r="EZ52" s="73">
        <v>1</v>
      </c>
      <c r="FA52" s="73">
        <v>1</v>
      </c>
      <c r="FB52" s="73">
        <v>1</v>
      </c>
      <c r="FC52" s="73">
        <v>1</v>
      </c>
      <c r="FD52" s="73">
        <v>1</v>
      </c>
      <c r="FE52" s="73">
        <v>1</v>
      </c>
      <c r="FF52" s="73">
        <v>1</v>
      </c>
      <c r="FG52" s="73">
        <v>1</v>
      </c>
      <c r="FH52" s="73">
        <v>1</v>
      </c>
      <c r="FI52" s="73">
        <v>1</v>
      </c>
      <c r="FJ52" s="73">
        <v>1</v>
      </c>
      <c r="FK52" s="73">
        <v>1</v>
      </c>
      <c r="FL52" s="73">
        <v>1</v>
      </c>
      <c r="FM52" s="73">
        <v>1</v>
      </c>
      <c r="FN52" s="73">
        <v>1</v>
      </c>
      <c r="FO52" s="73">
        <v>1</v>
      </c>
      <c r="FP52" s="73">
        <v>1</v>
      </c>
      <c r="FQ52" s="73">
        <v>1</v>
      </c>
      <c r="FR52" s="73">
        <v>1</v>
      </c>
      <c r="FS52" s="73">
        <v>1</v>
      </c>
      <c r="FT52" s="73">
        <v>1</v>
      </c>
      <c r="FU52" s="73">
        <v>1</v>
      </c>
      <c r="FV52" s="73">
        <v>1</v>
      </c>
      <c r="FW52" s="73">
        <v>1</v>
      </c>
      <c r="FX52" s="73">
        <v>1</v>
      </c>
      <c r="FY52" s="73">
        <v>1</v>
      </c>
      <c r="FZ52" s="73">
        <v>1</v>
      </c>
      <c r="GA52" s="73">
        <v>1</v>
      </c>
      <c r="GB52" s="73">
        <v>1</v>
      </c>
      <c r="GC52" s="73">
        <v>1</v>
      </c>
      <c r="GD52" s="73">
        <v>1</v>
      </c>
      <c r="GE52" s="73">
        <v>1</v>
      </c>
      <c r="GF52" s="73">
        <v>1</v>
      </c>
      <c r="GG52" s="73">
        <v>1</v>
      </c>
      <c r="GH52" s="73">
        <v>1</v>
      </c>
      <c r="GI52" s="73">
        <v>1</v>
      </c>
      <c r="GJ52" s="73">
        <v>1</v>
      </c>
      <c r="GK52" s="73">
        <v>1</v>
      </c>
      <c r="GL52" s="73">
        <v>1</v>
      </c>
      <c r="GM52" s="73">
        <v>1</v>
      </c>
      <c r="GN52" s="73">
        <v>1</v>
      </c>
      <c r="GO52" s="73">
        <v>1</v>
      </c>
      <c r="GP52" s="73">
        <v>1</v>
      </c>
      <c r="GQ52" s="73">
        <v>1</v>
      </c>
      <c r="GR52" s="73">
        <v>1</v>
      </c>
      <c r="GS52" s="73">
        <v>1</v>
      </c>
      <c r="GT52" s="73">
        <v>1</v>
      </c>
      <c r="GU52" s="73">
        <v>1</v>
      </c>
      <c r="GV52" s="73">
        <v>1</v>
      </c>
      <c r="GW52" s="73">
        <v>1</v>
      </c>
      <c r="GX52" s="73">
        <v>1</v>
      </c>
      <c r="GY52" s="73">
        <v>1</v>
      </c>
      <c r="GZ52" s="73">
        <v>1</v>
      </c>
      <c r="HA52" s="73">
        <v>1</v>
      </c>
      <c r="HB52" s="73">
        <v>1</v>
      </c>
      <c r="HC52" s="73">
        <v>1</v>
      </c>
      <c r="HD52" s="73">
        <v>1</v>
      </c>
      <c r="HE52" s="73">
        <v>1</v>
      </c>
      <c r="HF52" s="73">
        <v>1</v>
      </c>
      <c r="HG52" s="73">
        <v>1</v>
      </c>
      <c r="HH52" s="73">
        <v>1</v>
      </c>
      <c r="HI52" s="73">
        <v>1</v>
      </c>
      <c r="HJ52" s="73">
        <v>1</v>
      </c>
      <c r="HK52" s="73">
        <v>1</v>
      </c>
      <c r="HL52" s="73">
        <v>1</v>
      </c>
      <c r="HM52" s="73">
        <v>1</v>
      </c>
      <c r="HN52" s="73">
        <v>1</v>
      </c>
      <c r="HO52" s="73">
        <v>1</v>
      </c>
      <c r="HP52" s="73">
        <v>1</v>
      </c>
      <c r="HQ52" s="73">
        <v>1</v>
      </c>
      <c r="HR52" s="73">
        <v>1</v>
      </c>
      <c r="HS52" s="73">
        <v>1</v>
      </c>
      <c r="HT52" s="73">
        <v>1</v>
      </c>
      <c r="HU52" s="73">
        <v>1</v>
      </c>
      <c r="HV52" s="73">
        <v>1</v>
      </c>
      <c r="HW52" s="73">
        <v>1</v>
      </c>
      <c r="HX52" s="73">
        <v>1</v>
      </c>
      <c r="HY52" s="73">
        <v>1</v>
      </c>
      <c r="HZ52" s="73">
        <v>1</v>
      </c>
      <c r="IA52" s="73">
        <v>1</v>
      </c>
      <c r="IB52" s="73">
        <v>1</v>
      </c>
      <c r="IC52" s="73">
        <v>1</v>
      </c>
      <c r="ID52" s="73">
        <v>1</v>
      </c>
      <c r="IE52" s="73">
        <v>1</v>
      </c>
      <c r="IF52" s="73">
        <v>1</v>
      </c>
      <c r="IG52" s="73">
        <v>1</v>
      </c>
      <c r="IH52" s="73">
        <v>1</v>
      </c>
      <c r="II52" s="73">
        <v>1</v>
      </c>
      <c r="IJ52" s="73">
        <v>1</v>
      </c>
      <c r="IK52" s="73">
        <v>1</v>
      </c>
      <c r="IL52" s="73">
        <v>1</v>
      </c>
      <c r="IM52" s="73">
        <v>1</v>
      </c>
      <c r="IN52" s="73">
        <v>1</v>
      </c>
      <c r="IO52" s="73">
        <v>1</v>
      </c>
      <c r="IP52" s="73">
        <v>1</v>
      </c>
      <c r="IQ52" s="73">
        <v>1</v>
      </c>
      <c r="IR52" s="73">
        <v>1</v>
      </c>
      <c r="IS52" s="73">
        <v>1</v>
      </c>
      <c r="IT52" s="73">
        <v>1</v>
      </c>
      <c r="IU52" s="73">
        <v>1</v>
      </c>
      <c r="IV52" s="73">
        <v>1</v>
      </c>
      <c r="IW52" s="73">
        <v>1</v>
      </c>
      <c r="IX52" s="73">
        <v>1</v>
      </c>
      <c r="IY52" s="73">
        <v>1</v>
      </c>
      <c r="IZ52" s="73">
        <v>1</v>
      </c>
      <c r="JA52" s="73">
        <v>1</v>
      </c>
      <c r="JB52" s="73">
        <v>1</v>
      </c>
      <c r="JC52" s="73">
        <v>1</v>
      </c>
      <c r="JD52" s="73">
        <v>1</v>
      </c>
      <c r="JE52" s="73">
        <v>1</v>
      </c>
      <c r="JF52" s="73">
        <v>1</v>
      </c>
      <c r="JG52" s="73">
        <v>1</v>
      </c>
      <c r="JH52" s="73">
        <v>1</v>
      </c>
      <c r="JI52" s="73">
        <v>1</v>
      </c>
      <c r="JJ52" s="73">
        <v>1</v>
      </c>
      <c r="JK52" s="73">
        <v>1</v>
      </c>
      <c r="JL52" s="73">
        <v>1</v>
      </c>
      <c r="JM52" s="73">
        <v>1</v>
      </c>
      <c r="JN52" s="73">
        <v>1</v>
      </c>
      <c r="JO52" s="73">
        <v>1</v>
      </c>
      <c r="JP52" s="73">
        <v>1</v>
      </c>
      <c r="JQ52" s="73">
        <v>1</v>
      </c>
      <c r="JR52" s="73">
        <v>1</v>
      </c>
      <c r="JS52" s="73">
        <v>1</v>
      </c>
      <c r="JT52" s="73">
        <v>1</v>
      </c>
      <c r="JU52" s="73">
        <v>1</v>
      </c>
      <c r="JV52" s="73">
        <v>1</v>
      </c>
      <c r="JW52" s="73">
        <v>1</v>
      </c>
      <c r="JX52" s="73">
        <v>1</v>
      </c>
      <c r="JY52" s="73">
        <v>1</v>
      </c>
      <c r="JZ52" s="73">
        <v>1</v>
      </c>
      <c r="KA52" s="73">
        <v>1</v>
      </c>
      <c r="KB52" s="73">
        <v>1</v>
      </c>
      <c r="KC52" s="73">
        <v>1</v>
      </c>
      <c r="KD52" s="73">
        <v>1</v>
      </c>
      <c r="KE52" s="73">
        <v>1</v>
      </c>
      <c r="KF52" s="73">
        <v>1</v>
      </c>
      <c r="KG52" s="73">
        <v>1</v>
      </c>
      <c r="KH52" s="73">
        <v>1</v>
      </c>
      <c r="KI52" s="73">
        <v>1</v>
      </c>
      <c r="KJ52" s="73">
        <v>1</v>
      </c>
      <c r="KK52" s="73">
        <v>1</v>
      </c>
      <c r="KL52" s="73">
        <v>1</v>
      </c>
      <c r="KM52" s="73">
        <v>1</v>
      </c>
      <c r="KN52" s="73">
        <v>1</v>
      </c>
      <c r="KO52" s="73">
        <v>1</v>
      </c>
      <c r="KP52" s="73">
        <v>1</v>
      </c>
      <c r="KQ52" s="73">
        <v>1</v>
      </c>
      <c r="KR52" s="73">
        <v>1</v>
      </c>
      <c r="KS52" s="73">
        <v>1</v>
      </c>
      <c r="KT52" s="73">
        <v>1</v>
      </c>
      <c r="KU52" s="73">
        <v>1</v>
      </c>
      <c r="KV52" s="73">
        <v>1</v>
      </c>
      <c r="KW52" s="73">
        <v>1</v>
      </c>
      <c r="KX52" s="73">
        <v>1</v>
      </c>
      <c r="KY52" s="73">
        <v>1</v>
      </c>
      <c r="KZ52" s="73">
        <v>1</v>
      </c>
      <c r="LA52" s="73">
        <v>1</v>
      </c>
      <c r="LB52" s="73">
        <v>1</v>
      </c>
      <c r="LC52" s="73">
        <v>1</v>
      </c>
      <c r="LD52" s="73">
        <v>1</v>
      </c>
      <c r="LE52" s="73">
        <v>1</v>
      </c>
      <c r="LF52" s="73">
        <v>1</v>
      </c>
      <c r="LG52" s="73">
        <v>1</v>
      </c>
      <c r="LH52" s="73">
        <v>1</v>
      </c>
      <c r="LI52" s="73">
        <v>1</v>
      </c>
      <c r="LJ52" s="73">
        <v>1</v>
      </c>
      <c r="LK52" s="73">
        <v>1</v>
      </c>
      <c r="LL52" s="73">
        <v>1</v>
      </c>
      <c r="LM52" s="73">
        <v>1</v>
      </c>
      <c r="LN52" s="73">
        <v>1</v>
      </c>
      <c r="LO52" s="73">
        <v>1</v>
      </c>
      <c r="LP52" s="73">
        <v>1</v>
      </c>
      <c r="LQ52" s="73">
        <v>1</v>
      </c>
      <c r="LR52" s="73">
        <v>1</v>
      </c>
      <c r="LS52" s="73">
        <v>1</v>
      </c>
      <c r="LT52" s="73">
        <v>1</v>
      </c>
      <c r="LU52" s="73">
        <v>1</v>
      </c>
      <c r="LV52" s="73">
        <v>1</v>
      </c>
      <c r="LW52" s="73">
        <v>1</v>
      </c>
      <c r="LX52" s="73">
        <v>1</v>
      </c>
      <c r="LY52" s="73">
        <v>1</v>
      </c>
      <c r="LZ52" s="73">
        <v>1</v>
      </c>
      <c r="MA52" s="73">
        <v>1</v>
      </c>
      <c r="MB52" s="73">
        <v>1</v>
      </c>
      <c r="MC52" s="73">
        <v>1</v>
      </c>
      <c r="MD52" s="73">
        <v>1</v>
      </c>
      <c r="ME52" s="73">
        <v>1</v>
      </c>
      <c r="MF52" s="73">
        <v>1</v>
      </c>
      <c r="MG52" s="73">
        <v>1</v>
      </c>
      <c r="MH52" s="73">
        <v>1</v>
      </c>
      <c r="MI52" s="73">
        <v>1</v>
      </c>
      <c r="MJ52" s="73">
        <v>1</v>
      </c>
      <c r="MK52" s="73">
        <v>1</v>
      </c>
      <c r="ML52" s="73">
        <v>1</v>
      </c>
      <c r="MM52" s="73">
        <v>1</v>
      </c>
      <c r="MN52" s="73">
        <v>1</v>
      </c>
      <c r="MO52" s="73">
        <v>1</v>
      </c>
      <c r="MP52" s="73">
        <v>1</v>
      </c>
      <c r="MQ52" s="73">
        <v>1</v>
      </c>
      <c r="MR52" s="73">
        <v>1</v>
      </c>
      <c r="MS52" s="73">
        <v>1</v>
      </c>
      <c r="MT52" s="73">
        <v>1</v>
      </c>
      <c r="MU52" s="73">
        <v>1</v>
      </c>
      <c r="MV52" s="73">
        <v>1</v>
      </c>
      <c r="MW52" s="73">
        <v>1</v>
      </c>
      <c r="MX52" s="73">
        <v>1</v>
      </c>
      <c r="MY52" s="73">
        <v>1</v>
      </c>
      <c r="MZ52" s="73">
        <v>1</v>
      </c>
      <c r="NA52" s="73">
        <v>1</v>
      </c>
      <c r="NB52" s="73">
        <v>1</v>
      </c>
      <c r="NC52" s="73">
        <v>1</v>
      </c>
      <c r="ND52" s="73">
        <v>1</v>
      </c>
      <c r="NE52" s="73">
        <v>1</v>
      </c>
      <c r="NF52" s="73">
        <v>1</v>
      </c>
      <c r="NG52" s="73">
        <v>1</v>
      </c>
      <c r="NH52" s="73">
        <v>1</v>
      </c>
      <c r="NI52" s="73">
        <v>1</v>
      </c>
      <c r="NJ52" s="73">
        <v>1</v>
      </c>
      <c r="NK52" s="73">
        <v>1</v>
      </c>
      <c r="NL52" s="73">
        <v>1</v>
      </c>
      <c r="NM52" s="73">
        <v>1</v>
      </c>
      <c r="NN52" s="73">
        <v>1</v>
      </c>
      <c r="NO52" s="73">
        <v>1</v>
      </c>
      <c r="NP52" s="73">
        <v>1</v>
      </c>
      <c r="NQ52" s="73">
        <v>1</v>
      </c>
      <c r="NR52" s="73">
        <v>1</v>
      </c>
      <c r="NS52" s="73">
        <v>1</v>
      </c>
      <c r="NT52" s="73">
        <v>1</v>
      </c>
      <c r="NU52" s="73">
        <v>1</v>
      </c>
      <c r="NV52" s="73">
        <v>1</v>
      </c>
      <c r="NW52" s="73">
        <v>1</v>
      </c>
      <c r="NX52" s="73">
        <v>1</v>
      </c>
      <c r="NY52" s="73">
        <v>1</v>
      </c>
      <c r="NZ52" s="73">
        <v>1</v>
      </c>
      <c r="OA52" s="73">
        <v>1</v>
      </c>
      <c r="OB52" s="73">
        <v>1</v>
      </c>
      <c r="OC52" s="73">
        <v>1</v>
      </c>
      <c r="OD52" s="73">
        <v>1</v>
      </c>
      <c r="OE52" s="73">
        <v>1</v>
      </c>
      <c r="OF52" s="73">
        <v>1</v>
      </c>
      <c r="OG52" s="73">
        <v>1</v>
      </c>
      <c r="OH52" s="73">
        <v>1</v>
      </c>
      <c r="OI52" s="73">
        <v>1</v>
      </c>
      <c r="OJ52" s="73">
        <v>1</v>
      </c>
      <c r="OK52" s="73">
        <v>1</v>
      </c>
      <c r="OL52" s="73">
        <v>1</v>
      </c>
      <c r="OM52" s="73">
        <v>1</v>
      </c>
      <c r="ON52" s="73">
        <v>1</v>
      </c>
      <c r="OO52" s="73">
        <v>1</v>
      </c>
      <c r="OP52" s="73">
        <v>1</v>
      </c>
      <c r="OQ52" s="73">
        <v>1</v>
      </c>
      <c r="OR52" s="73">
        <v>1</v>
      </c>
      <c r="OS52" s="73">
        <v>1</v>
      </c>
      <c r="OT52" s="73">
        <v>1</v>
      </c>
      <c r="OU52" s="73">
        <v>1</v>
      </c>
      <c r="OV52" s="73">
        <v>1</v>
      </c>
      <c r="OW52" s="73">
        <v>1</v>
      </c>
      <c r="OX52" s="73">
        <v>1</v>
      </c>
      <c r="OY52" s="73">
        <v>1</v>
      </c>
      <c r="OZ52" s="73">
        <v>1</v>
      </c>
      <c r="PA52" s="73">
        <v>1</v>
      </c>
      <c r="PB52" s="73">
        <v>1</v>
      </c>
      <c r="PC52" s="73">
        <v>1</v>
      </c>
      <c r="PD52" s="73"/>
      <c r="PE52" s="73">
        <v>1</v>
      </c>
      <c r="PF52" s="73">
        <v>1</v>
      </c>
      <c r="PG52" s="73">
        <v>1</v>
      </c>
      <c r="PH52" s="73">
        <v>1</v>
      </c>
      <c r="PI52" s="73">
        <v>1</v>
      </c>
      <c r="PJ52" s="73">
        <v>1</v>
      </c>
      <c r="PK52" s="73">
        <v>1</v>
      </c>
      <c r="PL52" s="73">
        <v>1</v>
      </c>
      <c r="PM52" s="73">
        <v>1</v>
      </c>
      <c r="PN52" s="73">
        <v>1</v>
      </c>
      <c r="PO52" s="73">
        <v>1</v>
      </c>
      <c r="PP52" s="73">
        <v>1</v>
      </c>
      <c r="PQ52" s="73">
        <v>1</v>
      </c>
      <c r="PR52" s="73">
        <v>1</v>
      </c>
      <c r="PS52" s="73">
        <v>1</v>
      </c>
      <c r="PT52" s="73">
        <v>1</v>
      </c>
      <c r="PU52" s="73">
        <v>1</v>
      </c>
      <c r="PV52" s="73">
        <v>1</v>
      </c>
      <c r="PW52" s="73">
        <v>1</v>
      </c>
      <c r="PX52" s="73">
        <v>1</v>
      </c>
      <c r="PY52" s="73">
        <v>1</v>
      </c>
      <c r="PZ52" s="73">
        <v>1</v>
      </c>
      <c r="QA52" s="73">
        <v>1</v>
      </c>
      <c r="QB52" s="73">
        <v>1</v>
      </c>
      <c r="QC52" s="73">
        <v>1</v>
      </c>
      <c r="QD52" s="73">
        <v>1</v>
      </c>
      <c r="QE52" s="73">
        <v>1</v>
      </c>
      <c r="QF52" s="73">
        <v>1</v>
      </c>
      <c r="QG52" s="73">
        <v>1</v>
      </c>
      <c r="QH52" s="73">
        <v>1</v>
      </c>
      <c r="QI52" s="73">
        <v>1</v>
      </c>
      <c r="QJ52" s="73">
        <v>1</v>
      </c>
      <c r="QK52" s="73">
        <v>1</v>
      </c>
      <c r="QL52" s="73">
        <v>1</v>
      </c>
      <c r="QM52" s="73">
        <v>1</v>
      </c>
      <c r="QN52" s="73">
        <v>1</v>
      </c>
      <c r="QO52" s="73">
        <v>1</v>
      </c>
      <c r="QP52" s="73">
        <v>1</v>
      </c>
      <c r="QQ52" s="73">
        <v>1</v>
      </c>
      <c r="QR52" s="73">
        <v>1</v>
      </c>
      <c r="QS52" s="73">
        <v>1</v>
      </c>
      <c r="QT52" s="73">
        <v>1</v>
      </c>
      <c r="QU52" s="73">
        <v>1</v>
      </c>
      <c r="QV52" s="73">
        <v>1</v>
      </c>
      <c r="QW52" s="73">
        <v>1</v>
      </c>
      <c r="QX52" s="73">
        <v>1</v>
      </c>
      <c r="QY52" s="73">
        <v>1</v>
      </c>
      <c r="QZ52" s="73">
        <v>1</v>
      </c>
      <c r="RA52" s="73">
        <v>1</v>
      </c>
      <c r="RB52" s="73">
        <v>1</v>
      </c>
      <c r="RC52" s="73">
        <v>1</v>
      </c>
      <c r="RD52" s="73">
        <v>1</v>
      </c>
      <c r="RE52" s="73">
        <v>1</v>
      </c>
      <c r="RF52" s="73">
        <v>1</v>
      </c>
      <c r="RG52" s="73">
        <v>1</v>
      </c>
      <c r="RH52" s="73">
        <v>1</v>
      </c>
      <c r="RI52" s="73">
        <v>1</v>
      </c>
      <c r="RJ52" s="73">
        <v>1</v>
      </c>
      <c r="RK52" s="73">
        <v>1</v>
      </c>
      <c r="RL52" s="73">
        <v>1</v>
      </c>
      <c r="RM52" s="73">
        <v>1</v>
      </c>
      <c r="RN52" s="73">
        <v>1</v>
      </c>
      <c r="RO52" s="73">
        <v>1</v>
      </c>
      <c r="RP52" s="73">
        <v>1</v>
      </c>
      <c r="RQ52" s="73">
        <v>1</v>
      </c>
      <c r="RR52" s="73">
        <v>1</v>
      </c>
      <c r="RS52" s="73">
        <v>1</v>
      </c>
      <c r="RT52" s="73">
        <v>1</v>
      </c>
      <c r="RU52" s="73">
        <v>1</v>
      </c>
      <c r="RV52" s="73">
        <v>1</v>
      </c>
      <c r="RW52" s="73">
        <v>1</v>
      </c>
      <c r="RX52" s="73">
        <v>1</v>
      </c>
      <c r="RY52" s="73">
        <v>1</v>
      </c>
      <c r="RZ52" s="73">
        <v>1</v>
      </c>
      <c r="SA52" s="73">
        <v>1</v>
      </c>
      <c r="SB52" s="73">
        <v>1</v>
      </c>
      <c r="SC52" s="73">
        <v>1</v>
      </c>
      <c r="SD52" s="73">
        <v>1</v>
      </c>
      <c r="SE52" s="73">
        <v>1</v>
      </c>
      <c r="SF52" s="73">
        <v>1</v>
      </c>
      <c r="SG52" s="73">
        <v>1</v>
      </c>
      <c r="SH52" s="73">
        <v>1</v>
      </c>
      <c r="SI52" s="73">
        <v>1</v>
      </c>
      <c r="SJ52" s="73">
        <v>1</v>
      </c>
      <c r="SK52" s="73">
        <v>1</v>
      </c>
      <c r="SL52" s="73">
        <v>1</v>
      </c>
      <c r="SM52" s="73">
        <v>1</v>
      </c>
      <c r="SN52" s="73">
        <v>1</v>
      </c>
      <c r="SO52" s="73">
        <v>1</v>
      </c>
      <c r="SP52" s="73">
        <v>1</v>
      </c>
      <c r="SQ52" s="73">
        <v>1</v>
      </c>
      <c r="SR52" s="73">
        <v>1</v>
      </c>
      <c r="SS52" s="73">
        <v>1</v>
      </c>
      <c r="ST52" s="73">
        <v>1</v>
      </c>
      <c r="SU52" s="73">
        <v>1</v>
      </c>
      <c r="SV52" s="73">
        <v>1</v>
      </c>
      <c r="SW52" s="73">
        <v>1</v>
      </c>
      <c r="SX52" s="73">
        <v>1</v>
      </c>
      <c r="SY52" s="73">
        <v>1</v>
      </c>
      <c r="SZ52" s="73">
        <v>1</v>
      </c>
      <c r="TA52" s="73">
        <v>1</v>
      </c>
      <c r="TB52" s="73">
        <v>1</v>
      </c>
      <c r="TC52" s="73">
        <v>1</v>
      </c>
      <c r="TD52" s="73">
        <v>1</v>
      </c>
      <c r="TE52" s="73">
        <v>1</v>
      </c>
      <c r="TF52" s="73">
        <v>1</v>
      </c>
      <c r="TG52" s="73">
        <v>1</v>
      </c>
      <c r="TH52" s="73">
        <v>1</v>
      </c>
      <c r="TI52" s="73">
        <v>1</v>
      </c>
      <c r="TJ52" s="73">
        <v>1</v>
      </c>
      <c r="TK52" s="73">
        <v>1</v>
      </c>
      <c r="TL52" s="73">
        <v>1</v>
      </c>
      <c r="TM52" s="73">
        <v>1</v>
      </c>
      <c r="TN52" s="73">
        <v>1</v>
      </c>
      <c r="TO52" s="73">
        <v>1</v>
      </c>
      <c r="TP52" s="73">
        <v>1</v>
      </c>
      <c r="TQ52" s="73">
        <v>1</v>
      </c>
      <c r="TR52" s="73">
        <v>1</v>
      </c>
      <c r="TS52" s="73">
        <v>1</v>
      </c>
      <c r="TT52" s="73">
        <v>1</v>
      </c>
      <c r="TU52" s="73">
        <v>1</v>
      </c>
      <c r="TV52" s="73">
        <v>1</v>
      </c>
      <c r="TW52" s="73">
        <v>1</v>
      </c>
      <c r="TX52" s="73">
        <v>1</v>
      </c>
      <c r="TY52" s="73">
        <v>1</v>
      </c>
      <c r="TZ52" s="73">
        <v>1</v>
      </c>
      <c r="UA52" s="73">
        <v>1</v>
      </c>
      <c r="UB52" s="73">
        <v>1</v>
      </c>
      <c r="UC52" s="73">
        <v>1</v>
      </c>
      <c r="UD52" s="73">
        <v>1</v>
      </c>
      <c r="UE52" s="73">
        <v>1</v>
      </c>
      <c r="UF52" s="73">
        <v>1</v>
      </c>
      <c r="UG52" s="73">
        <v>1</v>
      </c>
      <c r="UH52" s="73">
        <v>1</v>
      </c>
      <c r="UI52" s="73">
        <v>1</v>
      </c>
      <c r="UJ52" s="73">
        <v>1</v>
      </c>
      <c r="UK52" s="73">
        <v>1</v>
      </c>
      <c r="UL52" s="73">
        <v>1</v>
      </c>
      <c r="UM52" s="73">
        <v>1</v>
      </c>
      <c r="UN52" s="73">
        <v>1</v>
      </c>
      <c r="UO52" s="73">
        <v>1</v>
      </c>
      <c r="UP52" s="73">
        <v>1</v>
      </c>
      <c r="UQ52" s="73">
        <v>1</v>
      </c>
      <c r="UR52" s="73">
        <v>1</v>
      </c>
      <c r="US52" s="73">
        <v>1</v>
      </c>
      <c r="UT52" s="73">
        <v>1</v>
      </c>
      <c r="UU52" s="73">
        <v>1</v>
      </c>
      <c r="UV52" s="73">
        <v>1</v>
      </c>
      <c r="UW52" s="73">
        <v>1</v>
      </c>
      <c r="UX52" s="73">
        <v>1</v>
      </c>
      <c r="UY52" s="73">
        <v>1</v>
      </c>
      <c r="UZ52" s="73">
        <v>1</v>
      </c>
      <c r="VA52" s="73">
        <v>1</v>
      </c>
      <c r="VB52" s="73">
        <v>1</v>
      </c>
      <c r="VC52" s="73">
        <v>1</v>
      </c>
      <c r="VD52" s="73">
        <v>1</v>
      </c>
      <c r="VE52" s="73">
        <v>1</v>
      </c>
      <c r="VF52" s="73">
        <v>1</v>
      </c>
      <c r="VG52" s="73">
        <v>1</v>
      </c>
      <c r="VH52" s="73">
        <v>1</v>
      </c>
      <c r="VI52" s="73">
        <v>1</v>
      </c>
      <c r="VJ52" s="73">
        <v>1</v>
      </c>
      <c r="VK52" s="73">
        <v>1</v>
      </c>
      <c r="VL52" s="73">
        <v>1</v>
      </c>
      <c r="VM52" s="73">
        <v>1</v>
      </c>
      <c r="VN52" s="73">
        <v>1</v>
      </c>
      <c r="VO52" s="73">
        <v>1</v>
      </c>
      <c r="VP52" s="73">
        <v>1</v>
      </c>
      <c r="VQ52" s="73">
        <v>1</v>
      </c>
      <c r="VR52" s="73">
        <v>1</v>
      </c>
      <c r="VS52" s="73">
        <v>1</v>
      </c>
      <c r="VT52" s="73">
        <v>1</v>
      </c>
      <c r="VU52" s="73">
        <v>1</v>
      </c>
      <c r="VV52" s="73">
        <v>1</v>
      </c>
      <c r="VW52" s="73">
        <v>1</v>
      </c>
      <c r="VX52" s="73">
        <v>1</v>
      </c>
      <c r="VY52" s="73">
        <v>1</v>
      </c>
      <c r="VZ52" s="73">
        <v>1</v>
      </c>
      <c r="WA52" s="73">
        <v>1</v>
      </c>
      <c r="WB52" s="73">
        <v>1</v>
      </c>
      <c r="WC52" s="73">
        <v>1</v>
      </c>
      <c r="WD52" s="73">
        <v>1</v>
      </c>
      <c r="WE52" s="73">
        <v>1</v>
      </c>
      <c r="WF52" s="73">
        <v>1</v>
      </c>
      <c r="WG52" s="73">
        <v>1</v>
      </c>
      <c r="WH52" s="73">
        <v>1</v>
      </c>
      <c r="WI52" s="73">
        <v>1</v>
      </c>
      <c r="WJ52" s="73">
        <v>1</v>
      </c>
      <c r="WK52" s="73">
        <v>1</v>
      </c>
      <c r="WL52" s="73">
        <v>1</v>
      </c>
      <c r="WM52" s="73">
        <v>1</v>
      </c>
      <c r="WN52" s="73">
        <v>1</v>
      </c>
      <c r="WO52" s="73">
        <v>1</v>
      </c>
      <c r="WP52" s="73">
        <v>1</v>
      </c>
      <c r="WQ52" s="73">
        <v>1</v>
      </c>
      <c r="WR52" s="73">
        <v>1</v>
      </c>
      <c r="WS52" s="73">
        <v>1</v>
      </c>
      <c r="WT52" s="73">
        <v>1</v>
      </c>
      <c r="WU52" s="73">
        <v>1</v>
      </c>
      <c r="WV52" s="73">
        <v>1</v>
      </c>
      <c r="WW52" s="73">
        <v>1</v>
      </c>
      <c r="WX52" s="73">
        <v>1</v>
      </c>
      <c r="WY52" s="73">
        <v>1</v>
      </c>
      <c r="WZ52" s="73">
        <v>1</v>
      </c>
      <c r="XA52" s="73">
        <v>1</v>
      </c>
      <c r="XB52" s="73">
        <v>1</v>
      </c>
      <c r="XC52" s="73">
        <v>1</v>
      </c>
      <c r="XD52" s="73">
        <v>1</v>
      </c>
      <c r="XE52" s="73">
        <v>1</v>
      </c>
      <c r="XF52" s="73">
        <v>1</v>
      </c>
      <c r="XG52" s="73">
        <v>1</v>
      </c>
      <c r="XH52" s="73">
        <v>1</v>
      </c>
      <c r="XI52" s="73">
        <v>1</v>
      </c>
      <c r="XJ52" s="73">
        <v>1</v>
      </c>
      <c r="XK52" s="73">
        <v>1</v>
      </c>
      <c r="XL52" s="73">
        <v>1</v>
      </c>
      <c r="XM52" s="73">
        <v>1</v>
      </c>
      <c r="XN52" s="73">
        <v>1</v>
      </c>
      <c r="XO52" s="73">
        <v>1</v>
      </c>
      <c r="XP52" s="73">
        <v>1</v>
      </c>
      <c r="XQ52" s="73">
        <v>1</v>
      </c>
      <c r="XR52" s="73">
        <v>1</v>
      </c>
      <c r="XS52" s="73">
        <v>1</v>
      </c>
      <c r="XT52" s="73">
        <v>1</v>
      </c>
      <c r="XU52" s="73">
        <v>1</v>
      </c>
      <c r="XV52" s="73">
        <v>1</v>
      </c>
      <c r="XW52" s="73">
        <v>1</v>
      </c>
      <c r="XX52" s="73">
        <v>1</v>
      </c>
      <c r="XY52" s="73">
        <v>1</v>
      </c>
      <c r="XZ52" s="73">
        <v>1</v>
      </c>
      <c r="YA52" s="73">
        <v>1</v>
      </c>
      <c r="YB52" s="73">
        <v>1</v>
      </c>
      <c r="YC52" s="73">
        <v>1</v>
      </c>
      <c r="YD52" s="73">
        <v>1</v>
      </c>
      <c r="YE52" s="73">
        <v>1</v>
      </c>
      <c r="YF52" s="73">
        <v>1</v>
      </c>
      <c r="YG52" s="73">
        <v>1</v>
      </c>
      <c r="YH52" s="73">
        <v>1</v>
      </c>
      <c r="YI52" s="73">
        <v>1</v>
      </c>
      <c r="YJ52" s="73">
        <v>1</v>
      </c>
      <c r="YK52" s="73">
        <v>1</v>
      </c>
      <c r="YL52" s="73">
        <v>1</v>
      </c>
      <c r="YM52" s="73">
        <v>1</v>
      </c>
      <c r="YN52" s="73">
        <v>1</v>
      </c>
      <c r="YO52" s="73">
        <v>1</v>
      </c>
      <c r="YP52" s="73">
        <v>1</v>
      </c>
      <c r="YQ52" s="73">
        <v>1</v>
      </c>
      <c r="YR52" s="73">
        <v>1</v>
      </c>
      <c r="YS52" s="73">
        <v>1</v>
      </c>
      <c r="YT52" s="73">
        <v>1</v>
      </c>
      <c r="YU52" s="73">
        <v>1</v>
      </c>
      <c r="YV52" s="73">
        <v>1</v>
      </c>
      <c r="YW52" s="73">
        <v>1</v>
      </c>
      <c r="YX52" s="73">
        <v>1</v>
      </c>
      <c r="YY52" s="73">
        <v>1</v>
      </c>
      <c r="YZ52" s="73">
        <v>1</v>
      </c>
      <c r="ZA52" s="73">
        <v>1</v>
      </c>
      <c r="ZB52" s="73">
        <v>1</v>
      </c>
      <c r="ZC52" s="73">
        <v>1</v>
      </c>
      <c r="ZD52" s="73">
        <v>1</v>
      </c>
      <c r="ZE52" s="73">
        <v>1</v>
      </c>
      <c r="ZF52" s="73">
        <v>1</v>
      </c>
      <c r="ZG52" s="73">
        <v>1</v>
      </c>
      <c r="ZH52" s="73">
        <v>1</v>
      </c>
      <c r="ZI52" s="73">
        <v>1</v>
      </c>
      <c r="ZJ52" s="73">
        <v>1</v>
      </c>
      <c r="ZK52" s="73">
        <v>1</v>
      </c>
      <c r="ZL52" s="73">
        <v>1</v>
      </c>
      <c r="ZM52" s="73">
        <v>1</v>
      </c>
      <c r="ZN52" s="73">
        <v>1</v>
      </c>
      <c r="ZO52" s="73">
        <v>1</v>
      </c>
      <c r="ZP52" s="73">
        <v>1</v>
      </c>
      <c r="ZQ52" s="73">
        <v>1</v>
      </c>
      <c r="ZR52" s="73">
        <v>1</v>
      </c>
      <c r="ZS52" s="73">
        <v>1</v>
      </c>
      <c r="ZT52" s="73">
        <v>1</v>
      </c>
      <c r="ZU52" s="73">
        <v>1</v>
      </c>
      <c r="ZV52" s="73">
        <v>1</v>
      </c>
      <c r="ZW52" s="73">
        <v>1</v>
      </c>
      <c r="ZX52" s="73">
        <v>1</v>
      </c>
      <c r="ZY52" s="73">
        <v>1</v>
      </c>
      <c r="ZZ52" s="73">
        <v>1</v>
      </c>
      <c r="AAA52" s="73">
        <v>1</v>
      </c>
      <c r="AAB52" s="73">
        <v>1</v>
      </c>
      <c r="AAC52" s="73">
        <v>1</v>
      </c>
      <c r="AAD52" s="73">
        <v>1</v>
      </c>
      <c r="AAE52" s="73">
        <v>1</v>
      </c>
      <c r="AAF52" s="73">
        <v>1</v>
      </c>
      <c r="AAG52" s="73">
        <v>1</v>
      </c>
      <c r="AAH52" s="73">
        <v>1</v>
      </c>
      <c r="AAI52" s="73">
        <v>1</v>
      </c>
      <c r="AAJ52" s="73">
        <v>1</v>
      </c>
      <c r="AAK52" s="73">
        <v>1</v>
      </c>
      <c r="AAL52" s="73">
        <v>1</v>
      </c>
      <c r="AAM52" s="73">
        <v>1</v>
      </c>
      <c r="AAN52" s="73">
        <v>1</v>
      </c>
      <c r="AAO52" s="73">
        <v>1</v>
      </c>
      <c r="AAP52" s="73">
        <v>1</v>
      </c>
      <c r="AAQ52" s="73">
        <v>1</v>
      </c>
      <c r="AAR52" s="73">
        <v>1</v>
      </c>
      <c r="AAS52" s="73">
        <v>1</v>
      </c>
      <c r="AAT52" s="73">
        <v>1</v>
      </c>
      <c r="AAU52" s="73">
        <v>1</v>
      </c>
      <c r="AAV52" s="73">
        <v>1</v>
      </c>
      <c r="AAW52" s="73">
        <v>1</v>
      </c>
      <c r="AAX52" s="73">
        <v>1</v>
      </c>
      <c r="AAY52" s="73">
        <v>1</v>
      </c>
      <c r="AAZ52" s="73">
        <v>1</v>
      </c>
      <c r="ABA52" s="73">
        <v>1</v>
      </c>
      <c r="ABB52" s="73">
        <v>1</v>
      </c>
      <c r="ABC52" s="73">
        <v>1</v>
      </c>
      <c r="ABD52" s="73">
        <v>1</v>
      </c>
      <c r="ABE52" s="73">
        <v>1</v>
      </c>
      <c r="ABF52" s="73">
        <v>1</v>
      </c>
      <c r="ABG52" s="73">
        <v>1</v>
      </c>
      <c r="ABH52" s="73">
        <v>1</v>
      </c>
      <c r="ABI52" s="73">
        <v>1</v>
      </c>
      <c r="ABJ52" s="73">
        <v>1</v>
      </c>
      <c r="ABK52" s="73">
        <v>1</v>
      </c>
      <c r="ABL52" s="73">
        <v>1</v>
      </c>
      <c r="ABM52" s="73">
        <v>1</v>
      </c>
      <c r="ABN52" s="73">
        <v>1</v>
      </c>
      <c r="ABO52" s="73">
        <v>1</v>
      </c>
      <c r="ABP52" s="73">
        <v>1</v>
      </c>
      <c r="ABQ52" s="73">
        <v>1</v>
      </c>
      <c r="ABR52" s="73">
        <v>1</v>
      </c>
      <c r="ABS52" s="73">
        <v>1</v>
      </c>
      <c r="ABT52" s="73">
        <v>1</v>
      </c>
      <c r="ABU52" s="73">
        <v>1</v>
      </c>
      <c r="ABV52" s="73">
        <v>1</v>
      </c>
      <c r="ABW52" s="73">
        <v>1</v>
      </c>
      <c r="ABX52" s="73">
        <v>1</v>
      </c>
      <c r="ABY52" s="73">
        <v>1</v>
      </c>
      <c r="ABZ52" s="73">
        <v>1</v>
      </c>
      <c r="ACA52" s="73">
        <v>1</v>
      </c>
      <c r="ACB52" s="73">
        <v>1</v>
      </c>
      <c r="ACC52" s="73">
        <v>1</v>
      </c>
      <c r="ACD52" s="73">
        <v>1</v>
      </c>
      <c r="ACE52" s="73">
        <v>1</v>
      </c>
      <c r="ACF52" s="73">
        <v>1</v>
      </c>
      <c r="ACG52" s="73">
        <v>1</v>
      </c>
      <c r="ACH52" s="73">
        <v>1</v>
      </c>
      <c r="ACI52" s="73">
        <v>1</v>
      </c>
      <c r="ACJ52" s="73">
        <v>1</v>
      </c>
      <c r="ACK52" s="73">
        <v>1</v>
      </c>
      <c r="ACL52" s="73">
        <v>1</v>
      </c>
      <c r="ACM52" s="73">
        <v>1</v>
      </c>
      <c r="ACN52" s="73">
        <v>1</v>
      </c>
      <c r="ACO52" s="73">
        <v>1</v>
      </c>
      <c r="ACP52" s="73">
        <v>1</v>
      </c>
      <c r="ACQ52" s="73">
        <v>1</v>
      </c>
      <c r="ACR52" s="73">
        <v>1</v>
      </c>
      <c r="ACS52" s="73">
        <v>1</v>
      </c>
      <c r="ACT52" s="73">
        <v>1</v>
      </c>
      <c r="ACU52" s="73">
        <v>1</v>
      </c>
      <c r="ACV52" s="73">
        <v>1</v>
      </c>
      <c r="ACW52" s="73">
        <v>1</v>
      </c>
      <c r="ACX52" s="73">
        <v>1</v>
      </c>
      <c r="ACY52" s="73">
        <v>1</v>
      </c>
      <c r="ACZ52" s="73">
        <v>1</v>
      </c>
      <c r="ADA52" s="73">
        <v>1</v>
      </c>
      <c r="ADB52" s="73">
        <v>1</v>
      </c>
      <c r="ADC52" s="73">
        <v>1</v>
      </c>
      <c r="ADD52" s="73">
        <v>1</v>
      </c>
      <c r="ADE52" s="73">
        <v>1</v>
      </c>
      <c r="ADF52" s="73">
        <v>1</v>
      </c>
      <c r="ADG52" s="73">
        <v>1</v>
      </c>
      <c r="ADH52" s="73">
        <v>1</v>
      </c>
      <c r="ADI52" s="73">
        <v>1</v>
      </c>
      <c r="ADJ52" s="73">
        <v>1</v>
      </c>
      <c r="ADK52" s="73">
        <v>1</v>
      </c>
      <c r="ADL52" s="73">
        <v>1</v>
      </c>
      <c r="ADM52" s="73">
        <v>1</v>
      </c>
      <c r="ADN52" s="73">
        <v>1</v>
      </c>
      <c r="ADO52" s="73">
        <v>1</v>
      </c>
      <c r="ADP52" s="73">
        <v>1</v>
      </c>
      <c r="ADQ52" s="73">
        <v>1</v>
      </c>
      <c r="ADR52" s="73">
        <v>1</v>
      </c>
      <c r="ADS52" s="73">
        <v>1</v>
      </c>
      <c r="ADT52" s="73">
        <v>1</v>
      </c>
      <c r="ADU52" s="73">
        <v>1</v>
      </c>
      <c r="ADV52" s="73">
        <v>1</v>
      </c>
      <c r="ADW52" s="73">
        <v>1</v>
      </c>
      <c r="ADX52" s="73">
        <v>1</v>
      </c>
      <c r="ADY52" s="73">
        <v>1</v>
      </c>
      <c r="ADZ52" s="73">
        <v>1</v>
      </c>
      <c r="AEA52" s="73">
        <v>1</v>
      </c>
      <c r="AEB52" s="73">
        <v>1</v>
      </c>
      <c r="AEC52" s="73">
        <v>1</v>
      </c>
      <c r="AED52" s="73">
        <v>1</v>
      </c>
      <c r="AEE52" s="73">
        <v>1</v>
      </c>
      <c r="AEF52" s="73">
        <v>1</v>
      </c>
      <c r="AEG52" s="159">
        <v>1</v>
      </c>
      <c r="AEH52" s="159">
        <v>1</v>
      </c>
      <c r="AEI52" s="159">
        <v>1</v>
      </c>
      <c r="AEJ52" s="159">
        <v>1</v>
      </c>
      <c r="AEK52" s="159">
        <v>1</v>
      </c>
      <c r="AEL52" s="159">
        <v>1</v>
      </c>
      <c r="AEM52" s="159">
        <v>1</v>
      </c>
      <c r="AEN52" s="159">
        <v>1</v>
      </c>
      <c r="AEO52" s="159">
        <v>1</v>
      </c>
      <c r="AEP52" s="159">
        <v>1</v>
      </c>
      <c r="AEQ52" s="159">
        <v>1</v>
      </c>
      <c r="AER52" s="159">
        <v>1</v>
      </c>
      <c r="AES52" s="159">
        <v>1</v>
      </c>
      <c r="AET52" s="159">
        <v>1</v>
      </c>
      <c r="AEU52" s="159">
        <v>1</v>
      </c>
      <c r="AEV52" s="159">
        <v>1</v>
      </c>
      <c r="AEW52" s="159">
        <v>1</v>
      </c>
      <c r="AEX52" s="159">
        <v>1</v>
      </c>
      <c r="AEY52" s="159">
        <v>1</v>
      </c>
      <c r="AEZ52" s="159">
        <v>1</v>
      </c>
      <c r="AFA52" s="159">
        <v>1</v>
      </c>
      <c r="AFB52" s="159">
        <v>1</v>
      </c>
      <c r="AFC52" s="159">
        <v>1</v>
      </c>
      <c r="AFD52" s="159">
        <v>1</v>
      </c>
      <c r="AFE52" s="159">
        <v>1</v>
      </c>
      <c r="AFF52" s="159">
        <v>1</v>
      </c>
      <c r="AFG52" s="159">
        <v>1</v>
      </c>
      <c r="AFH52" s="159">
        <v>1</v>
      </c>
      <c r="AFI52" s="159">
        <v>1</v>
      </c>
      <c r="AFJ52" s="159">
        <v>1</v>
      </c>
      <c r="AFK52" s="159">
        <v>1</v>
      </c>
      <c r="AFL52" s="159">
        <v>1</v>
      </c>
      <c r="AFM52" s="159">
        <v>1</v>
      </c>
      <c r="AFN52" s="159">
        <v>1</v>
      </c>
      <c r="AFO52" s="159">
        <v>1</v>
      </c>
      <c r="AFP52" s="159">
        <v>1</v>
      </c>
      <c r="AFQ52" s="159">
        <v>1</v>
      </c>
      <c r="AFR52" s="159">
        <v>1</v>
      </c>
      <c r="AFS52" s="159">
        <v>1</v>
      </c>
      <c r="AFT52" s="159">
        <v>1</v>
      </c>
      <c r="AFU52" s="159">
        <v>1</v>
      </c>
      <c r="AFV52" s="159">
        <v>1</v>
      </c>
      <c r="AFW52" s="159">
        <v>1</v>
      </c>
      <c r="AFX52" s="159">
        <v>1</v>
      </c>
      <c r="AFY52" s="159">
        <v>1</v>
      </c>
      <c r="AFZ52" s="159">
        <v>1</v>
      </c>
      <c r="AGA52" s="159">
        <v>1</v>
      </c>
      <c r="AGB52" s="159">
        <v>1</v>
      </c>
      <c r="AGC52" s="159">
        <v>1</v>
      </c>
      <c r="AGD52" s="159">
        <v>1</v>
      </c>
      <c r="AGE52" s="159">
        <v>1</v>
      </c>
      <c r="AGF52" s="159">
        <v>1</v>
      </c>
      <c r="AGG52" s="159">
        <v>1</v>
      </c>
      <c r="AGH52" s="159">
        <v>1</v>
      </c>
      <c r="AGI52" s="172">
        <v>1</v>
      </c>
      <c r="AGJ52" s="172">
        <v>1</v>
      </c>
      <c r="AGK52" s="159">
        <v>1</v>
      </c>
      <c r="AGL52" s="159">
        <v>1</v>
      </c>
      <c r="AGM52" s="159">
        <v>1</v>
      </c>
      <c r="AGN52" s="159">
        <v>1</v>
      </c>
      <c r="AGO52" s="159">
        <v>1</v>
      </c>
      <c r="AGP52" s="159">
        <v>1</v>
      </c>
      <c r="AGQ52" s="159">
        <v>1</v>
      </c>
      <c r="AGR52" s="159">
        <v>1</v>
      </c>
      <c r="AGS52" s="159">
        <v>1</v>
      </c>
      <c r="AGT52" s="159">
        <v>1</v>
      </c>
      <c r="AGU52" s="159">
        <v>1</v>
      </c>
      <c r="AGV52" s="159">
        <v>1</v>
      </c>
      <c r="AGW52" s="159">
        <v>1</v>
      </c>
      <c r="AGX52" s="159">
        <v>1</v>
      </c>
      <c r="AGY52" s="159">
        <v>1</v>
      </c>
      <c r="AGZ52" s="159">
        <v>1</v>
      </c>
      <c r="AHA52" s="159">
        <v>1</v>
      </c>
      <c r="AHB52" s="159">
        <v>1</v>
      </c>
      <c r="AHC52" s="159">
        <v>1</v>
      </c>
      <c r="AHD52" s="159">
        <v>1</v>
      </c>
      <c r="AHE52" s="159">
        <v>1</v>
      </c>
      <c r="AHF52" s="159">
        <v>1</v>
      </c>
      <c r="AHG52" s="159">
        <v>1</v>
      </c>
      <c r="AHH52" s="159">
        <v>1</v>
      </c>
      <c r="AHI52" s="159">
        <v>1</v>
      </c>
      <c r="AHJ52" s="159">
        <v>1</v>
      </c>
      <c r="AHK52" s="159">
        <v>1</v>
      </c>
      <c r="AHL52" s="159">
        <v>1</v>
      </c>
      <c r="AHM52" s="159">
        <v>1</v>
      </c>
      <c r="AHN52" s="159">
        <v>1</v>
      </c>
      <c r="AHO52" s="159">
        <v>1</v>
      </c>
      <c r="AHP52" s="159">
        <v>1</v>
      </c>
      <c r="AHQ52" s="159">
        <v>1</v>
      </c>
      <c r="AHR52" s="159">
        <v>1</v>
      </c>
      <c r="AHS52" s="159">
        <v>1</v>
      </c>
      <c r="AHT52" s="159">
        <v>1</v>
      </c>
      <c r="AHU52" s="159">
        <v>1</v>
      </c>
      <c r="AHV52" s="159">
        <v>1</v>
      </c>
      <c r="AHW52" s="159">
        <v>1</v>
      </c>
      <c r="AHX52" s="159">
        <v>1</v>
      </c>
      <c r="AHY52" s="159">
        <v>1</v>
      </c>
      <c r="AHZ52" s="159">
        <v>1</v>
      </c>
      <c r="AIA52" s="159">
        <v>1</v>
      </c>
      <c r="AIB52" s="159">
        <v>1</v>
      </c>
      <c r="AIC52" s="159">
        <v>1</v>
      </c>
      <c r="AID52" s="159">
        <v>1</v>
      </c>
      <c r="AIE52" s="159">
        <v>1</v>
      </c>
      <c r="AIF52" s="172">
        <v>1</v>
      </c>
      <c r="AIG52" s="172">
        <v>1</v>
      </c>
      <c r="AIH52" s="159">
        <v>1</v>
      </c>
      <c r="AII52" s="159">
        <v>1</v>
      </c>
      <c r="AIJ52" s="159">
        <v>1</v>
      </c>
      <c r="AIK52" s="159">
        <v>1</v>
      </c>
      <c r="AIL52" s="159">
        <v>1</v>
      </c>
      <c r="AIM52" s="159">
        <v>1</v>
      </c>
      <c r="AIN52" s="159">
        <v>1</v>
      </c>
      <c r="AIO52" s="159">
        <v>1</v>
      </c>
      <c r="AIP52" s="159">
        <v>1</v>
      </c>
      <c r="AIQ52" s="159">
        <v>1</v>
      </c>
      <c r="AIR52" s="159">
        <v>1</v>
      </c>
      <c r="AIS52" s="159">
        <v>1</v>
      </c>
      <c r="AIT52" s="159">
        <v>1</v>
      </c>
      <c r="AIU52" s="159">
        <v>1</v>
      </c>
      <c r="AIV52" s="159">
        <v>1</v>
      </c>
      <c r="AIW52" s="159">
        <v>1</v>
      </c>
      <c r="AIX52" s="159">
        <v>1</v>
      </c>
      <c r="AIY52" s="159">
        <v>1</v>
      </c>
      <c r="AIZ52" s="159">
        <v>1</v>
      </c>
      <c r="AJA52" s="159">
        <v>1</v>
      </c>
      <c r="AJB52" s="159">
        <v>1</v>
      </c>
      <c r="AJC52" s="159">
        <v>1</v>
      </c>
      <c r="AJD52" s="159">
        <v>1</v>
      </c>
      <c r="AJE52" s="159">
        <v>1</v>
      </c>
      <c r="AJF52" s="159">
        <v>1</v>
      </c>
      <c r="AJG52" s="159">
        <v>1</v>
      </c>
      <c r="AJH52" s="159">
        <v>1</v>
      </c>
      <c r="AJI52" s="159">
        <v>1</v>
      </c>
      <c r="AJJ52" s="159">
        <v>1</v>
      </c>
      <c r="AJK52" s="159">
        <v>1</v>
      </c>
      <c r="AJL52" s="159">
        <v>1</v>
      </c>
      <c r="AJM52" s="159">
        <v>1</v>
      </c>
      <c r="AJN52" s="159">
        <v>1</v>
      </c>
      <c r="AJO52" s="159">
        <v>1</v>
      </c>
      <c r="AJP52" s="159">
        <v>1</v>
      </c>
      <c r="AJQ52" s="159">
        <v>1</v>
      </c>
      <c r="AJR52" s="159">
        <v>1</v>
      </c>
      <c r="AJS52" s="159">
        <v>1</v>
      </c>
      <c r="AJT52" s="159">
        <v>1</v>
      </c>
      <c r="AJU52" s="159">
        <v>1</v>
      </c>
      <c r="AJV52" s="159">
        <v>1</v>
      </c>
      <c r="AJW52" s="159">
        <v>1</v>
      </c>
      <c r="AJX52" s="159">
        <v>1</v>
      </c>
      <c r="AJY52" s="159">
        <v>1</v>
      </c>
      <c r="AJZ52" s="159">
        <v>1</v>
      </c>
      <c r="AKA52" s="159">
        <v>1</v>
      </c>
      <c r="AKB52" s="159">
        <v>1</v>
      </c>
      <c r="AKC52" s="159">
        <v>1</v>
      </c>
      <c r="AKD52" s="159">
        <v>1</v>
      </c>
      <c r="AKE52" s="159">
        <v>1</v>
      </c>
      <c r="AKF52" s="159">
        <v>1</v>
      </c>
      <c r="AKG52" s="159">
        <v>1</v>
      </c>
      <c r="AKH52" s="159">
        <v>1</v>
      </c>
      <c r="AKI52" s="159">
        <v>1</v>
      </c>
      <c r="AKJ52" s="159">
        <v>1</v>
      </c>
      <c r="AKK52" s="159">
        <v>1</v>
      </c>
      <c r="AKL52" s="159">
        <v>1</v>
      </c>
      <c r="AKM52" s="159">
        <v>1</v>
      </c>
      <c r="AKN52" s="159">
        <v>1</v>
      </c>
      <c r="AKO52" s="159">
        <v>1</v>
      </c>
      <c r="AKP52" s="159">
        <v>1</v>
      </c>
      <c r="AKQ52" s="159">
        <v>1</v>
      </c>
      <c r="AKR52" s="159">
        <v>1</v>
      </c>
      <c r="AKS52" s="159">
        <v>1</v>
      </c>
      <c r="AKT52" s="159">
        <v>1</v>
      </c>
      <c r="AKU52" s="159">
        <v>1</v>
      </c>
      <c r="AKV52" s="159">
        <v>1</v>
      </c>
      <c r="AKW52" s="159">
        <v>1</v>
      </c>
      <c r="AKX52" s="159">
        <v>1</v>
      </c>
      <c r="AKY52" s="159">
        <v>1</v>
      </c>
      <c r="AKZ52" s="159">
        <v>1</v>
      </c>
      <c r="ALA52" s="159">
        <v>1</v>
      </c>
      <c r="ALB52" s="159">
        <v>1</v>
      </c>
      <c r="ALC52" s="159">
        <v>1</v>
      </c>
      <c r="ALD52" s="159">
        <v>1</v>
      </c>
      <c r="ALE52" s="159">
        <v>1</v>
      </c>
      <c r="ALF52" s="159">
        <v>1</v>
      </c>
      <c r="ALG52" s="159">
        <v>1</v>
      </c>
      <c r="ALH52" s="159">
        <v>1</v>
      </c>
      <c r="ALI52" s="159">
        <v>1</v>
      </c>
      <c r="ALJ52" s="159">
        <v>1</v>
      </c>
      <c r="ALK52" s="159">
        <v>1</v>
      </c>
      <c r="ALL52" s="159">
        <v>1</v>
      </c>
      <c r="ALM52" s="159">
        <v>1</v>
      </c>
      <c r="ALN52" s="159">
        <v>1</v>
      </c>
      <c r="ALO52" s="159">
        <v>1</v>
      </c>
      <c r="ALP52" s="159">
        <v>1</v>
      </c>
      <c r="ALQ52" s="159">
        <v>1</v>
      </c>
      <c r="ALR52" s="159">
        <v>1</v>
      </c>
      <c r="ALS52" s="159">
        <v>1</v>
      </c>
      <c r="ALT52" s="159">
        <v>1</v>
      </c>
      <c r="ALU52" s="159">
        <v>1</v>
      </c>
      <c r="ALV52" s="159">
        <v>1</v>
      </c>
      <c r="ALW52" s="159">
        <v>1</v>
      </c>
      <c r="ALX52" s="159">
        <v>1</v>
      </c>
      <c r="ALY52" s="159">
        <v>1</v>
      </c>
      <c r="ALZ52" s="159">
        <v>1</v>
      </c>
      <c r="AMA52" s="159">
        <v>1</v>
      </c>
      <c r="AMB52" s="159">
        <v>1</v>
      </c>
      <c r="AMC52" s="159">
        <v>1</v>
      </c>
      <c r="AMD52" s="159">
        <v>1</v>
      </c>
      <c r="AME52" s="159">
        <v>1</v>
      </c>
      <c r="AMF52" s="159">
        <v>1</v>
      </c>
      <c r="AMG52" s="159">
        <v>1</v>
      </c>
      <c r="AMH52" s="159">
        <v>1</v>
      </c>
      <c r="AMI52" s="159">
        <v>1</v>
      </c>
      <c r="AMJ52" s="180">
        <v>1</v>
      </c>
      <c r="AMK52" s="159">
        <v>1</v>
      </c>
      <c r="AML52" s="159">
        <v>1</v>
      </c>
      <c r="AMM52" s="159">
        <v>1</v>
      </c>
      <c r="AMN52" s="159">
        <v>1</v>
      </c>
      <c r="AMO52" s="159">
        <v>1</v>
      </c>
      <c r="AMP52" s="159">
        <v>1</v>
      </c>
      <c r="AMQ52" s="159">
        <v>1</v>
      </c>
      <c r="AMR52" s="159">
        <v>1</v>
      </c>
      <c r="AMS52" s="159">
        <v>1</v>
      </c>
      <c r="AMT52" s="159">
        <v>1</v>
      </c>
      <c r="AMU52" s="159">
        <v>1</v>
      </c>
      <c r="AMV52" s="172">
        <v>1</v>
      </c>
      <c r="AMW52" s="172">
        <v>1</v>
      </c>
      <c r="AMX52" s="159">
        <v>1</v>
      </c>
      <c r="AMY52" s="159">
        <v>1</v>
      </c>
      <c r="AMZ52" s="159">
        <v>1</v>
      </c>
      <c r="ANA52" s="159">
        <v>1</v>
      </c>
      <c r="ANB52" s="159">
        <v>1</v>
      </c>
      <c r="ANC52" s="159">
        <v>1</v>
      </c>
      <c r="AND52" s="159">
        <v>1</v>
      </c>
      <c r="ANE52" s="159">
        <v>1</v>
      </c>
      <c r="ANF52" s="159">
        <v>1</v>
      </c>
      <c r="ANG52" s="159">
        <v>1</v>
      </c>
      <c r="ANH52" s="159">
        <v>1</v>
      </c>
      <c r="ANI52" s="159">
        <v>1</v>
      </c>
      <c r="ANJ52" s="159">
        <v>1</v>
      </c>
      <c r="ANK52" s="159">
        <v>1</v>
      </c>
      <c r="ANL52" s="159">
        <v>1</v>
      </c>
      <c r="ANM52" s="159">
        <v>1</v>
      </c>
      <c r="ANN52" s="159">
        <v>1</v>
      </c>
      <c r="ANO52" s="159">
        <v>1</v>
      </c>
      <c r="ANP52" s="159">
        <v>1</v>
      </c>
      <c r="ANQ52" s="159">
        <v>1</v>
      </c>
      <c r="ANR52" s="159">
        <v>1</v>
      </c>
      <c r="ANS52" s="159">
        <v>1</v>
      </c>
      <c r="ANT52" s="159">
        <v>1</v>
      </c>
      <c r="ANU52" s="159">
        <v>1</v>
      </c>
      <c r="ANV52" s="159">
        <v>1</v>
      </c>
      <c r="ANW52" s="159">
        <v>1</v>
      </c>
      <c r="ANX52" s="159">
        <v>1</v>
      </c>
      <c r="ANY52" s="159">
        <v>1</v>
      </c>
      <c r="ANZ52" s="159">
        <v>1</v>
      </c>
      <c r="AOA52" s="159">
        <v>1</v>
      </c>
      <c r="AOB52" s="159">
        <v>1</v>
      </c>
      <c r="AOC52" s="159">
        <v>1</v>
      </c>
      <c r="AOD52" s="159">
        <v>1</v>
      </c>
      <c r="AOE52" s="159">
        <v>1</v>
      </c>
      <c r="AOF52" s="159">
        <v>1</v>
      </c>
      <c r="AOG52" s="159">
        <v>1</v>
      </c>
      <c r="AOH52" s="159">
        <v>1</v>
      </c>
      <c r="AOI52" s="159">
        <v>1</v>
      </c>
      <c r="AOJ52" s="159">
        <v>1</v>
      </c>
      <c r="AOK52" s="159">
        <v>1</v>
      </c>
      <c r="AOL52" s="159">
        <v>1</v>
      </c>
      <c r="AOM52" s="159">
        <v>1</v>
      </c>
      <c r="AON52" s="159">
        <v>1</v>
      </c>
      <c r="AOO52" s="159">
        <v>1</v>
      </c>
      <c r="AOP52" s="159">
        <v>1</v>
      </c>
      <c r="AOQ52" s="159">
        <v>1</v>
      </c>
      <c r="AOR52" s="159">
        <v>1</v>
      </c>
      <c r="AOS52" s="159">
        <v>1</v>
      </c>
      <c r="AOT52" s="159">
        <v>1</v>
      </c>
      <c r="AOU52" s="159">
        <v>1</v>
      </c>
      <c r="AOV52" s="159">
        <v>1</v>
      </c>
      <c r="AOW52" s="159">
        <v>1</v>
      </c>
      <c r="AOX52" s="159">
        <v>1</v>
      </c>
      <c r="AOY52" s="159">
        <v>1</v>
      </c>
      <c r="AOZ52" s="159">
        <v>1</v>
      </c>
      <c r="APA52" s="159">
        <v>1</v>
      </c>
      <c r="APB52" s="159">
        <v>1</v>
      </c>
      <c r="APC52" s="159">
        <v>1</v>
      </c>
      <c r="APD52" s="159">
        <v>1</v>
      </c>
      <c r="APE52" s="159">
        <v>1</v>
      </c>
      <c r="APF52" s="159">
        <v>1</v>
      </c>
      <c r="APG52" s="159">
        <v>1</v>
      </c>
      <c r="APH52" s="159">
        <v>1</v>
      </c>
      <c r="API52" s="159">
        <v>1</v>
      </c>
      <c r="APJ52" s="159">
        <v>1</v>
      </c>
      <c r="APK52" s="159">
        <v>1</v>
      </c>
      <c r="APL52" s="159">
        <v>1</v>
      </c>
      <c r="APM52" s="159">
        <v>1</v>
      </c>
      <c r="APN52" s="159">
        <v>1</v>
      </c>
      <c r="APO52" s="159">
        <v>1</v>
      </c>
      <c r="APP52" s="159">
        <v>1</v>
      </c>
      <c r="APQ52" s="159">
        <v>1</v>
      </c>
      <c r="APR52" s="159">
        <v>1</v>
      </c>
      <c r="APS52" s="159">
        <v>1</v>
      </c>
      <c r="APT52" s="159">
        <v>1</v>
      </c>
      <c r="APU52" s="159">
        <v>1</v>
      </c>
      <c r="APV52" s="159">
        <v>1</v>
      </c>
      <c r="APW52" s="159">
        <v>1</v>
      </c>
      <c r="APX52" s="159">
        <v>1</v>
      </c>
      <c r="APY52" s="159">
        <v>1</v>
      </c>
      <c r="APZ52" s="159">
        <v>1</v>
      </c>
      <c r="AQA52" s="159">
        <v>1</v>
      </c>
      <c r="AQB52" s="159">
        <v>1</v>
      </c>
      <c r="AQC52" s="159">
        <v>1</v>
      </c>
      <c r="AQD52" s="159">
        <v>1</v>
      </c>
      <c r="AQE52" s="159">
        <v>1</v>
      </c>
      <c r="AQF52" s="159">
        <v>1</v>
      </c>
      <c r="AQG52" s="159">
        <v>1</v>
      </c>
      <c r="AQH52" s="159">
        <v>1</v>
      </c>
      <c r="AQI52" s="159">
        <v>1</v>
      </c>
      <c r="AQJ52" s="159">
        <v>1</v>
      </c>
      <c r="AQK52" s="159">
        <v>1</v>
      </c>
      <c r="AQL52" s="159">
        <v>1</v>
      </c>
      <c r="AQM52" s="159">
        <v>1</v>
      </c>
      <c r="AQN52" s="159">
        <v>1</v>
      </c>
      <c r="AQO52" s="159">
        <v>1</v>
      </c>
      <c r="AQP52" s="159">
        <v>1</v>
      </c>
      <c r="AQQ52" s="159">
        <v>1</v>
      </c>
      <c r="AQR52" s="159">
        <v>1</v>
      </c>
      <c r="AQS52" s="159">
        <v>1</v>
      </c>
      <c r="AQT52" s="159">
        <v>1</v>
      </c>
      <c r="AQU52" s="159">
        <v>1</v>
      </c>
      <c r="AQV52" s="159">
        <v>1</v>
      </c>
      <c r="AQW52" s="159">
        <v>1</v>
      </c>
      <c r="AQX52" s="159">
        <v>1</v>
      </c>
      <c r="AQY52" s="159">
        <v>1</v>
      </c>
      <c r="AQZ52" s="159">
        <v>1</v>
      </c>
      <c r="ARA52" s="159">
        <v>1</v>
      </c>
      <c r="ARB52" s="159">
        <v>1</v>
      </c>
      <c r="ARC52" s="159">
        <v>1</v>
      </c>
      <c r="ARD52" s="159">
        <v>1</v>
      </c>
      <c r="ARE52" s="159">
        <v>1</v>
      </c>
      <c r="ARF52" s="159">
        <v>1</v>
      </c>
      <c r="ARG52" s="159">
        <v>1</v>
      </c>
      <c r="ARH52" s="159">
        <v>1</v>
      </c>
      <c r="ARI52" s="159">
        <v>1</v>
      </c>
      <c r="ARJ52" s="159">
        <v>1</v>
      </c>
      <c r="ARK52" s="159">
        <v>1</v>
      </c>
      <c r="ARL52" s="159">
        <v>1</v>
      </c>
      <c r="ARM52" s="159">
        <v>1</v>
      </c>
      <c r="ARN52" s="159">
        <v>1</v>
      </c>
      <c r="ARO52" s="159">
        <v>1</v>
      </c>
      <c r="ARP52" s="159">
        <v>1</v>
      </c>
      <c r="ARQ52" s="159">
        <v>1</v>
      </c>
      <c r="ARR52" s="159">
        <v>1</v>
      </c>
      <c r="ARS52" s="159">
        <v>1</v>
      </c>
      <c r="ART52" s="159">
        <v>1</v>
      </c>
      <c r="ARU52" s="159">
        <v>1</v>
      </c>
      <c r="ARV52" s="159">
        <v>1</v>
      </c>
      <c r="ARW52" s="159">
        <v>1</v>
      </c>
      <c r="ARX52" s="159">
        <v>1</v>
      </c>
      <c r="ARY52" s="159">
        <v>1</v>
      </c>
      <c r="ARZ52" s="159">
        <v>1</v>
      </c>
      <c r="ASA52" s="159">
        <v>1</v>
      </c>
      <c r="ASB52" s="159">
        <v>1</v>
      </c>
      <c r="ASC52" s="159">
        <v>1</v>
      </c>
      <c r="ASD52" s="159">
        <v>1</v>
      </c>
      <c r="ASE52" s="159">
        <v>1</v>
      </c>
      <c r="ASF52" s="159">
        <v>1</v>
      </c>
      <c r="ASG52" s="159">
        <v>1</v>
      </c>
      <c r="ASH52" s="159">
        <v>1</v>
      </c>
      <c r="ASI52" s="159">
        <v>1</v>
      </c>
      <c r="ASJ52" s="159">
        <v>1</v>
      </c>
      <c r="ASK52" s="159">
        <v>1</v>
      </c>
      <c r="ASL52" s="159">
        <v>1</v>
      </c>
      <c r="ASM52" s="159">
        <v>1</v>
      </c>
      <c r="ASN52" s="159">
        <v>1</v>
      </c>
      <c r="ASO52" s="159">
        <v>1</v>
      </c>
      <c r="ASP52" s="159">
        <v>1</v>
      </c>
      <c r="ASQ52" s="159">
        <v>1</v>
      </c>
      <c r="ASR52" s="159">
        <v>1</v>
      </c>
      <c r="ASS52" s="159">
        <v>1</v>
      </c>
      <c r="AST52" s="159">
        <v>1</v>
      </c>
      <c r="ASU52" s="159">
        <v>1</v>
      </c>
      <c r="ASV52" s="159">
        <v>1</v>
      </c>
      <c r="ASW52" s="159">
        <v>1</v>
      </c>
      <c r="ASX52" s="159">
        <v>1</v>
      </c>
      <c r="ASY52" s="159">
        <v>1</v>
      </c>
      <c r="ASZ52" s="159">
        <v>1</v>
      </c>
      <c r="ATA52" s="159">
        <v>1</v>
      </c>
      <c r="ATB52" s="159">
        <v>1</v>
      </c>
      <c r="ATC52" s="159">
        <v>1</v>
      </c>
      <c r="ATD52" s="159">
        <v>1</v>
      </c>
      <c r="ATE52" s="159">
        <v>1</v>
      </c>
      <c r="ATF52" s="159">
        <v>1</v>
      </c>
      <c r="ATG52" s="159">
        <v>1</v>
      </c>
      <c r="ATH52" s="159">
        <v>1</v>
      </c>
      <c r="ATI52" s="159">
        <v>1</v>
      </c>
      <c r="ATJ52" s="159">
        <v>1</v>
      </c>
      <c r="ATK52" s="159">
        <v>1</v>
      </c>
      <c r="ATL52" s="159">
        <v>1</v>
      </c>
      <c r="ATM52" s="159">
        <v>1</v>
      </c>
      <c r="ATN52" s="159">
        <v>1</v>
      </c>
      <c r="ATO52" s="159">
        <v>1</v>
      </c>
      <c r="ATP52" s="159">
        <v>1</v>
      </c>
      <c r="ATQ52" s="159">
        <v>1</v>
      </c>
      <c r="ATR52" s="159">
        <v>1</v>
      </c>
      <c r="ATS52" s="159">
        <v>1</v>
      </c>
      <c r="ATT52" s="159">
        <v>1</v>
      </c>
      <c r="ATU52" s="159">
        <v>1</v>
      </c>
      <c r="ATV52" s="159">
        <v>1</v>
      </c>
      <c r="ATW52" s="159">
        <v>1</v>
      </c>
      <c r="ATX52" s="159">
        <v>1</v>
      </c>
      <c r="ATY52" s="159">
        <v>1</v>
      </c>
      <c r="ATZ52" s="159">
        <v>1</v>
      </c>
      <c r="AUA52" s="159">
        <v>1</v>
      </c>
      <c r="AUB52" s="159">
        <v>1</v>
      </c>
      <c r="AUC52" s="159">
        <v>1</v>
      </c>
      <c r="AUD52" s="159">
        <v>1</v>
      </c>
      <c r="AUE52" s="159">
        <v>1</v>
      </c>
      <c r="AUF52" s="159">
        <v>1</v>
      </c>
      <c r="AUG52" s="159">
        <v>1</v>
      </c>
      <c r="AUH52" s="159">
        <v>1</v>
      </c>
      <c r="AUI52" s="159">
        <v>1</v>
      </c>
      <c r="AUJ52" s="159">
        <v>1</v>
      </c>
      <c r="AUK52" s="159">
        <v>1</v>
      </c>
      <c r="AUL52" s="159">
        <v>1</v>
      </c>
      <c r="AUM52" s="159">
        <v>1</v>
      </c>
      <c r="AUN52" s="159">
        <v>1</v>
      </c>
      <c r="AUO52" s="159">
        <v>1</v>
      </c>
      <c r="AUP52" s="159">
        <v>1</v>
      </c>
      <c r="AUQ52" s="159">
        <v>1</v>
      </c>
      <c r="AUR52" s="159">
        <v>1</v>
      </c>
      <c r="AUS52" s="159">
        <v>1</v>
      </c>
      <c r="AUT52" s="159">
        <v>1</v>
      </c>
      <c r="AUU52" s="159">
        <v>1</v>
      </c>
      <c r="AUV52" s="159">
        <v>1</v>
      </c>
      <c r="AUW52" s="159">
        <v>1</v>
      </c>
      <c r="AUX52" s="159">
        <v>1</v>
      </c>
      <c r="AUY52" s="159">
        <v>1</v>
      </c>
      <c r="AUZ52" s="159">
        <v>1</v>
      </c>
      <c r="AVA52" s="159">
        <v>1</v>
      </c>
      <c r="AVB52" s="159">
        <v>1</v>
      </c>
      <c r="AVC52" s="159">
        <v>1</v>
      </c>
      <c r="AVD52" s="159">
        <v>1</v>
      </c>
      <c r="AVE52" s="159">
        <v>1</v>
      </c>
      <c r="AVF52" s="195"/>
      <c r="AVG52" s="176"/>
      <c r="AVH52" s="176"/>
      <c r="AVI52" s="176"/>
      <c r="AVJ52" s="176"/>
      <c r="AVK52" s="176"/>
      <c r="AVL52" s="176"/>
      <c r="AVM52" s="176"/>
      <c r="AVN52" s="176"/>
      <c r="AVO52" s="176"/>
      <c r="AVP52" s="176"/>
      <c r="AVQ52" s="176"/>
      <c r="AVR52" s="176"/>
      <c r="AVS52" s="176"/>
      <c r="AVT52" s="176"/>
      <c r="AVU52" s="176"/>
      <c r="AVV52" s="176"/>
      <c r="AVW52" s="176"/>
      <c r="AVX52" s="176"/>
      <c r="AVY52" s="176"/>
      <c r="AVZ52" s="176"/>
      <c r="AWA52" s="176"/>
      <c r="AWB52" s="176"/>
      <c r="AWC52" s="176"/>
    </row>
    <row r="53" spans="2:1277" ht="23.1" customHeight="1" thickBot="1" x14ac:dyDescent="0.35">
      <c r="BD53"/>
      <c r="DI53" s="76"/>
      <c r="FT53" s="76"/>
      <c r="IA53" s="76"/>
      <c r="KJ53" s="76"/>
      <c r="MU53" s="76"/>
    </row>
    <row r="54" spans="2:1277" ht="24" customHeight="1" thickBot="1" x14ac:dyDescent="0.45">
      <c r="B54" s="236" t="s">
        <v>121</v>
      </c>
      <c r="C54" s="236"/>
      <c r="D54" s="237"/>
      <c r="E54" s="237"/>
      <c r="F54" s="237"/>
      <c r="G54" s="237"/>
      <c r="H54" s="237"/>
      <c r="I54" s="237"/>
      <c r="J54" s="237"/>
      <c r="K54" s="237"/>
      <c r="L54" s="237"/>
      <c r="M54" s="237"/>
      <c r="N54" s="237"/>
      <c r="O54" s="237"/>
      <c r="DI54" s="76"/>
      <c r="FT54" s="76"/>
      <c r="HO54" s="74"/>
      <c r="IA54" s="76"/>
      <c r="KJ54" s="76"/>
      <c r="MU54" s="76"/>
      <c r="TP54" s="226" t="s">
        <v>129</v>
      </c>
      <c r="TQ54" s="227"/>
      <c r="TR54" s="227"/>
      <c r="TS54" s="227"/>
      <c r="TT54" s="227"/>
      <c r="TU54" s="227"/>
      <c r="TV54" s="227"/>
      <c r="TW54" s="227"/>
      <c r="TX54" s="227"/>
      <c r="TY54" s="227"/>
      <c r="TZ54" s="227"/>
      <c r="UA54" s="227"/>
      <c r="UB54" s="227"/>
      <c r="UC54" s="227"/>
      <c r="UD54" s="227"/>
      <c r="UE54" s="228"/>
    </row>
    <row r="55" spans="2:1277" ht="16.2" thickBot="1" x14ac:dyDescent="0.35">
      <c r="B55" s="237"/>
      <c r="C55" s="237"/>
      <c r="D55" s="237"/>
      <c r="E55" s="237"/>
      <c r="F55" s="237"/>
      <c r="G55" s="237"/>
      <c r="H55" s="237"/>
      <c r="I55" s="237"/>
      <c r="J55" s="237"/>
      <c r="K55" s="237"/>
      <c r="L55" s="237"/>
      <c r="M55" s="237"/>
      <c r="N55" s="237"/>
      <c r="O55" s="237"/>
      <c r="DI55" s="76"/>
      <c r="FT55" s="76"/>
      <c r="IA55" s="76"/>
      <c r="IC55" s="235" t="s">
        <v>125</v>
      </c>
      <c r="ID55" s="235"/>
      <c r="IE55" s="235"/>
      <c r="IF55" s="235"/>
      <c r="IG55" s="235"/>
      <c r="IH55" s="235"/>
      <c r="II55" s="235"/>
      <c r="IJ55" s="235"/>
      <c r="IK55" s="235"/>
      <c r="IL55" s="235"/>
      <c r="IM55" s="235"/>
      <c r="IN55" s="235"/>
      <c r="IO55" s="235"/>
      <c r="IP55" s="235"/>
      <c r="KJ55" s="76"/>
      <c r="KS55" s="274" t="s">
        <v>127</v>
      </c>
      <c r="KT55" s="275"/>
      <c r="KU55" s="275"/>
      <c r="KV55" s="275"/>
      <c r="KW55" s="275"/>
      <c r="KX55" s="275"/>
      <c r="KY55" s="275"/>
      <c r="KZ55" s="275"/>
      <c r="LA55" s="276"/>
      <c r="MU55" s="76"/>
    </row>
    <row r="56" spans="2:1277" ht="23.25" customHeight="1" thickBot="1" x14ac:dyDescent="0.45">
      <c r="B56" s="237"/>
      <c r="C56" s="237"/>
      <c r="D56" s="237"/>
      <c r="E56" s="237"/>
      <c r="F56" s="237"/>
      <c r="G56" s="237"/>
      <c r="H56" s="237"/>
      <c r="I56" s="237"/>
      <c r="J56" s="237"/>
      <c r="K56" s="237"/>
      <c r="L56" s="237"/>
      <c r="M56" s="237"/>
      <c r="N56" s="237"/>
      <c r="O56" s="237"/>
      <c r="DI56" s="76"/>
      <c r="FT56" s="76"/>
      <c r="IA56" s="76"/>
      <c r="IC56" s="235"/>
      <c r="ID56" s="235"/>
      <c r="IE56" s="235"/>
      <c r="IF56" s="235"/>
      <c r="IG56" s="235"/>
      <c r="IH56" s="235"/>
      <c r="II56" s="235"/>
      <c r="IJ56" s="235"/>
      <c r="IK56" s="235"/>
      <c r="IL56" s="235"/>
      <c r="IM56" s="235"/>
      <c r="IN56" s="235"/>
      <c r="IO56" s="235"/>
      <c r="IP56" s="235"/>
      <c r="KJ56" s="76"/>
      <c r="MU56" s="76"/>
      <c r="QU56" s="225" t="s">
        <v>135</v>
      </c>
      <c r="QV56" s="225"/>
      <c r="QW56" s="225"/>
      <c r="TM56" s="226" t="s">
        <v>130</v>
      </c>
      <c r="TN56" s="227"/>
      <c r="TO56" s="227"/>
      <c r="TP56" s="227"/>
      <c r="TQ56" s="227"/>
      <c r="TR56" s="227"/>
      <c r="TS56" s="227"/>
      <c r="TT56" s="227"/>
      <c r="TU56" s="227"/>
      <c r="TV56" s="227"/>
      <c r="TW56" s="227"/>
      <c r="TX56" s="227"/>
      <c r="TY56" s="227"/>
      <c r="TZ56" s="227"/>
      <c r="UA56" s="227"/>
      <c r="UB56" s="228"/>
    </row>
    <row r="57" spans="2:1277" ht="16.2" thickBot="1" x14ac:dyDescent="0.35">
      <c r="DI57" s="76"/>
      <c r="FT57" s="76"/>
      <c r="IA57" s="76"/>
      <c r="IC57" s="235"/>
      <c r="ID57" s="235"/>
      <c r="IE57" s="235"/>
      <c r="IF57" s="235"/>
      <c r="IG57" s="235"/>
      <c r="IH57" s="235"/>
      <c r="II57" s="235"/>
      <c r="IJ57" s="235"/>
      <c r="IK57" s="235"/>
      <c r="IL57" s="235"/>
      <c r="IM57" s="235"/>
      <c r="IN57" s="235"/>
      <c r="IO57" s="235"/>
      <c r="IP57" s="235"/>
      <c r="KJ57" s="76"/>
      <c r="MU57" s="76"/>
    </row>
    <row r="58" spans="2:1277" ht="26.25" customHeight="1" thickBot="1" x14ac:dyDescent="0.45">
      <c r="DI58" s="76"/>
      <c r="FT58" s="76"/>
      <c r="IA58" s="76"/>
      <c r="IC58" s="235"/>
      <c r="ID58" s="235"/>
      <c r="IE58" s="235"/>
      <c r="IF58" s="235"/>
      <c r="IG58" s="235"/>
      <c r="IH58" s="235"/>
      <c r="II58" s="235"/>
      <c r="IJ58" s="235"/>
      <c r="IK58" s="235"/>
      <c r="IL58" s="235"/>
      <c r="IM58" s="235"/>
      <c r="IN58" s="235"/>
      <c r="IO58" s="235"/>
      <c r="IP58" s="235"/>
      <c r="KJ58" s="76"/>
      <c r="MU58" s="76"/>
      <c r="TQ58" s="226" t="s">
        <v>131</v>
      </c>
      <c r="TR58" s="227"/>
      <c r="TS58" s="227"/>
      <c r="TT58" s="227"/>
      <c r="TU58" s="227"/>
      <c r="TV58" s="227"/>
      <c r="TW58" s="227"/>
      <c r="TX58" s="227"/>
      <c r="TY58" s="227"/>
      <c r="TZ58" s="227"/>
      <c r="UA58" s="227"/>
      <c r="UB58" s="227"/>
      <c r="UC58" s="227"/>
      <c r="UD58" s="228"/>
    </row>
    <row r="59" spans="2:1277" ht="16.2" thickBot="1" x14ac:dyDescent="0.35"/>
    <row r="60" spans="2:1277" ht="26.25" customHeight="1" thickBot="1" x14ac:dyDescent="0.45">
      <c r="TQ60" s="226" t="s">
        <v>132</v>
      </c>
      <c r="TR60" s="227"/>
      <c r="TS60" s="227"/>
      <c r="TT60" s="227"/>
      <c r="TU60" s="227"/>
      <c r="TV60" s="227"/>
      <c r="TW60" s="227"/>
      <c r="TX60" s="227"/>
      <c r="TY60" s="227"/>
      <c r="TZ60" s="227"/>
      <c r="UA60" s="227"/>
      <c r="UB60" s="227"/>
      <c r="UC60" s="228"/>
    </row>
    <row r="61" spans="2:1277" ht="16.2" thickBot="1" x14ac:dyDescent="0.35"/>
    <row r="62" spans="2:1277" ht="23.4" thickBot="1" x14ac:dyDescent="0.45">
      <c r="TT62" s="226" t="s">
        <v>133</v>
      </c>
      <c r="TU62" s="227"/>
      <c r="TV62" s="227"/>
      <c r="TW62" s="227"/>
      <c r="TX62" s="227"/>
      <c r="TY62" s="228"/>
    </row>
    <row r="64" spans="2:1277" x14ac:dyDescent="0.3">
      <c r="LV64" s="1" t="s">
        <v>57</v>
      </c>
    </row>
    <row r="65" spans="4:15" x14ac:dyDescent="0.3">
      <c r="D65" s="214"/>
      <c r="E65" s="215"/>
      <c r="F65" s="215"/>
      <c r="G65" s="215"/>
      <c r="H65" s="215"/>
      <c r="I65" s="215"/>
      <c r="J65" s="215"/>
      <c r="K65" s="215"/>
      <c r="L65" s="215"/>
      <c r="M65" s="215"/>
      <c r="N65" s="215"/>
      <c r="O65" s="215"/>
    </row>
    <row r="66" spans="4:15" x14ac:dyDescent="0.3">
      <c r="D66" s="214"/>
      <c r="E66" s="215"/>
      <c r="F66" s="215"/>
      <c r="G66" s="215"/>
      <c r="H66" s="215"/>
      <c r="I66" s="215"/>
      <c r="J66" s="215"/>
      <c r="K66" s="215"/>
      <c r="L66" s="215"/>
      <c r="M66" s="215"/>
      <c r="N66" s="215"/>
      <c r="O66" s="215"/>
    </row>
    <row r="67" spans="4:15" x14ac:dyDescent="0.3">
      <c r="D67" s="214"/>
      <c r="E67" s="215"/>
      <c r="F67" s="215"/>
      <c r="G67" s="215"/>
      <c r="H67" s="215"/>
      <c r="I67" s="215"/>
      <c r="J67" s="224"/>
      <c r="K67" s="224"/>
      <c r="L67" s="224"/>
      <c r="M67" s="224"/>
      <c r="N67" s="224"/>
      <c r="O67" s="224"/>
    </row>
    <row r="68" spans="4:15" ht="12" customHeight="1" x14ac:dyDescent="0.3">
      <c r="D68" s="214"/>
      <c r="E68" s="215"/>
      <c r="F68" s="215"/>
      <c r="G68" s="215"/>
      <c r="H68" s="215"/>
      <c r="I68" s="215"/>
      <c r="J68" s="224"/>
      <c r="K68" s="224"/>
      <c r="L68" s="224"/>
      <c r="M68" s="224"/>
      <c r="N68" s="224"/>
      <c r="O68" s="224"/>
    </row>
    <row r="69" spans="4:15" ht="24.9" customHeight="1" x14ac:dyDescent="0.3">
      <c r="D69" s="214"/>
      <c r="E69" s="215"/>
      <c r="F69" s="216"/>
      <c r="G69" s="222"/>
      <c r="H69" s="222"/>
      <c r="I69" s="222"/>
      <c r="J69" s="223"/>
      <c r="K69" s="223"/>
      <c r="L69" s="223"/>
      <c r="M69" s="223"/>
      <c r="N69" s="223"/>
      <c r="O69" s="223"/>
    </row>
    <row r="70" spans="4:15" ht="24.9" customHeight="1" x14ac:dyDescent="0.3">
      <c r="D70" s="214"/>
      <c r="E70" s="215"/>
      <c r="F70" s="216"/>
      <c r="G70" s="222"/>
      <c r="H70" s="222"/>
      <c r="I70" s="222"/>
      <c r="J70" s="223"/>
      <c r="K70" s="223"/>
      <c r="L70" s="223"/>
      <c r="M70" s="223"/>
      <c r="N70" s="223"/>
      <c r="O70" s="223"/>
    </row>
    <row r="71" spans="4:15" ht="24.9" customHeight="1" x14ac:dyDescent="0.3">
      <c r="D71" s="214"/>
      <c r="E71" s="215"/>
      <c r="F71" s="216"/>
      <c r="G71" s="222"/>
      <c r="H71" s="222"/>
      <c r="I71" s="222"/>
      <c r="J71" s="223"/>
      <c r="K71" s="223"/>
      <c r="L71" s="223"/>
      <c r="M71" s="223"/>
      <c r="N71" s="223"/>
      <c r="O71" s="223"/>
    </row>
    <row r="72" spans="4:15" ht="24.9" customHeight="1" x14ac:dyDescent="0.3">
      <c r="D72" s="214"/>
      <c r="E72" s="215"/>
      <c r="F72" s="216"/>
      <c r="G72" s="222"/>
      <c r="H72" s="222"/>
      <c r="I72" s="222"/>
      <c r="J72" s="223"/>
      <c r="K72" s="223"/>
      <c r="L72" s="223"/>
      <c r="M72" s="223"/>
      <c r="N72" s="223"/>
      <c r="O72" s="223"/>
    </row>
    <row r="73" spans="4:15" ht="24.9" customHeight="1" x14ac:dyDescent="0.3">
      <c r="D73" s="214"/>
      <c r="E73" s="215"/>
      <c r="F73" s="216"/>
      <c r="G73" s="222"/>
      <c r="H73" s="222"/>
      <c r="I73" s="222"/>
      <c r="J73" s="223"/>
      <c r="K73" s="223"/>
      <c r="L73" s="223"/>
      <c r="M73" s="223"/>
      <c r="N73" s="223"/>
      <c r="O73" s="223"/>
    </row>
    <row r="74" spans="4:15" ht="24.9" customHeight="1" x14ac:dyDescent="0.3">
      <c r="D74" s="214"/>
      <c r="E74" s="215"/>
      <c r="F74" s="216"/>
      <c r="G74" s="222"/>
      <c r="H74" s="222"/>
      <c r="I74" s="222"/>
      <c r="J74" s="223"/>
      <c r="K74" s="223"/>
      <c r="L74" s="223"/>
      <c r="M74" s="223"/>
      <c r="N74" s="223"/>
      <c r="O74" s="223"/>
    </row>
    <row r="75" spans="4:15" ht="24.9" customHeight="1" x14ac:dyDescent="0.3">
      <c r="D75" s="214"/>
      <c r="E75" s="215"/>
      <c r="F75" s="216"/>
      <c r="G75" s="222"/>
      <c r="H75" s="222"/>
      <c r="I75" s="222"/>
      <c r="J75" s="223"/>
      <c r="K75" s="223"/>
      <c r="L75" s="223"/>
      <c r="M75" s="223"/>
      <c r="N75" s="223"/>
      <c r="O75" s="223"/>
    </row>
    <row r="76" spans="4:15" ht="24.9" customHeight="1" x14ac:dyDescent="0.3">
      <c r="D76" s="214"/>
      <c r="E76" s="215"/>
      <c r="F76" s="216"/>
      <c r="G76" s="222"/>
      <c r="H76" s="222"/>
      <c r="I76" s="222"/>
      <c r="J76" s="223"/>
      <c r="K76" s="223"/>
      <c r="L76" s="223"/>
      <c r="M76" s="223"/>
      <c r="N76" s="223"/>
      <c r="O76" s="223"/>
    </row>
    <row r="77" spans="4:15" ht="24.9" customHeight="1" x14ac:dyDescent="0.3">
      <c r="D77" s="214"/>
      <c r="E77" s="215"/>
      <c r="F77" s="216"/>
      <c r="G77" s="222"/>
      <c r="H77" s="222"/>
      <c r="I77" s="222"/>
      <c r="J77" s="223"/>
      <c r="K77" s="223"/>
      <c r="L77" s="223"/>
      <c r="M77" s="223"/>
      <c r="N77" s="223"/>
      <c r="O77" s="223"/>
    </row>
    <row r="78" spans="4:15" ht="24.9" customHeight="1" x14ac:dyDescent="0.3">
      <c r="D78" s="214"/>
      <c r="E78" s="215"/>
      <c r="F78" s="216"/>
      <c r="G78" s="222"/>
      <c r="H78" s="222"/>
      <c r="I78" s="222"/>
      <c r="J78" s="223"/>
      <c r="K78" s="223"/>
      <c r="L78" s="223"/>
      <c r="M78" s="223"/>
      <c r="N78" s="223"/>
      <c r="O78" s="223"/>
    </row>
    <row r="79" spans="4:15" ht="24.9" customHeight="1" x14ac:dyDescent="0.3">
      <c r="D79" s="214"/>
      <c r="E79" s="215"/>
      <c r="F79" s="216"/>
      <c r="G79" s="222"/>
      <c r="H79" s="222"/>
      <c r="I79" s="222"/>
      <c r="J79" s="223"/>
      <c r="K79" s="223"/>
      <c r="L79" s="223"/>
      <c r="M79" s="223"/>
      <c r="N79" s="223"/>
      <c r="O79" s="223"/>
    </row>
    <row r="80" spans="4:15" ht="24.9" customHeight="1" x14ac:dyDescent="0.3">
      <c r="D80" s="214"/>
      <c r="E80" s="215"/>
      <c r="F80" s="216"/>
      <c r="G80" s="222"/>
      <c r="H80" s="222"/>
      <c r="I80" s="222"/>
      <c r="J80" s="223"/>
      <c r="K80" s="223"/>
      <c r="L80" s="223"/>
      <c r="M80" s="223"/>
      <c r="N80" s="223"/>
      <c r="O80" s="223"/>
    </row>
    <row r="81" spans="4:15" ht="24.9" customHeight="1" x14ac:dyDescent="0.3">
      <c r="D81" s="214"/>
      <c r="E81" s="215"/>
      <c r="F81" s="216"/>
      <c r="G81" s="222"/>
      <c r="H81" s="222"/>
      <c r="I81" s="222"/>
      <c r="J81" s="223"/>
      <c r="K81" s="223"/>
      <c r="L81" s="223"/>
      <c r="M81" s="223"/>
      <c r="N81" s="223"/>
      <c r="O81" s="223"/>
    </row>
    <row r="82" spans="4:15" ht="24.9" customHeight="1" x14ac:dyDescent="0.3">
      <c r="D82" s="214"/>
      <c r="E82" s="215"/>
      <c r="F82" s="216"/>
      <c r="G82" s="222"/>
      <c r="H82" s="222"/>
      <c r="I82" s="222"/>
      <c r="J82" s="223"/>
      <c r="K82" s="223"/>
      <c r="L82" s="223"/>
      <c r="M82" s="223"/>
      <c r="N82" s="223"/>
      <c r="O82" s="223"/>
    </row>
    <row r="83" spans="4:15" ht="24.9" customHeight="1" x14ac:dyDescent="0.3">
      <c r="D83" s="214"/>
      <c r="E83" s="215"/>
      <c r="F83" s="216"/>
      <c r="G83" s="222"/>
      <c r="H83" s="222"/>
      <c r="I83" s="222"/>
      <c r="J83" s="223"/>
      <c r="K83" s="223"/>
      <c r="L83" s="223"/>
      <c r="M83" s="223"/>
      <c r="N83" s="223"/>
      <c r="O83" s="223"/>
    </row>
    <row r="84" spans="4:15" ht="24.9" customHeight="1" x14ac:dyDescent="0.3">
      <c r="D84" s="214"/>
      <c r="E84" s="215"/>
      <c r="F84" s="216"/>
      <c r="G84" s="222"/>
      <c r="H84" s="222"/>
      <c r="I84" s="222"/>
      <c r="J84" s="223"/>
      <c r="K84" s="223"/>
      <c r="L84" s="223"/>
      <c r="M84" s="223"/>
      <c r="N84" s="223"/>
      <c r="O84" s="223"/>
    </row>
    <row r="85" spans="4:15" ht="24.9" customHeight="1" x14ac:dyDescent="0.3">
      <c r="D85" s="214"/>
      <c r="E85" s="215"/>
      <c r="F85" s="216"/>
      <c r="G85" s="222"/>
      <c r="H85" s="222"/>
      <c r="I85" s="222"/>
      <c r="J85" s="223"/>
      <c r="K85" s="223"/>
      <c r="L85" s="223"/>
      <c r="M85" s="223"/>
      <c r="N85" s="223"/>
      <c r="O85" s="223"/>
    </row>
    <row r="86" spans="4:15" ht="15.75" customHeight="1" x14ac:dyDescent="0.3">
      <c r="D86" s="214"/>
      <c r="E86" s="215"/>
      <c r="F86" s="215"/>
      <c r="G86" s="215"/>
      <c r="H86" s="215"/>
      <c r="I86" s="215"/>
      <c r="J86" s="215"/>
      <c r="K86" s="215"/>
      <c r="L86" s="215"/>
      <c r="M86" s="215"/>
      <c r="N86" s="215"/>
      <c r="O86" s="215"/>
    </row>
    <row r="87" spans="4:15" x14ac:dyDescent="0.3">
      <c r="D87" s="214"/>
      <c r="E87" s="215"/>
      <c r="F87" s="215"/>
      <c r="G87" s="215"/>
      <c r="H87" s="215"/>
      <c r="I87" s="215"/>
      <c r="J87" s="215"/>
      <c r="K87" s="215"/>
      <c r="L87" s="215"/>
      <c r="M87" s="215"/>
      <c r="N87" s="215"/>
      <c r="O87" s="215"/>
    </row>
  </sheetData>
  <mergeCells count="277">
    <mergeCell ref="AMP4:AMV4"/>
    <mergeCell ref="AMW4:ANC4"/>
    <mergeCell ref="AND4:ANJ4"/>
    <mergeCell ref="AGK4:AGQ4"/>
    <mergeCell ref="AGR4:AGX4"/>
    <mergeCell ref="AGY4:AHD4"/>
    <mergeCell ref="AHE4:AHL4"/>
    <mergeCell ref="AHM4:AHS4"/>
    <mergeCell ref="AHT4:AHZ4"/>
    <mergeCell ref="KS55:LA55"/>
    <mergeCell ref="OJ4:OP4"/>
    <mergeCell ref="MT4:MZ4"/>
    <mergeCell ref="NA4:NG4"/>
    <mergeCell ref="NO4:NU4"/>
    <mergeCell ref="NV4:OB4"/>
    <mergeCell ref="OC4:OI4"/>
    <mergeCell ref="MF4:ML4"/>
    <mergeCell ref="MM4:MS4"/>
    <mergeCell ref="ANK4:ANQ4"/>
    <mergeCell ref="ASU4:ATA4"/>
    <mergeCell ref="ATB4:ATH4"/>
    <mergeCell ref="ATI4:ATO4"/>
    <mergeCell ref="ATP4:ATV4"/>
    <mergeCell ref="ATW4:AUC4"/>
    <mergeCell ref="AUD4:AUJ4"/>
    <mergeCell ref="AUK4:AUQ4"/>
    <mergeCell ref="AUR4:AUX4"/>
    <mergeCell ref="ANR4:ANX4"/>
    <mergeCell ref="ANY4:AOE4"/>
    <mergeCell ref="AOF4:AOL4"/>
    <mergeCell ref="AOM4:AOS4"/>
    <mergeCell ref="AOT4:AOZ4"/>
    <mergeCell ref="APA4:APG4"/>
    <mergeCell ref="APH4:APN4"/>
    <mergeCell ref="AUY4:AVE4"/>
    <mergeCell ref="APO4:APU4"/>
    <mergeCell ref="APV4:AQB4"/>
    <mergeCell ref="AQC4:AQI4"/>
    <mergeCell ref="AQJ4:AQP4"/>
    <mergeCell ref="AQQ4:AQW4"/>
    <mergeCell ref="AQX4:ARD4"/>
    <mergeCell ref="ARE4:ARK4"/>
    <mergeCell ref="ARL4:ARR4"/>
    <mergeCell ref="ARS4:ARY4"/>
    <mergeCell ref="ARZ4:ASF4"/>
    <mergeCell ref="ASG4:ASM4"/>
    <mergeCell ref="ASN4:AST4"/>
    <mergeCell ref="AIY3:AKB3"/>
    <mergeCell ref="ALH3:AML3"/>
    <mergeCell ref="AIA4:AIG4"/>
    <mergeCell ref="AIV4:AJB4"/>
    <mergeCell ref="AIO4:AIU4"/>
    <mergeCell ref="AIH4:AIN4"/>
    <mergeCell ref="AJX4:AKD4"/>
    <mergeCell ref="AJQ4:AJW4"/>
    <mergeCell ref="AJJ4:AJP4"/>
    <mergeCell ref="AJC4:AJI4"/>
    <mergeCell ref="AKZ4:ALF4"/>
    <mergeCell ref="AKS4:AKY4"/>
    <mergeCell ref="AKL4:AKR4"/>
    <mergeCell ref="AKE4:AKK4"/>
    <mergeCell ref="AKC3:ALG3"/>
    <mergeCell ref="ALG4:ALM4"/>
    <mergeCell ref="ALN4:ALT4"/>
    <mergeCell ref="ALU4:AMA4"/>
    <mergeCell ref="AMB4:AMH4"/>
    <mergeCell ref="AMI4:AMO4"/>
    <mergeCell ref="AFK3:AGO3"/>
    <mergeCell ref="AGP3:AHS3"/>
    <mergeCell ref="AHT3:AIX3"/>
    <mergeCell ref="AEF3:AFJ3"/>
    <mergeCell ref="AEG4:AEM4"/>
    <mergeCell ref="AEN4:AET4"/>
    <mergeCell ref="AEU4:AFA4"/>
    <mergeCell ref="AFB4:AFH4"/>
    <mergeCell ref="AFI4:AFO4"/>
    <mergeCell ref="AFP4:AFV4"/>
    <mergeCell ref="AFW4:AGC4"/>
    <mergeCell ref="AGD4:AGJ4"/>
    <mergeCell ref="ADZ4:AEF4"/>
    <mergeCell ref="GW3:HZ3"/>
    <mergeCell ref="IA3:JE3"/>
    <mergeCell ref="BL4:BR4"/>
    <mergeCell ref="BS4:BY4"/>
    <mergeCell ref="BZ4:CF4"/>
    <mergeCell ref="FR3:GV3"/>
    <mergeCell ref="CG4:CM4"/>
    <mergeCell ref="CN4:CT4"/>
    <mergeCell ref="CU4:DA4"/>
    <mergeCell ref="DB4:DH4"/>
    <mergeCell ref="HX4:ID4"/>
    <mergeCell ref="IE4:IK4"/>
    <mergeCell ref="IL4:IR4"/>
    <mergeCell ref="AZ3:CC3"/>
    <mergeCell ref="CD3:DH3"/>
    <mergeCell ref="DI3:EM3"/>
    <mergeCell ref="EN3:FQ3"/>
    <mergeCell ref="GV4:HB4"/>
    <mergeCell ref="HC4:HI4"/>
    <mergeCell ref="HJ4:HP4"/>
    <mergeCell ref="HQ4:HW4"/>
    <mergeCell ref="GA4:GG4"/>
    <mergeCell ref="GH4:GN4"/>
    <mergeCell ref="U3:AY3"/>
    <mergeCell ref="GO4:GU4"/>
    <mergeCell ref="E4:E6"/>
    <mergeCell ref="J4:L4"/>
    <mergeCell ref="N4:P5"/>
    <mergeCell ref="BE4:BK4"/>
    <mergeCell ref="G5:I5"/>
    <mergeCell ref="J5:L5"/>
    <mergeCell ref="AJ4:AP4"/>
    <mergeCell ref="AQ4:AW4"/>
    <mergeCell ref="AX4:BD4"/>
    <mergeCell ref="AC4:AI4"/>
    <mergeCell ref="V4:AB4"/>
    <mergeCell ref="F4:I4"/>
    <mergeCell ref="DI4:DO4"/>
    <mergeCell ref="DW4:EC4"/>
    <mergeCell ref="ED4:EJ4"/>
    <mergeCell ref="EK4:EQ4"/>
    <mergeCell ref="ER4:EX4"/>
    <mergeCell ref="EY4:FE4"/>
    <mergeCell ref="FF4:FL4"/>
    <mergeCell ref="DP4:DV4"/>
    <mergeCell ref="FM4:FS4"/>
    <mergeCell ref="FT4:FZ4"/>
    <mergeCell ref="IC55:IP58"/>
    <mergeCell ref="B54:O56"/>
    <mergeCell ref="PE4:PK4"/>
    <mergeCell ref="NH4:NN4"/>
    <mergeCell ref="KK3:LM3"/>
    <mergeCell ref="LN3:MR3"/>
    <mergeCell ref="MS3:NV3"/>
    <mergeCell ref="NW3:PA3"/>
    <mergeCell ref="KP4:KV4"/>
    <mergeCell ref="KW4:LC4"/>
    <mergeCell ref="LD4:LJ4"/>
    <mergeCell ref="LK4:LQ4"/>
    <mergeCell ref="LR4:LX4"/>
    <mergeCell ref="OQ4:OW4"/>
    <mergeCell ref="OX4:PD4"/>
    <mergeCell ref="LY4:ME4"/>
    <mergeCell ref="IS4:IY4"/>
    <mergeCell ref="IZ4:JF4"/>
    <mergeCell ref="JF3:KJ3"/>
    <mergeCell ref="JN4:JT4"/>
    <mergeCell ref="JU4:KA4"/>
    <mergeCell ref="KB4:KH4"/>
    <mergeCell ref="KI4:KO4"/>
    <mergeCell ref="JG4:JM4"/>
    <mergeCell ref="RJ3:SN3"/>
    <mergeCell ref="QU4:RA4"/>
    <mergeCell ref="RB4:RH4"/>
    <mergeCell ref="RI4:RO4"/>
    <mergeCell ref="PB3:QD3"/>
    <mergeCell ref="QE3:RI3"/>
    <mergeCell ref="PL4:PR4"/>
    <mergeCell ref="PS4:PY4"/>
    <mergeCell ref="PZ4:QF4"/>
    <mergeCell ref="QG4:QM4"/>
    <mergeCell ref="QN4:QT4"/>
    <mergeCell ref="SO3:TR3"/>
    <mergeCell ref="TS3:UW3"/>
    <mergeCell ref="UX3:WA3"/>
    <mergeCell ref="WB3:XF3"/>
    <mergeCell ref="XG4:XM4"/>
    <mergeCell ref="XG3:YK3"/>
    <mergeCell ref="XN4:XT4"/>
    <mergeCell ref="XU4:YA4"/>
    <mergeCell ref="WS4:WY4"/>
    <mergeCell ref="WZ4:XF4"/>
    <mergeCell ref="VJ4:VP4"/>
    <mergeCell ref="VQ4:VW4"/>
    <mergeCell ref="VX4:WD4"/>
    <mergeCell ref="WE4:WK4"/>
    <mergeCell ref="WL4:WR4"/>
    <mergeCell ref="UA4:UG4"/>
    <mergeCell ref="UH4:UN4"/>
    <mergeCell ref="UO4:UU4"/>
    <mergeCell ref="UV4:VB4"/>
    <mergeCell ref="VC4:VI4"/>
    <mergeCell ref="SR4:SX4"/>
    <mergeCell ref="SY4:TE4"/>
    <mergeCell ref="TF4:TL4"/>
    <mergeCell ref="TM4:TS4"/>
    <mergeCell ref="YL3:ZM3"/>
    <mergeCell ref="ZN3:AAR3"/>
    <mergeCell ref="AAS3:ABV3"/>
    <mergeCell ref="ABW3:ADA3"/>
    <mergeCell ref="ADB3:AEE3"/>
    <mergeCell ref="ABV4:ACB4"/>
    <mergeCell ref="ACC4:ACI4"/>
    <mergeCell ref="ACJ4:ACP4"/>
    <mergeCell ref="ACQ4:ACW4"/>
    <mergeCell ref="ACX4:ADD4"/>
    <mergeCell ref="AAM4:AAS4"/>
    <mergeCell ref="AAT4:AAZ4"/>
    <mergeCell ref="ABA4:ABG4"/>
    <mergeCell ref="ABH4:ABN4"/>
    <mergeCell ref="ABO4:ABU4"/>
    <mergeCell ref="ZD4:ZJ4"/>
    <mergeCell ref="ZK4:ZQ4"/>
    <mergeCell ref="ZR4:ZX4"/>
    <mergeCell ref="ZY4:AAE4"/>
    <mergeCell ref="AAF4:AAL4"/>
    <mergeCell ref="YI4:YO4"/>
    <mergeCell ref="YP4:YV4"/>
    <mergeCell ref="YW4:ZC4"/>
    <mergeCell ref="QU56:QW56"/>
    <mergeCell ref="TP54:UE54"/>
    <mergeCell ref="TM56:UB56"/>
    <mergeCell ref="TQ58:UD58"/>
    <mergeCell ref="TQ60:UC60"/>
    <mergeCell ref="TT62:TY62"/>
    <mergeCell ref="ADE4:ADK4"/>
    <mergeCell ref="ADL4:ADR4"/>
    <mergeCell ref="ADS4:ADY4"/>
    <mergeCell ref="YB4:YH4"/>
    <mergeCell ref="TT4:TZ4"/>
    <mergeCell ref="RP4:RV4"/>
    <mergeCell ref="RW4:SC4"/>
    <mergeCell ref="SD4:SJ4"/>
    <mergeCell ref="SK4:SQ4"/>
    <mergeCell ref="J67:L68"/>
    <mergeCell ref="M67:O68"/>
    <mergeCell ref="J76:L76"/>
    <mergeCell ref="M77:O77"/>
    <mergeCell ref="M78:O78"/>
    <mergeCell ref="M79:O79"/>
    <mergeCell ref="M80:O80"/>
    <mergeCell ref="M81:O81"/>
    <mergeCell ref="M82:O82"/>
    <mergeCell ref="J69:L69"/>
    <mergeCell ref="M69:O69"/>
    <mergeCell ref="J70:L70"/>
    <mergeCell ref="J71:L71"/>
    <mergeCell ref="J72:L72"/>
    <mergeCell ref="J73:L73"/>
    <mergeCell ref="J74:L74"/>
    <mergeCell ref="J75:L75"/>
    <mergeCell ref="M70:O70"/>
    <mergeCell ref="M71:O71"/>
    <mergeCell ref="M72:O72"/>
    <mergeCell ref="M73:O73"/>
    <mergeCell ref="M74:O74"/>
    <mergeCell ref="M75:O75"/>
    <mergeCell ref="M76:O76"/>
    <mergeCell ref="M84:O84"/>
    <mergeCell ref="M85:O85"/>
    <mergeCell ref="J77:L77"/>
    <mergeCell ref="J78:L78"/>
    <mergeCell ref="J79:L79"/>
    <mergeCell ref="J80:L80"/>
    <mergeCell ref="J81:L81"/>
    <mergeCell ref="J82:L82"/>
    <mergeCell ref="J83:L83"/>
    <mergeCell ref="J84:L84"/>
    <mergeCell ref="J85:L85"/>
    <mergeCell ref="M83:O83"/>
    <mergeCell ref="G69:I69"/>
    <mergeCell ref="G85:I85"/>
    <mergeCell ref="G84:I84"/>
    <mergeCell ref="G83:I83"/>
    <mergeCell ref="G82:I82"/>
    <mergeCell ref="G81:I81"/>
    <mergeCell ref="G80:I80"/>
    <mergeCell ref="G79:I79"/>
    <mergeCell ref="G78:I78"/>
    <mergeCell ref="G77:I77"/>
    <mergeCell ref="G76:I76"/>
    <mergeCell ref="G75:I75"/>
    <mergeCell ref="G74:I74"/>
    <mergeCell ref="G73:I73"/>
    <mergeCell ref="G72:I72"/>
    <mergeCell ref="G71:I71"/>
    <mergeCell ref="G70:I70"/>
  </mergeCells>
  <pageMargins left="0.70866141732283472" right="0.70866141732283472" top="0.74803149606299213" bottom="0.74803149606299213" header="0.31496062992125984" footer="0.31496062992125984"/>
  <pageSetup paperSize="9" scale="10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W32"/>
  <sheetViews>
    <sheetView topLeftCell="B1" zoomScale="70" zoomScaleNormal="70" workbookViewId="0">
      <selection activeCell="J22" sqref="J22"/>
    </sheetView>
  </sheetViews>
  <sheetFormatPr baseColWidth="10" defaultRowHeight="14.4" x14ac:dyDescent="0.3"/>
  <cols>
    <col min="1" max="1" width="9.44140625" bestFit="1" customWidth="1"/>
    <col min="2" max="23" width="11.109375" customWidth="1"/>
  </cols>
  <sheetData>
    <row r="1" spans="2:23" ht="23.25" customHeight="1" x14ac:dyDescent="0.3">
      <c r="B1" s="299" t="s">
        <v>58</v>
      </c>
      <c r="C1" s="299"/>
      <c r="D1" s="299"/>
      <c r="E1" s="299"/>
      <c r="F1" s="299"/>
      <c r="G1" s="299"/>
    </row>
    <row r="2" spans="2:23" x14ac:dyDescent="0.3">
      <c r="B2" s="299"/>
      <c r="C2" s="299"/>
      <c r="D2" s="299"/>
      <c r="E2" s="299"/>
      <c r="F2" s="299"/>
      <c r="G2" s="299"/>
      <c r="I2" s="85" t="s">
        <v>64</v>
      </c>
      <c r="J2" s="85"/>
      <c r="K2" s="85"/>
      <c r="L2" s="85"/>
      <c r="M2" s="85"/>
      <c r="N2" s="85"/>
      <c r="O2" s="85"/>
      <c r="P2" s="85"/>
      <c r="Q2" s="85"/>
    </row>
    <row r="3" spans="2:23" x14ac:dyDescent="0.3">
      <c r="D3" s="78" t="s">
        <v>59</v>
      </c>
      <c r="I3" s="300"/>
      <c r="J3" s="301"/>
      <c r="K3" s="301"/>
      <c r="L3" s="301"/>
      <c r="M3" s="301"/>
      <c r="N3" s="301"/>
      <c r="O3" s="301"/>
      <c r="P3" s="301"/>
      <c r="Q3" s="302"/>
    </row>
    <row r="4" spans="2:23" x14ac:dyDescent="0.3">
      <c r="I4" s="303" t="s">
        <v>65</v>
      </c>
      <c r="J4" s="304"/>
      <c r="K4" s="304"/>
      <c r="L4" s="304"/>
      <c r="M4" s="304"/>
      <c r="N4" s="304"/>
      <c r="O4" s="304"/>
      <c r="P4" s="304"/>
      <c r="Q4" s="305"/>
    </row>
    <row r="5" spans="2:23" ht="22.5" customHeight="1" x14ac:dyDescent="0.5">
      <c r="B5" s="84" t="s">
        <v>17</v>
      </c>
      <c r="C5" s="297" t="s">
        <v>103</v>
      </c>
      <c r="D5" s="297"/>
      <c r="E5" s="297"/>
      <c r="F5" s="297"/>
      <c r="G5" s="297"/>
      <c r="I5" s="300"/>
      <c r="J5" s="301"/>
      <c r="K5" s="301"/>
      <c r="L5" s="301"/>
      <c r="M5" s="301"/>
      <c r="N5" s="301"/>
      <c r="O5" s="301"/>
      <c r="P5" s="301"/>
      <c r="Q5" s="302"/>
    </row>
    <row r="6" spans="2:23" ht="22.5" customHeight="1" x14ac:dyDescent="0.5">
      <c r="B6" s="84" t="s">
        <v>60</v>
      </c>
      <c r="C6" s="297" t="s">
        <v>104</v>
      </c>
      <c r="D6" s="297"/>
      <c r="E6" s="297"/>
      <c r="F6" s="297"/>
      <c r="G6" s="297"/>
      <c r="I6" s="298" t="s">
        <v>66</v>
      </c>
      <c r="J6" s="298"/>
      <c r="K6" s="295" t="s">
        <v>67</v>
      </c>
      <c r="L6" s="295"/>
      <c r="M6" s="295"/>
      <c r="N6" s="298" t="s">
        <v>68</v>
      </c>
      <c r="O6" s="295" t="s">
        <v>69</v>
      </c>
      <c r="P6" s="295"/>
      <c r="Q6" s="295" t="s">
        <v>70</v>
      </c>
    </row>
    <row r="7" spans="2:23" ht="15.6" x14ac:dyDescent="0.3">
      <c r="B7" s="82"/>
      <c r="I7" s="298"/>
      <c r="J7" s="298"/>
      <c r="K7" s="295"/>
      <c r="L7" s="295"/>
      <c r="M7" s="295"/>
      <c r="N7" s="298"/>
      <c r="O7" s="295"/>
      <c r="P7" s="295"/>
      <c r="Q7" s="295"/>
    </row>
    <row r="8" spans="2:23" ht="15.6" x14ac:dyDescent="0.3">
      <c r="B8" s="82" t="s">
        <v>61</v>
      </c>
      <c r="C8" s="296" t="s">
        <v>46</v>
      </c>
      <c r="D8" s="292"/>
      <c r="I8" s="295" t="s">
        <v>71</v>
      </c>
      <c r="J8" s="295" t="s">
        <v>72</v>
      </c>
      <c r="K8" s="295" t="s">
        <v>71</v>
      </c>
      <c r="L8" s="295" t="s">
        <v>71</v>
      </c>
      <c r="M8" s="295" t="s">
        <v>73</v>
      </c>
      <c r="N8" s="295"/>
      <c r="O8" s="295" t="s">
        <v>74</v>
      </c>
      <c r="P8" s="295" t="s">
        <v>75</v>
      </c>
      <c r="Q8" s="295"/>
    </row>
    <row r="9" spans="2:23" ht="15.6" x14ac:dyDescent="0.3">
      <c r="B9" s="82" t="s">
        <v>62</v>
      </c>
      <c r="C9" s="292" t="s">
        <v>91</v>
      </c>
      <c r="D9" s="292"/>
      <c r="I9" s="295"/>
      <c r="J9" s="295"/>
      <c r="K9" s="295"/>
      <c r="L9" s="295"/>
      <c r="M9" s="295"/>
      <c r="N9" s="295"/>
      <c r="O9" s="295"/>
      <c r="P9" s="295"/>
      <c r="Q9" s="295"/>
    </row>
    <row r="10" spans="2:23" ht="15.6" x14ac:dyDescent="0.3">
      <c r="B10" s="82" t="s">
        <v>63</v>
      </c>
      <c r="C10" s="80"/>
      <c r="D10" s="83"/>
      <c r="I10" s="295"/>
      <c r="J10" s="295"/>
      <c r="K10" s="295"/>
      <c r="L10" s="295"/>
      <c r="M10" s="295"/>
      <c r="N10" s="295"/>
      <c r="O10" s="295"/>
      <c r="P10" s="295"/>
      <c r="Q10" s="295"/>
    </row>
    <row r="11" spans="2:23" x14ac:dyDescent="0.3">
      <c r="I11" s="295">
        <v>25</v>
      </c>
      <c r="J11" s="295">
        <v>2</v>
      </c>
      <c r="K11" s="295">
        <v>0</v>
      </c>
      <c r="L11" s="295">
        <v>0</v>
      </c>
      <c r="M11" s="295">
        <v>0</v>
      </c>
      <c r="N11" s="295">
        <f>I11+J11+K11+L11+M11</f>
        <v>27</v>
      </c>
      <c r="O11" s="295">
        <v>1</v>
      </c>
      <c r="P11" s="295">
        <v>9</v>
      </c>
      <c r="Q11" s="295">
        <f>O11+P11</f>
        <v>10</v>
      </c>
    </row>
    <row r="12" spans="2:23" ht="15" customHeight="1" x14ac:dyDescent="0.3">
      <c r="I12" s="295"/>
      <c r="J12" s="295"/>
      <c r="K12" s="295"/>
      <c r="L12" s="295"/>
      <c r="M12" s="295"/>
      <c r="N12" s="295"/>
      <c r="O12" s="295"/>
      <c r="P12" s="295"/>
      <c r="Q12" s="295"/>
    </row>
    <row r="13" spans="2:23" x14ac:dyDescent="0.3">
      <c r="I13" s="295"/>
      <c r="J13" s="295"/>
      <c r="K13" s="295"/>
      <c r="L13" s="295"/>
      <c r="M13" s="295"/>
      <c r="N13" s="295"/>
      <c r="O13" s="295"/>
      <c r="P13" s="295"/>
      <c r="Q13" s="295"/>
    </row>
    <row r="16" spans="2:23" ht="23.25" customHeight="1" x14ac:dyDescent="0.3">
      <c r="B16" s="280" t="s">
        <v>86</v>
      </c>
      <c r="C16" s="281"/>
      <c r="D16" s="281"/>
      <c r="E16" s="281"/>
      <c r="F16" s="281"/>
      <c r="G16" s="281"/>
      <c r="H16" s="281"/>
      <c r="I16" s="281"/>
      <c r="J16" s="281"/>
      <c r="K16" s="282"/>
      <c r="N16" s="286" t="s">
        <v>88</v>
      </c>
      <c r="O16" s="287"/>
      <c r="P16" s="287"/>
      <c r="Q16" s="287"/>
      <c r="R16" s="287"/>
      <c r="S16" s="287"/>
      <c r="T16" s="287"/>
      <c r="U16" s="287"/>
      <c r="V16" s="287"/>
      <c r="W16" s="288"/>
    </row>
    <row r="17" spans="1:23" ht="23.25" customHeight="1" x14ac:dyDescent="0.3">
      <c r="B17" s="283"/>
      <c r="C17" s="284"/>
      <c r="D17" s="284"/>
      <c r="E17" s="284"/>
      <c r="F17" s="284"/>
      <c r="G17" s="284"/>
      <c r="H17" s="284"/>
      <c r="I17" s="284"/>
      <c r="J17" s="284"/>
      <c r="K17" s="285"/>
      <c r="N17" s="289"/>
      <c r="O17" s="290"/>
      <c r="P17" s="290"/>
      <c r="Q17" s="290"/>
      <c r="R17" s="290"/>
      <c r="S17" s="290"/>
      <c r="T17" s="290"/>
      <c r="U17" s="290"/>
      <c r="V17" s="290"/>
      <c r="W17" s="291"/>
    </row>
    <row r="18" spans="1:23" x14ac:dyDescent="0.3">
      <c r="B18" s="292" t="s">
        <v>83</v>
      </c>
      <c r="C18" s="292"/>
      <c r="D18" s="292"/>
      <c r="E18" s="292"/>
      <c r="F18" s="292"/>
      <c r="G18" s="292"/>
      <c r="H18" s="292"/>
      <c r="I18" s="80" t="s">
        <v>84</v>
      </c>
      <c r="J18" s="80" t="s">
        <v>85</v>
      </c>
      <c r="K18" s="293" t="s">
        <v>87</v>
      </c>
      <c r="N18" s="292" t="s">
        <v>83</v>
      </c>
      <c r="O18" s="292"/>
      <c r="P18" s="292"/>
      <c r="Q18" s="292"/>
      <c r="R18" s="292"/>
      <c r="S18" s="292"/>
      <c r="T18" s="292"/>
      <c r="U18" s="80" t="s">
        <v>84</v>
      </c>
      <c r="V18" s="80" t="s">
        <v>85</v>
      </c>
      <c r="W18" s="293" t="s">
        <v>87</v>
      </c>
    </row>
    <row r="19" spans="1:23" x14ac:dyDescent="0.3">
      <c r="A19" s="79"/>
      <c r="B19" s="294" t="s">
        <v>80</v>
      </c>
      <c r="C19" s="294"/>
      <c r="D19" s="294"/>
      <c r="E19" s="81"/>
      <c r="F19" s="294" t="s">
        <v>81</v>
      </c>
      <c r="G19" s="294"/>
      <c r="H19" s="294"/>
      <c r="I19" s="292"/>
      <c r="J19" s="292">
        <f>N11</f>
        <v>27</v>
      </c>
      <c r="K19" s="293"/>
      <c r="M19" s="79"/>
      <c r="N19" s="294" t="s">
        <v>80</v>
      </c>
      <c r="O19" s="294"/>
      <c r="P19" s="294"/>
      <c r="Q19" s="81"/>
      <c r="R19" s="294" t="s">
        <v>81</v>
      </c>
      <c r="S19" s="294"/>
      <c r="T19" s="294"/>
      <c r="U19" s="292"/>
      <c r="V19" s="292">
        <f>Q11</f>
        <v>10</v>
      </c>
      <c r="W19" s="293"/>
    </row>
    <row r="20" spans="1:23" x14ac:dyDescent="0.3">
      <c r="A20" s="79"/>
      <c r="B20" s="81" t="s">
        <v>77</v>
      </c>
      <c r="C20" s="81" t="s">
        <v>78</v>
      </c>
      <c r="D20" s="81" t="s">
        <v>79</v>
      </c>
      <c r="E20" s="81"/>
      <c r="F20" s="81" t="s">
        <v>77</v>
      </c>
      <c r="G20" s="81" t="s">
        <v>78</v>
      </c>
      <c r="H20" s="81" t="s">
        <v>79</v>
      </c>
      <c r="I20" s="292"/>
      <c r="J20" s="292"/>
      <c r="K20" s="293"/>
      <c r="M20" s="79"/>
      <c r="N20" s="81" t="s">
        <v>77</v>
      </c>
      <c r="O20" s="81" t="s">
        <v>78</v>
      </c>
      <c r="P20" s="81" t="s">
        <v>79</v>
      </c>
      <c r="Q20" s="81"/>
      <c r="R20" s="81" t="s">
        <v>77</v>
      </c>
      <c r="S20" s="81" t="s">
        <v>78</v>
      </c>
      <c r="T20" s="81" t="s">
        <v>79</v>
      </c>
      <c r="U20" s="292"/>
      <c r="V20" s="292"/>
      <c r="W20" s="293"/>
    </row>
    <row r="21" spans="1:23" ht="22.5" customHeight="1" x14ac:dyDescent="0.3">
      <c r="A21" s="79" t="s">
        <v>76</v>
      </c>
      <c r="B21" s="81">
        <v>6</v>
      </c>
      <c r="C21" s="81">
        <v>7</v>
      </c>
      <c r="D21" s="81">
        <v>2015</v>
      </c>
      <c r="E21" s="81"/>
      <c r="F21" s="80">
        <v>13</v>
      </c>
      <c r="G21" s="80">
        <v>7</v>
      </c>
      <c r="H21" s="80">
        <v>2015</v>
      </c>
      <c r="I21" s="80">
        <v>6</v>
      </c>
      <c r="J21" s="80">
        <f>J19-I21</f>
        <v>21</v>
      </c>
      <c r="K21" s="77"/>
      <c r="L21" s="77"/>
      <c r="M21" s="79" t="s">
        <v>76</v>
      </c>
      <c r="N21" s="81">
        <v>25</v>
      </c>
      <c r="O21" s="81">
        <v>5</v>
      </c>
      <c r="P21" s="81">
        <v>2015</v>
      </c>
      <c r="Q21" s="81" t="s">
        <v>82</v>
      </c>
      <c r="R21" s="80">
        <v>25</v>
      </c>
      <c r="S21" s="80">
        <v>5</v>
      </c>
      <c r="T21" s="80">
        <v>2015</v>
      </c>
      <c r="U21" s="80">
        <v>1</v>
      </c>
      <c r="V21" s="80">
        <f>V19-U21</f>
        <v>9</v>
      </c>
    </row>
    <row r="22" spans="1:23" ht="22.5" customHeight="1" x14ac:dyDescent="0.3">
      <c r="B22" s="80">
        <v>19</v>
      </c>
      <c r="C22" s="80">
        <v>8</v>
      </c>
      <c r="D22" s="80">
        <v>2015</v>
      </c>
      <c r="E22" s="80"/>
      <c r="F22" s="80">
        <v>28</v>
      </c>
      <c r="G22" s="80">
        <v>8</v>
      </c>
      <c r="H22" s="80">
        <v>2015</v>
      </c>
      <c r="I22" s="80">
        <v>7</v>
      </c>
      <c r="J22" s="80">
        <f>J21-I22</f>
        <v>14</v>
      </c>
      <c r="K22" s="77"/>
      <c r="L22" s="77"/>
      <c r="M22" s="77"/>
      <c r="N22" s="80">
        <v>29</v>
      </c>
      <c r="O22" s="80">
        <v>6</v>
      </c>
      <c r="P22" s="80">
        <v>2015</v>
      </c>
      <c r="Q22" s="80"/>
      <c r="R22" s="80">
        <v>29</v>
      </c>
      <c r="S22" s="80">
        <v>6</v>
      </c>
      <c r="T22" s="80">
        <v>2015</v>
      </c>
      <c r="U22" s="80">
        <v>1</v>
      </c>
      <c r="V22" s="80">
        <f>V21-U22</f>
        <v>8</v>
      </c>
    </row>
    <row r="23" spans="1:23" ht="22.5" customHeight="1" x14ac:dyDescent="0.3">
      <c r="B23" s="80">
        <v>22</v>
      </c>
      <c r="C23" s="80">
        <v>9</v>
      </c>
      <c r="D23" s="80">
        <v>2015</v>
      </c>
      <c r="E23" s="80"/>
      <c r="F23" s="80">
        <v>22</v>
      </c>
      <c r="G23" s="80">
        <v>9</v>
      </c>
      <c r="H23" s="80">
        <v>2015</v>
      </c>
      <c r="I23" s="80">
        <v>1</v>
      </c>
      <c r="J23" s="80">
        <f t="shared" ref="J23:J29" si="0">J22-I23</f>
        <v>13</v>
      </c>
      <c r="K23" s="77"/>
      <c r="L23" s="77"/>
      <c r="M23" s="77"/>
      <c r="N23" s="80">
        <v>17</v>
      </c>
      <c r="O23" s="80">
        <v>8</v>
      </c>
      <c r="P23" s="80">
        <v>2015</v>
      </c>
      <c r="Q23" s="80"/>
      <c r="R23" s="80">
        <v>18</v>
      </c>
      <c r="S23" s="80">
        <v>8</v>
      </c>
      <c r="T23" s="80">
        <v>2015</v>
      </c>
      <c r="U23" s="80">
        <v>2</v>
      </c>
      <c r="V23" s="80">
        <f t="shared" ref="V23:V29" si="1">V22-U23</f>
        <v>6</v>
      </c>
    </row>
    <row r="24" spans="1:23" ht="22.5" customHeight="1" x14ac:dyDescent="0.3">
      <c r="B24" s="80">
        <v>6</v>
      </c>
      <c r="C24" s="80">
        <v>11</v>
      </c>
      <c r="D24" s="80">
        <v>2015</v>
      </c>
      <c r="E24" s="80"/>
      <c r="F24" s="80">
        <v>6</v>
      </c>
      <c r="G24" s="80">
        <v>11</v>
      </c>
      <c r="H24" s="80">
        <v>2015</v>
      </c>
      <c r="I24" s="80">
        <v>1</v>
      </c>
      <c r="J24" s="80">
        <f t="shared" si="0"/>
        <v>12</v>
      </c>
      <c r="K24" s="77"/>
      <c r="L24" s="77"/>
      <c r="M24" s="77"/>
      <c r="N24" s="80">
        <v>12</v>
      </c>
      <c r="O24" s="80">
        <v>11</v>
      </c>
      <c r="P24" s="80">
        <v>2015</v>
      </c>
      <c r="Q24" s="80"/>
      <c r="R24" s="80">
        <v>13</v>
      </c>
      <c r="S24" s="80">
        <v>11</v>
      </c>
      <c r="T24" s="80">
        <v>2015</v>
      </c>
      <c r="U24" s="80">
        <v>2</v>
      </c>
      <c r="V24" s="80">
        <f t="shared" si="1"/>
        <v>4</v>
      </c>
    </row>
    <row r="25" spans="1:23" ht="22.5" customHeight="1" x14ac:dyDescent="0.3">
      <c r="B25" s="80">
        <v>21</v>
      </c>
      <c r="C25" s="80">
        <v>12</v>
      </c>
      <c r="D25" s="80">
        <v>2015</v>
      </c>
      <c r="E25" s="80"/>
      <c r="F25" s="80">
        <v>23</v>
      </c>
      <c r="G25" s="80">
        <v>12</v>
      </c>
      <c r="H25" s="80">
        <v>2015</v>
      </c>
      <c r="I25" s="80">
        <v>3</v>
      </c>
      <c r="J25" s="80">
        <f t="shared" si="0"/>
        <v>9</v>
      </c>
      <c r="K25" s="77"/>
      <c r="L25" s="77"/>
      <c r="M25" s="77"/>
      <c r="N25" s="80">
        <v>7</v>
      </c>
      <c r="O25" s="80">
        <v>3</v>
      </c>
      <c r="P25" s="80">
        <v>2016</v>
      </c>
      <c r="Q25" s="80"/>
      <c r="R25" s="80">
        <v>10</v>
      </c>
      <c r="S25" s="80">
        <v>3</v>
      </c>
      <c r="T25" s="80">
        <v>2016</v>
      </c>
      <c r="U25" s="80">
        <v>4</v>
      </c>
      <c r="V25" s="80">
        <f t="shared" si="1"/>
        <v>0</v>
      </c>
    </row>
    <row r="26" spans="1:23" ht="22.5" customHeight="1" x14ac:dyDescent="0.3">
      <c r="B26" s="80">
        <v>15</v>
      </c>
      <c r="C26" s="80">
        <v>1</v>
      </c>
      <c r="D26" s="80">
        <v>2016</v>
      </c>
      <c r="E26" s="80"/>
      <c r="F26" s="80">
        <v>15</v>
      </c>
      <c r="G26" s="80">
        <v>1</v>
      </c>
      <c r="H26" s="80">
        <v>2016</v>
      </c>
      <c r="I26" s="80">
        <v>1</v>
      </c>
      <c r="J26" s="80">
        <f t="shared" si="0"/>
        <v>8</v>
      </c>
      <c r="K26" s="77"/>
      <c r="L26" s="77"/>
      <c r="M26" s="77"/>
      <c r="N26" s="80"/>
      <c r="O26" s="80"/>
      <c r="P26" s="80"/>
      <c r="Q26" s="80"/>
      <c r="R26" s="80"/>
      <c r="S26" s="80"/>
      <c r="T26" s="80"/>
      <c r="U26" s="80"/>
      <c r="V26" s="80">
        <f t="shared" si="1"/>
        <v>0</v>
      </c>
    </row>
    <row r="27" spans="1:23" ht="22.5" customHeight="1" x14ac:dyDescent="0.3">
      <c r="B27" s="80">
        <v>29</v>
      </c>
      <c r="C27" s="80">
        <v>1</v>
      </c>
      <c r="D27" s="80">
        <v>2016</v>
      </c>
      <c r="E27" s="80"/>
      <c r="F27" s="80">
        <v>29</v>
      </c>
      <c r="G27" s="80">
        <v>1</v>
      </c>
      <c r="H27" s="80">
        <v>2016</v>
      </c>
      <c r="I27" s="80">
        <v>1</v>
      </c>
      <c r="J27" s="80">
        <f t="shared" si="0"/>
        <v>7</v>
      </c>
      <c r="K27" s="77"/>
      <c r="L27" s="77"/>
      <c r="M27" s="77"/>
      <c r="N27" s="80"/>
      <c r="O27" s="80"/>
      <c r="P27" s="80"/>
      <c r="Q27" s="80"/>
      <c r="R27" s="80"/>
      <c r="S27" s="80"/>
      <c r="T27" s="80"/>
      <c r="U27" s="80"/>
      <c r="V27" s="80">
        <f t="shared" si="1"/>
        <v>0</v>
      </c>
    </row>
    <row r="28" spans="1:23" ht="22.5" customHeight="1" x14ac:dyDescent="0.3">
      <c r="B28" s="80">
        <v>11</v>
      </c>
      <c r="C28" s="80">
        <v>3</v>
      </c>
      <c r="D28" s="80">
        <v>2016</v>
      </c>
      <c r="E28" s="80"/>
      <c r="F28" s="80">
        <v>11</v>
      </c>
      <c r="G28" s="80">
        <v>3</v>
      </c>
      <c r="H28" s="80">
        <v>2016</v>
      </c>
      <c r="I28" s="80">
        <v>1</v>
      </c>
      <c r="J28" s="80">
        <f t="shared" si="0"/>
        <v>6</v>
      </c>
      <c r="K28" s="77"/>
      <c r="L28" s="77"/>
      <c r="M28" s="77"/>
      <c r="N28" s="80"/>
      <c r="O28" s="80"/>
      <c r="P28" s="80"/>
      <c r="Q28" s="80"/>
      <c r="R28" s="80"/>
      <c r="S28" s="80"/>
      <c r="T28" s="80"/>
      <c r="U28" s="80"/>
      <c r="V28" s="80">
        <f t="shared" si="1"/>
        <v>0</v>
      </c>
    </row>
    <row r="29" spans="1:23" ht="22.5" customHeight="1" x14ac:dyDescent="0.3">
      <c r="B29" s="80">
        <v>8</v>
      </c>
      <c r="C29" s="80">
        <v>4</v>
      </c>
      <c r="D29" s="80">
        <v>2016</v>
      </c>
      <c r="E29" s="80"/>
      <c r="F29" s="80">
        <v>8</v>
      </c>
      <c r="G29" s="80">
        <v>4</v>
      </c>
      <c r="H29" s="80">
        <v>2016</v>
      </c>
      <c r="I29" s="80">
        <v>1</v>
      </c>
      <c r="J29" s="80">
        <f t="shared" si="0"/>
        <v>5</v>
      </c>
      <c r="K29" s="77"/>
      <c r="L29" s="77"/>
      <c r="M29" s="77"/>
      <c r="N29" s="80"/>
      <c r="O29" s="80"/>
      <c r="P29" s="80"/>
      <c r="Q29" s="80"/>
      <c r="R29" s="80"/>
      <c r="S29" s="80"/>
      <c r="T29" s="80"/>
      <c r="U29" s="80"/>
      <c r="V29" s="80">
        <f t="shared" si="1"/>
        <v>0</v>
      </c>
    </row>
    <row r="30" spans="1:23" ht="22.5" customHeight="1" x14ac:dyDescent="0.3">
      <c r="B30" s="80">
        <v>28</v>
      </c>
      <c r="C30" s="80">
        <v>4</v>
      </c>
      <c r="D30" s="80">
        <v>2016</v>
      </c>
      <c r="E30" s="80"/>
      <c r="F30" s="80">
        <v>29</v>
      </c>
      <c r="G30" s="80">
        <v>4</v>
      </c>
      <c r="H30" s="80">
        <v>2016</v>
      </c>
      <c r="I30" s="80">
        <v>2</v>
      </c>
      <c r="J30" s="80">
        <f>J29-I30</f>
        <v>3</v>
      </c>
      <c r="K30" s="77"/>
      <c r="L30" s="77"/>
      <c r="M30" s="77"/>
      <c r="N30" s="80"/>
      <c r="O30" s="80"/>
      <c r="P30" s="80"/>
      <c r="Q30" s="80"/>
      <c r="R30" s="80"/>
      <c r="S30" s="80"/>
      <c r="T30" s="80"/>
      <c r="U30" s="80"/>
      <c r="V30" s="80"/>
    </row>
    <row r="31" spans="1:23" x14ac:dyDescent="0.3">
      <c r="B31" s="100">
        <v>6</v>
      </c>
      <c r="C31" s="100">
        <v>5</v>
      </c>
      <c r="D31" s="100">
        <v>2016</v>
      </c>
      <c r="E31" s="100"/>
      <c r="F31" s="100">
        <v>6</v>
      </c>
      <c r="G31" s="100">
        <v>5</v>
      </c>
      <c r="H31" s="100">
        <v>2016</v>
      </c>
      <c r="I31" s="100">
        <v>1</v>
      </c>
      <c r="J31" s="100">
        <f>J30-I31</f>
        <v>2</v>
      </c>
    </row>
    <row r="32" spans="1:23" x14ac:dyDescent="0.3">
      <c r="B32" s="100">
        <v>19</v>
      </c>
      <c r="C32" s="100">
        <v>5</v>
      </c>
      <c r="D32" s="100">
        <v>2016</v>
      </c>
      <c r="E32" s="100"/>
      <c r="F32" s="100">
        <v>20</v>
      </c>
      <c r="G32" s="100">
        <v>5</v>
      </c>
      <c r="H32" s="100">
        <v>2016</v>
      </c>
      <c r="I32" s="100">
        <v>2</v>
      </c>
      <c r="J32" s="100">
        <f>J31-I32</f>
        <v>0</v>
      </c>
    </row>
  </sheetData>
  <mergeCells count="45">
    <mergeCell ref="B1:G2"/>
    <mergeCell ref="I3:Q3"/>
    <mergeCell ref="I4:Q4"/>
    <mergeCell ref="C5:G5"/>
    <mergeCell ref="I5:Q5"/>
    <mergeCell ref="Q6:Q7"/>
    <mergeCell ref="C8:D8"/>
    <mergeCell ref="I8:I10"/>
    <mergeCell ref="J8:J10"/>
    <mergeCell ref="K8:K10"/>
    <mergeCell ref="L8:L10"/>
    <mergeCell ref="M8:M10"/>
    <mergeCell ref="N8:N10"/>
    <mergeCell ref="O8:O10"/>
    <mergeCell ref="P8:P10"/>
    <mergeCell ref="C6:G6"/>
    <mergeCell ref="I6:J7"/>
    <mergeCell ref="K6:M7"/>
    <mergeCell ref="N6:N7"/>
    <mergeCell ref="O6:P7"/>
    <mergeCell ref="Q8:Q10"/>
    <mergeCell ref="C9:D9"/>
    <mergeCell ref="I11:I13"/>
    <mergeCell ref="J11:J13"/>
    <mergeCell ref="K11:K13"/>
    <mergeCell ref="L11:L13"/>
    <mergeCell ref="M11:M13"/>
    <mergeCell ref="N11:N13"/>
    <mergeCell ref="O11:O13"/>
    <mergeCell ref="P11:P13"/>
    <mergeCell ref="Q11:Q13"/>
    <mergeCell ref="B16:K17"/>
    <mergeCell ref="N16:W17"/>
    <mergeCell ref="B18:H18"/>
    <mergeCell ref="K18:K20"/>
    <mergeCell ref="N18:T18"/>
    <mergeCell ref="W18:W20"/>
    <mergeCell ref="B19:D19"/>
    <mergeCell ref="F19:H19"/>
    <mergeCell ref="I19:I20"/>
    <mergeCell ref="J19:J20"/>
    <mergeCell ref="N19:P19"/>
    <mergeCell ref="R19:T19"/>
    <mergeCell ref="U19:U20"/>
    <mergeCell ref="V19:V20"/>
  </mergeCells>
  <pageMargins left="0.7" right="0.7" top="0.75" bottom="0.75" header="0.3" footer="0.3"/>
  <pageSetup paperSize="9" scale="51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W50"/>
  <sheetViews>
    <sheetView topLeftCell="B8" zoomScale="80" zoomScaleNormal="80" workbookViewId="0">
      <selection activeCell="U21" sqref="U21"/>
    </sheetView>
  </sheetViews>
  <sheetFormatPr baseColWidth="10" defaultRowHeight="14.4" x14ac:dyDescent="0.3"/>
  <cols>
    <col min="1" max="1" width="9.44140625" bestFit="1" customWidth="1"/>
    <col min="2" max="23" width="11.109375" customWidth="1"/>
  </cols>
  <sheetData>
    <row r="1" spans="2:23" ht="23.25" customHeight="1" x14ac:dyDescent="0.3">
      <c r="B1" s="299" t="s">
        <v>58</v>
      </c>
      <c r="C1" s="299"/>
      <c r="D1" s="299"/>
      <c r="E1" s="299"/>
      <c r="F1" s="299"/>
      <c r="G1" s="299"/>
    </row>
    <row r="2" spans="2:23" x14ac:dyDescent="0.3">
      <c r="B2" s="299"/>
      <c r="C2" s="299"/>
      <c r="D2" s="299"/>
      <c r="E2" s="299"/>
      <c r="F2" s="299"/>
      <c r="G2" s="299"/>
      <c r="I2" s="85" t="s">
        <v>64</v>
      </c>
      <c r="J2" s="85"/>
      <c r="K2" s="85"/>
      <c r="L2" s="85"/>
      <c r="M2" s="85"/>
      <c r="N2" s="85"/>
      <c r="O2" s="85"/>
      <c r="P2" s="85"/>
      <c r="Q2" s="85"/>
    </row>
    <row r="3" spans="2:23" x14ac:dyDescent="0.3">
      <c r="D3" s="78" t="s">
        <v>59</v>
      </c>
      <c r="I3" s="300"/>
      <c r="J3" s="301"/>
      <c r="K3" s="301"/>
      <c r="L3" s="301"/>
      <c r="M3" s="301"/>
      <c r="N3" s="301"/>
      <c r="O3" s="301"/>
      <c r="P3" s="301"/>
      <c r="Q3" s="302"/>
    </row>
    <row r="4" spans="2:23" x14ac:dyDescent="0.3">
      <c r="I4" s="303" t="s">
        <v>65</v>
      </c>
      <c r="J4" s="304"/>
      <c r="K4" s="304"/>
      <c r="L4" s="304"/>
      <c r="M4" s="304"/>
      <c r="N4" s="304"/>
      <c r="O4" s="304"/>
      <c r="P4" s="304"/>
      <c r="Q4" s="305"/>
    </row>
    <row r="5" spans="2:23" ht="22.5" customHeight="1" x14ac:dyDescent="0.5">
      <c r="B5" s="84" t="s">
        <v>17</v>
      </c>
      <c r="C5" s="297" t="s">
        <v>89</v>
      </c>
      <c r="D5" s="297"/>
      <c r="E5" s="297"/>
      <c r="F5" s="297"/>
      <c r="G5" s="297"/>
      <c r="I5" s="300"/>
      <c r="J5" s="301"/>
      <c r="K5" s="301"/>
      <c r="L5" s="301"/>
      <c r="M5" s="301"/>
      <c r="N5" s="301"/>
      <c r="O5" s="301"/>
      <c r="P5" s="301"/>
      <c r="Q5" s="302"/>
    </row>
    <row r="6" spans="2:23" ht="22.5" customHeight="1" x14ac:dyDescent="0.5">
      <c r="B6" s="84" t="s">
        <v>60</v>
      </c>
      <c r="C6" s="297" t="s">
        <v>90</v>
      </c>
      <c r="D6" s="297"/>
      <c r="E6" s="297"/>
      <c r="F6" s="297"/>
      <c r="G6" s="297"/>
      <c r="I6" s="298" t="s">
        <v>66</v>
      </c>
      <c r="J6" s="298"/>
      <c r="K6" s="295" t="s">
        <v>67</v>
      </c>
      <c r="L6" s="295"/>
      <c r="M6" s="295"/>
      <c r="N6" s="298" t="s">
        <v>68</v>
      </c>
      <c r="O6" s="295" t="s">
        <v>69</v>
      </c>
      <c r="P6" s="295"/>
      <c r="Q6" s="295" t="s">
        <v>70</v>
      </c>
    </row>
    <row r="7" spans="2:23" ht="15.6" x14ac:dyDescent="0.3">
      <c r="B7" s="82"/>
      <c r="I7" s="298"/>
      <c r="J7" s="298"/>
      <c r="K7" s="295"/>
      <c r="L7" s="295"/>
      <c r="M7" s="295"/>
      <c r="N7" s="298"/>
      <c r="O7" s="295"/>
      <c r="P7" s="295"/>
      <c r="Q7" s="295"/>
    </row>
    <row r="8" spans="2:23" ht="15.6" x14ac:dyDescent="0.3">
      <c r="B8" s="82" t="s">
        <v>61</v>
      </c>
      <c r="C8" s="296" t="s">
        <v>28</v>
      </c>
      <c r="D8" s="292"/>
      <c r="I8" s="295" t="s">
        <v>71</v>
      </c>
      <c r="J8" s="295" t="s">
        <v>72</v>
      </c>
      <c r="K8" s="295" t="s">
        <v>71</v>
      </c>
      <c r="L8" s="295" t="s">
        <v>71</v>
      </c>
      <c r="M8" s="295" t="s">
        <v>73</v>
      </c>
      <c r="N8" s="295"/>
      <c r="O8" s="295" t="s">
        <v>74</v>
      </c>
      <c r="P8" s="295" t="s">
        <v>75</v>
      </c>
      <c r="Q8" s="295"/>
    </row>
    <row r="9" spans="2:23" ht="15.6" x14ac:dyDescent="0.3">
      <c r="B9" s="82" t="s">
        <v>62</v>
      </c>
      <c r="C9" s="292" t="s">
        <v>91</v>
      </c>
      <c r="D9" s="292"/>
      <c r="I9" s="295"/>
      <c r="J9" s="295"/>
      <c r="K9" s="295"/>
      <c r="L9" s="295"/>
      <c r="M9" s="295"/>
      <c r="N9" s="295"/>
      <c r="O9" s="295"/>
      <c r="P9" s="295"/>
      <c r="Q9" s="295"/>
    </row>
    <row r="10" spans="2:23" ht="15.6" x14ac:dyDescent="0.3">
      <c r="B10" s="82" t="s">
        <v>63</v>
      </c>
      <c r="C10" s="80"/>
      <c r="D10" s="83"/>
      <c r="I10" s="295"/>
      <c r="J10" s="295"/>
      <c r="K10" s="295"/>
      <c r="L10" s="295"/>
      <c r="M10" s="295"/>
      <c r="N10" s="295"/>
      <c r="O10" s="295"/>
      <c r="P10" s="295"/>
      <c r="Q10" s="295"/>
    </row>
    <row r="11" spans="2:23" x14ac:dyDescent="0.3">
      <c r="I11" s="295">
        <v>25</v>
      </c>
      <c r="J11" s="295">
        <v>2</v>
      </c>
      <c r="K11" s="295">
        <v>0</v>
      </c>
      <c r="L11" s="295">
        <v>0</v>
      </c>
      <c r="M11" s="295">
        <v>0</v>
      </c>
      <c r="N11" s="295">
        <f>I11+J11+K11+L11+M11</f>
        <v>27</v>
      </c>
      <c r="O11" s="295">
        <v>1</v>
      </c>
      <c r="P11" s="295">
        <v>9</v>
      </c>
      <c r="Q11" s="295">
        <f>O11+P11</f>
        <v>10</v>
      </c>
    </row>
    <row r="12" spans="2:23" ht="15" customHeight="1" x14ac:dyDescent="0.3">
      <c r="I12" s="295"/>
      <c r="J12" s="295"/>
      <c r="K12" s="295"/>
      <c r="L12" s="295"/>
      <c r="M12" s="295"/>
      <c r="N12" s="295"/>
      <c r="O12" s="295"/>
      <c r="P12" s="295"/>
      <c r="Q12" s="295"/>
    </row>
    <row r="13" spans="2:23" x14ac:dyDescent="0.3">
      <c r="I13" s="295"/>
      <c r="J13" s="295"/>
      <c r="K13" s="295"/>
      <c r="L13" s="295"/>
      <c r="M13" s="295"/>
      <c r="N13" s="295"/>
      <c r="O13" s="295"/>
      <c r="P13" s="295"/>
      <c r="Q13" s="295"/>
    </row>
    <row r="16" spans="2:23" ht="23.25" customHeight="1" x14ac:dyDescent="0.3">
      <c r="B16" s="280" t="s">
        <v>86</v>
      </c>
      <c r="C16" s="281"/>
      <c r="D16" s="281"/>
      <c r="E16" s="281"/>
      <c r="F16" s="281"/>
      <c r="G16" s="281"/>
      <c r="H16" s="281"/>
      <c r="I16" s="281"/>
      <c r="J16" s="281"/>
      <c r="K16" s="282"/>
      <c r="N16" s="286" t="s">
        <v>88</v>
      </c>
      <c r="O16" s="287"/>
      <c r="P16" s="287"/>
      <c r="Q16" s="287"/>
      <c r="R16" s="287"/>
      <c r="S16" s="287"/>
      <c r="T16" s="287"/>
      <c r="U16" s="287"/>
      <c r="V16" s="287"/>
      <c r="W16" s="288"/>
    </row>
    <row r="17" spans="1:23" ht="23.25" customHeight="1" x14ac:dyDescent="0.3">
      <c r="B17" s="283"/>
      <c r="C17" s="284"/>
      <c r="D17" s="284"/>
      <c r="E17" s="284"/>
      <c r="F17" s="284"/>
      <c r="G17" s="284"/>
      <c r="H17" s="284"/>
      <c r="I17" s="284"/>
      <c r="J17" s="284"/>
      <c r="K17" s="285"/>
      <c r="N17" s="289"/>
      <c r="O17" s="290"/>
      <c r="P17" s="290"/>
      <c r="Q17" s="290"/>
      <c r="R17" s="290"/>
      <c r="S17" s="290"/>
      <c r="T17" s="290"/>
      <c r="U17" s="290"/>
      <c r="V17" s="290"/>
      <c r="W17" s="291"/>
    </row>
    <row r="18" spans="1:23" x14ac:dyDescent="0.3">
      <c r="B18" s="292" t="s">
        <v>83</v>
      </c>
      <c r="C18" s="292"/>
      <c r="D18" s="292"/>
      <c r="E18" s="292"/>
      <c r="F18" s="292"/>
      <c r="G18" s="292"/>
      <c r="H18" s="292"/>
      <c r="I18" s="80" t="s">
        <v>84</v>
      </c>
      <c r="J18" s="80" t="s">
        <v>85</v>
      </c>
      <c r="K18" s="293" t="s">
        <v>87</v>
      </c>
      <c r="N18" s="292" t="s">
        <v>83</v>
      </c>
      <c r="O18" s="292"/>
      <c r="P18" s="292"/>
      <c r="Q18" s="292"/>
      <c r="R18" s="292"/>
      <c r="S18" s="292"/>
      <c r="T18" s="292"/>
      <c r="U18" s="80" t="s">
        <v>84</v>
      </c>
      <c r="V18" s="80" t="s">
        <v>85</v>
      </c>
      <c r="W18" s="293" t="s">
        <v>87</v>
      </c>
    </row>
    <row r="19" spans="1:23" x14ac:dyDescent="0.3">
      <c r="A19" s="79"/>
      <c r="B19" s="294" t="s">
        <v>80</v>
      </c>
      <c r="C19" s="294"/>
      <c r="D19" s="294"/>
      <c r="E19" s="81"/>
      <c r="F19" s="294" t="s">
        <v>81</v>
      </c>
      <c r="G19" s="294"/>
      <c r="H19" s="294"/>
      <c r="I19" s="292"/>
      <c r="J19" s="292">
        <f>N11</f>
        <v>27</v>
      </c>
      <c r="K19" s="293"/>
      <c r="M19" s="79"/>
      <c r="N19" s="294" t="s">
        <v>80</v>
      </c>
      <c r="O19" s="294"/>
      <c r="P19" s="294"/>
      <c r="Q19" s="81"/>
      <c r="R19" s="294" t="s">
        <v>81</v>
      </c>
      <c r="S19" s="294"/>
      <c r="T19" s="294"/>
      <c r="U19" s="292"/>
      <c r="V19" s="292">
        <f>Q11</f>
        <v>10</v>
      </c>
      <c r="W19" s="293"/>
    </row>
    <row r="20" spans="1:23" x14ac:dyDescent="0.3">
      <c r="A20" s="79"/>
      <c r="B20" s="81" t="s">
        <v>77</v>
      </c>
      <c r="C20" s="81" t="s">
        <v>78</v>
      </c>
      <c r="D20" s="81" t="s">
        <v>79</v>
      </c>
      <c r="E20" s="81"/>
      <c r="F20" s="81" t="s">
        <v>77</v>
      </c>
      <c r="G20" s="81" t="s">
        <v>78</v>
      </c>
      <c r="H20" s="81" t="s">
        <v>79</v>
      </c>
      <c r="I20" s="292"/>
      <c r="J20" s="292"/>
      <c r="K20" s="293"/>
      <c r="M20" s="79"/>
      <c r="N20" s="81" t="s">
        <v>77</v>
      </c>
      <c r="O20" s="81" t="s">
        <v>78</v>
      </c>
      <c r="P20" s="81" t="s">
        <v>79</v>
      </c>
      <c r="Q20" s="81"/>
      <c r="R20" s="81" t="s">
        <v>77</v>
      </c>
      <c r="S20" s="81" t="s">
        <v>78</v>
      </c>
      <c r="T20" s="81" t="s">
        <v>79</v>
      </c>
      <c r="U20" s="292"/>
      <c r="V20" s="292"/>
      <c r="W20" s="293"/>
    </row>
    <row r="21" spans="1:23" ht="22.5" customHeight="1" x14ac:dyDescent="0.3">
      <c r="A21" s="79" t="s">
        <v>76</v>
      </c>
      <c r="B21" s="81">
        <v>26</v>
      </c>
      <c r="C21" s="81">
        <v>8</v>
      </c>
      <c r="D21" s="81">
        <v>2015</v>
      </c>
      <c r="E21" s="81"/>
      <c r="F21" s="80">
        <v>26</v>
      </c>
      <c r="G21" s="80">
        <v>8</v>
      </c>
      <c r="H21" s="80">
        <v>2015</v>
      </c>
      <c r="I21" s="80">
        <v>1</v>
      </c>
      <c r="J21" s="80">
        <f>J19-I21</f>
        <v>26</v>
      </c>
      <c r="K21" s="77"/>
      <c r="L21" s="77"/>
      <c r="M21" s="79" t="s">
        <v>76</v>
      </c>
      <c r="N21" s="81">
        <v>25</v>
      </c>
      <c r="O21" s="81">
        <v>5</v>
      </c>
      <c r="P21" s="81">
        <v>2015</v>
      </c>
      <c r="Q21" s="81" t="s">
        <v>82</v>
      </c>
      <c r="R21" s="80">
        <v>25</v>
      </c>
      <c r="S21" s="80">
        <v>5</v>
      </c>
      <c r="T21" s="80">
        <v>2015</v>
      </c>
      <c r="U21" s="80">
        <v>1</v>
      </c>
      <c r="V21" s="80">
        <f>V19-U21</f>
        <v>9</v>
      </c>
    </row>
    <row r="22" spans="1:23" ht="22.5" customHeight="1" x14ac:dyDescent="0.3">
      <c r="B22" s="81">
        <v>28</v>
      </c>
      <c r="C22" s="81">
        <v>9</v>
      </c>
      <c r="D22" s="81">
        <v>2015</v>
      </c>
      <c r="E22" s="81"/>
      <c r="F22" s="80">
        <v>2</v>
      </c>
      <c r="G22" s="80">
        <v>10</v>
      </c>
      <c r="H22" s="80">
        <v>2015</v>
      </c>
      <c r="I22" s="80">
        <v>5</v>
      </c>
      <c r="J22" s="80">
        <f>J21-I22</f>
        <v>21</v>
      </c>
      <c r="K22" s="77"/>
      <c r="L22" s="77"/>
      <c r="M22" s="77"/>
      <c r="N22" s="80">
        <v>21</v>
      </c>
      <c r="O22" s="80">
        <v>12</v>
      </c>
      <c r="P22" s="80">
        <v>2015</v>
      </c>
      <c r="Q22" s="80"/>
      <c r="R22" s="80">
        <v>23</v>
      </c>
      <c r="S22" s="80">
        <v>12</v>
      </c>
      <c r="T22" s="80">
        <v>2015</v>
      </c>
      <c r="U22" s="80">
        <v>3</v>
      </c>
      <c r="V22" s="80">
        <f>V21-U22</f>
        <v>6</v>
      </c>
    </row>
    <row r="23" spans="1:23" ht="22.5" customHeight="1" x14ac:dyDescent="0.3">
      <c r="B23" s="80">
        <v>18</v>
      </c>
      <c r="C23" s="80">
        <v>1</v>
      </c>
      <c r="D23" s="80">
        <v>2016</v>
      </c>
      <c r="E23" s="80"/>
      <c r="F23" s="80">
        <v>29</v>
      </c>
      <c r="G23" s="80">
        <v>1</v>
      </c>
      <c r="H23" s="80">
        <v>2016</v>
      </c>
      <c r="I23" s="80">
        <v>10</v>
      </c>
      <c r="J23" s="80">
        <f t="shared" ref="J23:J50" si="0">J22-I23</f>
        <v>11</v>
      </c>
      <c r="K23" s="77"/>
      <c r="L23" s="77"/>
      <c r="M23" s="77"/>
      <c r="N23" s="80">
        <v>11</v>
      </c>
      <c r="O23" s="80">
        <v>1</v>
      </c>
      <c r="P23" s="80">
        <v>2016</v>
      </c>
      <c r="Q23" s="80"/>
      <c r="R23" s="80">
        <v>15</v>
      </c>
      <c r="S23" s="80">
        <v>1</v>
      </c>
      <c r="T23" s="80">
        <v>2016</v>
      </c>
      <c r="U23" s="80">
        <v>5</v>
      </c>
      <c r="V23" s="80">
        <f t="shared" ref="V23:V50" si="1">V22-U23</f>
        <v>1</v>
      </c>
    </row>
    <row r="24" spans="1:23" ht="22.5" customHeight="1" x14ac:dyDescent="0.3">
      <c r="B24" s="80">
        <v>23</v>
      </c>
      <c r="C24" s="80">
        <v>3</v>
      </c>
      <c r="D24" s="96">
        <v>2016</v>
      </c>
      <c r="E24" s="80"/>
      <c r="F24" s="80">
        <v>25</v>
      </c>
      <c r="G24" s="96">
        <v>3</v>
      </c>
      <c r="H24" s="96">
        <v>2016</v>
      </c>
      <c r="I24" s="80">
        <v>3</v>
      </c>
      <c r="J24" s="80">
        <f t="shared" si="0"/>
        <v>8</v>
      </c>
      <c r="K24" s="77"/>
      <c r="L24" s="77"/>
      <c r="M24" s="77"/>
      <c r="N24" s="80">
        <v>22</v>
      </c>
      <c r="O24" s="80">
        <v>3</v>
      </c>
      <c r="P24" s="80">
        <v>2016</v>
      </c>
      <c r="Q24" s="80"/>
      <c r="R24" s="80">
        <v>22</v>
      </c>
      <c r="S24" s="80">
        <v>3</v>
      </c>
      <c r="T24" s="80">
        <v>2016</v>
      </c>
      <c r="U24" s="80">
        <v>1</v>
      </c>
      <c r="V24" s="80">
        <f t="shared" si="1"/>
        <v>0</v>
      </c>
    </row>
    <row r="25" spans="1:23" ht="22.5" customHeight="1" x14ac:dyDescent="0.3">
      <c r="B25" s="80">
        <v>29</v>
      </c>
      <c r="C25" s="80">
        <v>3</v>
      </c>
      <c r="D25" s="96">
        <v>2016</v>
      </c>
      <c r="E25" s="80"/>
      <c r="F25" s="80">
        <v>1</v>
      </c>
      <c r="G25" s="96">
        <v>3</v>
      </c>
      <c r="H25" s="96">
        <v>2016</v>
      </c>
      <c r="I25" s="80">
        <v>4</v>
      </c>
      <c r="J25" s="80">
        <f t="shared" si="0"/>
        <v>4</v>
      </c>
      <c r="K25" s="77"/>
      <c r="L25" s="77"/>
      <c r="M25" s="77"/>
      <c r="N25" s="80"/>
      <c r="O25" s="80"/>
      <c r="P25" s="80"/>
      <c r="Q25" s="80"/>
      <c r="R25" s="80"/>
      <c r="S25" s="80"/>
      <c r="T25" s="80"/>
      <c r="U25" s="80"/>
      <c r="V25" s="80">
        <f t="shared" si="1"/>
        <v>0</v>
      </c>
    </row>
    <row r="26" spans="1:23" ht="22.5" customHeight="1" x14ac:dyDescent="0.3">
      <c r="B26" s="80">
        <v>2</v>
      </c>
      <c r="C26" s="80">
        <v>5</v>
      </c>
      <c r="D26" s="96">
        <v>2016</v>
      </c>
      <c r="E26" s="80"/>
      <c r="F26" s="80">
        <v>4</v>
      </c>
      <c r="G26" s="96">
        <v>5</v>
      </c>
      <c r="H26" s="96">
        <v>2016</v>
      </c>
      <c r="I26" s="80">
        <v>3</v>
      </c>
      <c r="J26" s="80">
        <f t="shared" si="0"/>
        <v>1</v>
      </c>
      <c r="K26" s="77"/>
      <c r="L26" s="77"/>
      <c r="M26" s="77"/>
      <c r="N26" s="80"/>
      <c r="O26" s="80"/>
      <c r="P26" s="80"/>
      <c r="Q26" s="80"/>
      <c r="R26" s="80"/>
      <c r="S26" s="80"/>
      <c r="T26" s="80"/>
      <c r="U26" s="80"/>
      <c r="V26" s="80">
        <f t="shared" si="1"/>
        <v>0</v>
      </c>
    </row>
    <row r="27" spans="1:23" ht="22.5" customHeight="1" x14ac:dyDescent="0.3">
      <c r="B27" s="80">
        <v>6</v>
      </c>
      <c r="C27" s="80">
        <v>5</v>
      </c>
      <c r="D27" s="96">
        <v>2016</v>
      </c>
      <c r="E27" s="80"/>
      <c r="F27" s="80">
        <v>6</v>
      </c>
      <c r="G27" s="96">
        <v>5</v>
      </c>
      <c r="H27" s="96">
        <v>2016</v>
      </c>
      <c r="I27" s="80">
        <v>1</v>
      </c>
      <c r="J27" s="80">
        <f t="shared" si="0"/>
        <v>0</v>
      </c>
      <c r="K27" s="77"/>
      <c r="L27" s="77"/>
      <c r="M27" s="77"/>
      <c r="N27" s="80"/>
      <c r="O27" s="80"/>
      <c r="P27" s="80"/>
      <c r="Q27" s="80"/>
      <c r="R27" s="80"/>
      <c r="S27" s="80"/>
      <c r="T27" s="80"/>
      <c r="U27" s="80"/>
      <c r="V27" s="80">
        <f t="shared" si="1"/>
        <v>0</v>
      </c>
    </row>
    <row r="28" spans="1:23" ht="22.5" customHeight="1" x14ac:dyDescent="0.3">
      <c r="B28" s="80"/>
      <c r="C28" s="80"/>
      <c r="D28" s="80"/>
      <c r="E28" s="80"/>
      <c r="F28" s="80"/>
      <c r="G28" s="80"/>
      <c r="H28" s="80"/>
      <c r="I28" s="80"/>
      <c r="J28" s="80">
        <f t="shared" si="0"/>
        <v>0</v>
      </c>
      <c r="K28" s="77"/>
      <c r="L28" s="77"/>
      <c r="M28" s="77"/>
      <c r="N28" s="80"/>
      <c r="O28" s="80"/>
      <c r="P28" s="80"/>
      <c r="Q28" s="80"/>
      <c r="R28" s="80"/>
      <c r="S28" s="80"/>
      <c r="T28" s="80"/>
      <c r="U28" s="80"/>
      <c r="V28" s="80">
        <f t="shared" si="1"/>
        <v>0</v>
      </c>
    </row>
    <row r="29" spans="1:23" ht="22.5" customHeight="1" x14ac:dyDescent="0.3">
      <c r="B29" s="80"/>
      <c r="C29" s="80"/>
      <c r="D29" s="80"/>
      <c r="E29" s="80"/>
      <c r="F29" s="80"/>
      <c r="G29" s="80"/>
      <c r="H29" s="80"/>
      <c r="I29" s="80"/>
      <c r="J29" s="80">
        <f t="shared" si="0"/>
        <v>0</v>
      </c>
      <c r="K29" s="77"/>
      <c r="L29" s="77"/>
      <c r="M29" s="77"/>
      <c r="N29" s="80"/>
      <c r="O29" s="80"/>
      <c r="P29" s="80"/>
      <c r="Q29" s="80"/>
      <c r="R29" s="80"/>
      <c r="S29" s="80"/>
      <c r="T29" s="80"/>
      <c r="U29" s="80"/>
      <c r="V29" s="80">
        <f t="shared" si="1"/>
        <v>0</v>
      </c>
    </row>
    <row r="30" spans="1:23" ht="22.5" customHeight="1" x14ac:dyDescent="0.3">
      <c r="B30" s="80"/>
      <c r="C30" s="80"/>
      <c r="D30" s="80"/>
      <c r="E30" s="80"/>
      <c r="F30" s="80"/>
      <c r="G30" s="80"/>
      <c r="H30" s="80"/>
      <c r="I30" s="80"/>
      <c r="J30" s="80">
        <f t="shared" si="0"/>
        <v>0</v>
      </c>
      <c r="K30" s="77"/>
      <c r="L30" s="77"/>
      <c r="M30" s="77"/>
      <c r="N30" s="80"/>
      <c r="O30" s="80"/>
      <c r="P30" s="80"/>
      <c r="Q30" s="80"/>
      <c r="R30" s="80"/>
      <c r="S30" s="80"/>
      <c r="T30" s="80"/>
      <c r="U30" s="80"/>
      <c r="V30" s="80">
        <f t="shared" si="1"/>
        <v>0</v>
      </c>
    </row>
    <row r="31" spans="1:23" ht="22.5" customHeight="1" x14ac:dyDescent="0.3">
      <c r="B31" s="80"/>
      <c r="C31" s="80"/>
      <c r="D31" s="80"/>
      <c r="E31" s="80"/>
      <c r="F31" s="80"/>
      <c r="G31" s="80"/>
      <c r="H31" s="80"/>
      <c r="I31" s="80"/>
      <c r="J31" s="80">
        <f t="shared" si="0"/>
        <v>0</v>
      </c>
      <c r="K31" s="77"/>
      <c r="L31" s="77"/>
      <c r="M31" s="77"/>
      <c r="N31" s="80"/>
      <c r="O31" s="80"/>
      <c r="P31" s="80"/>
      <c r="Q31" s="80"/>
      <c r="R31" s="80"/>
      <c r="S31" s="80"/>
      <c r="T31" s="80"/>
      <c r="U31" s="80"/>
      <c r="V31" s="80">
        <f t="shared" si="1"/>
        <v>0</v>
      </c>
    </row>
    <row r="32" spans="1:23" ht="22.5" customHeight="1" x14ac:dyDescent="0.3">
      <c r="B32" s="80"/>
      <c r="C32" s="80"/>
      <c r="D32" s="80"/>
      <c r="E32" s="80"/>
      <c r="F32" s="80"/>
      <c r="G32" s="80"/>
      <c r="H32" s="80"/>
      <c r="I32" s="80"/>
      <c r="J32" s="80">
        <f t="shared" si="0"/>
        <v>0</v>
      </c>
      <c r="K32" s="77"/>
      <c r="L32" s="77"/>
      <c r="M32" s="77"/>
      <c r="N32" s="80"/>
      <c r="O32" s="80"/>
      <c r="P32" s="80"/>
      <c r="Q32" s="80"/>
      <c r="R32" s="80"/>
      <c r="S32" s="80"/>
      <c r="T32" s="80"/>
      <c r="U32" s="80"/>
      <c r="V32" s="80">
        <f t="shared" si="1"/>
        <v>0</v>
      </c>
    </row>
    <row r="33" spans="2:22" ht="22.5" customHeight="1" x14ac:dyDescent="0.3">
      <c r="B33" s="80"/>
      <c r="C33" s="80"/>
      <c r="D33" s="80"/>
      <c r="E33" s="80"/>
      <c r="F33" s="80"/>
      <c r="G33" s="80"/>
      <c r="H33" s="80"/>
      <c r="I33" s="80"/>
      <c r="J33" s="80">
        <f t="shared" si="0"/>
        <v>0</v>
      </c>
      <c r="K33" s="77"/>
      <c r="L33" s="77"/>
      <c r="M33" s="77"/>
      <c r="N33" s="80"/>
      <c r="O33" s="80"/>
      <c r="P33" s="80"/>
      <c r="Q33" s="80"/>
      <c r="R33" s="80"/>
      <c r="S33" s="80"/>
      <c r="T33" s="80"/>
      <c r="U33" s="80"/>
      <c r="V33" s="80">
        <f t="shared" si="1"/>
        <v>0</v>
      </c>
    </row>
    <row r="34" spans="2:22" ht="22.5" customHeight="1" x14ac:dyDescent="0.3">
      <c r="B34" s="80"/>
      <c r="C34" s="80"/>
      <c r="D34" s="80"/>
      <c r="E34" s="80"/>
      <c r="F34" s="80"/>
      <c r="G34" s="80"/>
      <c r="H34" s="80"/>
      <c r="I34" s="80"/>
      <c r="J34" s="80">
        <f t="shared" si="0"/>
        <v>0</v>
      </c>
      <c r="K34" s="77"/>
      <c r="L34" s="77"/>
      <c r="M34" s="77"/>
      <c r="N34" s="80"/>
      <c r="O34" s="80"/>
      <c r="P34" s="80"/>
      <c r="Q34" s="80"/>
      <c r="R34" s="80"/>
      <c r="S34" s="80"/>
      <c r="T34" s="80"/>
      <c r="U34" s="80"/>
      <c r="V34" s="80">
        <f t="shared" si="1"/>
        <v>0</v>
      </c>
    </row>
    <row r="35" spans="2:22" ht="22.5" customHeight="1" x14ac:dyDescent="0.3">
      <c r="B35" s="80"/>
      <c r="C35" s="80"/>
      <c r="D35" s="80"/>
      <c r="E35" s="80"/>
      <c r="F35" s="80"/>
      <c r="G35" s="80"/>
      <c r="H35" s="80"/>
      <c r="I35" s="80"/>
      <c r="J35" s="80">
        <f t="shared" si="0"/>
        <v>0</v>
      </c>
      <c r="K35" s="77"/>
      <c r="L35" s="77"/>
      <c r="M35" s="77"/>
      <c r="N35" s="80"/>
      <c r="O35" s="80"/>
      <c r="P35" s="80"/>
      <c r="Q35" s="80"/>
      <c r="R35" s="80"/>
      <c r="S35" s="80"/>
      <c r="T35" s="80"/>
      <c r="U35" s="80"/>
      <c r="V35" s="80">
        <f t="shared" si="1"/>
        <v>0</v>
      </c>
    </row>
    <row r="36" spans="2:22" ht="22.5" customHeight="1" x14ac:dyDescent="0.3">
      <c r="B36" s="80"/>
      <c r="C36" s="80"/>
      <c r="D36" s="80"/>
      <c r="E36" s="80"/>
      <c r="F36" s="80"/>
      <c r="G36" s="80"/>
      <c r="H36" s="80"/>
      <c r="I36" s="80"/>
      <c r="J36" s="80">
        <f t="shared" si="0"/>
        <v>0</v>
      </c>
      <c r="K36" s="77"/>
      <c r="L36" s="77"/>
      <c r="M36" s="77"/>
      <c r="N36" s="80"/>
      <c r="O36" s="80"/>
      <c r="P36" s="80"/>
      <c r="Q36" s="80"/>
      <c r="R36" s="80"/>
      <c r="S36" s="80"/>
      <c r="T36" s="80"/>
      <c r="U36" s="80"/>
      <c r="V36" s="80">
        <f t="shared" si="1"/>
        <v>0</v>
      </c>
    </row>
    <row r="37" spans="2:22" ht="22.5" customHeight="1" x14ac:dyDescent="0.3">
      <c r="B37" s="80"/>
      <c r="C37" s="80"/>
      <c r="D37" s="80"/>
      <c r="E37" s="80"/>
      <c r="F37" s="80"/>
      <c r="G37" s="80"/>
      <c r="H37" s="80"/>
      <c r="I37" s="80"/>
      <c r="J37" s="80">
        <f t="shared" si="0"/>
        <v>0</v>
      </c>
      <c r="K37" s="77"/>
      <c r="L37" s="77"/>
      <c r="M37" s="77"/>
      <c r="N37" s="80"/>
      <c r="O37" s="80"/>
      <c r="P37" s="80"/>
      <c r="Q37" s="80"/>
      <c r="R37" s="80"/>
      <c r="S37" s="80"/>
      <c r="T37" s="80"/>
      <c r="U37" s="80"/>
      <c r="V37" s="80">
        <f t="shared" si="1"/>
        <v>0</v>
      </c>
    </row>
    <row r="38" spans="2:22" ht="22.5" customHeight="1" x14ac:dyDescent="0.3">
      <c r="B38" s="80"/>
      <c r="C38" s="80"/>
      <c r="D38" s="80"/>
      <c r="E38" s="80"/>
      <c r="F38" s="80"/>
      <c r="G38" s="80"/>
      <c r="H38" s="80"/>
      <c r="I38" s="80"/>
      <c r="J38" s="80">
        <f t="shared" si="0"/>
        <v>0</v>
      </c>
      <c r="K38" s="77"/>
      <c r="L38" s="77"/>
      <c r="M38" s="77"/>
      <c r="N38" s="80"/>
      <c r="O38" s="80"/>
      <c r="P38" s="80"/>
      <c r="Q38" s="80"/>
      <c r="R38" s="80"/>
      <c r="S38" s="80"/>
      <c r="T38" s="80"/>
      <c r="U38" s="80"/>
      <c r="V38" s="80">
        <f t="shared" si="1"/>
        <v>0</v>
      </c>
    </row>
    <row r="39" spans="2:22" ht="22.5" customHeight="1" x14ac:dyDescent="0.3">
      <c r="B39" s="80"/>
      <c r="C39" s="80"/>
      <c r="D39" s="80"/>
      <c r="E39" s="80"/>
      <c r="F39" s="80"/>
      <c r="G39" s="80"/>
      <c r="H39" s="80"/>
      <c r="I39" s="80"/>
      <c r="J39" s="80">
        <f t="shared" si="0"/>
        <v>0</v>
      </c>
      <c r="K39" s="77"/>
      <c r="L39" s="77"/>
      <c r="M39" s="77"/>
      <c r="N39" s="80"/>
      <c r="O39" s="80"/>
      <c r="P39" s="80"/>
      <c r="Q39" s="80"/>
      <c r="R39" s="80"/>
      <c r="S39" s="80"/>
      <c r="T39" s="80"/>
      <c r="U39" s="80"/>
      <c r="V39" s="80">
        <f t="shared" si="1"/>
        <v>0</v>
      </c>
    </row>
    <row r="40" spans="2:22" ht="22.5" customHeight="1" x14ac:dyDescent="0.3">
      <c r="B40" s="80"/>
      <c r="C40" s="80"/>
      <c r="D40" s="80"/>
      <c r="E40" s="80"/>
      <c r="F40" s="80"/>
      <c r="G40" s="80"/>
      <c r="H40" s="80"/>
      <c r="I40" s="80"/>
      <c r="J40" s="80">
        <f t="shared" si="0"/>
        <v>0</v>
      </c>
      <c r="K40" s="77"/>
      <c r="L40" s="77"/>
      <c r="M40" s="77"/>
      <c r="N40" s="80"/>
      <c r="O40" s="80"/>
      <c r="P40" s="80"/>
      <c r="Q40" s="80"/>
      <c r="R40" s="80"/>
      <c r="S40" s="80"/>
      <c r="T40" s="80"/>
      <c r="U40" s="80"/>
      <c r="V40" s="80">
        <f t="shared" si="1"/>
        <v>0</v>
      </c>
    </row>
    <row r="41" spans="2:22" ht="22.5" customHeight="1" x14ac:dyDescent="0.3">
      <c r="B41" s="80"/>
      <c r="C41" s="80"/>
      <c r="D41" s="80"/>
      <c r="E41" s="80"/>
      <c r="F41" s="80"/>
      <c r="G41" s="80"/>
      <c r="H41" s="80"/>
      <c r="I41" s="80"/>
      <c r="J41" s="80">
        <f t="shared" si="0"/>
        <v>0</v>
      </c>
      <c r="K41" s="77"/>
      <c r="L41" s="77"/>
      <c r="M41" s="77"/>
      <c r="N41" s="80"/>
      <c r="O41" s="80"/>
      <c r="P41" s="80"/>
      <c r="Q41" s="80"/>
      <c r="R41" s="80"/>
      <c r="S41" s="80"/>
      <c r="T41" s="80"/>
      <c r="U41" s="80"/>
      <c r="V41" s="80">
        <f t="shared" si="1"/>
        <v>0</v>
      </c>
    </row>
    <row r="42" spans="2:22" ht="22.5" customHeight="1" x14ac:dyDescent="0.3">
      <c r="B42" s="80"/>
      <c r="C42" s="80"/>
      <c r="D42" s="80"/>
      <c r="E42" s="80"/>
      <c r="F42" s="80"/>
      <c r="G42" s="80"/>
      <c r="H42" s="80"/>
      <c r="I42" s="80"/>
      <c r="J42" s="80">
        <f t="shared" si="0"/>
        <v>0</v>
      </c>
      <c r="K42" s="77"/>
      <c r="L42" s="77"/>
      <c r="M42" s="77"/>
      <c r="N42" s="80"/>
      <c r="O42" s="80"/>
      <c r="P42" s="80"/>
      <c r="Q42" s="80"/>
      <c r="R42" s="80"/>
      <c r="S42" s="80"/>
      <c r="T42" s="80"/>
      <c r="U42" s="80"/>
      <c r="V42" s="80">
        <f t="shared" si="1"/>
        <v>0</v>
      </c>
    </row>
    <row r="43" spans="2:22" ht="22.5" customHeight="1" x14ac:dyDescent="0.3">
      <c r="B43" s="80"/>
      <c r="C43" s="80"/>
      <c r="D43" s="80"/>
      <c r="E43" s="80"/>
      <c r="F43" s="80"/>
      <c r="G43" s="80"/>
      <c r="H43" s="80"/>
      <c r="I43" s="80"/>
      <c r="J43" s="80">
        <f t="shared" si="0"/>
        <v>0</v>
      </c>
      <c r="K43" s="77"/>
      <c r="L43" s="77"/>
      <c r="M43" s="77"/>
      <c r="N43" s="80"/>
      <c r="O43" s="80"/>
      <c r="P43" s="80"/>
      <c r="Q43" s="80"/>
      <c r="R43" s="80"/>
      <c r="S43" s="80"/>
      <c r="T43" s="80"/>
      <c r="U43" s="80"/>
      <c r="V43" s="80">
        <f t="shared" si="1"/>
        <v>0</v>
      </c>
    </row>
    <row r="44" spans="2:22" ht="22.5" customHeight="1" x14ac:dyDescent="0.3">
      <c r="B44" s="80"/>
      <c r="C44" s="80"/>
      <c r="D44" s="80"/>
      <c r="E44" s="80"/>
      <c r="F44" s="80"/>
      <c r="G44" s="80"/>
      <c r="H44" s="80"/>
      <c r="I44" s="80"/>
      <c r="J44" s="80">
        <f t="shared" si="0"/>
        <v>0</v>
      </c>
      <c r="K44" s="77"/>
      <c r="L44" s="77"/>
      <c r="M44" s="77"/>
      <c r="N44" s="80"/>
      <c r="O44" s="80"/>
      <c r="P44" s="80"/>
      <c r="Q44" s="80"/>
      <c r="R44" s="80"/>
      <c r="S44" s="80"/>
      <c r="T44" s="80"/>
      <c r="U44" s="80"/>
      <c r="V44" s="80">
        <f t="shared" si="1"/>
        <v>0</v>
      </c>
    </row>
    <row r="45" spans="2:22" ht="22.5" customHeight="1" x14ac:dyDescent="0.3">
      <c r="B45" s="80"/>
      <c r="C45" s="80"/>
      <c r="D45" s="80"/>
      <c r="E45" s="80"/>
      <c r="F45" s="80"/>
      <c r="G45" s="80"/>
      <c r="H45" s="80"/>
      <c r="I45" s="80"/>
      <c r="J45" s="80">
        <f t="shared" si="0"/>
        <v>0</v>
      </c>
      <c r="K45" s="77"/>
      <c r="L45" s="77"/>
      <c r="M45" s="77"/>
      <c r="N45" s="80"/>
      <c r="O45" s="80"/>
      <c r="P45" s="80"/>
      <c r="Q45" s="80"/>
      <c r="R45" s="80"/>
      <c r="S45" s="80"/>
      <c r="T45" s="80"/>
      <c r="U45" s="80"/>
      <c r="V45" s="80">
        <f t="shared" si="1"/>
        <v>0</v>
      </c>
    </row>
    <row r="46" spans="2:22" ht="22.5" customHeight="1" x14ac:dyDescent="0.3">
      <c r="B46" s="80"/>
      <c r="C46" s="80"/>
      <c r="D46" s="80"/>
      <c r="E46" s="80"/>
      <c r="F46" s="80"/>
      <c r="G46" s="80"/>
      <c r="H46" s="80"/>
      <c r="I46" s="80"/>
      <c r="J46" s="80">
        <f t="shared" si="0"/>
        <v>0</v>
      </c>
      <c r="K46" s="77"/>
      <c r="L46" s="77"/>
      <c r="M46" s="77"/>
      <c r="N46" s="80"/>
      <c r="O46" s="80"/>
      <c r="P46" s="80"/>
      <c r="Q46" s="80"/>
      <c r="R46" s="80"/>
      <c r="S46" s="80"/>
      <c r="T46" s="80"/>
      <c r="U46" s="80"/>
      <c r="V46" s="80">
        <f t="shared" si="1"/>
        <v>0</v>
      </c>
    </row>
    <row r="47" spans="2:22" ht="22.5" customHeight="1" x14ac:dyDescent="0.3">
      <c r="B47" s="80"/>
      <c r="C47" s="80"/>
      <c r="D47" s="80"/>
      <c r="E47" s="80"/>
      <c r="F47" s="80"/>
      <c r="G47" s="80"/>
      <c r="H47" s="80"/>
      <c r="I47" s="80"/>
      <c r="J47" s="80">
        <f t="shared" si="0"/>
        <v>0</v>
      </c>
      <c r="K47" s="77"/>
      <c r="L47" s="77"/>
      <c r="M47" s="77"/>
      <c r="N47" s="80"/>
      <c r="O47" s="80"/>
      <c r="P47" s="80"/>
      <c r="Q47" s="80"/>
      <c r="R47" s="80"/>
      <c r="S47" s="80"/>
      <c r="T47" s="80"/>
      <c r="U47" s="80"/>
      <c r="V47" s="80">
        <f t="shared" si="1"/>
        <v>0</v>
      </c>
    </row>
    <row r="48" spans="2:22" ht="22.5" customHeight="1" x14ac:dyDescent="0.3">
      <c r="B48" s="80"/>
      <c r="C48" s="80"/>
      <c r="D48" s="80"/>
      <c r="E48" s="80"/>
      <c r="F48" s="80"/>
      <c r="G48" s="80"/>
      <c r="H48" s="80"/>
      <c r="I48" s="80"/>
      <c r="J48" s="80">
        <f t="shared" si="0"/>
        <v>0</v>
      </c>
      <c r="K48" s="77"/>
      <c r="L48" s="77"/>
      <c r="M48" s="77"/>
      <c r="N48" s="80"/>
      <c r="O48" s="80"/>
      <c r="P48" s="80"/>
      <c r="Q48" s="80"/>
      <c r="R48" s="80"/>
      <c r="S48" s="80"/>
      <c r="T48" s="80"/>
      <c r="U48" s="80"/>
      <c r="V48" s="80">
        <f t="shared" si="1"/>
        <v>0</v>
      </c>
    </row>
    <row r="49" spans="2:22" ht="22.5" customHeight="1" x14ac:dyDescent="0.3">
      <c r="B49" s="80"/>
      <c r="C49" s="80"/>
      <c r="D49" s="80"/>
      <c r="E49" s="80"/>
      <c r="F49" s="80"/>
      <c r="G49" s="80"/>
      <c r="H49" s="80"/>
      <c r="I49" s="80"/>
      <c r="J49" s="80">
        <f t="shared" si="0"/>
        <v>0</v>
      </c>
      <c r="K49" s="77"/>
      <c r="L49" s="77"/>
      <c r="M49" s="77"/>
      <c r="N49" s="80"/>
      <c r="O49" s="80"/>
      <c r="P49" s="80"/>
      <c r="Q49" s="80"/>
      <c r="R49" s="80"/>
      <c r="S49" s="80"/>
      <c r="T49" s="80"/>
      <c r="U49" s="80"/>
      <c r="V49" s="80">
        <f t="shared" si="1"/>
        <v>0</v>
      </c>
    </row>
    <row r="50" spans="2:22" ht="22.5" customHeight="1" x14ac:dyDescent="0.3">
      <c r="B50" s="80"/>
      <c r="C50" s="80"/>
      <c r="D50" s="80"/>
      <c r="E50" s="80"/>
      <c r="F50" s="80"/>
      <c r="G50" s="80"/>
      <c r="H50" s="80"/>
      <c r="I50" s="80"/>
      <c r="J50" s="80">
        <f t="shared" si="0"/>
        <v>0</v>
      </c>
      <c r="K50" s="77"/>
      <c r="L50" s="77"/>
      <c r="M50" s="77"/>
      <c r="N50" s="80"/>
      <c r="O50" s="80"/>
      <c r="P50" s="80"/>
      <c r="Q50" s="80"/>
      <c r="R50" s="80"/>
      <c r="S50" s="80"/>
      <c r="T50" s="80"/>
      <c r="U50" s="80"/>
      <c r="V50" s="80">
        <f t="shared" si="1"/>
        <v>0</v>
      </c>
    </row>
  </sheetData>
  <mergeCells count="45">
    <mergeCell ref="O8:O10"/>
    <mergeCell ref="P8:P10"/>
    <mergeCell ref="Q8:Q10"/>
    <mergeCell ref="I6:J7"/>
    <mergeCell ref="K6:M7"/>
    <mergeCell ref="N6:N7"/>
    <mergeCell ref="O6:P7"/>
    <mergeCell ref="Q6:Q7"/>
    <mergeCell ref="I8:I10"/>
    <mergeCell ref="J8:J10"/>
    <mergeCell ref="K8:K10"/>
    <mergeCell ref="L11:L13"/>
    <mergeCell ref="M11:M13"/>
    <mergeCell ref="N11:N13"/>
    <mergeCell ref="L8:L10"/>
    <mergeCell ref="M8:M10"/>
    <mergeCell ref="N8:N10"/>
    <mergeCell ref="B19:D19"/>
    <mergeCell ref="F19:H19"/>
    <mergeCell ref="B18:H18"/>
    <mergeCell ref="B16:K17"/>
    <mergeCell ref="I19:I20"/>
    <mergeCell ref="J19:J20"/>
    <mergeCell ref="K18:K20"/>
    <mergeCell ref="I3:Q3"/>
    <mergeCell ref="I5:Q5"/>
    <mergeCell ref="I4:Q4"/>
    <mergeCell ref="N16:W17"/>
    <mergeCell ref="N18:T18"/>
    <mergeCell ref="W18:W20"/>
    <mergeCell ref="N19:P19"/>
    <mergeCell ref="R19:T19"/>
    <mergeCell ref="U19:U20"/>
    <mergeCell ref="V19:V20"/>
    <mergeCell ref="O11:O13"/>
    <mergeCell ref="P11:P13"/>
    <mergeCell ref="Q11:Q13"/>
    <mergeCell ref="I11:I13"/>
    <mergeCell ref="J11:J13"/>
    <mergeCell ref="K11:K13"/>
    <mergeCell ref="B1:G2"/>
    <mergeCell ref="C5:G5"/>
    <mergeCell ref="C6:G6"/>
    <mergeCell ref="C8:D8"/>
    <mergeCell ref="C9:D9"/>
  </mergeCells>
  <pageMargins left="0.7" right="0.7" top="0.75" bottom="0.75" header="0.3" footer="0.3"/>
  <pageSetup paperSize="9" scale="4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W50"/>
  <sheetViews>
    <sheetView topLeftCell="C1" zoomScale="70" zoomScaleNormal="70" workbookViewId="0">
      <selection activeCell="D88" sqref="D88"/>
    </sheetView>
  </sheetViews>
  <sheetFormatPr baseColWidth="10" defaultRowHeight="14.4" x14ac:dyDescent="0.3"/>
  <cols>
    <col min="1" max="1" width="9.44140625" bestFit="1" customWidth="1"/>
    <col min="2" max="23" width="11.109375" customWidth="1"/>
  </cols>
  <sheetData>
    <row r="1" spans="2:23" ht="23.25" customHeight="1" x14ac:dyDescent="0.3">
      <c r="B1" s="299" t="s">
        <v>58</v>
      </c>
      <c r="C1" s="299"/>
      <c r="D1" s="299"/>
      <c r="E1" s="299"/>
      <c r="F1" s="299"/>
      <c r="G1" s="299"/>
    </row>
    <row r="2" spans="2:23" x14ac:dyDescent="0.3">
      <c r="B2" s="299"/>
      <c r="C2" s="299"/>
      <c r="D2" s="299"/>
      <c r="E2" s="299"/>
      <c r="F2" s="299"/>
      <c r="G2" s="299"/>
      <c r="I2" s="85" t="s">
        <v>64</v>
      </c>
      <c r="J2" s="85"/>
      <c r="K2" s="85"/>
      <c r="L2" s="85"/>
      <c r="M2" s="85"/>
      <c r="N2" s="85"/>
      <c r="O2" s="85"/>
      <c r="P2" s="85"/>
      <c r="Q2" s="85"/>
    </row>
    <row r="3" spans="2:23" x14ac:dyDescent="0.3">
      <c r="D3" s="78" t="s">
        <v>59</v>
      </c>
      <c r="I3" s="300"/>
      <c r="J3" s="301"/>
      <c r="K3" s="301"/>
      <c r="L3" s="301"/>
      <c r="M3" s="301"/>
      <c r="N3" s="301"/>
      <c r="O3" s="301"/>
      <c r="P3" s="301"/>
      <c r="Q3" s="302"/>
    </row>
    <row r="4" spans="2:23" x14ac:dyDescent="0.3">
      <c r="I4" s="303" t="s">
        <v>65</v>
      </c>
      <c r="J4" s="304"/>
      <c r="K4" s="304"/>
      <c r="L4" s="304"/>
      <c r="M4" s="304"/>
      <c r="N4" s="304"/>
      <c r="O4" s="304"/>
      <c r="P4" s="304"/>
      <c r="Q4" s="305"/>
    </row>
    <row r="5" spans="2:23" ht="22.5" customHeight="1" x14ac:dyDescent="0.5">
      <c r="B5" s="84" t="s">
        <v>17</v>
      </c>
      <c r="C5" s="297" t="s">
        <v>93</v>
      </c>
      <c r="D5" s="297"/>
      <c r="E5" s="297"/>
      <c r="F5" s="297"/>
      <c r="G5" s="297"/>
      <c r="I5" s="300"/>
      <c r="J5" s="301"/>
      <c r="K5" s="301"/>
      <c r="L5" s="301"/>
      <c r="M5" s="301"/>
      <c r="N5" s="301"/>
      <c r="O5" s="301"/>
      <c r="P5" s="301"/>
      <c r="Q5" s="302"/>
    </row>
    <row r="6" spans="2:23" ht="22.5" customHeight="1" x14ac:dyDescent="0.5">
      <c r="B6" s="84" t="s">
        <v>60</v>
      </c>
      <c r="C6" s="297" t="s">
        <v>94</v>
      </c>
      <c r="D6" s="297"/>
      <c r="E6" s="297"/>
      <c r="F6" s="297"/>
      <c r="G6" s="297"/>
      <c r="I6" s="298" t="s">
        <v>66</v>
      </c>
      <c r="J6" s="298"/>
      <c r="K6" s="295" t="s">
        <v>67</v>
      </c>
      <c r="L6" s="295"/>
      <c r="M6" s="295"/>
      <c r="N6" s="298" t="s">
        <v>68</v>
      </c>
      <c r="O6" s="295" t="s">
        <v>69</v>
      </c>
      <c r="P6" s="295"/>
      <c r="Q6" s="295" t="s">
        <v>70</v>
      </c>
    </row>
    <row r="7" spans="2:23" ht="15.6" x14ac:dyDescent="0.3">
      <c r="B7" s="82"/>
      <c r="I7" s="298"/>
      <c r="J7" s="298"/>
      <c r="K7" s="295"/>
      <c r="L7" s="295"/>
      <c r="M7" s="295"/>
      <c r="N7" s="298"/>
      <c r="O7" s="295"/>
      <c r="P7" s="295"/>
      <c r="Q7" s="295"/>
    </row>
    <row r="8" spans="2:23" ht="15.6" x14ac:dyDescent="0.3">
      <c r="B8" s="82" t="s">
        <v>61</v>
      </c>
      <c r="C8" s="296" t="s">
        <v>30</v>
      </c>
      <c r="D8" s="292"/>
      <c r="I8" s="295" t="s">
        <v>71</v>
      </c>
      <c r="J8" s="295" t="s">
        <v>72</v>
      </c>
      <c r="K8" s="295" t="s">
        <v>71</v>
      </c>
      <c r="L8" s="295" t="s">
        <v>92</v>
      </c>
      <c r="M8" s="295" t="s">
        <v>73</v>
      </c>
      <c r="N8" s="295"/>
      <c r="O8" s="295" t="s">
        <v>74</v>
      </c>
      <c r="P8" s="295" t="s">
        <v>75</v>
      </c>
      <c r="Q8" s="295"/>
    </row>
    <row r="9" spans="2:23" ht="15.6" x14ac:dyDescent="0.3">
      <c r="B9" s="82" t="s">
        <v>62</v>
      </c>
      <c r="C9" s="292" t="s">
        <v>91</v>
      </c>
      <c r="D9" s="292"/>
      <c r="I9" s="295"/>
      <c r="J9" s="295"/>
      <c r="K9" s="295"/>
      <c r="L9" s="295"/>
      <c r="M9" s="295"/>
      <c r="N9" s="295"/>
      <c r="O9" s="295"/>
      <c r="P9" s="295"/>
      <c r="Q9" s="295"/>
    </row>
    <row r="10" spans="2:23" ht="15.6" x14ac:dyDescent="0.3">
      <c r="B10" s="82" t="s">
        <v>63</v>
      </c>
      <c r="C10" s="80"/>
      <c r="D10" s="83"/>
      <c r="I10" s="295"/>
      <c r="J10" s="295"/>
      <c r="K10" s="295"/>
      <c r="L10" s="295"/>
      <c r="M10" s="295"/>
      <c r="N10" s="295"/>
      <c r="O10" s="295"/>
      <c r="P10" s="295"/>
      <c r="Q10" s="295"/>
    </row>
    <row r="11" spans="2:23" x14ac:dyDescent="0.3">
      <c r="I11" s="295">
        <v>25</v>
      </c>
      <c r="J11" s="295">
        <v>2</v>
      </c>
      <c r="K11" s="295">
        <v>0</v>
      </c>
      <c r="L11" s="295">
        <v>1</v>
      </c>
      <c r="M11" s="295">
        <v>0</v>
      </c>
      <c r="N11" s="295">
        <f>I11+J11+K11+L11+M11</f>
        <v>28</v>
      </c>
      <c r="O11" s="295">
        <v>1</v>
      </c>
      <c r="P11" s="295">
        <v>9</v>
      </c>
      <c r="Q11" s="295">
        <f>O11+P11</f>
        <v>10</v>
      </c>
    </row>
    <row r="12" spans="2:23" ht="15" customHeight="1" x14ac:dyDescent="0.3">
      <c r="I12" s="295"/>
      <c r="J12" s="295"/>
      <c r="K12" s="295"/>
      <c r="L12" s="295"/>
      <c r="M12" s="295"/>
      <c r="N12" s="295"/>
      <c r="O12" s="295"/>
      <c r="P12" s="295"/>
      <c r="Q12" s="295"/>
    </row>
    <row r="13" spans="2:23" x14ac:dyDescent="0.3">
      <c r="I13" s="295"/>
      <c r="J13" s="295"/>
      <c r="K13" s="295"/>
      <c r="L13" s="295"/>
      <c r="M13" s="295"/>
      <c r="N13" s="295"/>
      <c r="O13" s="295"/>
      <c r="P13" s="295"/>
      <c r="Q13" s="295"/>
    </row>
    <row r="16" spans="2:23" ht="23.25" customHeight="1" x14ac:dyDescent="0.3">
      <c r="B16" s="280" t="s">
        <v>86</v>
      </c>
      <c r="C16" s="281"/>
      <c r="D16" s="281"/>
      <c r="E16" s="281"/>
      <c r="F16" s="281"/>
      <c r="G16" s="281"/>
      <c r="H16" s="281"/>
      <c r="I16" s="281"/>
      <c r="J16" s="281"/>
      <c r="K16" s="282"/>
      <c r="N16" s="286" t="s">
        <v>88</v>
      </c>
      <c r="O16" s="287"/>
      <c r="P16" s="287"/>
      <c r="Q16" s="287"/>
      <c r="R16" s="287"/>
      <c r="S16" s="287"/>
      <c r="T16" s="287"/>
      <c r="U16" s="287"/>
      <c r="V16" s="287"/>
      <c r="W16" s="288"/>
    </row>
    <row r="17" spans="1:23" ht="23.25" customHeight="1" x14ac:dyDescent="0.3">
      <c r="B17" s="283"/>
      <c r="C17" s="284"/>
      <c r="D17" s="284"/>
      <c r="E17" s="284"/>
      <c r="F17" s="284"/>
      <c r="G17" s="284"/>
      <c r="H17" s="284"/>
      <c r="I17" s="284"/>
      <c r="J17" s="284"/>
      <c r="K17" s="285"/>
      <c r="N17" s="289"/>
      <c r="O17" s="290"/>
      <c r="P17" s="290"/>
      <c r="Q17" s="290"/>
      <c r="R17" s="290"/>
      <c r="S17" s="290"/>
      <c r="T17" s="290"/>
      <c r="U17" s="290"/>
      <c r="V17" s="290"/>
      <c r="W17" s="291"/>
    </row>
    <row r="18" spans="1:23" x14ac:dyDescent="0.3">
      <c r="B18" s="292" t="s">
        <v>83</v>
      </c>
      <c r="C18" s="292"/>
      <c r="D18" s="292"/>
      <c r="E18" s="292"/>
      <c r="F18" s="292"/>
      <c r="G18" s="292"/>
      <c r="H18" s="292"/>
      <c r="I18" s="80" t="s">
        <v>84</v>
      </c>
      <c r="J18" s="80" t="s">
        <v>85</v>
      </c>
      <c r="K18" s="293" t="s">
        <v>87</v>
      </c>
      <c r="N18" s="292" t="s">
        <v>83</v>
      </c>
      <c r="O18" s="292"/>
      <c r="P18" s="292"/>
      <c r="Q18" s="292"/>
      <c r="R18" s="292"/>
      <c r="S18" s="292"/>
      <c r="T18" s="292"/>
      <c r="U18" s="80" t="s">
        <v>84</v>
      </c>
      <c r="V18" s="80" t="s">
        <v>85</v>
      </c>
      <c r="W18" s="293" t="s">
        <v>87</v>
      </c>
    </row>
    <row r="19" spans="1:23" x14ac:dyDescent="0.3">
      <c r="A19" s="79"/>
      <c r="B19" s="294" t="s">
        <v>80</v>
      </c>
      <c r="C19" s="294"/>
      <c r="D19" s="294"/>
      <c r="E19" s="81"/>
      <c r="F19" s="294" t="s">
        <v>81</v>
      </c>
      <c r="G19" s="294"/>
      <c r="H19" s="294"/>
      <c r="I19" s="292"/>
      <c r="J19" s="292">
        <f>N11</f>
        <v>28</v>
      </c>
      <c r="K19" s="293"/>
      <c r="M19" s="79"/>
      <c r="N19" s="294" t="s">
        <v>80</v>
      </c>
      <c r="O19" s="294"/>
      <c r="P19" s="294"/>
      <c r="Q19" s="81"/>
      <c r="R19" s="294" t="s">
        <v>81</v>
      </c>
      <c r="S19" s="294"/>
      <c r="T19" s="294"/>
      <c r="U19" s="292"/>
      <c r="V19" s="292">
        <f>Q11</f>
        <v>10</v>
      </c>
      <c r="W19" s="293"/>
    </row>
    <row r="20" spans="1:23" x14ac:dyDescent="0.3">
      <c r="A20" s="79"/>
      <c r="B20" s="81" t="s">
        <v>77</v>
      </c>
      <c r="C20" s="81" t="s">
        <v>78</v>
      </c>
      <c r="D20" s="81" t="s">
        <v>79</v>
      </c>
      <c r="E20" s="81"/>
      <c r="F20" s="81" t="s">
        <v>77</v>
      </c>
      <c r="G20" s="81" t="s">
        <v>78</v>
      </c>
      <c r="H20" s="81" t="s">
        <v>79</v>
      </c>
      <c r="I20" s="292"/>
      <c r="J20" s="292"/>
      <c r="K20" s="293"/>
      <c r="M20" s="79"/>
      <c r="N20" s="81" t="s">
        <v>77</v>
      </c>
      <c r="O20" s="81" t="s">
        <v>78</v>
      </c>
      <c r="P20" s="81" t="s">
        <v>79</v>
      </c>
      <c r="Q20" s="81"/>
      <c r="R20" s="81" t="s">
        <v>77</v>
      </c>
      <c r="S20" s="81" t="s">
        <v>78</v>
      </c>
      <c r="T20" s="81" t="s">
        <v>79</v>
      </c>
      <c r="U20" s="292"/>
      <c r="V20" s="292"/>
      <c r="W20" s="293"/>
    </row>
    <row r="21" spans="1:23" ht="22.5" customHeight="1" x14ac:dyDescent="0.3">
      <c r="A21" s="79" t="s">
        <v>76</v>
      </c>
      <c r="B21" s="81">
        <v>23</v>
      </c>
      <c r="C21" s="81">
        <v>7</v>
      </c>
      <c r="D21" s="81">
        <v>2015</v>
      </c>
      <c r="E21" s="81" t="s">
        <v>82</v>
      </c>
      <c r="F21" s="80">
        <v>31</v>
      </c>
      <c r="G21" s="80">
        <v>7</v>
      </c>
      <c r="H21" s="80">
        <v>2015</v>
      </c>
      <c r="I21" s="80">
        <v>7</v>
      </c>
      <c r="J21" s="80">
        <f>J19-I21</f>
        <v>21</v>
      </c>
      <c r="K21" s="77"/>
      <c r="L21" s="77"/>
      <c r="M21" s="79" t="s">
        <v>76</v>
      </c>
      <c r="N21" s="81">
        <v>25</v>
      </c>
      <c r="O21" s="81">
        <v>5</v>
      </c>
      <c r="P21" s="81">
        <v>2015</v>
      </c>
      <c r="Q21" s="81" t="s">
        <v>82</v>
      </c>
      <c r="R21" s="80">
        <v>25</v>
      </c>
      <c r="S21" s="80">
        <v>5</v>
      </c>
      <c r="T21" s="80">
        <v>2015</v>
      </c>
      <c r="U21" s="80">
        <v>1</v>
      </c>
      <c r="V21" s="80">
        <f>V19-U21</f>
        <v>9</v>
      </c>
    </row>
    <row r="22" spans="1:23" ht="22.5" customHeight="1" x14ac:dyDescent="0.3">
      <c r="B22" s="80">
        <v>31</v>
      </c>
      <c r="C22" s="80">
        <v>8</v>
      </c>
      <c r="D22" s="80">
        <v>2015</v>
      </c>
      <c r="E22" s="80"/>
      <c r="F22" s="80">
        <v>4</v>
      </c>
      <c r="G22" s="80">
        <v>9</v>
      </c>
      <c r="H22" s="80">
        <v>2015</v>
      </c>
      <c r="I22" s="80">
        <v>5</v>
      </c>
      <c r="J22" s="80">
        <f>J21-I22</f>
        <v>16</v>
      </c>
      <c r="K22" s="77"/>
      <c r="L22" s="77"/>
      <c r="M22" s="77"/>
      <c r="N22" s="80">
        <v>20</v>
      </c>
      <c r="O22" s="80">
        <v>7</v>
      </c>
      <c r="P22" s="80">
        <v>2015</v>
      </c>
      <c r="Q22" s="80"/>
      <c r="R22" s="80">
        <v>22</v>
      </c>
      <c r="S22" s="80">
        <v>7</v>
      </c>
      <c r="T22" s="80">
        <v>2015</v>
      </c>
      <c r="U22" s="80">
        <v>3</v>
      </c>
      <c r="V22" s="80">
        <f>V21-U22</f>
        <v>6</v>
      </c>
    </row>
    <row r="23" spans="1:23" ht="22.5" customHeight="1" x14ac:dyDescent="0.3">
      <c r="B23" s="80">
        <v>23</v>
      </c>
      <c r="C23" s="80">
        <v>10</v>
      </c>
      <c r="D23" s="80">
        <v>2015</v>
      </c>
      <c r="E23" s="80"/>
      <c r="F23" s="80">
        <v>23</v>
      </c>
      <c r="G23" s="80">
        <v>10</v>
      </c>
      <c r="H23" s="80">
        <v>2015</v>
      </c>
      <c r="I23" s="80">
        <v>1</v>
      </c>
      <c r="J23" s="80">
        <f t="shared" ref="J23:J50" si="0">J22-I23</f>
        <v>15</v>
      </c>
      <c r="K23" s="77"/>
      <c r="L23" s="77"/>
      <c r="M23" s="77"/>
      <c r="N23" s="80">
        <v>9</v>
      </c>
      <c r="O23" s="80">
        <v>11</v>
      </c>
      <c r="P23" s="80">
        <v>2015</v>
      </c>
      <c r="Q23" s="80"/>
      <c r="R23" s="80">
        <v>13</v>
      </c>
      <c r="S23" s="80">
        <v>11</v>
      </c>
      <c r="T23" s="80">
        <v>2015</v>
      </c>
      <c r="U23" s="80">
        <v>4</v>
      </c>
      <c r="V23" s="80">
        <f t="shared" ref="V23:V50" si="1">V22-U23</f>
        <v>2</v>
      </c>
    </row>
    <row r="24" spans="1:23" ht="22.5" customHeight="1" x14ac:dyDescent="0.3">
      <c r="B24" s="80">
        <v>16</v>
      </c>
      <c r="C24" s="80">
        <v>11</v>
      </c>
      <c r="D24" s="80">
        <v>2015</v>
      </c>
      <c r="E24" s="80"/>
      <c r="F24" s="80">
        <v>27</v>
      </c>
      <c r="G24" s="80">
        <v>11</v>
      </c>
      <c r="H24" s="80">
        <v>2015</v>
      </c>
      <c r="I24" s="80">
        <v>10</v>
      </c>
      <c r="J24" s="80">
        <f t="shared" si="0"/>
        <v>5</v>
      </c>
      <c r="K24" s="77"/>
      <c r="L24" s="77"/>
      <c r="M24" s="77"/>
      <c r="N24" s="80">
        <v>4</v>
      </c>
      <c r="O24" s="80">
        <v>4</v>
      </c>
      <c r="P24" s="80">
        <v>2016</v>
      </c>
      <c r="Q24" s="80"/>
      <c r="R24" s="80">
        <v>5</v>
      </c>
      <c r="S24" s="80">
        <v>4</v>
      </c>
      <c r="T24" s="80">
        <v>2016</v>
      </c>
      <c r="U24" s="80">
        <v>2</v>
      </c>
      <c r="V24" s="80">
        <f t="shared" si="1"/>
        <v>0</v>
      </c>
    </row>
    <row r="25" spans="1:23" ht="22.5" customHeight="1" x14ac:dyDescent="0.3">
      <c r="B25" s="80">
        <v>6</v>
      </c>
      <c r="C25" s="80">
        <v>4</v>
      </c>
      <c r="D25" s="80">
        <v>2016</v>
      </c>
      <c r="E25" s="80"/>
      <c r="F25" s="80">
        <v>8</v>
      </c>
      <c r="G25" s="80">
        <v>4</v>
      </c>
      <c r="H25" s="80">
        <v>2016</v>
      </c>
      <c r="I25" s="80">
        <v>3</v>
      </c>
      <c r="J25" s="80">
        <f t="shared" si="0"/>
        <v>2</v>
      </c>
      <c r="K25" s="77"/>
      <c r="L25" s="77"/>
      <c r="M25" s="77"/>
      <c r="N25" s="80"/>
      <c r="O25" s="80"/>
      <c r="P25" s="80"/>
      <c r="Q25" s="80"/>
      <c r="R25" s="80"/>
      <c r="S25" s="80"/>
      <c r="T25" s="80"/>
      <c r="U25" s="80"/>
      <c r="V25" s="80">
        <f t="shared" si="1"/>
        <v>0</v>
      </c>
    </row>
    <row r="26" spans="1:23" ht="22.5" customHeight="1" x14ac:dyDescent="0.3">
      <c r="B26" s="80">
        <v>6</v>
      </c>
      <c r="C26" s="80">
        <v>5</v>
      </c>
      <c r="D26" s="80">
        <v>2016</v>
      </c>
      <c r="E26" s="80"/>
      <c r="F26" s="80">
        <v>6</v>
      </c>
      <c r="G26" s="80">
        <v>5</v>
      </c>
      <c r="H26" s="80">
        <v>2016</v>
      </c>
      <c r="I26" s="80">
        <v>1</v>
      </c>
      <c r="J26" s="80">
        <f t="shared" si="0"/>
        <v>1</v>
      </c>
      <c r="K26" s="77"/>
      <c r="L26" s="77"/>
      <c r="M26" s="77"/>
      <c r="N26" s="80"/>
      <c r="O26" s="80"/>
      <c r="P26" s="80"/>
      <c r="Q26" s="80"/>
      <c r="R26" s="80"/>
      <c r="S26" s="80"/>
      <c r="T26" s="80"/>
      <c r="U26" s="80"/>
      <c r="V26" s="80">
        <f t="shared" si="1"/>
        <v>0</v>
      </c>
    </row>
    <row r="27" spans="1:23" ht="22.5" customHeight="1" x14ac:dyDescent="0.3">
      <c r="B27" s="80">
        <v>17</v>
      </c>
      <c r="C27" s="80">
        <v>5</v>
      </c>
      <c r="D27" s="80">
        <v>2016</v>
      </c>
      <c r="E27" s="80"/>
      <c r="F27" s="80">
        <v>17</v>
      </c>
      <c r="G27" s="80">
        <v>5</v>
      </c>
      <c r="H27" s="80">
        <v>2016</v>
      </c>
      <c r="I27" s="80">
        <v>1</v>
      </c>
      <c r="J27" s="80">
        <f t="shared" si="0"/>
        <v>0</v>
      </c>
      <c r="K27" s="77"/>
      <c r="L27" s="77"/>
      <c r="M27" s="77"/>
      <c r="N27" s="80"/>
      <c r="O27" s="80"/>
      <c r="P27" s="80"/>
      <c r="Q27" s="80"/>
      <c r="R27" s="80"/>
      <c r="S27" s="80"/>
      <c r="T27" s="80"/>
      <c r="U27" s="80"/>
      <c r="V27" s="80">
        <f t="shared" si="1"/>
        <v>0</v>
      </c>
    </row>
    <row r="28" spans="1:23" ht="22.5" customHeight="1" x14ac:dyDescent="0.3">
      <c r="B28" s="80"/>
      <c r="C28" s="80"/>
      <c r="D28" s="80"/>
      <c r="E28" s="80"/>
      <c r="F28" s="80"/>
      <c r="G28" s="80"/>
      <c r="H28" s="80"/>
      <c r="I28" s="80"/>
      <c r="J28" s="80">
        <f t="shared" si="0"/>
        <v>0</v>
      </c>
      <c r="K28" s="77"/>
      <c r="L28" s="77"/>
      <c r="M28" s="77"/>
      <c r="N28" s="80"/>
      <c r="O28" s="80"/>
      <c r="P28" s="80"/>
      <c r="Q28" s="80"/>
      <c r="R28" s="80"/>
      <c r="S28" s="80"/>
      <c r="T28" s="80"/>
      <c r="U28" s="80"/>
      <c r="V28" s="80">
        <f t="shared" si="1"/>
        <v>0</v>
      </c>
    </row>
    <row r="29" spans="1:23" ht="22.5" customHeight="1" x14ac:dyDescent="0.3">
      <c r="B29" s="80"/>
      <c r="C29" s="80"/>
      <c r="D29" s="80"/>
      <c r="E29" s="80"/>
      <c r="F29" s="80"/>
      <c r="G29" s="80"/>
      <c r="H29" s="80"/>
      <c r="I29" s="80"/>
      <c r="J29" s="80">
        <f t="shared" si="0"/>
        <v>0</v>
      </c>
      <c r="K29" s="77"/>
      <c r="L29" s="77"/>
      <c r="M29" s="77"/>
      <c r="N29" s="80"/>
      <c r="O29" s="80"/>
      <c r="P29" s="80"/>
      <c r="Q29" s="80"/>
      <c r="R29" s="80"/>
      <c r="S29" s="80"/>
      <c r="T29" s="80"/>
      <c r="U29" s="80"/>
      <c r="V29" s="80">
        <f t="shared" si="1"/>
        <v>0</v>
      </c>
    </row>
    <row r="30" spans="1:23" ht="22.5" customHeight="1" x14ac:dyDescent="0.3">
      <c r="B30" s="80"/>
      <c r="C30" s="80"/>
      <c r="D30" s="80"/>
      <c r="E30" s="80"/>
      <c r="F30" s="80"/>
      <c r="G30" s="80"/>
      <c r="H30" s="80"/>
      <c r="I30" s="80"/>
      <c r="J30" s="80">
        <f t="shared" si="0"/>
        <v>0</v>
      </c>
      <c r="K30" s="77"/>
      <c r="L30" s="77"/>
      <c r="M30" s="77"/>
      <c r="N30" s="80"/>
      <c r="O30" s="80"/>
      <c r="P30" s="80"/>
      <c r="Q30" s="80"/>
      <c r="R30" s="80"/>
      <c r="S30" s="80"/>
      <c r="T30" s="80"/>
      <c r="U30" s="80"/>
      <c r="V30" s="80">
        <f t="shared" si="1"/>
        <v>0</v>
      </c>
    </row>
    <row r="31" spans="1:23" ht="22.5" customHeight="1" x14ac:dyDescent="0.3">
      <c r="B31" s="80"/>
      <c r="C31" s="80"/>
      <c r="D31" s="80"/>
      <c r="E31" s="80"/>
      <c r="F31" s="80"/>
      <c r="G31" s="80"/>
      <c r="H31" s="80"/>
      <c r="I31" s="80"/>
      <c r="J31" s="80">
        <f t="shared" si="0"/>
        <v>0</v>
      </c>
      <c r="K31" s="77"/>
      <c r="L31" s="77"/>
      <c r="M31" s="77"/>
      <c r="N31" s="80"/>
      <c r="O31" s="80"/>
      <c r="P31" s="80"/>
      <c r="Q31" s="80"/>
      <c r="R31" s="80"/>
      <c r="S31" s="80"/>
      <c r="T31" s="80"/>
      <c r="U31" s="80"/>
      <c r="V31" s="80">
        <f t="shared" si="1"/>
        <v>0</v>
      </c>
    </row>
    <row r="32" spans="1:23" ht="22.5" customHeight="1" x14ac:dyDescent="0.3">
      <c r="B32" s="80"/>
      <c r="C32" s="80"/>
      <c r="D32" s="80"/>
      <c r="E32" s="80"/>
      <c r="F32" s="80"/>
      <c r="G32" s="80"/>
      <c r="H32" s="80"/>
      <c r="I32" s="80"/>
      <c r="J32" s="80">
        <f t="shared" si="0"/>
        <v>0</v>
      </c>
      <c r="K32" s="77"/>
      <c r="L32" s="77"/>
      <c r="M32" s="77"/>
      <c r="N32" s="80"/>
      <c r="O32" s="80"/>
      <c r="P32" s="80"/>
      <c r="Q32" s="80"/>
      <c r="R32" s="80"/>
      <c r="S32" s="80"/>
      <c r="T32" s="80"/>
      <c r="U32" s="80"/>
      <c r="V32" s="80">
        <f t="shared" si="1"/>
        <v>0</v>
      </c>
    </row>
    <row r="33" spans="2:22" ht="22.5" customHeight="1" x14ac:dyDescent="0.3">
      <c r="B33" s="80"/>
      <c r="C33" s="80"/>
      <c r="D33" s="80"/>
      <c r="E33" s="80"/>
      <c r="F33" s="80"/>
      <c r="G33" s="80"/>
      <c r="H33" s="80"/>
      <c r="I33" s="80"/>
      <c r="J33" s="80">
        <f t="shared" si="0"/>
        <v>0</v>
      </c>
      <c r="K33" s="77"/>
      <c r="L33" s="77"/>
      <c r="M33" s="77"/>
      <c r="N33" s="80"/>
      <c r="O33" s="80"/>
      <c r="P33" s="80"/>
      <c r="Q33" s="80"/>
      <c r="R33" s="80"/>
      <c r="S33" s="80"/>
      <c r="T33" s="80"/>
      <c r="U33" s="80"/>
      <c r="V33" s="80">
        <f t="shared" si="1"/>
        <v>0</v>
      </c>
    </row>
    <row r="34" spans="2:22" ht="22.5" customHeight="1" x14ac:dyDescent="0.3">
      <c r="B34" s="80"/>
      <c r="C34" s="80"/>
      <c r="D34" s="80"/>
      <c r="E34" s="80"/>
      <c r="F34" s="80"/>
      <c r="G34" s="80"/>
      <c r="H34" s="80"/>
      <c r="I34" s="80"/>
      <c r="J34" s="80">
        <f t="shared" si="0"/>
        <v>0</v>
      </c>
      <c r="K34" s="77"/>
      <c r="L34" s="77"/>
      <c r="M34" s="77"/>
      <c r="N34" s="80"/>
      <c r="O34" s="80"/>
      <c r="P34" s="80"/>
      <c r="Q34" s="80"/>
      <c r="R34" s="80"/>
      <c r="S34" s="80"/>
      <c r="T34" s="80"/>
      <c r="U34" s="80"/>
      <c r="V34" s="80">
        <f t="shared" si="1"/>
        <v>0</v>
      </c>
    </row>
    <row r="35" spans="2:22" ht="22.5" customHeight="1" x14ac:dyDescent="0.3">
      <c r="B35" s="80"/>
      <c r="C35" s="80"/>
      <c r="D35" s="80"/>
      <c r="E35" s="80"/>
      <c r="F35" s="80"/>
      <c r="G35" s="80"/>
      <c r="H35" s="80"/>
      <c r="I35" s="80"/>
      <c r="J35" s="80">
        <f t="shared" si="0"/>
        <v>0</v>
      </c>
      <c r="K35" s="77"/>
      <c r="L35" s="77"/>
      <c r="M35" s="77"/>
      <c r="N35" s="80"/>
      <c r="O35" s="80"/>
      <c r="P35" s="80"/>
      <c r="Q35" s="80"/>
      <c r="R35" s="80"/>
      <c r="S35" s="80"/>
      <c r="T35" s="80"/>
      <c r="U35" s="80"/>
      <c r="V35" s="80">
        <f t="shared" si="1"/>
        <v>0</v>
      </c>
    </row>
    <row r="36" spans="2:22" ht="22.5" customHeight="1" x14ac:dyDescent="0.3">
      <c r="B36" s="80"/>
      <c r="C36" s="80"/>
      <c r="D36" s="80"/>
      <c r="E36" s="80"/>
      <c r="F36" s="80"/>
      <c r="G36" s="80"/>
      <c r="H36" s="80"/>
      <c r="I36" s="80"/>
      <c r="J36" s="80">
        <f t="shared" si="0"/>
        <v>0</v>
      </c>
      <c r="K36" s="77"/>
      <c r="L36" s="77"/>
      <c r="M36" s="77"/>
      <c r="N36" s="80"/>
      <c r="O36" s="80"/>
      <c r="P36" s="80"/>
      <c r="Q36" s="80"/>
      <c r="R36" s="80"/>
      <c r="S36" s="80"/>
      <c r="T36" s="80"/>
      <c r="U36" s="80"/>
      <c r="V36" s="80">
        <f t="shared" si="1"/>
        <v>0</v>
      </c>
    </row>
    <row r="37" spans="2:22" ht="22.5" customHeight="1" x14ac:dyDescent="0.3">
      <c r="B37" s="80"/>
      <c r="C37" s="80"/>
      <c r="D37" s="80"/>
      <c r="E37" s="80"/>
      <c r="F37" s="80"/>
      <c r="G37" s="80"/>
      <c r="H37" s="80"/>
      <c r="I37" s="80"/>
      <c r="J37" s="80">
        <f t="shared" si="0"/>
        <v>0</v>
      </c>
      <c r="K37" s="77"/>
      <c r="L37" s="77"/>
      <c r="M37" s="77"/>
      <c r="N37" s="80"/>
      <c r="O37" s="80"/>
      <c r="P37" s="80"/>
      <c r="Q37" s="80"/>
      <c r="R37" s="80"/>
      <c r="S37" s="80"/>
      <c r="T37" s="80"/>
      <c r="U37" s="80"/>
      <c r="V37" s="80">
        <f t="shared" si="1"/>
        <v>0</v>
      </c>
    </row>
    <row r="38" spans="2:22" ht="22.5" customHeight="1" x14ac:dyDescent="0.3">
      <c r="B38" s="80"/>
      <c r="C38" s="80"/>
      <c r="D38" s="80"/>
      <c r="E38" s="80"/>
      <c r="F38" s="80"/>
      <c r="G38" s="80"/>
      <c r="H38" s="80"/>
      <c r="I38" s="80"/>
      <c r="J38" s="80">
        <f t="shared" si="0"/>
        <v>0</v>
      </c>
      <c r="K38" s="77"/>
      <c r="L38" s="77"/>
      <c r="M38" s="77"/>
      <c r="N38" s="80"/>
      <c r="O38" s="80"/>
      <c r="P38" s="80"/>
      <c r="Q38" s="80"/>
      <c r="R38" s="80"/>
      <c r="S38" s="80"/>
      <c r="T38" s="80"/>
      <c r="U38" s="80"/>
      <c r="V38" s="80">
        <f t="shared" si="1"/>
        <v>0</v>
      </c>
    </row>
    <row r="39" spans="2:22" ht="22.5" customHeight="1" x14ac:dyDescent="0.3">
      <c r="B39" s="80"/>
      <c r="C39" s="80"/>
      <c r="D39" s="80"/>
      <c r="E39" s="80"/>
      <c r="F39" s="80"/>
      <c r="G39" s="80"/>
      <c r="H39" s="80"/>
      <c r="I39" s="80"/>
      <c r="J39" s="80">
        <f t="shared" si="0"/>
        <v>0</v>
      </c>
      <c r="K39" s="77"/>
      <c r="L39" s="77"/>
      <c r="M39" s="77"/>
      <c r="N39" s="80"/>
      <c r="O39" s="80"/>
      <c r="P39" s="80"/>
      <c r="Q39" s="80"/>
      <c r="R39" s="80"/>
      <c r="S39" s="80"/>
      <c r="T39" s="80"/>
      <c r="U39" s="80"/>
      <c r="V39" s="80">
        <f t="shared" si="1"/>
        <v>0</v>
      </c>
    </row>
    <row r="40" spans="2:22" ht="22.5" customHeight="1" x14ac:dyDescent="0.3">
      <c r="B40" s="80"/>
      <c r="C40" s="80"/>
      <c r="D40" s="80"/>
      <c r="E40" s="80"/>
      <c r="F40" s="80"/>
      <c r="G40" s="80"/>
      <c r="H40" s="80"/>
      <c r="I40" s="80"/>
      <c r="J40" s="80">
        <f t="shared" si="0"/>
        <v>0</v>
      </c>
      <c r="K40" s="77"/>
      <c r="L40" s="77"/>
      <c r="M40" s="77"/>
      <c r="N40" s="80"/>
      <c r="O40" s="80"/>
      <c r="P40" s="80"/>
      <c r="Q40" s="80"/>
      <c r="R40" s="80"/>
      <c r="S40" s="80"/>
      <c r="T40" s="80"/>
      <c r="U40" s="80"/>
      <c r="V40" s="80">
        <f t="shared" si="1"/>
        <v>0</v>
      </c>
    </row>
    <row r="41" spans="2:22" ht="22.5" customHeight="1" x14ac:dyDescent="0.3">
      <c r="B41" s="80"/>
      <c r="C41" s="80"/>
      <c r="D41" s="80"/>
      <c r="E41" s="80"/>
      <c r="F41" s="80"/>
      <c r="G41" s="80"/>
      <c r="H41" s="80"/>
      <c r="I41" s="80"/>
      <c r="J41" s="80">
        <f t="shared" si="0"/>
        <v>0</v>
      </c>
      <c r="K41" s="77"/>
      <c r="L41" s="77"/>
      <c r="M41" s="77"/>
      <c r="N41" s="80"/>
      <c r="O41" s="80"/>
      <c r="P41" s="80"/>
      <c r="Q41" s="80"/>
      <c r="R41" s="80"/>
      <c r="S41" s="80"/>
      <c r="T41" s="80"/>
      <c r="U41" s="80"/>
      <c r="V41" s="80">
        <f t="shared" si="1"/>
        <v>0</v>
      </c>
    </row>
    <row r="42" spans="2:22" ht="22.5" customHeight="1" x14ac:dyDescent="0.3">
      <c r="B42" s="80"/>
      <c r="C42" s="80"/>
      <c r="D42" s="80"/>
      <c r="E42" s="80"/>
      <c r="F42" s="80"/>
      <c r="G42" s="80"/>
      <c r="H42" s="80"/>
      <c r="I42" s="80"/>
      <c r="J42" s="80">
        <f t="shared" si="0"/>
        <v>0</v>
      </c>
      <c r="K42" s="77"/>
      <c r="L42" s="77"/>
      <c r="M42" s="77"/>
      <c r="N42" s="80"/>
      <c r="O42" s="80"/>
      <c r="P42" s="80"/>
      <c r="Q42" s="80"/>
      <c r="R42" s="80"/>
      <c r="S42" s="80"/>
      <c r="T42" s="80"/>
      <c r="U42" s="80"/>
      <c r="V42" s="80">
        <f t="shared" si="1"/>
        <v>0</v>
      </c>
    </row>
    <row r="43" spans="2:22" ht="22.5" customHeight="1" x14ac:dyDescent="0.3">
      <c r="B43" s="80"/>
      <c r="C43" s="80"/>
      <c r="D43" s="80"/>
      <c r="E43" s="80"/>
      <c r="F43" s="80"/>
      <c r="G43" s="80"/>
      <c r="H43" s="80"/>
      <c r="I43" s="80"/>
      <c r="J43" s="80">
        <f t="shared" si="0"/>
        <v>0</v>
      </c>
      <c r="K43" s="77"/>
      <c r="L43" s="77"/>
      <c r="M43" s="77"/>
      <c r="N43" s="80"/>
      <c r="O43" s="80"/>
      <c r="P43" s="80"/>
      <c r="Q43" s="80"/>
      <c r="R43" s="80"/>
      <c r="S43" s="80"/>
      <c r="T43" s="80"/>
      <c r="U43" s="80"/>
      <c r="V43" s="80">
        <f t="shared" si="1"/>
        <v>0</v>
      </c>
    </row>
    <row r="44" spans="2:22" ht="22.5" customHeight="1" x14ac:dyDescent="0.3">
      <c r="B44" s="80"/>
      <c r="C44" s="80"/>
      <c r="D44" s="80"/>
      <c r="E44" s="80"/>
      <c r="F44" s="80"/>
      <c r="G44" s="80"/>
      <c r="H44" s="80"/>
      <c r="I44" s="80"/>
      <c r="J44" s="80">
        <f t="shared" si="0"/>
        <v>0</v>
      </c>
      <c r="K44" s="77"/>
      <c r="L44" s="77"/>
      <c r="M44" s="77"/>
      <c r="N44" s="80"/>
      <c r="O44" s="80"/>
      <c r="P44" s="80"/>
      <c r="Q44" s="80"/>
      <c r="R44" s="80"/>
      <c r="S44" s="80"/>
      <c r="T44" s="80"/>
      <c r="U44" s="80"/>
      <c r="V44" s="80">
        <f t="shared" si="1"/>
        <v>0</v>
      </c>
    </row>
    <row r="45" spans="2:22" ht="22.5" customHeight="1" x14ac:dyDescent="0.3">
      <c r="B45" s="80"/>
      <c r="C45" s="80"/>
      <c r="D45" s="80"/>
      <c r="E45" s="80"/>
      <c r="F45" s="80"/>
      <c r="G45" s="80"/>
      <c r="H45" s="80"/>
      <c r="I45" s="80"/>
      <c r="J45" s="80">
        <f t="shared" si="0"/>
        <v>0</v>
      </c>
      <c r="K45" s="77"/>
      <c r="L45" s="77"/>
      <c r="M45" s="77"/>
      <c r="N45" s="80"/>
      <c r="O45" s="80"/>
      <c r="P45" s="80"/>
      <c r="Q45" s="80"/>
      <c r="R45" s="80"/>
      <c r="S45" s="80"/>
      <c r="T45" s="80"/>
      <c r="U45" s="80"/>
      <c r="V45" s="80">
        <f t="shared" si="1"/>
        <v>0</v>
      </c>
    </row>
    <row r="46" spans="2:22" ht="22.5" customHeight="1" x14ac:dyDescent="0.3">
      <c r="B46" s="80"/>
      <c r="C46" s="80"/>
      <c r="D46" s="80"/>
      <c r="E46" s="80"/>
      <c r="F46" s="80"/>
      <c r="G46" s="80"/>
      <c r="H46" s="80"/>
      <c r="I46" s="80"/>
      <c r="J46" s="80">
        <f t="shared" si="0"/>
        <v>0</v>
      </c>
      <c r="K46" s="77"/>
      <c r="L46" s="77"/>
      <c r="M46" s="77"/>
      <c r="N46" s="80"/>
      <c r="O46" s="80"/>
      <c r="P46" s="80"/>
      <c r="Q46" s="80"/>
      <c r="R46" s="80"/>
      <c r="S46" s="80"/>
      <c r="T46" s="80"/>
      <c r="U46" s="80"/>
      <c r="V46" s="80">
        <f t="shared" si="1"/>
        <v>0</v>
      </c>
    </row>
    <row r="47" spans="2:22" ht="22.5" customHeight="1" x14ac:dyDescent="0.3">
      <c r="B47" s="80"/>
      <c r="C47" s="80"/>
      <c r="D47" s="80"/>
      <c r="E47" s="80"/>
      <c r="F47" s="80"/>
      <c r="G47" s="80"/>
      <c r="H47" s="80"/>
      <c r="I47" s="80"/>
      <c r="J47" s="80">
        <f t="shared" si="0"/>
        <v>0</v>
      </c>
      <c r="K47" s="77"/>
      <c r="L47" s="77"/>
      <c r="M47" s="77"/>
      <c r="N47" s="80"/>
      <c r="O47" s="80"/>
      <c r="P47" s="80"/>
      <c r="Q47" s="80"/>
      <c r="R47" s="80"/>
      <c r="S47" s="80"/>
      <c r="T47" s="80"/>
      <c r="U47" s="80"/>
      <c r="V47" s="80">
        <f t="shared" si="1"/>
        <v>0</v>
      </c>
    </row>
    <row r="48" spans="2:22" ht="22.5" customHeight="1" x14ac:dyDescent="0.3">
      <c r="B48" s="80"/>
      <c r="C48" s="80"/>
      <c r="D48" s="80"/>
      <c r="E48" s="80"/>
      <c r="F48" s="80"/>
      <c r="G48" s="80"/>
      <c r="H48" s="80"/>
      <c r="I48" s="80"/>
      <c r="J48" s="80">
        <f t="shared" si="0"/>
        <v>0</v>
      </c>
      <c r="K48" s="77"/>
      <c r="L48" s="77"/>
      <c r="M48" s="77"/>
      <c r="N48" s="80"/>
      <c r="O48" s="80"/>
      <c r="P48" s="80"/>
      <c r="Q48" s="80"/>
      <c r="R48" s="80"/>
      <c r="S48" s="80"/>
      <c r="T48" s="80"/>
      <c r="U48" s="80"/>
      <c r="V48" s="80">
        <f t="shared" si="1"/>
        <v>0</v>
      </c>
    </row>
    <row r="49" spans="2:22" ht="22.5" customHeight="1" x14ac:dyDescent="0.3">
      <c r="B49" s="80"/>
      <c r="C49" s="80"/>
      <c r="D49" s="80"/>
      <c r="E49" s="80"/>
      <c r="F49" s="80"/>
      <c r="G49" s="80"/>
      <c r="H49" s="80"/>
      <c r="I49" s="80"/>
      <c r="J49" s="80">
        <f t="shared" si="0"/>
        <v>0</v>
      </c>
      <c r="K49" s="77"/>
      <c r="L49" s="77"/>
      <c r="M49" s="77"/>
      <c r="N49" s="80"/>
      <c r="O49" s="80"/>
      <c r="P49" s="80"/>
      <c r="Q49" s="80"/>
      <c r="R49" s="80"/>
      <c r="S49" s="80"/>
      <c r="T49" s="80"/>
      <c r="U49" s="80"/>
      <c r="V49" s="80">
        <f t="shared" si="1"/>
        <v>0</v>
      </c>
    </row>
    <row r="50" spans="2:22" ht="22.5" customHeight="1" x14ac:dyDescent="0.3">
      <c r="B50" s="80"/>
      <c r="C50" s="80"/>
      <c r="D50" s="80"/>
      <c r="E50" s="80"/>
      <c r="F50" s="80"/>
      <c r="G50" s="80"/>
      <c r="H50" s="80"/>
      <c r="I50" s="80"/>
      <c r="J50" s="80">
        <f t="shared" si="0"/>
        <v>0</v>
      </c>
      <c r="K50" s="77"/>
      <c r="L50" s="77"/>
      <c r="M50" s="77"/>
      <c r="N50" s="80"/>
      <c r="O50" s="80"/>
      <c r="P50" s="80"/>
      <c r="Q50" s="80"/>
      <c r="R50" s="80"/>
      <c r="S50" s="80"/>
      <c r="T50" s="80"/>
      <c r="U50" s="80"/>
      <c r="V50" s="80">
        <f t="shared" si="1"/>
        <v>0</v>
      </c>
    </row>
  </sheetData>
  <mergeCells count="45">
    <mergeCell ref="B1:G2"/>
    <mergeCell ref="I3:Q3"/>
    <mergeCell ref="I4:Q4"/>
    <mergeCell ref="C5:G5"/>
    <mergeCell ref="I5:Q5"/>
    <mergeCell ref="Q6:Q7"/>
    <mergeCell ref="C8:D8"/>
    <mergeCell ref="I8:I10"/>
    <mergeCell ref="J8:J10"/>
    <mergeCell ref="K8:K10"/>
    <mergeCell ref="L8:L10"/>
    <mergeCell ref="M8:M10"/>
    <mergeCell ref="N8:N10"/>
    <mergeCell ref="O8:O10"/>
    <mergeCell ref="P8:P10"/>
    <mergeCell ref="C6:G6"/>
    <mergeCell ref="I6:J7"/>
    <mergeCell ref="K6:M7"/>
    <mergeCell ref="N6:N7"/>
    <mergeCell ref="O6:P7"/>
    <mergeCell ref="Q8:Q10"/>
    <mergeCell ref="C9:D9"/>
    <mergeCell ref="I11:I13"/>
    <mergeCell ref="J11:J13"/>
    <mergeCell ref="K11:K13"/>
    <mergeCell ref="L11:L13"/>
    <mergeCell ref="M11:M13"/>
    <mergeCell ref="N11:N13"/>
    <mergeCell ref="O11:O13"/>
    <mergeCell ref="P11:P13"/>
    <mergeCell ref="Q11:Q13"/>
    <mergeCell ref="B16:K17"/>
    <mergeCell ref="N16:W17"/>
    <mergeCell ref="B18:H18"/>
    <mergeCell ref="K18:K20"/>
    <mergeCell ref="N18:T18"/>
    <mergeCell ref="W18:W20"/>
    <mergeCell ref="B19:D19"/>
    <mergeCell ref="F19:H19"/>
    <mergeCell ref="I19:I20"/>
    <mergeCell ref="J19:J20"/>
    <mergeCell ref="N19:P19"/>
    <mergeCell ref="R19:T19"/>
    <mergeCell ref="U19:U20"/>
    <mergeCell ref="V19:V20"/>
  </mergeCells>
  <pageMargins left="0.7" right="0.7" top="0.75" bottom="0.75" header="0.3" footer="0.3"/>
  <pageSetup paperSize="9" scale="4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W50"/>
  <sheetViews>
    <sheetView zoomScale="60" zoomScaleNormal="60" workbookViewId="0">
      <selection activeCell="D88" sqref="D88"/>
    </sheetView>
  </sheetViews>
  <sheetFormatPr baseColWidth="10" defaultRowHeight="14.4" x14ac:dyDescent="0.3"/>
  <cols>
    <col min="1" max="1" width="9.44140625" bestFit="1" customWidth="1"/>
    <col min="2" max="23" width="11.109375" customWidth="1"/>
  </cols>
  <sheetData>
    <row r="1" spans="2:23" ht="23.25" customHeight="1" x14ac:dyDescent="0.3">
      <c r="B1" s="299" t="s">
        <v>58</v>
      </c>
      <c r="C1" s="299"/>
      <c r="D1" s="299"/>
      <c r="E1" s="299"/>
      <c r="F1" s="299"/>
      <c r="G1" s="299"/>
    </row>
    <row r="2" spans="2:23" x14ac:dyDescent="0.3">
      <c r="B2" s="299"/>
      <c r="C2" s="299"/>
      <c r="D2" s="299"/>
      <c r="E2" s="299"/>
      <c r="F2" s="299"/>
      <c r="G2" s="299"/>
      <c r="I2" s="85" t="s">
        <v>64</v>
      </c>
      <c r="J2" s="85"/>
      <c r="K2" s="85"/>
      <c r="L2" s="85"/>
      <c r="M2" s="85"/>
      <c r="N2" s="85"/>
      <c r="O2" s="85"/>
      <c r="P2" s="85"/>
      <c r="Q2" s="85"/>
    </row>
    <row r="3" spans="2:23" x14ac:dyDescent="0.3">
      <c r="D3" s="78" t="s">
        <v>59</v>
      </c>
      <c r="I3" s="300"/>
      <c r="J3" s="301"/>
      <c r="K3" s="301"/>
      <c r="L3" s="301"/>
      <c r="M3" s="301"/>
      <c r="N3" s="301"/>
      <c r="O3" s="301"/>
      <c r="P3" s="301"/>
      <c r="Q3" s="302"/>
    </row>
    <row r="4" spans="2:23" x14ac:dyDescent="0.3">
      <c r="I4" s="303" t="s">
        <v>65</v>
      </c>
      <c r="J4" s="304"/>
      <c r="K4" s="304"/>
      <c r="L4" s="304"/>
      <c r="M4" s="304"/>
      <c r="N4" s="304"/>
      <c r="O4" s="304"/>
      <c r="P4" s="304"/>
      <c r="Q4" s="305"/>
    </row>
    <row r="5" spans="2:23" ht="22.5" customHeight="1" x14ac:dyDescent="0.5">
      <c r="B5" s="84" t="s">
        <v>17</v>
      </c>
      <c r="C5" s="297"/>
      <c r="D5" s="297"/>
      <c r="E5" s="297"/>
      <c r="F5" s="297"/>
      <c r="G5" s="297"/>
      <c r="I5" s="300"/>
      <c r="J5" s="301"/>
      <c r="K5" s="301"/>
      <c r="L5" s="301"/>
      <c r="M5" s="301"/>
      <c r="N5" s="301"/>
      <c r="O5" s="301"/>
      <c r="P5" s="301"/>
      <c r="Q5" s="302"/>
    </row>
    <row r="6" spans="2:23" ht="22.5" customHeight="1" x14ac:dyDescent="0.5">
      <c r="B6" s="84" t="s">
        <v>60</v>
      </c>
      <c r="C6" s="297"/>
      <c r="D6" s="297"/>
      <c r="E6" s="297"/>
      <c r="F6" s="297"/>
      <c r="G6" s="297"/>
      <c r="I6" s="298" t="s">
        <v>66</v>
      </c>
      <c r="J6" s="298"/>
      <c r="K6" s="295" t="s">
        <v>67</v>
      </c>
      <c r="L6" s="295"/>
      <c r="M6" s="295"/>
      <c r="N6" s="298" t="s">
        <v>68</v>
      </c>
      <c r="O6" s="295" t="s">
        <v>69</v>
      </c>
      <c r="P6" s="295"/>
      <c r="Q6" s="295" t="s">
        <v>70</v>
      </c>
    </row>
    <row r="7" spans="2:23" ht="15.6" x14ac:dyDescent="0.3">
      <c r="B7" s="82"/>
      <c r="I7" s="298"/>
      <c r="J7" s="298"/>
      <c r="K7" s="295"/>
      <c r="L7" s="295"/>
      <c r="M7" s="295"/>
      <c r="N7" s="298"/>
      <c r="O7" s="295"/>
      <c r="P7" s="295"/>
      <c r="Q7" s="295"/>
    </row>
    <row r="8" spans="2:23" ht="15.6" x14ac:dyDescent="0.3">
      <c r="B8" s="82" t="s">
        <v>61</v>
      </c>
      <c r="C8" s="296"/>
      <c r="D8" s="292"/>
      <c r="I8" s="295" t="s">
        <v>71</v>
      </c>
      <c r="J8" s="295" t="s">
        <v>72</v>
      </c>
      <c r="K8" s="295" t="s">
        <v>71</v>
      </c>
      <c r="L8" s="295" t="s">
        <v>71</v>
      </c>
      <c r="M8" s="295" t="s">
        <v>73</v>
      </c>
      <c r="N8" s="295"/>
      <c r="O8" s="295" t="s">
        <v>74</v>
      </c>
      <c r="P8" s="295" t="s">
        <v>75</v>
      </c>
      <c r="Q8" s="295"/>
    </row>
    <row r="9" spans="2:23" ht="15.6" x14ac:dyDescent="0.3">
      <c r="B9" s="82" t="s">
        <v>62</v>
      </c>
      <c r="C9" s="292" t="s">
        <v>91</v>
      </c>
      <c r="D9" s="292"/>
      <c r="I9" s="295"/>
      <c r="J9" s="295"/>
      <c r="K9" s="295"/>
      <c r="L9" s="295"/>
      <c r="M9" s="295"/>
      <c r="N9" s="295"/>
      <c r="O9" s="295"/>
      <c r="P9" s="295"/>
      <c r="Q9" s="295"/>
    </row>
    <row r="10" spans="2:23" ht="15.6" x14ac:dyDescent="0.3">
      <c r="B10" s="82" t="s">
        <v>63</v>
      </c>
      <c r="C10" s="80"/>
      <c r="D10" s="83"/>
      <c r="I10" s="295"/>
      <c r="J10" s="295"/>
      <c r="K10" s="295"/>
      <c r="L10" s="295"/>
      <c r="M10" s="295"/>
      <c r="N10" s="295"/>
      <c r="O10" s="295"/>
      <c r="P10" s="295"/>
      <c r="Q10" s="295"/>
    </row>
    <row r="11" spans="2:23" x14ac:dyDescent="0.3">
      <c r="I11" s="295">
        <v>25</v>
      </c>
      <c r="J11" s="295">
        <v>2</v>
      </c>
      <c r="K11" s="295">
        <v>0</v>
      </c>
      <c r="L11" s="295">
        <v>0</v>
      </c>
      <c r="M11" s="295">
        <v>2</v>
      </c>
      <c r="N11" s="295">
        <f>I11+J11+K11+L11+M11</f>
        <v>29</v>
      </c>
      <c r="O11" s="295">
        <v>1</v>
      </c>
      <c r="P11" s="295">
        <v>9</v>
      </c>
      <c r="Q11" s="295">
        <f>O11+P11</f>
        <v>10</v>
      </c>
    </row>
    <row r="12" spans="2:23" ht="15" customHeight="1" x14ac:dyDescent="0.3">
      <c r="I12" s="295"/>
      <c r="J12" s="295"/>
      <c r="K12" s="295"/>
      <c r="L12" s="295"/>
      <c r="M12" s="295"/>
      <c r="N12" s="295"/>
      <c r="O12" s="295"/>
      <c r="P12" s="295"/>
      <c r="Q12" s="295"/>
    </row>
    <row r="13" spans="2:23" x14ac:dyDescent="0.3">
      <c r="I13" s="295"/>
      <c r="J13" s="295"/>
      <c r="K13" s="295"/>
      <c r="L13" s="295"/>
      <c r="M13" s="295"/>
      <c r="N13" s="295"/>
      <c r="O13" s="295"/>
      <c r="P13" s="295"/>
      <c r="Q13" s="295"/>
    </row>
    <row r="16" spans="2:23" ht="23.25" customHeight="1" x14ac:dyDescent="0.3">
      <c r="B16" s="280" t="s">
        <v>86</v>
      </c>
      <c r="C16" s="281"/>
      <c r="D16" s="281"/>
      <c r="E16" s="281"/>
      <c r="F16" s="281"/>
      <c r="G16" s="281"/>
      <c r="H16" s="281"/>
      <c r="I16" s="281"/>
      <c r="J16" s="281"/>
      <c r="K16" s="282"/>
      <c r="N16" s="286" t="s">
        <v>88</v>
      </c>
      <c r="O16" s="287"/>
      <c r="P16" s="287"/>
      <c r="Q16" s="287"/>
      <c r="R16" s="287"/>
      <c r="S16" s="287"/>
      <c r="T16" s="287"/>
      <c r="U16" s="287"/>
      <c r="V16" s="287"/>
      <c r="W16" s="288"/>
    </row>
    <row r="17" spans="1:23" ht="23.25" customHeight="1" x14ac:dyDescent="0.3">
      <c r="B17" s="283"/>
      <c r="C17" s="284"/>
      <c r="D17" s="284"/>
      <c r="E17" s="284"/>
      <c r="F17" s="284"/>
      <c r="G17" s="284"/>
      <c r="H17" s="284"/>
      <c r="I17" s="284"/>
      <c r="J17" s="284"/>
      <c r="K17" s="285"/>
      <c r="N17" s="289"/>
      <c r="O17" s="290"/>
      <c r="P17" s="290"/>
      <c r="Q17" s="290"/>
      <c r="R17" s="290"/>
      <c r="S17" s="290"/>
      <c r="T17" s="290"/>
      <c r="U17" s="290"/>
      <c r="V17" s="290"/>
      <c r="W17" s="291"/>
    </row>
    <row r="18" spans="1:23" x14ac:dyDescent="0.3">
      <c r="B18" s="292" t="s">
        <v>83</v>
      </c>
      <c r="C18" s="292"/>
      <c r="D18" s="292"/>
      <c r="E18" s="292"/>
      <c r="F18" s="292"/>
      <c r="G18" s="292"/>
      <c r="H18" s="292"/>
      <c r="I18" s="80" t="s">
        <v>84</v>
      </c>
      <c r="J18" s="80" t="s">
        <v>85</v>
      </c>
      <c r="K18" s="293" t="s">
        <v>87</v>
      </c>
      <c r="N18" s="292" t="s">
        <v>83</v>
      </c>
      <c r="O18" s="292"/>
      <c r="P18" s="292"/>
      <c r="Q18" s="292"/>
      <c r="R18" s="292"/>
      <c r="S18" s="292"/>
      <c r="T18" s="292"/>
      <c r="U18" s="80" t="s">
        <v>84</v>
      </c>
      <c r="V18" s="80" t="s">
        <v>85</v>
      </c>
      <c r="W18" s="293" t="s">
        <v>87</v>
      </c>
    </row>
    <row r="19" spans="1:23" x14ac:dyDescent="0.3">
      <c r="A19" s="79"/>
      <c r="B19" s="294" t="s">
        <v>80</v>
      </c>
      <c r="C19" s="294"/>
      <c r="D19" s="294"/>
      <c r="E19" s="81"/>
      <c r="F19" s="294" t="s">
        <v>81</v>
      </c>
      <c r="G19" s="294"/>
      <c r="H19" s="294"/>
      <c r="I19" s="292"/>
      <c r="J19" s="292">
        <f>N11</f>
        <v>29</v>
      </c>
      <c r="K19" s="293"/>
      <c r="M19" s="79"/>
      <c r="N19" s="294" t="s">
        <v>80</v>
      </c>
      <c r="O19" s="294"/>
      <c r="P19" s="294"/>
      <c r="Q19" s="81"/>
      <c r="R19" s="294" t="s">
        <v>81</v>
      </c>
      <c r="S19" s="294"/>
      <c r="T19" s="294"/>
      <c r="U19" s="292"/>
      <c r="V19" s="292">
        <f>Q11</f>
        <v>10</v>
      </c>
      <c r="W19" s="293"/>
    </row>
    <row r="20" spans="1:23" x14ac:dyDescent="0.3">
      <c r="A20" s="79"/>
      <c r="B20" s="81" t="s">
        <v>77</v>
      </c>
      <c r="C20" s="81" t="s">
        <v>78</v>
      </c>
      <c r="D20" s="81" t="s">
        <v>79</v>
      </c>
      <c r="E20" s="81"/>
      <c r="F20" s="81" t="s">
        <v>77</v>
      </c>
      <c r="G20" s="81" t="s">
        <v>78</v>
      </c>
      <c r="H20" s="81" t="s">
        <v>79</v>
      </c>
      <c r="I20" s="292"/>
      <c r="J20" s="292"/>
      <c r="K20" s="293"/>
      <c r="M20" s="79"/>
      <c r="N20" s="81" t="s">
        <v>77</v>
      </c>
      <c r="O20" s="81" t="s">
        <v>78</v>
      </c>
      <c r="P20" s="81" t="s">
        <v>79</v>
      </c>
      <c r="Q20" s="81"/>
      <c r="R20" s="81" t="s">
        <v>77</v>
      </c>
      <c r="S20" s="81" t="s">
        <v>78</v>
      </c>
      <c r="T20" s="81" t="s">
        <v>79</v>
      </c>
      <c r="U20" s="292"/>
      <c r="V20" s="292"/>
      <c r="W20" s="293"/>
    </row>
    <row r="21" spans="1:23" ht="22.5" customHeight="1" x14ac:dyDescent="0.3">
      <c r="A21" s="79" t="s">
        <v>76</v>
      </c>
      <c r="B21" s="81">
        <v>6</v>
      </c>
      <c r="C21" s="81">
        <v>8</v>
      </c>
      <c r="D21" s="81">
        <v>2015</v>
      </c>
      <c r="E21" s="81" t="s">
        <v>82</v>
      </c>
      <c r="F21" s="80">
        <v>14</v>
      </c>
      <c r="G21" s="80">
        <v>8</v>
      </c>
      <c r="H21" s="80">
        <v>2015</v>
      </c>
      <c r="I21" s="80">
        <v>6.5</v>
      </c>
      <c r="J21" s="80">
        <f>J19-I21</f>
        <v>22.5</v>
      </c>
      <c r="K21" s="77"/>
      <c r="L21" s="77"/>
      <c r="M21" s="79" t="s">
        <v>76</v>
      </c>
      <c r="N21" s="81">
        <v>25</v>
      </c>
      <c r="O21" s="81">
        <v>5</v>
      </c>
      <c r="P21" s="81">
        <v>2015</v>
      </c>
      <c r="Q21" s="81" t="s">
        <v>82</v>
      </c>
      <c r="R21" s="80">
        <v>25</v>
      </c>
      <c r="S21" s="80">
        <v>5</v>
      </c>
      <c r="T21" s="80">
        <v>2015</v>
      </c>
      <c r="U21" s="80">
        <v>1</v>
      </c>
      <c r="V21" s="80">
        <f>V19-U21</f>
        <v>9</v>
      </c>
    </row>
    <row r="22" spans="1:23" ht="22.5" customHeight="1" x14ac:dyDescent="0.3">
      <c r="B22" s="80">
        <v>19</v>
      </c>
      <c r="C22" s="80">
        <v>8</v>
      </c>
      <c r="D22" s="80">
        <v>2015</v>
      </c>
      <c r="E22" s="80"/>
      <c r="F22" s="80">
        <v>19</v>
      </c>
      <c r="G22" s="80">
        <v>8</v>
      </c>
      <c r="H22" s="80">
        <v>2015</v>
      </c>
      <c r="I22" s="80">
        <v>0.5</v>
      </c>
      <c r="J22" s="80">
        <f>J21-I22</f>
        <v>22</v>
      </c>
      <c r="K22" s="77"/>
      <c r="L22" s="77"/>
      <c r="M22" s="77"/>
      <c r="N22" s="80">
        <v>13</v>
      </c>
      <c r="O22" s="80">
        <v>7</v>
      </c>
      <c r="P22" s="80">
        <v>2015</v>
      </c>
      <c r="Q22" s="80"/>
      <c r="R22" s="80">
        <v>13</v>
      </c>
      <c r="S22" s="80">
        <v>7</v>
      </c>
      <c r="T22" s="80">
        <v>2015</v>
      </c>
      <c r="U22" s="80">
        <v>1</v>
      </c>
      <c r="V22" s="80">
        <f>V21-U22</f>
        <v>8</v>
      </c>
    </row>
    <row r="23" spans="1:23" ht="22.5" customHeight="1" x14ac:dyDescent="0.3">
      <c r="B23" s="80">
        <v>21</v>
      </c>
      <c r="C23" s="80">
        <v>9</v>
      </c>
      <c r="D23" s="80">
        <v>2015</v>
      </c>
      <c r="E23" s="80"/>
      <c r="F23" s="80">
        <v>25</v>
      </c>
      <c r="G23" s="80">
        <v>9</v>
      </c>
      <c r="H23" s="80">
        <v>2015</v>
      </c>
      <c r="I23" s="80">
        <v>5</v>
      </c>
      <c r="J23" s="80">
        <f t="shared" ref="J23:J50" si="0">J22-I23</f>
        <v>17</v>
      </c>
      <c r="K23" s="77"/>
      <c r="L23" s="77"/>
      <c r="M23" s="77"/>
      <c r="N23" s="80">
        <v>3</v>
      </c>
      <c r="O23" s="80">
        <v>8</v>
      </c>
      <c r="P23" s="80">
        <v>2015</v>
      </c>
      <c r="Q23" s="80"/>
      <c r="R23" s="80">
        <v>5</v>
      </c>
      <c r="S23" s="80">
        <v>8</v>
      </c>
      <c r="T23" s="80">
        <v>2015</v>
      </c>
      <c r="U23" s="80">
        <v>3</v>
      </c>
      <c r="V23" s="80">
        <f t="shared" ref="V23:V50" si="1">V22-U23</f>
        <v>5</v>
      </c>
    </row>
    <row r="24" spans="1:23" ht="22.5" customHeight="1" x14ac:dyDescent="0.3">
      <c r="B24" s="80">
        <v>9</v>
      </c>
      <c r="C24" s="80">
        <v>12</v>
      </c>
      <c r="D24" s="80">
        <v>2015</v>
      </c>
      <c r="E24" s="80"/>
      <c r="F24" s="80">
        <v>10</v>
      </c>
      <c r="G24" s="80">
        <v>12</v>
      </c>
      <c r="H24" s="80">
        <v>2015</v>
      </c>
      <c r="I24" s="80">
        <v>2</v>
      </c>
      <c r="J24" s="80">
        <f t="shared" si="0"/>
        <v>15</v>
      </c>
      <c r="K24" s="77"/>
      <c r="L24" s="77"/>
      <c r="M24" s="77"/>
      <c r="N24" s="80">
        <v>7</v>
      </c>
      <c r="O24" s="80">
        <v>12</v>
      </c>
      <c r="P24" s="80">
        <v>2015</v>
      </c>
      <c r="Q24" s="80"/>
      <c r="R24" s="80">
        <v>8</v>
      </c>
      <c r="S24" s="80">
        <v>12</v>
      </c>
      <c r="T24" s="80">
        <v>2015</v>
      </c>
      <c r="U24" s="80">
        <v>2</v>
      </c>
      <c r="V24" s="80">
        <f t="shared" si="1"/>
        <v>3</v>
      </c>
    </row>
    <row r="25" spans="1:23" ht="22.5" customHeight="1" x14ac:dyDescent="0.3">
      <c r="B25" s="80">
        <v>23</v>
      </c>
      <c r="C25" s="80">
        <v>12</v>
      </c>
      <c r="D25" s="80">
        <v>2015</v>
      </c>
      <c r="E25" s="80"/>
      <c r="F25" s="80">
        <v>23</v>
      </c>
      <c r="G25" s="80">
        <v>12</v>
      </c>
      <c r="H25" s="80">
        <v>2015</v>
      </c>
      <c r="I25" s="80">
        <v>1</v>
      </c>
      <c r="J25" s="80">
        <f t="shared" si="0"/>
        <v>14</v>
      </c>
      <c r="K25" s="77"/>
      <c r="L25" s="77"/>
      <c r="M25" s="77"/>
      <c r="N25" s="80"/>
      <c r="O25" s="80"/>
      <c r="P25" s="80"/>
      <c r="Q25" s="80"/>
      <c r="R25" s="80"/>
      <c r="S25" s="80"/>
      <c r="T25" s="80"/>
      <c r="U25" s="80"/>
      <c r="V25" s="80">
        <f t="shared" si="1"/>
        <v>3</v>
      </c>
    </row>
    <row r="26" spans="1:23" ht="22.5" customHeight="1" x14ac:dyDescent="0.3">
      <c r="B26" s="80">
        <v>22</v>
      </c>
      <c r="C26" s="80">
        <v>2</v>
      </c>
      <c r="D26" s="80">
        <v>2016</v>
      </c>
      <c r="E26" s="80"/>
      <c r="F26" s="80">
        <v>26</v>
      </c>
      <c r="G26" s="80">
        <v>2</v>
      </c>
      <c r="H26" s="80">
        <v>2016</v>
      </c>
      <c r="I26" s="80">
        <v>5</v>
      </c>
      <c r="J26" s="80">
        <f t="shared" si="0"/>
        <v>9</v>
      </c>
      <c r="K26" s="77"/>
      <c r="L26" s="77"/>
      <c r="M26" s="77"/>
      <c r="N26" s="80"/>
      <c r="O26" s="80"/>
      <c r="P26" s="80"/>
      <c r="Q26" s="80"/>
      <c r="R26" s="80"/>
      <c r="S26" s="80"/>
      <c r="T26" s="80"/>
      <c r="U26" s="80"/>
      <c r="V26" s="80">
        <f t="shared" si="1"/>
        <v>3</v>
      </c>
    </row>
    <row r="27" spans="1:23" ht="22.5" customHeight="1" x14ac:dyDescent="0.3">
      <c r="B27" s="80">
        <v>19</v>
      </c>
      <c r="C27" s="80">
        <v>5</v>
      </c>
      <c r="D27" s="80">
        <v>2016</v>
      </c>
      <c r="E27" s="80"/>
      <c r="F27" s="80">
        <v>27</v>
      </c>
      <c r="G27" s="80">
        <v>5</v>
      </c>
      <c r="H27" s="80">
        <v>2016</v>
      </c>
      <c r="I27" s="80">
        <v>7</v>
      </c>
      <c r="J27" s="80">
        <f t="shared" si="0"/>
        <v>2</v>
      </c>
      <c r="K27" s="77"/>
      <c r="L27" s="77"/>
      <c r="M27" s="77"/>
      <c r="N27" s="80"/>
      <c r="O27" s="80"/>
      <c r="P27" s="80"/>
      <c r="Q27" s="80"/>
      <c r="R27" s="80"/>
      <c r="S27" s="80"/>
      <c r="T27" s="80"/>
      <c r="U27" s="80"/>
      <c r="V27" s="80">
        <f t="shared" si="1"/>
        <v>3</v>
      </c>
    </row>
    <row r="28" spans="1:23" ht="22.5" customHeight="1" x14ac:dyDescent="0.3">
      <c r="B28" s="80"/>
      <c r="C28" s="80"/>
      <c r="D28" s="80"/>
      <c r="E28" s="80"/>
      <c r="F28" s="80"/>
      <c r="G28" s="80"/>
      <c r="H28" s="80"/>
      <c r="I28" s="80"/>
      <c r="J28" s="80">
        <f t="shared" si="0"/>
        <v>2</v>
      </c>
      <c r="K28" s="77"/>
      <c r="L28" s="77"/>
      <c r="M28" s="77"/>
      <c r="N28" s="80"/>
      <c r="O28" s="80"/>
      <c r="P28" s="80"/>
      <c r="Q28" s="80"/>
      <c r="R28" s="80"/>
      <c r="S28" s="80"/>
      <c r="T28" s="80"/>
      <c r="U28" s="80"/>
      <c r="V28" s="80">
        <f t="shared" si="1"/>
        <v>3</v>
      </c>
    </row>
    <row r="29" spans="1:23" ht="22.5" customHeight="1" x14ac:dyDescent="0.3">
      <c r="B29" s="80"/>
      <c r="C29" s="80"/>
      <c r="D29" s="80"/>
      <c r="E29" s="80"/>
      <c r="F29" s="80"/>
      <c r="G29" s="80"/>
      <c r="H29" s="80"/>
      <c r="I29" s="80"/>
      <c r="J29" s="80">
        <f t="shared" si="0"/>
        <v>2</v>
      </c>
      <c r="K29" s="77"/>
      <c r="L29" s="77"/>
      <c r="M29" s="77"/>
      <c r="N29" s="80"/>
      <c r="O29" s="80"/>
      <c r="P29" s="80"/>
      <c r="Q29" s="80"/>
      <c r="R29" s="80"/>
      <c r="S29" s="80"/>
      <c r="T29" s="80"/>
      <c r="U29" s="80"/>
      <c r="V29" s="80">
        <f t="shared" si="1"/>
        <v>3</v>
      </c>
    </row>
    <row r="30" spans="1:23" ht="22.5" customHeight="1" x14ac:dyDescent="0.3">
      <c r="B30" s="80"/>
      <c r="C30" s="80"/>
      <c r="D30" s="80"/>
      <c r="E30" s="80"/>
      <c r="F30" s="80"/>
      <c r="G30" s="80"/>
      <c r="H30" s="80"/>
      <c r="I30" s="80"/>
      <c r="J30" s="80">
        <f t="shared" si="0"/>
        <v>2</v>
      </c>
      <c r="K30" s="77"/>
      <c r="L30" s="77"/>
      <c r="M30" s="77"/>
      <c r="N30" s="80"/>
      <c r="O30" s="80"/>
      <c r="P30" s="80"/>
      <c r="Q30" s="80"/>
      <c r="R30" s="80"/>
      <c r="S30" s="80"/>
      <c r="T30" s="80"/>
      <c r="U30" s="80"/>
      <c r="V30" s="80">
        <f t="shared" si="1"/>
        <v>3</v>
      </c>
    </row>
    <row r="31" spans="1:23" ht="22.5" customHeight="1" x14ac:dyDescent="0.3">
      <c r="B31" s="80"/>
      <c r="C31" s="80"/>
      <c r="D31" s="80"/>
      <c r="E31" s="80"/>
      <c r="F31" s="80"/>
      <c r="G31" s="80"/>
      <c r="H31" s="80"/>
      <c r="I31" s="80"/>
      <c r="J31" s="80">
        <f t="shared" si="0"/>
        <v>2</v>
      </c>
      <c r="K31" s="77"/>
      <c r="L31" s="77"/>
      <c r="M31" s="77"/>
      <c r="N31" s="80"/>
      <c r="O31" s="80"/>
      <c r="P31" s="80"/>
      <c r="Q31" s="80"/>
      <c r="R31" s="80"/>
      <c r="S31" s="80"/>
      <c r="T31" s="80"/>
      <c r="U31" s="80"/>
      <c r="V31" s="80">
        <f t="shared" si="1"/>
        <v>3</v>
      </c>
    </row>
    <row r="32" spans="1:23" ht="22.5" customHeight="1" x14ac:dyDescent="0.3">
      <c r="B32" s="80"/>
      <c r="C32" s="80"/>
      <c r="D32" s="80"/>
      <c r="E32" s="80"/>
      <c r="F32" s="80"/>
      <c r="G32" s="80"/>
      <c r="H32" s="80"/>
      <c r="I32" s="80"/>
      <c r="J32" s="80">
        <f t="shared" si="0"/>
        <v>2</v>
      </c>
      <c r="K32" s="77"/>
      <c r="L32" s="77"/>
      <c r="M32" s="77"/>
      <c r="N32" s="80"/>
      <c r="O32" s="80"/>
      <c r="P32" s="80"/>
      <c r="Q32" s="80"/>
      <c r="R32" s="80"/>
      <c r="S32" s="80"/>
      <c r="T32" s="80"/>
      <c r="U32" s="80"/>
      <c r="V32" s="80">
        <f t="shared" si="1"/>
        <v>3</v>
      </c>
    </row>
    <row r="33" spans="2:22" ht="22.5" customHeight="1" x14ac:dyDescent="0.3">
      <c r="B33" s="80"/>
      <c r="C33" s="80"/>
      <c r="D33" s="80"/>
      <c r="E33" s="80"/>
      <c r="F33" s="80"/>
      <c r="G33" s="80"/>
      <c r="H33" s="80"/>
      <c r="I33" s="80"/>
      <c r="J33" s="80">
        <f t="shared" si="0"/>
        <v>2</v>
      </c>
      <c r="K33" s="77"/>
      <c r="L33" s="77"/>
      <c r="M33" s="77"/>
      <c r="N33" s="80"/>
      <c r="O33" s="80"/>
      <c r="P33" s="80"/>
      <c r="Q33" s="80"/>
      <c r="R33" s="80"/>
      <c r="S33" s="80"/>
      <c r="T33" s="80"/>
      <c r="U33" s="80"/>
      <c r="V33" s="80">
        <f t="shared" si="1"/>
        <v>3</v>
      </c>
    </row>
    <row r="34" spans="2:22" ht="22.5" customHeight="1" x14ac:dyDescent="0.3">
      <c r="B34" s="80"/>
      <c r="C34" s="80"/>
      <c r="D34" s="80"/>
      <c r="E34" s="80"/>
      <c r="F34" s="80"/>
      <c r="G34" s="80"/>
      <c r="H34" s="80"/>
      <c r="I34" s="80"/>
      <c r="J34" s="80">
        <f t="shared" si="0"/>
        <v>2</v>
      </c>
      <c r="K34" s="77"/>
      <c r="L34" s="77"/>
      <c r="M34" s="77"/>
      <c r="N34" s="80"/>
      <c r="O34" s="80"/>
      <c r="P34" s="80"/>
      <c r="Q34" s="80"/>
      <c r="R34" s="80"/>
      <c r="S34" s="80"/>
      <c r="T34" s="80"/>
      <c r="U34" s="80"/>
      <c r="V34" s="80">
        <f t="shared" si="1"/>
        <v>3</v>
      </c>
    </row>
    <row r="35" spans="2:22" ht="22.5" customHeight="1" x14ac:dyDescent="0.3">
      <c r="B35" s="80"/>
      <c r="C35" s="80"/>
      <c r="D35" s="80"/>
      <c r="E35" s="80"/>
      <c r="F35" s="80"/>
      <c r="G35" s="80"/>
      <c r="H35" s="80"/>
      <c r="I35" s="80"/>
      <c r="J35" s="80">
        <f t="shared" si="0"/>
        <v>2</v>
      </c>
      <c r="K35" s="77"/>
      <c r="L35" s="77"/>
      <c r="M35" s="77"/>
      <c r="N35" s="80"/>
      <c r="O35" s="80"/>
      <c r="P35" s="80"/>
      <c r="Q35" s="80"/>
      <c r="R35" s="80"/>
      <c r="S35" s="80"/>
      <c r="T35" s="80"/>
      <c r="U35" s="80"/>
      <c r="V35" s="80">
        <f t="shared" si="1"/>
        <v>3</v>
      </c>
    </row>
    <row r="36" spans="2:22" ht="22.5" customHeight="1" x14ac:dyDescent="0.3">
      <c r="B36" s="80"/>
      <c r="C36" s="80"/>
      <c r="D36" s="80"/>
      <c r="E36" s="80"/>
      <c r="F36" s="80"/>
      <c r="G36" s="80"/>
      <c r="H36" s="80"/>
      <c r="I36" s="80"/>
      <c r="J36" s="80">
        <f t="shared" si="0"/>
        <v>2</v>
      </c>
      <c r="K36" s="77"/>
      <c r="L36" s="77"/>
      <c r="M36" s="77"/>
      <c r="N36" s="80"/>
      <c r="O36" s="80"/>
      <c r="P36" s="80"/>
      <c r="Q36" s="80"/>
      <c r="R36" s="80"/>
      <c r="S36" s="80"/>
      <c r="T36" s="80"/>
      <c r="U36" s="80"/>
      <c r="V36" s="80">
        <f t="shared" si="1"/>
        <v>3</v>
      </c>
    </row>
    <row r="37" spans="2:22" ht="22.5" customHeight="1" x14ac:dyDescent="0.3">
      <c r="B37" s="80"/>
      <c r="C37" s="80"/>
      <c r="D37" s="80"/>
      <c r="E37" s="80"/>
      <c r="F37" s="80"/>
      <c r="G37" s="80"/>
      <c r="H37" s="80"/>
      <c r="I37" s="80"/>
      <c r="J37" s="80">
        <f t="shared" si="0"/>
        <v>2</v>
      </c>
      <c r="K37" s="77"/>
      <c r="L37" s="77"/>
      <c r="M37" s="77"/>
      <c r="N37" s="80"/>
      <c r="O37" s="80"/>
      <c r="P37" s="80"/>
      <c r="Q37" s="80"/>
      <c r="R37" s="80"/>
      <c r="S37" s="80"/>
      <c r="T37" s="80"/>
      <c r="U37" s="80"/>
      <c r="V37" s="80">
        <f t="shared" si="1"/>
        <v>3</v>
      </c>
    </row>
    <row r="38" spans="2:22" ht="22.5" customHeight="1" x14ac:dyDescent="0.3">
      <c r="B38" s="80"/>
      <c r="C38" s="80"/>
      <c r="D38" s="80"/>
      <c r="E38" s="80"/>
      <c r="F38" s="80"/>
      <c r="G38" s="80"/>
      <c r="H38" s="80"/>
      <c r="I38" s="80"/>
      <c r="J38" s="80">
        <f t="shared" si="0"/>
        <v>2</v>
      </c>
      <c r="K38" s="77"/>
      <c r="L38" s="77"/>
      <c r="M38" s="77"/>
      <c r="N38" s="80"/>
      <c r="O38" s="80"/>
      <c r="P38" s="80"/>
      <c r="Q38" s="80"/>
      <c r="R38" s="80"/>
      <c r="S38" s="80"/>
      <c r="T38" s="80"/>
      <c r="U38" s="80"/>
      <c r="V38" s="80">
        <f t="shared" si="1"/>
        <v>3</v>
      </c>
    </row>
    <row r="39" spans="2:22" ht="22.5" customHeight="1" x14ac:dyDescent="0.3">
      <c r="B39" s="80"/>
      <c r="C39" s="80"/>
      <c r="D39" s="80"/>
      <c r="E39" s="80"/>
      <c r="F39" s="80"/>
      <c r="G39" s="80"/>
      <c r="H39" s="80"/>
      <c r="I39" s="80"/>
      <c r="J39" s="80">
        <f t="shared" si="0"/>
        <v>2</v>
      </c>
      <c r="K39" s="77"/>
      <c r="L39" s="77"/>
      <c r="M39" s="77"/>
      <c r="N39" s="80"/>
      <c r="O39" s="80"/>
      <c r="P39" s="80"/>
      <c r="Q39" s="80"/>
      <c r="R39" s="80"/>
      <c r="S39" s="80"/>
      <c r="T39" s="80"/>
      <c r="U39" s="80"/>
      <c r="V39" s="80">
        <f t="shared" si="1"/>
        <v>3</v>
      </c>
    </row>
    <row r="40" spans="2:22" ht="22.5" customHeight="1" x14ac:dyDescent="0.3">
      <c r="B40" s="80"/>
      <c r="C40" s="80"/>
      <c r="D40" s="80"/>
      <c r="E40" s="80"/>
      <c r="F40" s="80"/>
      <c r="G40" s="80"/>
      <c r="H40" s="80"/>
      <c r="I40" s="80"/>
      <c r="J40" s="80">
        <f t="shared" si="0"/>
        <v>2</v>
      </c>
      <c r="K40" s="77"/>
      <c r="L40" s="77"/>
      <c r="M40" s="77"/>
      <c r="N40" s="80"/>
      <c r="O40" s="80"/>
      <c r="P40" s="80"/>
      <c r="Q40" s="80"/>
      <c r="R40" s="80"/>
      <c r="S40" s="80"/>
      <c r="T40" s="80"/>
      <c r="U40" s="80"/>
      <c r="V40" s="80">
        <f t="shared" si="1"/>
        <v>3</v>
      </c>
    </row>
    <row r="41" spans="2:22" ht="22.5" customHeight="1" x14ac:dyDescent="0.3">
      <c r="B41" s="80"/>
      <c r="C41" s="80"/>
      <c r="D41" s="80"/>
      <c r="E41" s="80"/>
      <c r="F41" s="80"/>
      <c r="G41" s="80"/>
      <c r="H41" s="80"/>
      <c r="I41" s="80"/>
      <c r="J41" s="80">
        <f t="shared" si="0"/>
        <v>2</v>
      </c>
      <c r="K41" s="77"/>
      <c r="L41" s="77"/>
      <c r="M41" s="77"/>
      <c r="N41" s="80"/>
      <c r="O41" s="80"/>
      <c r="P41" s="80"/>
      <c r="Q41" s="80"/>
      <c r="R41" s="80"/>
      <c r="S41" s="80"/>
      <c r="T41" s="80"/>
      <c r="U41" s="80"/>
      <c r="V41" s="80">
        <f t="shared" si="1"/>
        <v>3</v>
      </c>
    </row>
    <row r="42" spans="2:22" ht="22.5" customHeight="1" x14ac:dyDescent="0.3">
      <c r="B42" s="80"/>
      <c r="C42" s="80"/>
      <c r="D42" s="80"/>
      <c r="E42" s="80"/>
      <c r="F42" s="80"/>
      <c r="G42" s="80"/>
      <c r="H42" s="80"/>
      <c r="I42" s="80"/>
      <c r="J42" s="80">
        <f t="shared" si="0"/>
        <v>2</v>
      </c>
      <c r="K42" s="77"/>
      <c r="L42" s="77"/>
      <c r="M42" s="77"/>
      <c r="N42" s="80"/>
      <c r="O42" s="80"/>
      <c r="P42" s="80"/>
      <c r="Q42" s="80"/>
      <c r="R42" s="80"/>
      <c r="S42" s="80"/>
      <c r="T42" s="80"/>
      <c r="U42" s="80"/>
      <c r="V42" s="80">
        <f t="shared" si="1"/>
        <v>3</v>
      </c>
    </row>
    <row r="43" spans="2:22" ht="22.5" customHeight="1" x14ac:dyDescent="0.3">
      <c r="B43" s="80"/>
      <c r="C43" s="80"/>
      <c r="D43" s="80"/>
      <c r="E43" s="80"/>
      <c r="F43" s="80"/>
      <c r="G43" s="80"/>
      <c r="H43" s="80"/>
      <c r="I43" s="80"/>
      <c r="J43" s="80">
        <f t="shared" si="0"/>
        <v>2</v>
      </c>
      <c r="K43" s="77"/>
      <c r="L43" s="77"/>
      <c r="M43" s="77"/>
      <c r="N43" s="80"/>
      <c r="O43" s="80"/>
      <c r="P43" s="80"/>
      <c r="Q43" s="80"/>
      <c r="R43" s="80"/>
      <c r="S43" s="80"/>
      <c r="T43" s="80"/>
      <c r="U43" s="80"/>
      <c r="V43" s="80">
        <f t="shared" si="1"/>
        <v>3</v>
      </c>
    </row>
    <row r="44" spans="2:22" ht="22.5" customHeight="1" x14ac:dyDescent="0.3">
      <c r="B44" s="80"/>
      <c r="C44" s="80"/>
      <c r="D44" s="80"/>
      <c r="E44" s="80"/>
      <c r="F44" s="80"/>
      <c r="G44" s="80"/>
      <c r="H44" s="80"/>
      <c r="I44" s="80"/>
      <c r="J44" s="80">
        <f t="shared" si="0"/>
        <v>2</v>
      </c>
      <c r="K44" s="77"/>
      <c r="L44" s="77"/>
      <c r="M44" s="77"/>
      <c r="N44" s="80"/>
      <c r="O44" s="80"/>
      <c r="P44" s="80"/>
      <c r="Q44" s="80"/>
      <c r="R44" s="80"/>
      <c r="S44" s="80"/>
      <c r="T44" s="80"/>
      <c r="U44" s="80"/>
      <c r="V44" s="80">
        <f t="shared" si="1"/>
        <v>3</v>
      </c>
    </row>
    <row r="45" spans="2:22" ht="22.5" customHeight="1" x14ac:dyDescent="0.3">
      <c r="B45" s="80"/>
      <c r="C45" s="80"/>
      <c r="D45" s="80"/>
      <c r="E45" s="80"/>
      <c r="F45" s="80"/>
      <c r="G45" s="80"/>
      <c r="H45" s="80"/>
      <c r="I45" s="80"/>
      <c r="J45" s="80">
        <f t="shared" si="0"/>
        <v>2</v>
      </c>
      <c r="K45" s="77"/>
      <c r="L45" s="77"/>
      <c r="M45" s="77"/>
      <c r="N45" s="80"/>
      <c r="O45" s="80"/>
      <c r="P45" s="80"/>
      <c r="Q45" s="80"/>
      <c r="R45" s="80"/>
      <c r="S45" s="80"/>
      <c r="T45" s="80"/>
      <c r="U45" s="80"/>
      <c r="V45" s="80">
        <f t="shared" si="1"/>
        <v>3</v>
      </c>
    </row>
    <row r="46" spans="2:22" ht="22.5" customHeight="1" x14ac:dyDescent="0.3">
      <c r="B46" s="80"/>
      <c r="C46" s="80"/>
      <c r="D46" s="80"/>
      <c r="E46" s="80"/>
      <c r="F46" s="80"/>
      <c r="G46" s="80"/>
      <c r="H46" s="80"/>
      <c r="I46" s="80"/>
      <c r="J46" s="80">
        <f t="shared" si="0"/>
        <v>2</v>
      </c>
      <c r="K46" s="77"/>
      <c r="L46" s="77"/>
      <c r="M46" s="77"/>
      <c r="N46" s="80"/>
      <c r="O46" s="80"/>
      <c r="P46" s="80"/>
      <c r="Q46" s="80"/>
      <c r="R46" s="80"/>
      <c r="S46" s="80"/>
      <c r="T46" s="80"/>
      <c r="U46" s="80"/>
      <c r="V46" s="80">
        <f t="shared" si="1"/>
        <v>3</v>
      </c>
    </row>
    <row r="47" spans="2:22" ht="22.5" customHeight="1" x14ac:dyDescent="0.3">
      <c r="B47" s="80"/>
      <c r="C47" s="80"/>
      <c r="D47" s="80"/>
      <c r="E47" s="80"/>
      <c r="F47" s="80"/>
      <c r="G47" s="80"/>
      <c r="H47" s="80"/>
      <c r="I47" s="80"/>
      <c r="J47" s="80">
        <f t="shared" si="0"/>
        <v>2</v>
      </c>
      <c r="K47" s="77"/>
      <c r="L47" s="77"/>
      <c r="M47" s="77"/>
      <c r="N47" s="80"/>
      <c r="O47" s="80"/>
      <c r="P47" s="80"/>
      <c r="Q47" s="80"/>
      <c r="R47" s="80"/>
      <c r="S47" s="80"/>
      <c r="T47" s="80"/>
      <c r="U47" s="80"/>
      <c r="V47" s="80">
        <f t="shared" si="1"/>
        <v>3</v>
      </c>
    </row>
    <row r="48" spans="2:22" ht="22.5" customHeight="1" x14ac:dyDescent="0.3">
      <c r="B48" s="80"/>
      <c r="C48" s="80"/>
      <c r="D48" s="80"/>
      <c r="E48" s="80"/>
      <c r="F48" s="80"/>
      <c r="G48" s="80"/>
      <c r="H48" s="80"/>
      <c r="I48" s="80"/>
      <c r="J48" s="80">
        <f t="shared" si="0"/>
        <v>2</v>
      </c>
      <c r="K48" s="77"/>
      <c r="L48" s="77"/>
      <c r="M48" s="77"/>
      <c r="N48" s="80"/>
      <c r="O48" s="80"/>
      <c r="P48" s="80"/>
      <c r="Q48" s="80"/>
      <c r="R48" s="80"/>
      <c r="S48" s="80"/>
      <c r="T48" s="80"/>
      <c r="U48" s="80"/>
      <c r="V48" s="80">
        <f t="shared" si="1"/>
        <v>3</v>
      </c>
    </row>
    <row r="49" spans="2:22" ht="22.5" customHeight="1" x14ac:dyDescent="0.3">
      <c r="B49" s="80"/>
      <c r="C49" s="80"/>
      <c r="D49" s="80"/>
      <c r="E49" s="80"/>
      <c r="F49" s="80"/>
      <c r="G49" s="80"/>
      <c r="H49" s="80"/>
      <c r="I49" s="80"/>
      <c r="J49" s="80">
        <f t="shared" si="0"/>
        <v>2</v>
      </c>
      <c r="K49" s="77"/>
      <c r="L49" s="77"/>
      <c r="M49" s="77"/>
      <c r="N49" s="80"/>
      <c r="O49" s="80"/>
      <c r="P49" s="80"/>
      <c r="Q49" s="80"/>
      <c r="R49" s="80"/>
      <c r="S49" s="80"/>
      <c r="T49" s="80"/>
      <c r="U49" s="80"/>
      <c r="V49" s="80">
        <f t="shared" si="1"/>
        <v>3</v>
      </c>
    </row>
    <row r="50" spans="2:22" ht="22.5" customHeight="1" x14ac:dyDescent="0.3">
      <c r="B50" s="80"/>
      <c r="C50" s="80"/>
      <c r="D50" s="80"/>
      <c r="E50" s="80"/>
      <c r="F50" s="80"/>
      <c r="G50" s="80"/>
      <c r="H50" s="80"/>
      <c r="I50" s="80"/>
      <c r="J50" s="80">
        <f t="shared" si="0"/>
        <v>2</v>
      </c>
      <c r="K50" s="77"/>
      <c r="L50" s="77"/>
      <c r="M50" s="77"/>
      <c r="N50" s="80"/>
      <c r="O50" s="80"/>
      <c r="P50" s="80"/>
      <c r="Q50" s="80"/>
      <c r="R50" s="80"/>
      <c r="S50" s="80"/>
      <c r="T50" s="80"/>
      <c r="U50" s="80"/>
      <c r="V50" s="80">
        <f t="shared" si="1"/>
        <v>3</v>
      </c>
    </row>
  </sheetData>
  <mergeCells count="45">
    <mergeCell ref="B1:G2"/>
    <mergeCell ref="I3:Q3"/>
    <mergeCell ref="I4:Q4"/>
    <mergeCell ref="C5:G5"/>
    <mergeCell ref="I5:Q5"/>
    <mergeCell ref="Q6:Q7"/>
    <mergeCell ref="C8:D8"/>
    <mergeCell ref="I8:I10"/>
    <mergeCell ref="J8:J10"/>
    <mergeCell ref="K8:K10"/>
    <mergeCell ref="L8:L10"/>
    <mergeCell ref="M8:M10"/>
    <mergeCell ref="N8:N10"/>
    <mergeCell ref="O8:O10"/>
    <mergeCell ref="P8:P10"/>
    <mergeCell ref="C6:G6"/>
    <mergeCell ref="I6:J7"/>
    <mergeCell ref="K6:M7"/>
    <mergeCell ref="N6:N7"/>
    <mergeCell ref="O6:P7"/>
    <mergeCell ref="Q8:Q10"/>
    <mergeCell ref="C9:D9"/>
    <mergeCell ref="I11:I13"/>
    <mergeCell ref="J11:J13"/>
    <mergeCell ref="K11:K13"/>
    <mergeCell ref="L11:L13"/>
    <mergeCell ref="M11:M13"/>
    <mergeCell ref="N11:N13"/>
    <mergeCell ref="O11:O13"/>
    <mergeCell ref="P11:P13"/>
    <mergeCell ref="Q11:Q13"/>
    <mergeCell ref="B16:K17"/>
    <mergeCell ref="N16:W17"/>
    <mergeCell ref="B18:H18"/>
    <mergeCell ref="K18:K20"/>
    <mergeCell ref="N18:T18"/>
    <mergeCell ref="W18:W20"/>
    <mergeCell ref="B19:D19"/>
    <mergeCell ref="F19:H19"/>
    <mergeCell ref="I19:I20"/>
    <mergeCell ref="J19:J20"/>
    <mergeCell ref="N19:P19"/>
    <mergeCell ref="R19:T19"/>
    <mergeCell ref="U19:U20"/>
    <mergeCell ref="V19:V20"/>
  </mergeCells>
  <pageMargins left="0.7" right="0.7" top="0.75" bottom="0.75" header="0.3" footer="0.3"/>
  <pageSetup paperSize="9" scale="4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W26"/>
  <sheetViews>
    <sheetView zoomScale="70" zoomScaleNormal="70" workbookViewId="0">
      <selection activeCell="D88" sqref="D88"/>
    </sheetView>
  </sheetViews>
  <sheetFormatPr baseColWidth="10" defaultRowHeight="14.4" x14ac:dyDescent="0.3"/>
  <cols>
    <col min="1" max="1" width="9.44140625" bestFit="1" customWidth="1"/>
    <col min="2" max="23" width="11.109375" customWidth="1"/>
  </cols>
  <sheetData>
    <row r="1" spans="2:23" ht="23.25" customHeight="1" x14ac:dyDescent="0.3">
      <c r="B1" s="299" t="s">
        <v>58</v>
      </c>
      <c r="C1" s="299"/>
      <c r="D1" s="299"/>
      <c r="E1" s="299"/>
      <c r="F1" s="299"/>
      <c r="G1" s="299"/>
    </row>
    <row r="2" spans="2:23" x14ac:dyDescent="0.3">
      <c r="B2" s="299"/>
      <c r="C2" s="299"/>
      <c r="D2" s="299"/>
      <c r="E2" s="299"/>
      <c r="F2" s="299"/>
      <c r="G2" s="299"/>
      <c r="I2" s="85" t="s">
        <v>64</v>
      </c>
      <c r="J2" s="85"/>
      <c r="K2" s="85"/>
      <c r="L2" s="85"/>
      <c r="M2" s="85"/>
      <c r="N2" s="85"/>
      <c r="O2" s="85"/>
      <c r="P2" s="85"/>
      <c r="Q2" s="85"/>
    </row>
    <row r="3" spans="2:23" x14ac:dyDescent="0.3">
      <c r="D3" s="78" t="s">
        <v>59</v>
      </c>
      <c r="I3" s="300"/>
      <c r="J3" s="301"/>
      <c r="K3" s="301"/>
      <c r="L3" s="301"/>
      <c r="M3" s="301"/>
      <c r="N3" s="301"/>
      <c r="O3" s="301"/>
      <c r="P3" s="301"/>
      <c r="Q3" s="302"/>
    </row>
    <row r="4" spans="2:23" x14ac:dyDescent="0.3">
      <c r="I4" s="303" t="s">
        <v>65</v>
      </c>
      <c r="J4" s="304"/>
      <c r="K4" s="304"/>
      <c r="L4" s="304"/>
      <c r="M4" s="304"/>
      <c r="N4" s="304"/>
      <c r="O4" s="304"/>
      <c r="P4" s="304"/>
      <c r="Q4" s="305"/>
    </row>
    <row r="5" spans="2:23" ht="22.5" customHeight="1" x14ac:dyDescent="0.5">
      <c r="B5" s="84" t="s">
        <v>17</v>
      </c>
      <c r="C5" s="297" t="s">
        <v>99</v>
      </c>
      <c r="D5" s="297"/>
      <c r="E5" s="297"/>
      <c r="F5" s="297"/>
      <c r="G5" s="297"/>
      <c r="I5" s="300"/>
      <c r="J5" s="301"/>
      <c r="K5" s="301"/>
      <c r="L5" s="301"/>
      <c r="M5" s="301"/>
      <c r="N5" s="301"/>
      <c r="O5" s="301"/>
      <c r="P5" s="301"/>
      <c r="Q5" s="302"/>
    </row>
    <row r="6" spans="2:23" ht="22.5" customHeight="1" x14ac:dyDescent="0.5">
      <c r="B6" s="84" t="s">
        <v>60</v>
      </c>
      <c r="C6" s="297" t="s">
        <v>100</v>
      </c>
      <c r="D6" s="297"/>
      <c r="E6" s="297"/>
      <c r="F6" s="297"/>
      <c r="G6" s="297"/>
      <c r="I6" s="298" t="s">
        <v>66</v>
      </c>
      <c r="J6" s="298"/>
      <c r="K6" s="295" t="s">
        <v>67</v>
      </c>
      <c r="L6" s="295"/>
      <c r="M6" s="295"/>
      <c r="N6" s="298" t="s">
        <v>68</v>
      </c>
      <c r="O6" s="295" t="s">
        <v>69</v>
      </c>
      <c r="P6" s="295"/>
      <c r="Q6" s="295" t="s">
        <v>70</v>
      </c>
    </row>
    <row r="7" spans="2:23" ht="15.6" x14ac:dyDescent="0.3">
      <c r="B7" s="82"/>
      <c r="I7" s="298"/>
      <c r="J7" s="298"/>
      <c r="K7" s="295"/>
      <c r="L7" s="295"/>
      <c r="M7" s="295"/>
      <c r="N7" s="298"/>
      <c r="O7" s="295"/>
      <c r="P7" s="295"/>
      <c r="Q7" s="295"/>
    </row>
    <row r="8" spans="2:23" ht="15.6" x14ac:dyDescent="0.3">
      <c r="B8" s="82" t="s">
        <v>61</v>
      </c>
      <c r="C8" s="296" t="s">
        <v>34</v>
      </c>
      <c r="D8" s="292"/>
      <c r="I8" s="295" t="s">
        <v>71</v>
      </c>
      <c r="J8" s="295" t="s">
        <v>72</v>
      </c>
      <c r="K8" s="295" t="s">
        <v>71</v>
      </c>
      <c r="L8" s="295" t="s">
        <v>71</v>
      </c>
      <c r="M8" s="295" t="s">
        <v>73</v>
      </c>
      <c r="N8" s="295"/>
      <c r="O8" s="295" t="s">
        <v>74</v>
      </c>
      <c r="P8" s="295" t="s">
        <v>75</v>
      </c>
      <c r="Q8" s="295"/>
    </row>
    <row r="9" spans="2:23" ht="15.6" x14ac:dyDescent="0.3">
      <c r="B9" s="82" t="s">
        <v>62</v>
      </c>
      <c r="C9" s="292" t="s">
        <v>91</v>
      </c>
      <c r="D9" s="292"/>
      <c r="I9" s="295"/>
      <c r="J9" s="295"/>
      <c r="K9" s="295"/>
      <c r="L9" s="295"/>
      <c r="M9" s="295"/>
      <c r="N9" s="295"/>
      <c r="O9" s="295"/>
      <c r="P9" s="295"/>
      <c r="Q9" s="295"/>
    </row>
    <row r="10" spans="2:23" ht="15.6" x14ac:dyDescent="0.3">
      <c r="B10" s="82" t="s">
        <v>63</v>
      </c>
      <c r="C10" s="80"/>
      <c r="D10" s="83"/>
      <c r="I10" s="295"/>
      <c r="J10" s="295"/>
      <c r="K10" s="295"/>
      <c r="L10" s="295"/>
      <c r="M10" s="295"/>
      <c r="N10" s="295"/>
      <c r="O10" s="295"/>
      <c r="P10" s="295"/>
      <c r="Q10" s="295"/>
    </row>
    <row r="11" spans="2:23" x14ac:dyDescent="0.3">
      <c r="I11" s="295">
        <v>25</v>
      </c>
      <c r="J11" s="295">
        <v>2</v>
      </c>
      <c r="K11" s="295">
        <v>0</v>
      </c>
      <c r="L11" s="295">
        <v>1</v>
      </c>
      <c r="M11" s="295">
        <v>0</v>
      </c>
      <c r="N11" s="295">
        <f>I11+J11+K11+L11+M11</f>
        <v>28</v>
      </c>
      <c r="O11" s="295">
        <v>1</v>
      </c>
      <c r="P11" s="295">
        <v>9</v>
      </c>
      <c r="Q11" s="295">
        <f>O11+P11</f>
        <v>10</v>
      </c>
    </row>
    <row r="12" spans="2:23" ht="15" customHeight="1" x14ac:dyDescent="0.3">
      <c r="I12" s="295"/>
      <c r="J12" s="295"/>
      <c r="K12" s="295"/>
      <c r="L12" s="295"/>
      <c r="M12" s="295"/>
      <c r="N12" s="295"/>
      <c r="O12" s="295"/>
      <c r="P12" s="295"/>
      <c r="Q12" s="295"/>
    </row>
    <row r="13" spans="2:23" x14ac:dyDescent="0.3">
      <c r="I13" s="295"/>
      <c r="J13" s="295"/>
      <c r="K13" s="295"/>
      <c r="L13" s="295"/>
      <c r="M13" s="295"/>
      <c r="N13" s="295"/>
      <c r="O13" s="295"/>
      <c r="P13" s="295"/>
      <c r="Q13" s="295"/>
    </row>
    <row r="16" spans="2:23" ht="23.25" customHeight="1" x14ac:dyDescent="0.3">
      <c r="B16" s="280" t="s">
        <v>86</v>
      </c>
      <c r="C16" s="281"/>
      <c r="D16" s="281"/>
      <c r="E16" s="281"/>
      <c r="F16" s="281"/>
      <c r="G16" s="281"/>
      <c r="H16" s="281"/>
      <c r="I16" s="281"/>
      <c r="J16" s="281"/>
      <c r="K16" s="282"/>
      <c r="N16" s="286" t="s">
        <v>88</v>
      </c>
      <c r="O16" s="287"/>
      <c r="P16" s="287"/>
      <c r="Q16" s="287"/>
      <c r="R16" s="287"/>
      <c r="S16" s="287"/>
      <c r="T16" s="287"/>
      <c r="U16" s="287"/>
      <c r="V16" s="287"/>
      <c r="W16" s="288"/>
    </row>
    <row r="17" spans="1:23" ht="23.25" customHeight="1" x14ac:dyDescent="0.3">
      <c r="B17" s="283"/>
      <c r="C17" s="284"/>
      <c r="D17" s="284"/>
      <c r="E17" s="284"/>
      <c r="F17" s="284"/>
      <c r="G17" s="284"/>
      <c r="H17" s="284"/>
      <c r="I17" s="284"/>
      <c r="J17" s="284"/>
      <c r="K17" s="285"/>
      <c r="N17" s="289"/>
      <c r="O17" s="290"/>
      <c r="P17" s="290"/>
      <c r="Q17" s="290"/>
      <c r="R17" s="290"/>
      <c r="S17" s="290"/>
      <c r="T17" s="290"/>
      <c r="U17" s="290"/>
      <c r="V17" s="290"/>
      <c r="W17" s="291"/>
    </row>
    <row r="18" spans="1:23" x14ac:dyDescent="0.3">
      <c r="B18" s="292" t="s">
        <v>83</v>
      </c>
      <c r="C18" s="292"/>
      <c r="D18" s="292"/>
      <c r="E18" s="292"/>
      <c r="F18" s="292"/>
      <c r="G18" s="292"/>
      <c r="H18" s="292"/>
      <c r="I18" s="80" t="s">
        <v>84</v>
      </c>
      <c r="J18" s="80" t="s">
        <v>85</v>
      </c>
      <c r="K18" s="293" t="s">
        <v>87</v>
      </c>
      <c r="N18" s="292" t="s">
        <v>83</v>
      </c>
      <c r="O18" s="292"/>
      <c r="P18" s="292"/>
      <c r="Q18" s="292"/>
      <c r="R18" s="292"/>
      <c r="S18" s="292"/>
      <c r="T18" s="292"/>
      <c r="U18" s="80" t="s">
        <v>84</v>
      </c>
      <c r="V18" s="80" t="s">
        <v>85</v>
      </c>
      <c r="W18" s="293" t="s">
        <v>87</v>
      </c>
    </row>
    <row r="19" spans="1:23" x14ac:dyDescent="0.3">
      <c r="A19" s="79"/>
      <c r="B19" s="294" t="s">
        <v>80</v>
      </c>
      <c r="C19" s="294"/>
      <c r="D19" s="294"/>
      <c r="E19" s="81"/>
      <c r="F19" s="294" t="s">
        <v>81</v>
      </c>
      <c r="G19" s="294"/>
      <c r="H19" s="294"/>
      <c r="I19" s="292"/>
      <c r="J19" s="292">
        <f>N11</f>
        <v>28</v>
      </c>
      <c r="K19" s="293"/>
      <c r="M19" s="79"/>
      <c r="N19" s="294" t="s">
        <v>80</v>
      </c>
      <c r="O19" s="294"/>
      <c r="P19" s="294"/>
      <c r="Q19" s="81"/>
      <c r="R19" s="294" t="s">
        <v>81</v>
      </c>
      <c r="S19" s="294"/>
      <c r="T19" s="294"/>
      <c r="U19" s="292"/>
      <c r="V19" s="292">
        <f>Q11</f>
        <v>10</v>
      </c>
      <c r="W19" s="293"/>
    </row>
    <row r="20" spans="1:23" x14ac:dyDescent="0.3">
      <c r="A20" s="79"/>
      <c r="B20" s="81" t="s">
        <v>77</v>
      </c>
      <c r="C20" s="81" t="s">
        <v>78</v>
      </c>
      <c r="D20" s="81" t="s">
        <v>79</v>
      </c>
      <c r="E20" s="81"/>
      <c r="F20" s="81" t="s">
        <v>77</v>
      </c>
      <c r="G20" s="81" t="s">
        <v>78</v>
      </c>
      <c r="H20" s="81" t="s">
        <v>79</v>
      </c>
      <c r="I20" s="292"/>
      <c r="J20" s="292"/>
      <c r="K20" s="293"/>
      <c r="M20" s="79"/>
      <c r="N20" s="81" t="s">
        <v>77</v>
      </c>
      <c r="O20" s="81" t="s">
        <v>78</v>
      </c>
      <c r="P20" s="81" t="s">
        <v>79</v>
      </c>
      <c r="Q20" s="81"/>
      <c r="R20" s="81" t="s">
        <v>77</v>
      </c>
      <c r="S20" s="81" t="s">
        <v>78</v>
      </c>
      <c r="T20" s="81" t="s">
        <v>79</v>
      </c>
      <c r="U20" s="292"/>
      <c r="V20" s="292"/>
      <c r="W20" s="293"/>
    </row>
    <row r="21" spans="1:23" ht="22.5" customHeight="1" x14ac:dyDescent="0.3">
      <c r="A21" s="79" t="s">
        <v>76</v>
      </c>
      <c r="B21" s="81">
        <v>8</v>
      </c>
      <c r="C21" s="81">
        <v>7</v>
      </c>
      <c r="D21" s="81">
        <v>2015</v>
      </c>
      <c r="E21" s="81"/>
      <c r="F21" s="80">
        <v>10</v>
      </c>
      <c r="G21" s="80">
        <v>7</v>
      </c>
      <c r="H21" s="80">
        <v>205</v>
      </c>
      <c r="I21" s="80">
        <v>3</v>
      </c>
      <c r="J21" s="80">
        <f>J19-I21</f>
        <v>25</v>
      </c>
      <c r="K21" s="77"/>
      <c r="L21" s="77"/>
      <c r="M21" s="79" t="s">
        <v>76</v>
      </c>
      <c r="N21" s="81">
        <v>25</v>
      </c>
      <c r="O21" s="81">
        <v>5</v>
      </c>
      <c r="P21" s="81">
        <v>2015</v>
      </c>
      <c r="Q21" s="81" t="s">
        <v>82</v>
      </c>
      <c r="R21" s="80">
        <v>25</v>
      </c>
      <c r="S21" s="80">
        <v>5</v>
      </c>
      <c r="T21" s="80">
        <v>2015</v>
      </c>
      <c r="U21" s="80">
        <v>1</v>
      </c>
      <c r="V21" s="80">
        <f>V19-U21</f>
        <v>9</v>
      </c>
    </row>
    <row r="22" spans="1:23" ht="22.5" customHeight="1" x14ac:dyDescent="0.3">
      <c r="B22" s="80">
        <v>6</v>
      </c>
      <c r="C22" s="80">
        <v>8</v>
      </c>
      <c r="D22" s="80">
        <v>2015</v>
      </c>
      <c r="E22" s="80"/>
      <c r="F22" s="80">
        <v>7</v>
      </c>
      <c r="G22" s="80">
        <v>8</v>
      </c>
      <c r="H22" s="80">
        <v>2015</v>
      </c>
      <c r="I22" s="80">
        <v>2</v>
      </c>
      <c r="J22" s="80">
        <f>J21-I22</f>
        <v>23</v>
      </c>
      <c r="K22" s="77"/>
      <c r="L22" s="77"/>
      <c r="M22" s="77"/>
      <c r="N22" s="80">
        <v>1</v>
      </c>
      <c r="O22" s="80">
        <v>7</v>
      </c>
      <c r="P22" s="80">
        <v>2015</v>
      </c>
      <c r="Q22" s="80"/>
      <c r="R22" s="80">
        <v>1</v>
      </c>
      <c r="S22" s="80">
        <v>7</v>
      </c>
      <c r="T22" s="80">
        <v>2015</v>
      </c>
      <c r="U22" s="80">
        <v>1</v>
      </c>
      <c r="V22" s="80">
        <f>V21-U22</f>
        <v>8</v>
      </c>
    </row>
    <row r="23" spans="1:23" ht="22.5" customHeight="1" x14ac:dyDescent="0.3">
      <c r="B23" s="80">
        <v>13</v>
      </c>
      <c r="C23" s="80">
        <v>11</v>
      </c>
      <c r="D23" s="80">
        <v>2015</v>
      </c>
      <c r="E23" s="80"/>
      <c r="F23" s="80">
        <v>24</v>
      </c>
      <c r="G23" s="80">
        <v>11</v>
      </c>
      <c r="H23" s="80">
        <v>2015</v>
      </c>
      <c r="I23" s="80">
        <v>8</v>
      </c>
      <c r="J23" s="80">
        <f>J22-I23</f>
        <v>15</v>
      </c>
      <c r="K23" s="77"/>
      <c r="L23" s="77"/>
      <c r="M23" s="77"/>
      <c r="N23" s="80">
        <v>6</v>
      </c>
      <c r="O23" s="80">
        <v>7</v>
      </c>
      <c r="P23" s="80">
        <v>2015</v>
      </c>
      <c r="Q23" s="80"/>
      <c r="R23" s="80">
        <v>7</v>
      </c>
      <c r="S23" s="80">
        <v>7</v>
      </c>
      <c r="T23" s="80">
        <v>2015</v>
      </c>
      <c r="U23" s="80">
        <v>2</v>
      </c>
      <c r="V23" s="80">
        <f>V22-U23</f>
        <v>6</v>
      </c>
    </row>
    <row r="24" spans="1:23" ht="22.5" customHeight="1" x14ac:dyDescent="0.3">
      <c r="B24" s="80">
        <v>4</v>
      </c>
      <c r="C24" s="80">
        <v>4</v>
      </c>
      <c r="D24" s="80">
        <v>2016</v>
      </c>
      <c r="E24" s="80"/>
      <c r="F24" s="80">
        <v>8</v>
      </c>
      <c r="G24" s="80">
        <v>4</v>
      </c>
      <c r="H24" s="80">
        <v>2016</v>
      </c>
      <c r="I24" s="80">
        <v>4</v>
      </c>
      <c r="J24" s="80">
        <f>J23-I24</f>
        <v>11</v>
      </c>
      <c r="K24" s="77"/>
      <c r="L24" s="77"/>
      <c r="M24" s="77"/>
      <c r="N24" s="80">
        <v>7</v>
      </c>
      <c r="O24" s="80">
        <v>3</v>
      </c>
      <c r="P24" s="80">
        <v>2016</v>
      </c>
      <c r="Q24" s="80"/>
      <c r="R24" s="80">
        <v>14</v>
      </c>
      <c r="S24" s="80">
        <v>3</v>
      </c>
      <c r="T24" s="80">
        <v>2016</v>
      </c>
      <c r="U24" s="80">
        <v>6</v>
      </c>
      <c r="V24" s="80">
        <f>V23-U24</f>
        <v>0</v>
      </c>
    </row>
    <row r="25" spans="1:23" ht="22.5" customHeight="1" x14ac:dyDescent="0.3">
      <c r="B25" s="80">
        <v>18</v>
      </c>
      <c r="C25" s="80">
        <v>4</v>
      </c>
      <c r="D25" s="80">
        <v>2016</v>
      </c>
      <c r="E25" s="80"/>
      <c r="F25" s="80">
        <v>22</v>
      </c>
      <c r="G25" s="80">
        <v>4</v>
      </c>
      <c r="H25" s="80">
        <v>2016</v>
      </c>
      <c r="I25" s="80">
        <v>5</v>
      </c>
      <c r="J25" s="80">
        <f>J24-I25</f>
        <v>6</v>
      </c>
      <c r="K25" s="77"/>
      <c r="L25" s="77"/>
      <c r="M25" s="77"/>
      <c r="N25" s="80"/>
      <c r="O25" s="80"/>
      <c r="P25" s="80"/>
      <c r="Q25" s="80"/>
      <c r="R25" s="80"/>
      <c r="S25" s="80"/>
      <c r="T25" s="80"/>
      <c r="U25" s="80"/>
      <c r="V25" s="80">
        <f>V24-U25</f>
        <v>0</v>
      </c>
    </row>
    <row r="26" spans="1:23" ht="22.5" customHeight="1" x14ac:dyDescent="0.3">
      <c r="B26" s="80">
        <v>9</v>
      </c>
      <c r="C26" s="80">
        <v>5</v>
      </c>
      <c r="D26" s="80">
        <v>2016</v>
      </c>
      <c r="E26" s="80"/>
      <c r="F26" s="80">
        <v>13</v>
      </c>
      <c r="G26" s="80">
        <v>5</v>
      </c>
      <c r="H26" s="80">
        <v>2016</v>
      </c>
      <c r="I26" s="80">
        <v>5</v>
      </c>
      <c r="J26" s="80">
        <f>J25-I26</f>
        <v>1</v>
      </c>
      <c r="K26" s="77"/>
      <c r="L26" s="77"/>
      <c r="M26" s="77"/>
      <c r="N26" s="80"/>
      <c r="O26" s="80"/>
      <c r="P26" s="80"/>
      <c r="Q26" s="80"/>
      <c r="R26" s="80"/>
      <c r="S26" s="80"/>
      <c r="T26" s="80"/>
      <c r="U26" s="80"/>
      <c r="V26" s="80">
        <f>V25-U26</f>
        <v>0</v>
      </c>
    </row>
  </sheetData>
  <mergeCells count="45">
    <mergeCell ref="B1:G2"/>
    <mergeCell ref="I3:Q3"/>
    <mergeCell ref="I4:Q4"/>
    <mergeCell ref="C5:G5"/>
    <mergeCell ref="I5:Q5"/>
    <mergeCell ref="Q6:Q7"/>
    <mergeCell ref="C8:D8"/>
    <mergeCell ref="I8:I10"/>
    <mergeCell ref="J8:J10"/>
    <mergeCell ref="K8:K10"/>
    <mergeCell ref="L8:L10"/>
    <mergeCell ref="M8:M10"/>
    <mergeCell ref="N8:N10"/>
    <mergeCell ref="O8:O10"/>
    <mergeCell ref="P8:P10"/>
    <mergeCell ref="C6:G6"/>
    <mergeCell ref="I6:J7"/>
    <mergeCell ref="K6:M7"/>
    <mergeCell ref="N6:N7"/>
    <mergeCell ref="O6:P7"/>
    <mergeCell ref="Q8:Q10"/>
    <mergeCell ref="C9:D9"/>
    <mergeCell ref="I11:I13"/>
    <mergeCell ref="J11:J13"/>
    <mergeCell ref="K11:K13"/>
    <mergeCell ref="L11:L13"/>
    <mergeCell ref="M11:M13"/>
    <mergeCell ref="N11:N13"/>
    <mergeCell ref="O11:O13"/>
    <mergeCell ref="P11:P13"/>
    <mergeCell ref="Q11:Q13"/>
    <mergeCell ref="B16:K17"/>
    <mergeCell ref="N16:W17"/>
    <mergeCell ref="B18:H18"/>
    <mergeCell ref="K18:K20"/>
    <mergeCell ref="N18:T18"/>
    <mergeCell ref="W18:W20"/>
    <mergeCell ref="B19:D19"/>
    <mergeCell ref="F19:H19"/>
    <mergeCell ref="I19:I20"/>
    <mergeCell ref="J19:J20"/>
    <mergeCell ref="N19:P19"/>
    <mergeCell ref="R19:T19"/>
    <mergeCell ref="U19:U20"/>
    <mergeCell ref="V19:V20"/>
  </mergeCells>
  <pageMargins left="0.25" right="0.25" top="0.75" bottom="0.75" header="0.3" footer="0.3"/>
  <pageSetup paperSize="9" scale="56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W28"/>
  <sheetViews>
    <sheetView zoomScale="70" zoomScaleNormal="70" workbookViewId="0">
      <selection activeCell="AB7" sqref="AB7"/>
    </sheetView>
  </sheetViews>
  <sheetFormatPr baseColWidth="10" defaultRowHeight="14.4" x14ac:dyDescent="0.3"/>
  <cols>
    <col min="1" max="1" width="9.44140625" bestFit="1" customWidth="1"/>
    <col min="2" max="23" width="11.109375" customWidth="1"/>
  </cols>
  <sheetData>
    <row r="1" spans="2:23" ht="23.25" customHeight="1" x14ac:dyDescent="0.3">
      <c r="B1" s="299" t="s">
        <v>58</v>
      </c>
      <c r="C1" s="299"/>
      <c r="D1" s="299"/>
      <c r="E1" s="299"/>
      <c r="F1" s="299"/>
      <c r="G1" s="299"/>
    </row>
    <row r="2" spans="2:23" x14ac:dyDescent="0.3">
      <c r="B2" s="299"/>
      <c r="C2" s="299"/>
      <c r="D2" s="299"/>
      <c r="E2" s="299"/>
      <c r="F2" s="299"/>
      <c r="G2" s="299"/>
      <c r="I2" s="85" t="s">
        <v>64</v>
      </c>
      <c r="J2" s="85"/>
      <c r="K2" s="85"/>
      <c r="L2" s="85"/>
      <c r="M2" s="85"/>
      <c r="N2" s="85"/>
      <c r="O2" s="85"/>
      <c r="P2" s="85"/>
      <c r="Q2" s="85"/>
    </row>
    <row r="3" spans="2:23" x14ac:dyDescent="0.3">
      <c r="D3" s="78" t="s">
        <v>59</v>
      </c>
      <c r="I3" s="300"/>
      <c r="J3" s="301"/>
      <c r="K3" s="301"/>
      <c r="L3" s="301"/>
      <c r="M3" s="301"/>
      <c r="N3" s="301"/>
      <c r="O3" s="301"/>
      <c r="P3" s="301"/>
      <c r="Q3" s="302"/>
    </row>
    <row r="4" spans="2:23" x14ac:dyDescent="0.3">
      <c r="I4" s="303" t="s">
        <v>65</v>
      </c>
      <c r="J4" s="304"/>
      <c r="K4" s="304"/>
      <c r="L4" s="304"/>
      <c r="M4" s="304"/>
      <c r="N4" s="304"/>
      <c r="O4" s="304"/>
      <c r="P4" s="304"/>
      <c r="Q4" s="305"/>
    </row>
    <row r="5" spans="2:23" ht="22.5" customHeight="1" x14ac:dyDescent="0.5">
      <c r="B5" s="84" t="s">
        <v>17</v>
      </c>
      <c r="C5" s="297" t="s">
        <v>97</v>
      </c>
      <c r="D5" s="297"/>
      <c r="E5" s="297"/>
      <c r="F5" s="297"/>
      <c r="G5" s="297"/>
      <c r="I5" s="300"/>
      <c r="J5" s="301"/>
      <c r="K5" s="301"/>
      <c r="L5" s="301"/>
      <c r="M5" s="301"/>
      <c r="N5" s="301"/>
      <c r="O5" s="301"/>
      <c r="P5" s="301"/>
      <c r="Q5" s="302"/>
    </row>
    <row r="6" spans="2:23" ht="22.5" customHeight="1" x14ac:dyDescent="0.5">
      <c r="B6" s="84" t="s">
        <v>60</v>
      </c>
      <c r="C6" s="297" t="s">
        <v>98</v>
      </c>
      <c r="D6" s="297"/>
      <c r="E6" s="297"/>
      <c r="F6" s="297"/>
      <c r="G6" s="297"/>
      <c r="I6" s="298" t="s">
        <v>66</v>
      </c>
      <c r="J6" s="298"/>
      <c r="K6" s="295" t="s">
        <v>67</v>
      </c>
      <c r="L6" s="295"/>
      <c r="M6" s="295"/>
      <c r="N6" s="298" t="s">
        <v>68</v>
      </c>
      <c r="O6" s="295" t="s">
        <v>69</v>
      </c>
      <c r="P6" s="295"/>
      <c r="Q6" s="295" t="s">
        <v>70</v>
      </c>
    </row>
    <row r="7" spans="2:23" ht="15.6" x14ac:dyDescent="0.3">
      <c r="B7" s="82"/>
      <c r="I7" s="298"/>
      <c r="J7" s="298"/>
      <c r="K7" s="295"/>
      <c r="L7" s="295"/>
      <c r="M7" s="295"/>
      <c r="N7" s="298"/>
      <c r="O7" s="295"/>
      <c r="P7" s="295"/>
      <c r="Q7" s="295"/>
    </row>
    <row r="8" spans="2:23" ht="15.6" x14ac:dyDescent="0.3">
      <c r="B8" s="82" t="s">
        <v>61</v>
      </c>
      <c r="C8" s="296" t="s">
        <v>36</v>
      </c>
      <c r="D8" s="292"/>
      <c r="I8" s="295" t="s">
        <v>71</v>
      </c>
      <c r="J8" s="295" t="s">
        <v>72</v>
      </c>
      <c r="K8" s="295" t="s">
        <v>71</v>
      </c>
      <c r="L8" s="295" t="s">
        <v>71</v>
      </c>
      <c r="M8" s="295" t="s">
        <v>73</v>
      </c>
      <c r="N8" s="295"/>
      <c r="O8" s="295" t="s">
        <v>74</v>
      </c>
      <c r="P8" s="295" t="s">
        <v>75</v>
      </c>
      <c r="Q8" s="295"/>
    </row>
    <row r="9" spans="2:23" ht="15.6" x14ac:dyDescent="0.3">
      <c r="B9" s="82" t="s">
        <v>62</v>
      </c>
      <c r="C9" s="292" t="s">
        <v>91</v>
      </c>
      <c r="D9" s="292"/>
      <c r="I9" s="295"/>
      <c r="J9" s="295"/>
      <c r="K9" s="295"/>
      <c r="L9" s="295"/>
      <c r="M9" s="295"/>
      <c r="N9" s="295"/>
      <c r="O9" s="295"/>
      <c r="P9" s="295"/>
      <c r="Q9" s="295"/>
    </row>
    <row r="10" spans="2:23" ht="15.6" x14ac:dyDescent="0.3">
      <c r="B10" s="82" t="s">
        <v>63</v>
      </c>
      <c r="C10" s="80"/>
      <c r="D10" s="83"/>
      <c r="I10" s="295"/>
      <c r="J10" s="295"/>
      <c r="K10" s="295"/>
      <c r="L10" s="295"/>
      <c r="M10" s="295"/>
      <c r="N10" s="295"/>
      <c r="O10" s="295"/>
      <c r="P10" s="295"/>
      <c r="Q10" s="295"/>
    </row>
    <row r="11" spans="2:23" x14ac:dyDescent="0.3">
      <c r="I11" s="295">
        <v>25</v>
      </c>
      <c r="J11" s="295">
        <v>2</v>
      </c>
      <c r="K11" s="295">
        <v>0</v>
      </c>
      <c r="L11" s="295">
        <v>0</v>
      </c>
      <c r="M11" s="295">
        <v>0</v>
      </c>
      <c r="N11" s="295">
        <f>I11+J11+K11+L11+M11</f>
        <v>27</v>
      </c>
      <c r="O11" s="295">
        <v>1</v>
      </c>
      <c r="P11" s="295">
        <v>9</v>
      </c>
      <c r="Q11" s="295">
        <f>O11+P11</f>
        <v>10</v>
      </c>
    </row>
    <row r="12" spans="2:23" ht="15" customHeight="1" x14ac:dyDescent="0.3">
      <c r="I12" s="295"/>
      <c r="J12" s="295"/>
      <c r="K12" s="295"/>
      <c r="L12" s="295"/>
      <c r="M12" s="295"/>
      <c r="N12" s="295"/>
      <c r="O12" s="295"/>
      <c r="P12" s="295"/>
      <c r="Q12" s="295"/>
    </row>
    <row r="13" spans="2:23" x14ac:dyDescent="0.3">
      <c r="I13" s="295"/>
      <c r="J13" s="295"/>
      <c r="K13" s="295"/>
      <c r="L13" s="295"/>
      <c r="M13" s="295"/>
      <c r="N13" s="295"/>
      <c r="O13" s="295"/>
      <c r="P13" s="295"/>
      <c r="Q13" s="295"/>
    </row>
    <row r="16" spans="2:23" ht="23.25" customHeight="1" x14ac:dyDescent="0.3">
      <c r="B16" s="280" t="s">
        <v>86</v>
      </c>
      <c r="C16" s="281"/>
      <c r="D16" s="281"/>
      <c r="E16" s="281"/>
      <c r="F16" s="281"/>
      <c r="G16" s="281"/>
      <c r="H16" s="281"/>
      <c r="I16" s="281"/>
      <c r="J16" s="281"/>
      <c r="K16" s="282"/>
      <c r="N16" s="286" t="s">
        <v>88</v>
      </c>
      <c r="O16" s="287"/>
      <c r="P16" s="287"/>
      <c r="Q16" s="287"/>
      <c r="R16" s="287"/>
      <c r="S16" s="287"/>
      <c r="T16" s="287"/>
      <c r="U16" s="287"/>
      <c r="V16" s="287"/>
      <c r="W16" s="288"/>
    </row>
    <row r="17" spans="1:23" ht="23.25" customHeight="1" x14ac:dyDescent="0.3">
      <c r="B17" s="283"/>
      <c r="C17" s="284"/>
      <c r="D17" s="284"/>
      <c r="E17" s="284"/>
      <c r="F17" s="284"/>
      <c r="G17" s="284"/>
      <c r="H17" s="284"/>
      <c r="I17" s="284"/>
      <c r="J17" s="284"/>
      <c r="K17" s="285"/>
      <c r="N17" s="289"/>
      <c r="O17" s="290"/>
      <c r="P17" s="290"/>
      <c r="Q17" s="290"/>
      <c r="R17" s="290"/>
      <c r="S17" s="290"/>
      <c r="T17" s="290"/>
      <c r="U17" s="290"/>
      <c r="V17" s="290"/>
      <c r="W17" s="291"/>
    </row>
    <row r="18" spans="1:23" x14ac:dyDescent="0.3">
      <c r="B18" s="292" t="s">
        <v>83</v>
      </c>
      <c r="C18" s="292"/>
      <c r="D18" s="292"/>
      <c r="E18" s="292"/>
      <c r="F18" s="292"/>
      <c r="G18" s="292"/>
      <c r="H18" s="292"/>
      <c r="I18" s="80" t="s">
        <v>84</v>
      </c>
      <c r="J18" s="80" t="s">
        <v>85</v>
      </c>
      <c r="K18" s="293" t="s">
        <v>87</v>
      </c>
      <c r="N18" s="292" t="s">
        <v>83</v>
      </c>
      <c r="O18" s="292"/>
      <c r="P18" s="292"/>
      <c r="Q18" s="292"/>
      <c r="R18" s="292"/>
      <c r="S18" s="292"/>
      <c r="T18" s="292"/>
      <c r="U18" s="80" t="s">
        <v>84</v>
      </c>
      <c r="V18" s="80" t="s">
        <v>85</v>
      </c>
      <c r="W18" s="293" t="s">
        <v>87</v>
      </c>
    </row>
    <row r="19" spans="1:23" x14ac:dyDescent="0.3">
      <c r="A19" s="79"/>
      <c r="B19" s="294" t="s">
        <v>80</v>
      </c>
      <c r="C19" s="294"/>
      <c r="D19" s="294"/>
      <c r="E19" s="81"/>
      <c r="F19" s="294" t="s">
        <v>81</v>
      </c>
      <c r="G19" s="294"/>
      <c r="H19" s="294"/>
      <c r="I19" s="292"/>
      <c r="J19" s="292">
        <f>N11</f>
        <v>27</v>
      </c>
      <c r="K19" s="293"/>
      <c r="M19" s="79"/>
      <c r="N19" s="294" t="s">
        <v>80</v>
      </c>
      <c r="O19" s="294"/>
      <c r="P19" s="294"/>
      <c r="Q19" s="81"/>
      <c r="R19" s="294" t="s">
        <v>81</v>
      </c>
      <c r="S19" s="294"/>
      <c r="T19" s="294"/>
      <c r="U19" s="292"/>
      <c r="V19" s="292">
        <f>Q11</f>
        <v>10</v>
      </c>
      <c r="W19" s="293"/>
    </row>
    <row r="20" spans="1:23" x14ac:dyDescent="0.3">
      <c r="A20" s="79"/>
      <c r="B20" s="81" t="s">
        <v>77</v>
      </c>
      <c r="C20" s="81" t="s">
        <v>78</v>
      </c>
      <c r="D20" s="81" t="s">
        <v>79</v>
      </c>
      <c r="E20" s="81"/>
      <c r="F20" s="81" t="s">
        <v>77</v>
      </c>
      <c r="G20" s="81" t="s">
        <v>78</v>
      </c>
      <c r="H20" s="81" t="s">
        <v>79</v>
      </c>
      <c r="I20" s="292"/>
      <c r="J20" s="292"/>
      <c r="K20" s="293"/>
      <c r="M20" s="79"/>
      <c r="N20" s="81" t="s">
        <v>77</v>
      </c>
      <c r="O20" s="81" t="s">
        <v>78</v>
      </c>
      <c r="P20" s="81" t="s">
        <v>79</v>
      </c>
      <c r="Q20" s="81"/>
      <c r="R20" s="81" t="s">
        <v>77</v>
      </c>
      <c r="S20" s="81" t="s">
        <v>78</v>
      </c>
      <c r="T20" s="81" t="s">
        <v>79</v>
      </c>
      <c r="U20" s="292"/>
      <c r="V20" s="292"/>
      <c r="W20" s="293"/>
    </row>
    <row r="21" spans="1:23" ht="22.5" customHeight="1" x14ac:dyDescent="0.3">
      <c r="A21" s="79" t="s">
        <v>76</v>
      </c>
      <c r="B21" s="81">
        <v>6</v>
      </c>
      <c r="C21" s="81">
        <v>8</v>
      </c>
      <c r="D21" s="81">
        <v>2015</v>
      </c>
      <c r="E21" s="81"/>
      <c r="F21" s="80">
        <v>14</v>
      </c>
      <c r="G21" s="80">
        <v>8</v>
      </c>
      <c r="H21" s="80">
        <v>2015</v>
      </c>
      <c r="I21" s="80">
        <v>7</v>
      </c>
      <c r="J21" s="80">
        <f>J19-I21</f>
        <v>20</v>
      </c>
      <c r="K21" s="77"/>
      <c r="L21" s="77"/>
      <c r="M21" s="79" t="s">
        <v>76</v>
      </c>
      <c r="N21" s="81">
        <v>25</v>
      </c>
      <c r="O21" s="81">
        <v>5</v>
      </c>
      <c r="P21" s="81">
        <v>2015</v>
      </c>
      <c r="Q21" s="81" t="s">
        <v>82</v>
      </c>
      <c r="R21" s="80">
        <v>25</v>
      </c>
      <c r="S21" s="80">
        <v>5</v>
      </c>
      <c r="T21" s="80">
        <v>2015</v>
      </c>
      <c r="U21" s="80">
        <v>1</v>
      </c>
      <c r="V21" s="80">
        <f>V19-U21</f>
        <v>9</v>
      </c>
    </row>
    <row r="22" spans="1:23" ht="22.5" customHeight="1" x14ac:dyDescent="0.3">
      <c r="B22" s="80">
        <v>21</v>
      </c>
      <c r="C22" s="80">
        <v>10</v>
      </c>
      <c r="D22" s="80">
        <v>2015</v>
      </c>
      <c r="E22" s="80"/>
      <c r="F22" s="80">
        <v>30</v>
      </c>
      <c r="G22" s="80">
        <v>10</v>
      </c>
      <c r="H22" s="80">
        <v>2015</v>
      </c>
      <c r="I22" s="80">
        <v>8</v>
      </c>
      <c r="J22" s="80">
        <f>J21-I22</f>
        <v>12</v>
      </c>
      <c r="K22" s="77"/>
      <c r="L22" s="77"/>
      <c r="M22" s="77"/>
      <c r="N22" s="80">
        <v>3</v>
      </c>
      <c r="O22" s="80">
        <v>8</v>
      </c>
      <c r="P22" s="80">
        <v>2015</v>
      </c>
      <c r="Q22" s="80"/>
      <c r="R22" s="80">
        <v>5</v>
      </c>
      <c r="S22" s="80">
        <v>8</v>
      </c>
      <c r="T22" s="80">
        <v>2015</v>
      </c>
      <c r="U22" s="80">
        <v>3</v>
      </c>
      <c r="V22" s="80">
        <f>V21-U22</f>
        <v>6</v>
      </c>
    </row>
    <row r="23" spans="1:23" ht="22.5" customHeight="1" x14ac:dyDescent="0.3">
      <c r="B23" s="80">
        <v>3</v>
      </c>
      <c r="C23" s="80">
        <v>11</v>
      </c>
      <c r="D23" s="80">
        <v>2015</v>
      </c>
      <c r="E23" s="80"/>
      <c r="F23" s="80">
        <v>3</v>
      </c>
      <c r="G23" s="80">
        <v>11</v>
      </c>
      <c r="H23" s="80">
        <v>2015</v>
      </c>
      <c r="I23" s="80">
        <v>1</v>
      </c>
      <c r="J23" s="80">
        <f t="shared" ref="J23:J28" si="0">J22-I23</f>
        <v>11</v>
      </c>
      <c r="K23" s="77"/>
      <c r="L23" s="77"/>
      <c r="M23" s="77"/>
      <c r="N23" s="80">
        <v>19</v>
      </c>
      <c r="O23" s="80">
        <v>10</v>
      </c>
      <c r="P23" s="80">
        <v>2015</v>
      </c>
      <c r="Q23" s="80"/>
      <c r="R23" s="80">
        <v>20</v>
      </c>
      <c r="S23" s="80">
        <v>10</v>
      </c>
      <c r="T23" s="80">
        <v>2015</v>
      </c>
      <c r="U23" s="80">
        <v>2</v>
      </c>
      <c r="V23" s="80">
        <f t="shared" ref="V23:V28" si="1">V22-U23</f>
        <v>4</v>
      </c>
    </row>
    <row r="24" spans="1:23" ht="22.5" customHeight="1" x14ac:dyDescent="0.3">
      <c r="B24" s="80">
        <v>11</v>
      </c>
      <c r="C24" s="80">
        <v>12</v>
      </c>
      <c r="D24" s="80">
        <v>205</v>
      </c>
      <c r="E24" s="80"/>
      <c r="F24" s="80">
        <v>11</v>
      </c>
      <c r="G24" s="80">
        <v>12</v>
      </c>
      <c r="H24" s="80">
        <v>2015</v>
      </c>
      <c r="I24" s="80">
        <v>1</v>
      </c>
      <c r="J24" s="80">
        <f t="shared" si="0"/>
        <v>10</v>
      </c>
      <c r="K24" s="77"/>
      <c r="L24" s="77"/>
      <c r="M24" s="77"/>
      <c r="N24" s="80"/>
      <c r="O24" s="80"/>
      <c r="P24" s="80"/>
      <c r="Q24" s="80"/>
      <c r="R24" s="80"/>
      <c r="S24" s="80"/>
      <c r="T24" s="80"/>
      <c r="U24" s="80"/>
      <c r="V24" s="80">
        <f t="shared" si="1"/>
        <v>4</v>
      </c>
    </row>
    <row r="25" spans="1:23" ht="22.5" customHeight="1" x14ac:dyDescent="0.3">
      <c r="B25" s="80">
        <v>15</v>
      </c>
      <c r="C25" s="80">
        <v>12</v>
      </c>
      <c r="D25" s="80">
        <v>2015</v>
      </c>
      <c r="E25" s="80"/>
      <c r="F25" s="80">
        <v>15</v>
      </c>
      <c r="G25" s="80">
        <v>12</v>
      </c>
      <c r="H25" s="80">
        <v>2015</v>
      </c>
      <c r="I25" s="80">
        <v>1</v>
      </c>
      <c r="J25" s="80">
        <f t="shared" si="0"/>
        <v>9</v>
      </c>
      <c r="K25" s="77"/>
      <c r="L25" s="77"/>
      <c r="M25" s="77"/>
      <c r="N25" s="80"/>
      <c r="O25" s="80"/>
      <c r="P25" s="80"/>
      <c r="Q25" s="80"/>
      <c r="R25" s="80"/>
      <c r="S25" s="80"/>
      <c r="T25" s="80"/>
      <c r="U25" s="80"/>
      <c r="V25" s="80">
        <f t="shared" si="1"/>
        <v>4</v>
      </c>
    </row>
    <row r="26" spans="1:23" ht="22.5" customHeight="1" x14ac:dyDescent="0.3">
      <c r="B26" s="80">
        <v>29</v>
      </c>
      <c r="C26" s="80">
        <v>12</v>
      </c>
      <c r="D26" s="80">
        <v>2015</v>
      </c>
      <c r="E26" s="80"/>
      <c r="F26" s="80">
        <v>31</v>
      </c>
      <c r="G26" s="80">
        <v>12</v>
      </c>
      <c r="H26" s="80">
        <v>2015</v>
      </c>
      <c r="I26" s="80">
        <v>3</v>
      </c>
      <c r="J26" s="80">
        <f t="shared" si="0"/>
        <v>6</v>
      </c>
      <c r="K26" s="77"/>
      <c r="L26" s="77"/>
      <c r="M26" s="77"/>
      <c r="N26" s="80"/>
      <c r="O26" s="80"/>
      <c r="P26" s="80"/>
      <c r="Q26" s="80"/>
      <c r="R26" s="80"/>
      <c r="S26" s="80"/>
      <c r="T26" s="80"/>
      <c r="U26" s="80"/>
      <c r="V26" s="80">
        <f t="shared" si="1"/>
        <v>4</v>
      </c>
    </row>
    <row r="27" spans="1:23" ht="22.5" customHeight="1" x14ac:dyDescent="0.3">
      <c r="B27" s="80">
        <v>22</v>
      </c>
      <c r="C27" s="80">
        <v>2</v>
      </c>
      <c r="D27" s="80">
        <v>2016</v>
      </c>
      <c r="E27" s="80"/>
      <c r="F27" s="80">
        <v>26</v>
      </c>
      <c r="G27" s="80">
        <v>2</v>
      </c>
      <c r="H27" s="80">
        <v>2016</v>
      </c>
      <c r="I27" s="80">
        <v>5</v>
      </c>
      <c r="J27" s="80">
        <f t="shared" si="0"/>
        <v>1</v>
      </c>
      <c r="K27" s="77"/>
      <c r="L27" s="77"/>
      <c r="M27" s="77"/>
      <c r="N27" s="80"/>
      <c r="O27" s="80"/>
      <c r="P27" s="80"/>
      <c r="Q27" s="80"/>
      <c r="R27" s="80"/>
      <c r="S27" s="80"/>
      <c r="T27" s="80"/>
      <c r="U27" s="80"/>
      <c r="V27" s="80">
        <f t="shared" si="1"/>
        <v>4</v>
      </c>
    </row>
    <row r="28" spans="1:23" ht="22.5" customHeight="1" x14ac:dyDescent="0.3">
      <c r="B28" s="80"/>
      <c r="C28" s="80"/>
      <c r="D28" s="80"/>
      <c r="E28" s="80"/>
      <c r="F28" s="80"/>
      <c r="G28" s="80"/>
      <c r="H28" s="80"/>
      <c r="I28" s="80"/>
      <c r="J28" s="80">
        <f t="shared" si="0"/>
        <v>1</v>
      </c>
      <c r="K28" s="77"/>
      <c r="L28" s="77"/>
      <c r="M28" s="77"/>
      <c r="N28" s="80"/>
      <c r="O28" s="80"/>
      <c r="P28" s="80"/>
      <c r="Q28" s="80"/>
      <c r="R28" s="80"/>
      <c r="S28" s="80"/>
      <c r="T28" s="80"/>
      <c r="U28" s="80"/>
      <c r="V28" s="80">
        <f t="shared" si="1"/>
        <v>4</v>
      </c>
    </row>
  </sheetData>
  <mergeCells count="45">
    <mergeCell ref="B1:G2"/>
    <mergeCell ref="I3:Q3"/>
    <mergeCell ref="I4:Q4"/>
    <mergeCell ref="C5:G5"/>
    <mergeCell ref="I5:Q5"/>
    <mergeCell ref="Q6:Q7"/>
    <mergeCell ref="C8:D8"/>
    <mergeCell ref="I8:I10"/>
    <mergeCell ref="J8:J10"/>
    <mergeCell ref="K8:K10"/>
    <mergeCell ref="L8:L10"/>
    <mergeCell ref="M8:M10"/>
    <mergeCell ref="N8:N10"/>
    <mergeCell ref="O8:O10"/>
    <mergeCell ref="P8:P10"/>
    <mergeCell ref="C6:G6"/>
    <mergeCell ref="I6:J7"/>
    <mergeCell ref="K6:M7"/>
    <mergeCell ref="N6:N7"/>
    <mergeCell ref="O6:P7"/>
    <mergeCell ref="Q8:Q10"/>
    <mergeCell ref="C9:D9"/>
    <mergeCell ref="I11:I13"/>
    <mergeCell ref="J11:J13"/>
    <mergeCell ref="K11:K13"/>
    <mergeCell ref="L11:L13"/>
    <mergeCell ref="M11:M13"/>
    <mergeCell ref="N11:N13"/>
    <mergeCell ref="O11:O13"/>
    <mergeCell ref="P11:P13"/>
    <mergeCell ref="Q11:Q13"/>
    <mergeCell ref="B16:K17"/>
    <mergeCell ref="N16:W17"/>
    <mergeCell ref="B18:H18"/>
    <mergeCell ref="K18:K20"/>
    <mergeCell ref="N18:T18"/>
    <mergeCell ref="W18:W20"/>
    <mergeCell ref="B19:D19"/>
    <mergeCell ref="F19:H19"/>
    <mergeCell ref="I19:I20"/>
    <mergeCell ref="J19:J20"/>
    <mergeCell ref="N19:P19"/>
    <mergeCell ref="R19:T19"/>
    <mergeCell ref="U19:U20"/>
    <mergeCell ref="V19:V20"/>
  </mergeCells>
  <pageMargins left="0.7" right="0.7" top="0.75" bottom="0.75" header="0.3" footer="0.3"/>
  <pageSetup paperSize="9" scale="51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W31"/>
  <sheetViews>
    <sheetView topLeftCell="A6" zoomScale="70" zoomScaleNormal="70" workbookViewId="0">
      <selection activeCell="D88" sqref="D88"/>
    </sheetView>
  </sheetViews>
  <sheetFormatPr baseColWidth="10" defaultRowHeight="14.4" x14ac:dyDescent="0.3"/>
  <cols>
    <col min="1" max="1" width="9.44140625" bestFit="1" customWidth="1"/>
    <col min="2" max="23" width="11.109375" customWidth="1"/>
  </cols>
  <sheetData>
    <row r="1" spans="2:23" ht="23.25" customHeight="1" x14ac:dyDescent="0.3">
      <c r="B1" s="299" t="s">
        <v>58</v>
      </c>
      <c r="C1" s="299"/>
      <c r="D1" s="299"/>
      <c r="E1" s="299"/>
      <c r="F1" s="299"/>
      <c r="G1" s="299"/>
    </row>
    <row r="2" spans="2:23" x14ac:dyDescent="0.3">
      <c r="B2" s="299"/>
      <c r="C2" s="299"/>
      <c r="D2" s="299"/>
      <c r="E2" s="299"/>
      <c r="F2" s="299"/>
      <c r="G2" s="299"/>
      <c r="I2" s="85" t="s">
        <v>64</v>
      </c>
      <c r="J2" s="85"/>
      <c r="K2" s="85"/>
      <c r="L2" s="85"/>
      <c r="M2" s="85"/>
      <c r="N2" s="85"/>
      <c r="O2" s="85"/>
      <c r="P2" s="85"/>
      <c r="Q2" s="85"/>
    </row>
    <row r="3" spans="2:23" x14ac:dyDescent="0.3">
      <c r="D3" s="78" t="s">
        <v>59</v>
      </c>
      <c r="I3" s="300"/>
      <c r="J3" s="301"/>
      <c r="K3" s="301"/>
      <c r="L3" s="301"/>
      <c r="M3" s="301"/>
      <c r="N3" s="301"/>
      <c r="O3" s="301"/>
      <c r="P3" s="301"/>
      <c r="Q3" s="302"/>
    </row>
    <row r="4" spans="2:23" x14ac:dyDescent="0.3">
      <c r="I4" s="303" t="s">
        <v>65</v>
      </c>
      <c r="J4" s="304"/>
      <c r="K4" s="304"/>
      <c r="L4" s="304"/>
      <c r="M4" s="304"/>
      <c r="N4" s="304"/>
      <c r="O4" s="304"/>
      <c r="P4" s="304"/>
      <c r="Q4" s="305"/>
    </row>
    <row r="5" spans="2:23" ht="22.5" customHeight="1" x14ac:dyDescent="0.5">
      <c r="B5" s="84" t="s">
        <v>17</v>
      </c>
      <c r="C5" s="297" t="s">
        <v>95</v>
      </c>
      <c r="D5" s="297"/>
      <c r="E5" s="297"/>
      <c r="F5" s="297"/>
      <c r="G5" s="297"/>
      <c r="I5" s="300"/>
      <c r="J5" s="301"/>
      <c r="K5" s="301"/>
      <c r="L5" s="301"/>
      <c r="M5" s="301"/>
      <c r="N5" s="301"/>
      <c r="O5" s="301"/>
      <c r="P5" s="301"/>
      <c r="Q5" s="302"/>
    </row>
    <row r="6" spans="2:23" ht="22.5" customHeight="1" x14ac:dyDescent="0.5">
      <c r="B6" s="84" t="s">
        <v>60</v>
      </c>
      <c r="C6" s="297" t="s">
        <v>96</v>
      </c>
      <c r="D6" s="297"/>
      <c r="E6" s="297"/>
      <c r="F6" s="297"/>
      <c r="G6" s="297"/>
      <c r="I6" s="298" t="s">
        <v>66</v>
      </c>
      <c r="J6" s="298"/>
      <c r="K6" s="295" t="s">
        <v>67</v>
      </c>
      <c r="L6" s="295"/>
      <c r="M6" s="295"/>
      <c r="N6" s="298" t="s">
        <v>68</v>
      </c>
      <c r="O6" s="295" t="s">
        <v>69</v>
      </c>
      <c r="P6" s="295"/>
      <c r="Q6" s="295" t="s">
        <v>70</v>
      </c>
    </row>
    <row r="7" spans="2:23" ht="15.6" x14ac:dyDescent="0.3">
      <c r="B7" s="82"/>
      <c r="I7" s="298"/>
      <c r="J7" s="298"/>
      <c r="K7" s="295"/>
      <c r="L7" s="295"/>
      <c r="M7" s="295"/>
      <c r="N7" s="298"/>
      <c r="O7" s="295"/>
      <c r="P7" s="295"/>
      <c r="Q7" s="295"/>
    </row>
    <row r="8" spans="2:23" ht="15.6" x14ac:dyDescent="0.3">
      <c r="B8" s="82" t="s">
        <v>61</v>
      </c>
      <c r="C8" s="296" t="s">
        <v>38</v>
      </c>
      <c r="D8" s="292"/>
      <c r="I8" s="295" t="s">
        <v>71</v>
      </c>
      <c r="J8" s="295" t="s">
        <v>72</v>
      </c>
      <c r="K8" s="295" t="s">
        <v>71</v>
      </c>
      <c r="L8" s="295" t="s">
        <v>71</v>
      </c>
      <c r="M8" s="295" t="s">
        <v>73</v>
      </c>
      <c r="N8" s="295"/>
      <c r="O8" s="295" t="s">
        <v>74</v>
      </c>
      <c r="P8" s="295" t="s">
        <v>75</v>
      </c>
      <c r="Q8" s="295"/>
    </row>
    <row r="9" spans="2:23" ht="15.6" x14ac:dyDescent="0.3">
      <c r="B9" s="82" t="s">
        <v>62</v>
      </c>
      <c r="C9" s="292" t="s">
        <v>91</v>
      </c>
      <c r="D9" s="292"/>
      <c r="I9" s="295"/>
      <c r="J9" s="295"/>
      <c r="K9" s="295"/>
      <c r="L9" s="295"/>
      <c r="M9" s="295"/>
      <c r="N9" s="295"/>
      <c r="O9" s="295"/>
      <c r="P9" s="295"/>
      <c r="Q9" s="295"/>
    </row>
    <row r="10" spans="2:23" ht="15.6" x14ac:dyDescent="0.3">
      <c r="B10" s="82" t="s">
        <v>63</v>
      </c>
      <c r="C10" s="80"/>
      <c r="D10" s="83"/>
      <c r="I10" s="295"/>
      <c r="J10" s="295"/>
      <c r="K10" s="295"/>
      <c r="L10" s="295"/>
      <c r="M10" s="295"/>
      <c r="N10" s="295"/>
      <c r="O10" s="295"/>
      <c r="P10" s="295"/>
      <c r="Q10" s="295"/>
    </row>
    <row r="11" spans="2:23" x14ac:dyDescent="0.3">
      <c r="I11" s="295">
        <v>25</v>
      </c>
      <c r="J11" s="295">
        <v>2</v>
      </c>
      <c r="K11" s="295">
        <v>0</v>
      </c>
      <c r="L11" s="295">
        <v>0</v>
      </c>
      <c r="M11" s="295">
        <v>4</v>
      </c>
      <c r="N11" s="295">
        <f>I11+J11+K11+L11+M11</f>
        <v>31</v>
      </c>
      <c r="O11" s="295">
        <v>1</v>
      </c>
      <c r="P11" s="295">
        <v>9</v>
      </c>
      <c r="Q11" s="295">
        <f>O11+P11</f>
        <v>10</v>
      </c>
    </row>
    <row r="12" spans="2:23" ht="15" customHeight="1" x14ac:dyDescent="0.3">
      <c r="I12" s="295"/>
      <c r="J12" s="295"/>
      <c r="K12" s="295"/>
      <c r="L12" s="295"/>
      <c r="M12" s="295"/>
      <c r="N12" s="295"/>
      <c r="O12" s="295"/>
      <c r="P12" s="295"/>
      <c r="Q12" s="295"/>
    </row>
    <row r="13" spans="2:23" x14ac:dyDescent="0.3">
      <c r="I13" s="295"/>
      <c r="J13" s="295"/>
      <c r="K13" s="295"/>
      <c r="L13" s="295"/>
      <c r="M13" s="295"/>
      <c r="N13" s="295"/>
      <c r="O13" s="295"/>
      <c r="P13" s="295"/>
      <c r="Q13" s="295"/>
    </row>
    <row r="16" spans="2:23" ht="23.25" customHeight="1" x14ac:dyDescent="0.3">
      <c r="B16" s="280" t="s">
        <v>86</v>
      </c>
      <c r="C16" s="281"/>
      <c r="D16" s="281"/>
      <c r="E16" s="281"/>
      <c r="F16" s="281"/>
      <c r="G16" s="281"/>
      <c r="H16" s="281"/>
      <c r="I16" s="281"/>
      <c r="J16" s="281"/>
      <c r="K16" s="282"/>
      <c r="N16" s="286" t="s">
        <v>88</v>
      </c>
      <c r="O16" s="287"/>
      <c r="P16" s="287"/>
      <c r="Q16" s="287"/>
      <c r="R16" s="287"/>
      <c r="S16" s="287"/>
      <c r="T16" s="287"/>
      <c r="U16" s="287"/>
      <c r="V16" s="287"/>
      <c r="W16" s="288"/>
    </row>
    <row r="17" spans="1:23" ht="23.25" customHeight="1" x14ac:dyDescent="0.3">
      <c r="B17" s="283"/>
      <c r="C17" s="284"/>
      <c r="D17" s="284"/>
      <c r="E17" s="284"/>
      <c r="F17" s="284"/>
      <c r="G17" s="284"/>
      <c r="H17" s="284"/>
      <c r="I17" s="284"/>
      <c r="J17" s="284"/>
      <c r="K17" s="285"/>
      <c r="N17" s="289"/>
      <c r="O17" s="290"/>
      <c r="P17" s="290"/>
      <c r="Q17" s="290"/>
      <c r="R17" s="290"/>
      <c r="S17" s="290"/>
      <c r="T17" s="290"/>
      <c r="U17" s="290"/>
      <c r="V17" s="290"/>
      <c r="W17" s="291"/>
    </row>
    <row r="18" spans="1:23" x14ac:dyDescent="0.3">
      <c r="B18" s="292" t="s">
        <v>83</v>
      </c>
      <c r="C18" s="292"/>
      <c r="D18" s="292"/>
      <c r="E18" s="292"/>
      <c r="F18" s="292"/>
      <c r="G18" s="292"/>
      <c r="H18" s="292"/>
      <c r="I18" s="80" t="s">
        <v>84</v>
      </c>
      <c r="J18" s="80" t="s">
        <v>85</v>
      </c>
      <c r="K18" s="293" t="s">
        <v>87</v>
      </c>
      <c r="N18" s="292" t="s">
        <v>83</v>
      </c>
      <c r="O18" s="292"/>
      <c r="P18" s="292"/>
      <c r="Q18" s="292"/>
      <c r="R18" s="292"/>
      <c r="S18" s="292"/>
      <c r="T18" s="292"/>
      <c r="U18" s="80" t="s">
        <v>84</v>
      </c>
      <c r="V18" s="80" t="s">
        <v>85</v>
      </c>
      <c r="W18" s="293" t="s">
        <v>87</v>
      </c>
    </row>
    <row r="19" spans="1:23" x14ac:dyDescent="0.3">
      <c r="A19" s="79"/>
      <c r="B19" s="294" t="s">
        <v>80</v>
      </c>
      <c r="C19" s="294"/>
      <c r="D19" s="294"/>
      <c r="E19" s="81"/>
      <c r="F19" s="294" t="s">
        <v>81</v>
      </c>
      <c r="G19" s="294"/>
      <c r="H19" s="294"/>
      <c r="I19" s="292"/>
      <c r="J19" s="292">
        <f>N11</f>
        <v>31</v>
      </c>
      <c r="K19" s="293"/>
      <c r="M19" s="79"/>
      <c r="N19" s="294" t="s">
        <v>80</v>
      </c>
      <c r="O19" s="294"/>
      <c r="P19" s="294"/>
      <c r="Q19" s="81"/>
      <c r="R19" s="294" t="s">
        <v>81</v>
      </c>
      <c r="S19" s="294"/>
      <c r="T19" s="294"/>
      <c r="U19" s="292"/>
      <c r="V19" s="292">
        <f>Q11</f>
        <v>10</v>
      </c>
      <c r="W19" s="293"/>
    </row>
    <row r="20" spans="1:23" x14ac:dyDescent="0.3">
      <c r="A20" s="79"/>
      <c r="B20" s="81" t="s">
        <v>77</v>
      </c>
      <c r="C20" s="81" t="s">
        <v>78</v>
      </c>
      <c r="D20" s="81" t="s">
        <v>79</v>
      </c>
      <c r="E20" s="81"/>
      <c r="F20" s="81" t="s">
        <v>77</v>
      </c>
      <c r="G20" s="81" t="s">
        <v>78</v>
      </c>
      <c r="H20" s="81" t="s">
        <v>79</v>
      </c>
      <c r="I20" s="292"/>
      <c r="J20" s="292"/>
      <c r="K20" s="293"/>
      <c r="M20" s="79"/>
      <c r="N20" s="81" t="s">
        <v>77</v>
      </c>
      <c r="O20" s="81" t="s">
        <v>78</v>
      </c>
      <c r="P20" s="81" t="s">
        <v>79</v>
      </c>
      <c r="Q20" s="81"/>
      <c r="R20" s="81" t="s">
        <v>77</v>
      </c>
      <c r="S20" s="81" t="s">
        <v>78</v>
      </c>
      <c r="T20" s="81" t="s">
        <v>79</v>
      </c>
      <c r="U20" s="292"/>
      <c r="V20" s="292"/>
      <c r="W20" s="293"/>
    </row>
    <row r="21" spans="1:23" ht="22.5" customHeight="1" x14ac:dyDescent="0.3">
      <c r="A21" s="79" t="s">
        <v>76</v>
      </c>
      <c r="B21" s="81">
        <v>4</v>
      </c>
      <c r="C21" s="81">
        <v>6</v>
      </c>
      <c r="D21" s="81">
        <v>2015</v>
      </c>
      <c r="E21" s="81"/>
      <c r="F21" s="80">
        <v>4</v>
      </c>
      <c r="G21" s="80">
        <v>6</v>
      </c>
      <c r="H21" s="80">
        <v>2015</v>
      </c>
      <c r="I21" s="80">
        <v>1</v>
      </c>
      <c r="J21" s="80">
        <f>J19-I21</f>
        <v>30</v>
      </c>
      <c r="K21" s="77"/>
      <c r="L21" s="77"/>
      <c r="M21" s="79" t="s">
        <v>76</v>
      </c>
      <c r="N21" s="81">
        <v>25</v>
      </c>
      <c r="O21" s="81">
        <v>5</v>
      </c>
      <c r="P21" s="81">
        <v>2015</v>
      </c>
      <c r="Q21" s="81" t="s">
        <v>82</v>
      </c>
      <c r="R21" s="80">
        <v>25</v>
      </c>
      <c r="S21" s="80">
        <v>5</v>
      </c>
      <c r="T21" s="80">
        <v>2015</v>
      </c>
      <c r="U21" s="80">
        <v>1</v>
      </c>
      <c r="V21" s="80">
        <f>V19-U21</f>
        <v>9</v>
      </c>
    </row>
    <row r="22" spans="1:23" ht="22.5" customHeight="1" x14ac:dyDescent="0.3">
      <c r="B22" s="80">
        <v>1</v>
      </c>
      <c r="C22" s="80">
        <v>7</v>
      </c>
      <c r="D22" s="80">
        <v>2015</v>
      </c>
      <c r="E22" s="80"/>
      <c r="F22" s="80">
        <v>6</v>
      </c>
      <c r="G22" s="80">
        <v>7</v>
      </c>
      <c r="H22" s="80">
        <v>2015</v>
      </c>
      <c r="I22" s="80">
        <v>4</v>
      </c>
      <c r="J22" s="80">
        <f>J21-I22</f>
        <v>26</v>
      </c>
      <c r="K22" s="77"/>
      <c r="L22" s="77"/>
      <c r="M22" s="77"/>
      <c r="N22" s="80">
        <v>29</v>
      </c>
      <c r="O22" s="80">
        <v>6</v>
      </c>
      <c r="P22" s="80">
        <v>2015</v>
      </c>
      <c r="Q22" s="80"/>
      <c r="R22" s="80">
        <v>30</v>
      </c>
      <c r="S22" s="80">
        <v>6</v>
      </c>
      <c r="T22" s="80">
        <v>2015</v>
      </c>
      <c r="U22" s="80">
        <v>2</v>
      </c>
      <c r="V22" s="80">
        <f>V21-U22</f>
        <v>7</v>
      </c>
    </row>
    <row r="23" spans="1:23" ht="22.5" customHeight="1" x14ac:dyDescent="0.3">
      <c r="B23" s="80">
        <v>15</v>
      </c>
      <c r="C23" s="80">
        <v>7</v>
      </c>
      <c r="D23" s="80">
        <v>2015</v>
      </c>
      <c r="E23" s="80"/>
      <c r="F23" s="80">
        <v>15</v>
      </c>
      <c r="G23" s="80">
        <v>7</v>
      </c>
      <c r="H23" s="80">
        <v>2015</v>
      </c>
      <c r="I23" s="80">
        <v>1</v>
      </c>
      <c r="J23" s="80">
        <f t="shared" ref="J23:J31" si="0">J22-I23</f>
        <v>25</v>
      </c>
      <c r="K23" s="77"/>
      <c r="L23" s="77"/>
      <c r="M23" s="77"/>
      <c r="N23" s="80">
        <v>17</v>
      </c>
      <c r="O23" s="80">
        <v>8</v>
      </c>
      <c r="P23" s="80">
        <v>2015</v>
      </c>
      <c r="Q23" s="80"/>
      <c r="R23" s="80">
        <v>18</v>
      </c>
      <c r="S23" s="80">
        <v>8</v>
      </c>
      <c r="T23" s="80">
        <v>205</v>
      </c>
      <c r="U23" s="80">
        <v>2</v>
      </c>
      <c r="V23" s="80">
        <f t="shared" ref="V23:V31" si="1">V22-U23</f>
        <v>5</v>
      </c>
    </row>
    <row r="24" spans="1:23" ht="22.5" customHeight="1" x14ac:dyDescent="0.3">
      <c r="B24" s="80">
        <v>19</v>
      </c>
      <c r="C24" s="80">
        <v>8</v>
      </c>
      <c r="D24" s="80">
        <v>2015</v>
      </c>
      <c r="E24" s="80"/>
      <c r="F24" s="80">
        <v>31</v>
      </c>
      <c r="G24" s="80">
        <v>8</v>
      </c>
      <c r="H24" s="80">
        <v>2015</v>
      </c>
      <c r="I24" s="80">
        <v>8</v>
      </c>
      <c r="J24" s="80">
        <f t="shared" si="0"/>
        <v>17</v>
      </c>
      <c r="K24" s="77"/>
      <c r="L24" s="77"/>
      <c r="M24" s="77"/>
      <c r="N24" s="80">
        <v>30</v>
      </c>
      <c r="O24" s="80">
        <v>9</v>
      </c>
      <c r="P24" s="80">
        <v>2015</v>
      </c>
      <c r="Q24" s="80"/>
      <c r="R24" s="80">
        <v>30</v>
      </c>
      <c r="S24" s="80">
        <v>9</v>
      </c>
      <c r="T24" s="80">
        <v>2015</v>
      </c>
      <c r="U24" s="80">
        <v>1</v>
      </c>
      <c r="V24" s="80">
        <f t="shared" si="1"/>
        <v>4</v>
      </c>
    </row>
    <row r="25" spans="1:23" ht="22.5" customHeight="1" x14ac:dyDescent="0.3">
      <c r="B25" s="80">
        <v>19</v>
      </c>
      <c r="C25" s="80">
        <v>10</v>
      </c>
      <c r="D25" s="80">
        <v>2015</v>
      </c>
      <c r="E25" s="80"/>
      <c r="F25" s="80">
        <v>23</v>
      </c>
      <c r="G25" s="80">
        <v>10</v>
      </c>
      <c r="H25" s="80">
        <v>2015</v>
      </c>
      <c r="I25" s="80">
        <v>5</v>
      </c>
      <c r="J25" s="80">
        <f t="shared" si="0"/>
        <v>12</v>
      </c>
      <c r="K25" s="77"/>
      <c r="L25" s="77"/>
      <c r="M25" s="77"/>
      <c r="N25" s="80"/>
      <c r="O25" s="80"/>
      <c r="P25" s="80"/>
      <c r="Q25" s="80"/>
      <c r="R25" s="80"/>
      <c r="S25" s="80"/>
      <c r="T25" s="80"/>
      <c r="U25" s="80"/>
      <c r="V25" s="80">
        <f t="shared" si="1"/>
        <v>4</v>
      </c>
    </row>
    <row r="26" spans="1:23" ht="22.5" customHeight="1" x14ac:dyDescent="0.3">
      <c r="B26" s="80">
        <v>7</v>
      </c>
      <c r="C26" s="80">
        <v>12</v>
      </c>
      <c r="D26" s="80">
        <v>2015</v>
      </c>
      <c r="E26" s="80"/>
      <c r="F26" s="80">
        <v>7</v>
      </c>
      <c r="G26" s="80">
        <v>12</v>
      </c>
      <c r="H26" s="80">
        <v>2015</v>
      </c>
      <c r="I26" s="80">
        <v>1</v>
      </c>
      <c r="J26" s="80">
        <f t="shared" si="0"/>
        <v>11</v>
      </c>
      <c r="K26" s="77"/>
      <c r="L26" s="77"/>
      <c r="M26" s="77"/>
      <c r="N26" s="80"/>
      <c r="O26" s="80"/>
      <c r="P26" s="80"/>
      <c r="Q26" s="80"/>
      <c r="R26" s="80"/>
      <c r="S26" s="80"/>
      <c r="T26" s="80"/>
      <c r="U26" s="80"/>
      <c r="V26" s="80">
        <f t="shared" si="1"/>
        <v>4</v>
      </c>
    </row>
    <row r="27" spans="1:23" ht="22.5" customHeight="1" x14ac:dyDescent="0.3">
      <c r="B27" s="80">
        <v>11</v>
      </c>
      <c r="C27" s="80">
        <v>1</v>
      </c>
      <c r="D27" s="80">
        <v>2016</v>
      </c>
      <c r="E27" s="80"/>
      <c r="F27" s="80">
        <v>11</v>
      </c>
      <c r="G27" s="80">
        <v>1</v>
      </c>
      <c r="H27" s="80">
        <v>2016</v>
      </c>
      <c r="I27" s="80">
        <v>1</v>
      </c>
      <c r="J27" s="80">
        <f t="shared" si="0"/>
        <v>10</v>
      </c>
      <c r="K27" s="77"/>
      <c r="L27" s="77"/>
      <c r="M27" s="77"/>
      <c r="N27" s="80"/>
      <c r="O27" s="80"/>
      <c r="P27" s="80"/>
      <c r="Q27" s="80"/>
      <c r="R27" s="80"/>
      <c r="S27" s="80"/>
      <c r="T27" s="80"/>
      <c r="U27" s="80"/>
      <c r="V27" s="80">
        <f t="shared" si="1"/>
        <v>4</v>
      </c>
    </row>
    <row r="28" spans="1:23" ht="22.5" customHeight="1" x14ac:dyDescent="0.3">
      <c r="B28" s="80">
        <v>29</v>
      </c>
      <c r="C28" s="80">
        <v>1</v>
      </c>
      <c r="D28" s="80">
        <v>2016</v>
      </c>
      <c r="E28" s="80"/>
      <c r="F28" s="80">
        <v>29</v>
      </c>
      <c r="G28" s="80">
        <v>1</v>
      </c>
      <c r="H28" s="80">
        <v>2016</v>
      </c>
      <c r="I28" s="80">
        <v>1</v>
      </c>
      <c r="J28" s="80">
        <f t="shared" si="0"/>
        <v>9</v>
      </c>
      <c r="K28" s="77"/>
      <c r="L28" s="77"/>
      <c r="M28" s="77"/>
      <c r="N28" s="80"/>
      <c r="O28" s="80"/>
      <c r="P28" s="80"/>
      <c r="Q28" s="80"/>
      <c r="R28" s="80"/>
      <c r="S28" s="80"/>
      <c r="T28" s="80"/>
      <c r="U28" s="80"/>
      <c r="V28" s="80">
        <f t="shared" si="1"/>
        <v>4</v>
      </c>
    </row>
    <row r="29" spans="1:23" ht="22.5" customHeight="1" x14ac:dyDescent="0.3">
      <c r="B29" s="80">
        <v>1</v>
      </c>
      <c r="C29" s="80">
        <v>2</v>
      </c>
      <c r="D29" s="80">
        <v>2016</v>
      </c>
      <c r="E29" s="80"/>
      <c r="F29" s="80">
        <v>5</v>
      </c>
      <c r="G29" s="80">
        <v>2</v>
      </c>
      <c r="H29" s="80">
        <v>2016</v>
      </c>
      <c r="I29" s="80">
        <v>5</v>
      </c>
      <c r="J29" s="80">
        <f t="shared" si="0"/>
        <v>4</v>
      </c>
      <c r="K29" s="77"/>
      <c r="L29" s="77"/>
      <c r="M29" s="77"/>
      <c r="N29" s="80"/>
      <c r="O29" s="80"/>
      <c r="P29" s="80"/>
      <c r="Q29" s="80"/>
      <c r="R29" s="80"/>
      <c r="S29" s="80"/>
      <c r="T29" s="80"/>
      <c r="U29" s="80"/>
      <c r="V29" s="80">
        <f t="shared" si="1"/>
        <v>4</v>
      </c>
    </row>
    <row r="30" spans="1:23" ht="22.5" customHeight="1" x14ac:dyDescent="0.3">
      <c r="B30" s="80"/>
      <c r="C30" s="80"/>
      <c r="D30" s="80"/>
      <c r="E30" s="80"/>
      <c r="F30" s="80"/>
      <c r="G30" s="80"/>
      <c r="H30" s="80"/>
      <c r="I30" s="80"/>
      <c r="J30" s="80">
        <f t="shared" si="0"/>
        <v>4</v>
      </c>
      <c r="K30" s="77"/>
      <c r="L30" s="77"/>
      <c r="M30" s="77"/>
      <c r="N30" s="80"/>
      <c r="O30" s="80"/>
      <c r="P30" s="80"/>
      <c r="Q30" s="80"/>
      <c r="R30" s="80"/>
      <c r="S30" s="80"/>
      <c r="T30" s="80"/>
      <c r="U30" s="80"/>
      <c r="V30" s="80">
        <f t="shared" si="1"/>
        <v>4</v>
      </c>
    </row>
    <row r="31" spans="1:23" ht="22.5" customHeight="1" x14ac:dyDescent="0.3">
      <c r="B31" s="80"/>
      <c r="C31" s="80"/>
      <c r="D31" s="80"/>
      <c r="E31" s="80"/>
      <c r="F31" s="80"/>
      <c r="G31" s="80"/>
      <c r="H31" s="80"/>
      <c r="I31" s="80"/>
      <c r="J31" s="80">
        <f t="shared" si="0"/>
        <v>4</v>
      </c>
      <c r="K31" s="77"/>
      <c r="L31" s="77"/>
      <c r="M31" s="77"/>
      <c r="N31" s="80"/>
      <c r="O31" s="80"/>
      <c r="P31" s="80"/>
      <c r="Q31" s="80"/>
      <c r="R31" s="80"/>
      <c r="S31" s="80"/>
      <c r="T31" s="80"/>
      <c r="U31" s="80"/>
      <c r="V31" s="80">
        <f t="shared" si="1"/>
        <v>4</v>
      </c>
    </row>
  </sheetData>
  <mergeCells count="45">
    <mergeCell ref="B1:G2"/>
    <mergeCell ref="I3:Q3"/>
    <mergeCell ref="I4:Q4"/>
    <mergeCell ref="C5:G5"/>
    <mergeCell ref="I5:Q5"/>
    <mergeCell ref="Q6:Q7"/>
    <mergeCell ref="C8:D8"/>
    <mergeCell ref="I8:I10"/>
    <mergeCell ref="J8:J10"/>
    <mergeCell ref="K8:K10"/>
    <mergeCell ref="L8:L10"/>
    <mergeCell ref="M8:M10"/>
    <mergeCell ref="N8:N10"/>
    <mergeCell ref="O8:O10"/>
    <mergeCell ref="P8:P10"/>
    <mergeCell ref="C6:G6"/>
    <mergeCell ref="I6:J7"/>
    <mergeCell ref="K6:M7"/>
    <mergeCell ref="N6:N7"/>
    <mergeCell ref="O6:P7"/>
    <mergeCell ref="Q8:Q10"/>
    <mergeCell ref="C9:D9"/>
    <mergeCell ref="I11:I13"/>
    <mergeCell ref="J11:J13"/>
    <mergeCell ref="K11:K13"/>
    <mergeCell ref="L11:L13"/>
    <mergeCell ref="M11:M13"/>
    <mergeCell ref="N11:N13"/>
    <mergeCell ref="O11:O13"/>
    <mergeCell ref="P11:P13"/>
    <mergeCell ref="Q11:Q13"/>
    <mergeCell ref="B16:K17"/>
    <mergeCell ref="N16:W17"/>
    <mergeCell ref="B18:H18"/>
    <mergeCell ref="K18:K20"/>
    <mergeCell ref="N18:T18"/>
    <mergeCell ref="W18:W20"/>
    <mergeCell ref="B19:D19"/>
    <mergeCell ref="F19:H19"/>
    <mergeCell ref="I19:I20"/>
    <mergeCell ref="J19:J20"/>
    <mergeCell ref="N19:P19"/>
    <mergeCell ref="R19:T19"/>
    <mergeCell ref="U19:U20"/>
    <mergeCell ref="V19:V20"/>
  </mergeCells>
  <pageMargins left="0.7" right="0.7" top="0.75" bottom="0.75" header="0.3" footer="0.3"/>
  <pageSetup paperSize="9" scale="51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W29"/>
  <sheetViews>
    <sheetView topLeftCell="A4" zoomScale="70" zoomScaleNormal="70" workbookViewId="0">
      <selection activeCell="D88" sqref="D88"/>
    </sheetView>
  </sheetViews>
  <sheetFormatPr baseColWidth="10" defaultRowHeight="14.4" x14ac:dyDescent="0.3"/>
  <cols>
    <col min="1" max="1" width="9.44140625" bestFit="1" customWidth="1"/>
    <col min="2" max="23" width="11.109375" customWidth="1"/>
  </cols>
  <sheetData>
    <row r="1" spans="2:23" ht="23.25" customHeight="1" x14ac:dyDescent="0.3">
      <c r="B1" s="299" t="s">
        <v>58</v>
      </c>
      <c r="C1" s="299"/>
      <c r="D1" s="299"/>
      <c r="E1" s="299"/>
      <c r="F1" s="299"/>
      <c r="G1" s="299"/>
    </row>
    <row r="2" spans="2:23" x14ac:dyDescent="0.3">
      <c r="B2" s="299"/>
      <c r="C2" s="299"/>
      <c r="D2" s="299"/>
      <c r="E2" s="299"/>
      <c r="F2" s="299"/>
      <c r="G2" s="299"/>
      <c r="I2" s="85" t="s">
        <v>64</v>
      </c>
      <c r="J2" s="85"/>
      <c r="K2" s="85"/>
      <c r="L2" s="85"/>
      <c r="M2" s="85"/>
      <c r="N2" s="85"/>
      <c r="O2" s="85"/>
      <c r="P2" s="85"/>
      <c r="Q2" s="85"/>
    </row>
    <row r="3" spans="2:23" x14ac:dyDescent="0.3">
      <c r="D3" s="78" t="s">
        <v>59</v>
      </c>
      <c r="I3" s="300"/>
      <c r="J3" s="301"/>
      <c r="K3" s="301"/>
      <c r="L3" s="301"/>
      <c r="M3" s="301"/>
      <c r="N3" s="301"/>
      <c r="O3" s="301"/>
      <c r="P3" s="301"/>
      <c r="Q3" s="302"/>
    </row>
    <row r="4" spans="2:23" x14ac:dyDescent="0.3">
      <c r="I4" s="303" t="s">
        <v>65</v>
      </c>
      <c r="J4" s="304"/>
      <c r="K4" s="304"/>
      <c r="L4" s="304"/>
      <c r="M4" s="304"/>
      <c r="N4" s="304"/>
      <c r="O4" s="304"/>
      <c r="P4" s="304"/>
      <c r="Q4" s="305"/>
    </row>
    <row r="5" spans="2:23" ht="22.5" customHeight="1" x14ac:dyDescent="0.5">
      <c r="B5" s="84" t="s">
        <v>17</v>
      </c>
      <c r="C5" s="297" t="s">
        <v>101</v>
      </c>
      <c r="D5" s="297"/>
      <c r="E5" s="297"/>
      <c r="F5" s="297"/>
      <c r="G5" s="297"/>
      <c r="I5" s="300"/>
      <c r="J5" s="301"/>
      <c r="K5" s="301"/>
      <c r="L5" s="301"/>
      <c r="M5" s="301"/>
      <c r="N5" s="301"/>
      <c r="O5" s="301"/>
      <c r="P5" s="301"/>
      <c r="Q5" s="302"/>
    </row>
    <row r="6" spans="2:23" ht="22.5" customHeight="1" x14ac:dyDescent="0.5">
      <c r="B6" s="84" t="s">
        <v>60</v>
      </c>
      <c r="C6" s="297" t="s">
        <v>102</v>
      </c>
      <c r="D6" s="297"/>
      <c r="E6" s="297"/>
      <c r="F6" s="297"/>
      <c r="G6" s="297"/>
      <c r="I6" s="298" t="s">
        <v>66</v>
      </c>
      <c r="J6" s="298"/>
      <c r="K6" s="295" t="s">
        <v>67</v>
      </c>
      <c r="L6" s="295"/>
      <c r="M6" s="295"/>
      <c r="N6" s="298" t="s">
        <v>68</v>
      </c>
      <c r="O6" s="295" t="s">
        <v>69</v>
      </c>
      <c r="P6" s="295"/>
      <c r="Q6" s="295" t="s">
        <v>70</v>
      </c>
    </row>
    <row r="7" spans="2:23" ht="15.6" x14ac:dyDescent="0.3">
      <c r="B7" s="82"/>
      <c r="I7" s="298"/>
      <c r="J7" s="298"/>
      <c r="K7" s="295"/>
      <c r="L7" s="295"/>
      <c r="M7" s="295"/>
      <c r="N7" s="298"/>
      <c r="O7" s="295"/>
      <c r="P7" s="295"/>
      <c r="Q7" s="295"/>
    </row>
    <row r="8" spans="2:23" ht="15.6" x14ac:dyDescent="0.3">
      <c r="B8" s="82" t="s">
        <v>61</v>
      </c>
      <c r="C8" s="296" t="s">
        <v>40</v>
      </c>
      <c r="D8" s="292"/>
      <c r="I8" s="295" t="s">
        <v>71</v>
      </c>
      <c r="J8" s="295" t="s">
        <v>72</v>
      </c>
      <c r="K8" s="295" t="s">
        <v>71</v>
      </c>
      <c r="L8" s="295" t="s">
        <v>71</v>
      </c>
      <c r="M8" s="295" t="s">
        <v>73</v>
      </c>
      <c r="N8" s="295"/>
      <c r="O8" s="295" t="s">
        <v>74</v>
      </c>
      <c r="P8" s="295" t="s">
        <v>75</v>
      </c>
      <c r="Q8" s="295"/>
    </row>
    <row r="9" spans="2:23" ht="15.6" x14ac:dyDescent="0.3">
      <c r="B9" s="82" t="s">
        <v>62</v>
      </c>
      <c r="C9" s="292" t="s">
        <v>91</v>
      </c>
      <c r="D9" s="292"/>
      <c r="I9" s="295"/>
      <c r="J9" s="295"/>
      <c r="K9" s="295"/>
      <c r="L9" s="295"/>
      <c r="M9" s="295"/>
      <c r="N9" s="295"/>
      <c r="O9" s="295"/>
      <c r="P9" s="295"/>
      <c r="Q9" s="295"/>
    </row>
    <row r="10" spans="2:23" ht="15.6" x14ac:dyDescent="0.3">
      <c r="B10" s="82" t="s">
        <v>63</v>
      </c>
      <c r="C10" s="80"/>
      <c r="D10" s="83"/>
      <c r="I10" s="295"/>
      <c r="J10" s="295"/>
      <c r="K10" s="295"/>
      <c r="L10" s="295"/>
      <c r="M10" s="295"/>
      <c r="N10" s="295"/>
      <c r="O10" s="295"/>
      <c r="P10" s="295"/>
      <c r="Q10" s="295"/>
    </row>
    <row r="11" spans="2:23" x14ac:dyDescent="0.3">
      <c r="I11" s="295">
        <v>25</v>
      </c>
      <c r="J11" s="295">
        <v>2</v>
      </c>
      <c r="K11" s="295">
        <v>0</v>
      </c>
      <c r="L11" s="295">
        <v>0</v>
      </c>
      <c r="M11" s="295">
        <v>0</v>
      </c>
      <c r="N11" s="295">
        <f>I11+J11+K11+L11+M11</f>
        <v>27</v>
      </c>
      <c r="O11" s="295">
        <v>1</v>
      </c>
      <c r="P11" s="295">
        <v>9</v>
      </c>
      <c r="Q11" s="295">
        <f>O11+P11</f>
        <v>10</v>
      </c>
    </row>
    <row r="12" spans="2:23" ht="15" customHeight="1" x14ac:dyDescent="0.3">
      <c r="I12" s="295"/>
      <c r="J12" s="295"/>
      <c r="K12" s="295"/>
      <c r="L12" s="295"/>
      <c r="M12" s="295"/>
      <c r="N12" s="295"/>
      <c r="O12" s="295"/>
      <c r="P12" s="295"/>
      <c r="Q12" s="295"/>
    </row>
    <row r="13" spans="2:23" x14ac:dyDescent="0.3">
      <c r="I13" s="295"/>
      <c r="J13" s="295"/>
      <c r="K13" s="295"/>
      <c r="L13" s="295"/>
      <c r="M13" s="295"/>
      <c r="N13" s="295"/>
      <c r="O13" s="295"/>
      <c r="P13" s="295"/>
      <c r="Q13" s="295"/>
    </row>
    <row r="16" spans="2:23" ht="23.25" customHeight="1" x14ac:dyDescent="0.3">
      <c r="B16" s="280" t="s">
        <v>86</v>
      </c>
      <c r="C16" s="281"/>
      <c r="D16" s="281"/>
      <c r="E16" s="281"/>
      <c r="F16" s="281"/>
      <c r="G16" s="281"/>
      <c r="H16" s="281"/>
      <c r="I16" s="281"/>
      <c r="J16" s="281"/>
      <c r="K16" s="282"/>
      <c r="N16" s="286" t="s">
        <v>88</v>
      </c>
      <c r="O16" s="287"/>
      <c r="P16" s="287"/>
      <c r="Q16" s="287"/>
      <c r="R16" s="287"/>
      <c r="S16" s="287"/>
      <c r="T16" s="287"/>
      <c r="U16" s="287"/>
      <c r="V16" s="287"/>
      <c r="W16" s="288"/>
    </row>
    <row r="17" spans="1:23" ht="23.25" customHeight="1" x14ac:dyDescent="0.3">
      <c r="B17" s="283"/>
      <c r="C17" s="284"/>
      <c r="D17" s="284"/>
      <c r="E17" s="284"/>
      <c r="F17" s="284"/>
      <c r="G17" s="284"/>
      <c r="H17" s="284"/>
      <c r="I17" s="284"/>
      <c r="J17" s="284"/>
      <c r="K17" s="285"/>
      <c r="N17" s="289"/>
      <c r="O17" s="290"/>
      <c r="P17" s="290"/>
      <c r="Q17" s="290"/>
      <c r="R17" s="290"/>
      <c r="S17" s="290"/>
      <c r="T17" s="290"/>
      <c r="U17" s="290"/>
      <c r="V17" s="290"/>
      <c r="W17" s="291"/>
    </row>
    <row r="18" spans="1:23" x14ac:dyDescent="0.3">
      <c r="B18" s="292" t="s">
        <v>83</v>
      </c>
      <c r="C18" s="292"/>
      <c r="D18" s="292"/>
      <c r="E18" s="292"/>
      <c r="F18" s="292"/>
      <c r="G18" s="292"/>
      <c r="H18" s="292"/>
      <c r="I18" s="80" t="s">
        <v>84</v>
      </c>
      <c r="J18" s="80" t="s">
        <v>85</v>
      </c>
      <c r="K18" s="293" t="s">
        <v>87</v>
      </c>
      <c r="N18" s="292" t="s">
        <v>83</v>
      </c>
      <c r="O18" s="292"/>
      <c r="P18" s="292"/>
      <c r="Q18" s="292"/>
      <c r="R18" s="292"/>
      <c r="S18" s="292"/>
      <c r="T18" s="292"/>
      <c r="U18" s="80" t="s">
        <v>84</v>
      </c>
      <c r="V18" s="80" t="s">
        <v>85</v>
      </c>
      <c r="W18" s="293" t="s">
        <v>87</v>
      </c>
    </row>
    <row r="19" spans="1:23" x14ac:dyDescent="0.3">
      <c r="A19" s="79"/>
      <c r="B19" s="294" t="s">
        <v>80</v>
      </c>
      <c r="C19" s="294"/>
      <c r="D19" s="294"/>
      <c r="E19" s="81"/>
      <c r="F19" s="294" t="s">
        <v>81</v>
      </c>
      <c r="G19" s="294"/>
      <c r="H19" s="294"/>
      <c r="I19" s="292"/>
      <c r="J19" s="292">
        <f>N11</f>
        <v>27</v>
      </c>
      <c r="K19" s="293"/>
      <c r="M19" s="79"/>
      <c r="N19" s="294" t="s">
        <v>80</v>
      </c>
      <c r="O19" s="294"/>
      <c r="P19" s="294"/>
      <c r="Q19" s="81"/>
      <c r="R19" s="294" t="s">
        <v>81</v>
      </c>
      <c r="S19" s="294"/>
      <c r="T19" s="294"/>
      <c r="U19" s="292"/>
      <c r="V19" s="292">
        <f>Q11</f>
        <v>10</v>
      </c>
      <c r="W19" s="293"/>
    </row>
    <row r="20" spans="1:23" x14ac:dyDescent="0.3">
      <c r="A20" s="79"/>
      <c r="B20" s="81" t="s">
        <v>77</v>
      </c>
      <c r="C20" s="81" t="s">
        <v>78</v>
      </c>
      <c r="D20" s="81" t="s">
        <v>79</v>
      </c>
      <c r="E20" s="81"/>
      <c r="F20" s="81" t="s">
        <v>77</v>
      </c>
      <c r="G20" s="81" t="s">
        <v>78</v>
      </c>
      <c r="H20" s="81" t="s">
        <v>79</v>
      </c>
      <c r="I20" s="292"/>
      <c r="J20" s="292"/>
      <c r="K20" s="293"/>
      <c r="M20" s="79"/>
      <c r="N20" s="81" t="s">
        <v>77</v>
      </c>
      <c r="O20" s="81" t="s">
        <v>78</v>
      </c>
      <c r="P20" s="81" t="s">
        <v>79</v>
      </c>
      <c r="Q20" s="81"/>
      <c r="R20" s="81" t="s">
        <v>77</v>
      </c>
      <c r="S20" s="81" t="s">
        <v>78</v>
      </c>
      <c r="T20" s="81" t="s">
        <v>79</v>
      </c>
      <c r="U20" s="292"/>
      <c r="V20" s="292"/>
      <c r="W20" s="293"/>
    </row>
    <row r="21" spans="1:23" ht="22.5" customHeight="1" x14ac:dyDescent="0.3">
      <c r="A21" s="79" t="s">
        <v>76</v>
      </c>
      <c r="B21" s="81">
        <v>26</v>
      </c>
      <c r="C21" s="81">
        <v>8</v>
      </c>
      <c r="D21" s="81">
        <v>2015</v>
      </c>
      <c r="E21" s="81"/>
      <c r="F21" s="80">
        <v>31</v>
      </c>
      <c r="G21" s="80">
        <v>8</v>
      </c>
      <c r="H21" s="80">
        <v>2015</v>
      </c>
      <c r="I21" s="80">
        <v>4</v>
      </c>
      <c r="J21" s="80">
        <f>J19-I21</f>
        <v>23</v>
      </c>
      <c r="K21" s="77"/>
      <c r="L21" s="77"/>
      <c r="M21" s="79" t="s">
        <v>76</v>
      </c>
      <c r="N21" s="81">
        <v>25</v>
      </c>
      <c r="O21" s="81">
        <v>5</v>
      </c>
      <c r="P21" s="81">
        <v>2015</v>
      </c>
      <c r="Q21" s="81" t="s">
        <v>82</v>
      </c>
      <c r="R21" s="80">
        <v>25</v>
      </c>
      <c r="S21" s="80">
        <v>5</v>
      </c>
      <c r="T21" s="80">
        <v>2015</v>
      </c>
      <c r="U21" s="80">
        <v>1</v>
      </c>
      <c r="V21" s="80">
        <f>V19-U21</f>
        <v>9</v>
      </c>
    </row>
    <row r="22" spans="1:23" ht="22.5" customHeight="1" x14ac:dyDescent="0.3">
      <c r="B22" s="80">
        <v>1</v>
      </c>
      <c r="C22" s="80">
        <v>9</v>
      </c>
      <c r="D22" s="80">
        <v>2015</v>
      </c>
      <c r="E22" s="80"/>
      <c r="F22" s="80">
        <v>14</v>
      </c>
      <c r="G22" s="80">
        <v>9</v>
      </c>
      <c r="H22" s="80">
        <v>2015</v>
      </c>
      <c r="I22" s="80">
        <v>10</v>
      </c>
      <c r="J22" s="80">
        <f t="shared" ref="J22:J29" si="0">J21-I22</f>
        <v>13</v>
      </c>
      <c r="K22" s="77"/>
      <c r="L22" s="77"/>
      <c r="M22" s="77"/>
      <c r="N22" s="80">
        <v>10</v>
      </c>
      <c r="O22" s="80">
        <v>6</v>
      </c>
      <c r="P22" s="80">
        <v>2015</v>
      </c>
      <c r="Q22" s="80"/>
      <c r="R22" s="80">
        <v>10</v>
      </c>
      <c r="S22" s="80">
        <v>6</v>
      </c>
      <c r="T22" s="80">
        <v>2015</v>
      </c>
      <c r="U22" s="80">
        <v>1</v>
      </c>
      <c r="V22" s="80">
        <f t="shared" ref="V22:V27" si="1">V21-U22</f>
        <v>8</v>
      </c>
    </row>
    <row r="23" spans="1:23" ht="22.5" customHeight="1" x14ac:dyDescent="0.3">
      <c r="B23" s="80">
        <v>24</v>
      </c>
      <c r="C23" s="80">
        <v>12</v>
      </c>
      <c r="D23" s="80">
        <v>205</v>
      </c>
      <c r="E23" s="80"/>
      <c r="F23" s="80">
        <v>24</v>
      </c>
      <c r="G23" s="80">
        <v>12</v>
      </c>
      <c r="H23" s="80">
        <v>2015</v>
      </c>
      <c r="I23" s="80">
        <v>1</v>
      </c>
      <c r="J23" s="80">
        <f t="shared" si="0"/>
        <v>12</v>
      </c>
      <c r="K23" s="77"/>
      <c r="L23" s="77"/>
      <c r="M23" s="77"/>
      <c r="N23" s="80">
        <v>24</v>
      </c>
      <c r="O23" s="80">
        <v>8</v>
      </c>
      <c r="P23" s="80">
        <v>2015</v>
      </c>
      <c r="Q23" s="80"/>
      <c r="R23" s="80">
        <v>25</v>
      </c>
      <c r="S23" s="80">
        <v>8</v>
      </c>
      <c r="T23" s="80">
        <v>2015</v>
      </c>
      <c r="U23" s="80">
        <v>2</v>
      </c>
      <c r="V23" s="80">
        <f t="shared" si="1"/>
        <v>6</v>
      </c>
    </row>
    <row r="24" spans="1:23" ht="22.5" customHeight="1" x14ac:dyDescent="0.3">
      <c r="B24" s="80">
        <v>31</v>
      </c>
      <c r="C24" s="80">
        <v>12</v>
      </c>
      <c r="D24" s="80">
        <v>2015</v>
      </c>
      <c r="E24" s="80"/>
      <c r="F24" s="80">
        <v>31</v>
      </c>
      <c r="G24" s="80">
        <v>12</v>
      </c>
      <c r="H24" s="80">
        <v>2015</v>
      </c>
      <c r="I24" s="80">
        <v>1</v>
      </c>
      <c r="J24" s="80">
        <f t="shared" si="0"/>
        <v>11</v>
      </c>
      <c r="K24" s="77"/>
      <c r="L24" s="77"/>
      <c r="M24" s="77"/>
      <c r="N24" s="80">
        <v>28</v>
      </c>
      <c r="O24" s="80">
        <v>12</v>
      </c>
      <c r="P24" s="80">
        <v>2015</v>
      </c>
      <c r="Q24" s="80"/>
      <c r="R24" s="80">
        <v>29</v>
      </c>
      <c r="S24" s="80">
        <v>12</v>
      </c>
      <c r="T24" s="80">
        <v>2015</v>
      </c>
      <c r="U24" s="80">
        <v>2</v>
      </c>
      <c r="V24" s="80">
        <f t="shared" si="1"/>
        <v>4</v>
      </c>
    </row>
    <row r="25" spans="1:23" ht="22.5" customHeight="1" x14ac:dyDescent="0.3">
      <c r="B25" s="80">
        <v>11</v>
      </c>
      <c r="C25" s="80">
        <v>1</v>
      </c>
      <c r="D25" s="80">
        <v>2016</v>
      </c>
      <c r="E25" s="80"/>
      <c r="F25" s="80">
        <v>11</v>
      </c>
      <c r="G25" s="80">
        <v>1</v>
      </c>
      <c r="H25" s="80">
        <v>2016</v>
      </c>
      <c r="I25" s="80">
        <v>1</v>
      </c>
      <c r="J25" s="80">
        <f t="shared" si="0"/>
        <v>10</v>
      </c>
      <c r="K25" s="77"/>
      <c r="L25" s="77"/>
      <c r="M25" s="77"/>
      <c r="N25" s="80">
        <v>14</v>
      </c>
      <c r="O25" s="80">
        <v>3</v>
      </c>
      <c r="P25" s="80">
        <v>2016</v>
      </c>
      <c r="Q25" s="80"/>
      <c r="R25" s="80">
        <v>14</v>
      </c>
      <c r="S25" s="80">
        <v>3</v>
      </c>
      <c r="T25" s="80">
        <v>2016</v>
      </c>
      <c r="U25" s="80">
        <v>1</v>
      </c>
      <c r="V25" s="80">
        <f t="shared" si="1"/>
        <v>3</v>
      </c>
    </row>
    <row r="26" spans="1:23" ht="22.5" customHeight="1" x14ac:dyDescent="0.3">
      <c r="B26" s="80">
        <v>1</v>
      </c>
      <c r="C26" s="80">
        <v>4</v>
      </c>
      <c r="D26" s="80">
        <v>2016</v>
      </c>
      <c r="E26" s="80"/>
      <c r="F26" s="80">
        <v>1</v>
      </c>
      <c r="G26" s="80">
        <v>4</v>
      </c>
      <c r="H26" s="80">
        <v>2016</v>
      </c>
      <c r="I26" s="80">
        <v>1</v>
      </c>
      <c r="J26" s="80">
        <f t="shared" si="0"/>
        <v>9</v>
      </c>
      <c r="K26" s="77"/>
      <c r="L26" s="77"/>
      <c r="M26" s="77"/>
      <c r="N26" s="80">
        <v>29</v>
      </c>
      <c r="O26" s="80">
        <v>3</v>
      </c>
      <c r="P26" s="80">
        <v>2016</v>
      </c>
      <c r="Q26" s="80"/>
      <c r="R26" s="80">
        <v>31</v>
      </c>
      <c r="S26" s="80">
        <v>3</v>
      </c>
      <c r="T26" s="80">
        <v>2016</v>
      </c>
      <c r="U26" s="80">
        <v>3</v>
      </c>
      <c r="V26" s="80">
        <f t="shared" si="1"/>
        <v>0</v>
      </c>
    </row>
    <row r="27" spans="1:23" ht="22.5" customHeight="1" x14ac:dyDescent="0.3">
      <c r="B27" s="80">
        <v>2</v>
      </c>
      <c r="C27" s="80">
        <v>5</v>
      </c>
      <c r="D27" s="80">
        <v>2016</v>
      </c>
      <c r="E27" s="80"/>
      <c r="F27" s="80">
        <v>6</v>
      </c>
      <c r="G27" s="80">
        <v>5</v>
      </c>
      <c r="H27" s="80">
        <v>2016</v>
      </c>
      <c r="I27" s="80">
        <v>4</v>
      </c>
      <c r="J27" s="80">
        <f t="shared" si="0"/>
        <v>5</v>
      </c>
      <c r="K27" s="77"/>
      <c r="L27" s="77"/>
      <c r="M27" s="77"/>
      <c r="N27" s="80"/>
      <c r="O27" s="80"/>
      <c r="P27" s="80"/>
      <c r="Q27" s="80"/>
      <c r="R27" s="80"/>
      <c r="S27" s="80"/>
      <c r="T27" s="80"/>
      <c r="U27" s="80"/>
      <c r="V27" s="80">
        <f t="shared" si="1"/>
        <v>0</v>
      </c>
    </row>
    <row r="28" spans="1:23" x14ac:dyDescent="0.3">
      <c r="B28" s="99">
        <v>23</v>
      </c>
      <c r="C28" s="99">
        <v>5</v>
      </c>
      <c r="D28" s="99">
        <v>2016</v>
      </c>
      <c r="E28" s="99"/>
      <c r="F28" s="99">
        <v>27</v>
      </c>
      <c r="G28" s="99">
        <v>5</v>
      </c>
      <c r="H28" s="99">
        <v>2016</v>
      </c>
      <c r="I28" s="99">
        <v>5</v>
      </c>
      <c r="J28" s="99">
        <f t="shared" si="0"/>
        <v>0</v>
      </c>
    </row>
    <row r="29" spans="1:23" x14ac:dyDescent="0.3">
      <c r="B29" s="99"/>
      <c r="C29" s="99"/>
      <c r="D29" s="99">
        <v>2016</v>
      </c>
      <c r="E29" s="99"/>
      <c r="F29" s="99"/>
      <c r="G29" s="99"/>
      <c r="H29" s="99">
        <v>2016</v>
      </c>
      <c r="I29" s="99"/>
      <c r="J29" s="99">
        <f t="shared" si="0"/>
        <v>0</v>
      </c>
    </row>
  </sheetData>
  <mergeCells count="45">
    <mergeCell ref="B1:G2"/>
    <mergeCell ref="I3:Q3"/>
    <mergeCell ref="I4:Q4"/>
    <mergeCell ref="C5:G5"/>
    <mergeCell ref="I5:Q5"/>
    <mergeCell ref="Q6:Q7"/>
    <mergeCell ref="C8:D8"/>
    <mergeCell ref="I8:I10"/>
    <mergeCell ref="J8:J10"/>
    <mergeCell ref="K8:K10"/>
    <mergeCell ref="L8:L10"/>
    <mergeCell ref="M8:M10"/>
    <mergeCell ref="N8:N10"/>
    <mergeCell ref="O8:O10"/>
    <mergeCell ref="P8:P10"/>
    <mergeCell ref="C6:G6"/>
    <mergeCell ref="I6:J7"/>
    <mergeCell ref="K6:M7"/>
    <mergeCell ref="N6:N7"/>
    <mergeCell ref="O6:P7"/>
    <mergeCell ref="Q8:Q10"/>
    <mergeCell ref="C9:D9"/>
    <mergeCell ref="I11:I13"/>
    <mergeCell ref="J11:J13"/>
    <mergeCell ref="K11:K13"/>
    <mergeCell ref="L11:L13"/>
    <mergeCell ref="M11:M13"/>
    <mergeCell ref="N11:N13"/>
    <mergeCell ref="O11:O13"/>
    <mergeCell ref="P11:P13"/>
    <mergeCell ref="Q11:Q13"/>
    <mergeCell ref="B16:K17"/>
    <mergeCell ref="N16:W17"/>
    <mergeCell ref="B18:H18"/>
    <mergeCell ref="K18:K20"/>
    <mergeCell ref="N18:T18"/>
    <mergeCell ref="W18:W20"/>
    <mergeCell ref="B19:D19"/>
    <mergeCell ref="F19:H19"/>
    <mergeCell ref="I19:I20"/>
    <mergeCell ref="J19:J20"/>
    <mergeCell ref="N19:P19"/>
    <mergeCell ref="R19:T19"/>
    <mergeCell ref="U19:U20"/>
    <mergeCell ref="V19:V20"/>
  </mergeCells>
  <pageMargins left="0.7" right="0.7" top="0.75" bottom="0.75" header="0.3" footer="0.3"/>
  <pageSetup paperSize="9" scale="51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W50"/>
  <sheetViews>
    <sheetView zoomScale="60" zoomScaleNormal="60" workbookViewId="0">
      <selection activeCell="D88" sqref="D88"/>
    </sheetView>
  </sheetViews>
  <sheetFormatPr baseColWidth="10" defaultRowHeight="14.4" x14ac:dyDescent="0.3"/>
  <cols>
    <col min="1" max="1" width="9.44140625" bestFit="1" customWidth="1"/>
    <col min="2" max="23" width="11.109375" customWidth="1"/>
  </cols>
  <sheetData>
    <row r="1" spans="2:23" ht="23.25" customHeight="1" x14ac:dyDescent="0.3">
      <c r="B1" s="299" t="s">
        <v>58</v>
      </c>
      <c r="C1" s="299"/>
      <c r="D1" s="299"/>
      <c r="E1" s="299"/>
      <c r="F1" s="299"/>
      <c r="G1" s="299"/>
    </row>
    <row r="2" spans="2:23" x14ac:dyDescent="0.3">
      <c r="B2" s="299"/>
      <c r="C2" s="299"/>
      <c r="D2" s="299"/>
      <c r="E2" s="299"/>
      <c r="F2" s="299"/>
      <c r="G2" s="299"/>
      <c r="I2" s="85" t="s">
        <v>64</v>
      </c>
      <c r="J2" s="85"/>
      <c r="K2" s="85"/>
      <c r="L2" s="85"/>
      <c r="M2" s="85"/>
      <c r="N2" s="85"/>
      <c r="O2" s="85"/>
      <c r="P2" s="85"/>
      <c r="Q2" s="85"/>
    </row>
    <row r="3" spans="2:23" x14ac:dyDescent="0.3">
      <c r="D3" s="78" t="s">
        <v>59</v>
      </c>
      <c r="I3" s="300"/>
      <c r="J3" s="301"/>
      <c r="K3" s="301"/>
      <c r="L3" s="301"/>
      <c r="M3" s="301"/>
      <c r="N3" s="301"/>
      <c r="O3" s="301"/>
      <c r="P3" s="301"/>
      <c r="Q3" s="302"/>
    </row>
    <row r="4" spans="2:23" x14ac:dyDescent="0.3">
      <c r="I4" s="303" t="s">
        <v>65</v>
      </c>
      <c r="J4" s="304"/>
      <c r="K4" s="304"/>
      <c r="L4" s="304"/>
      <c r="M4" s="304"/>
      <c r="N4" s="304"/>
      <c r="O4" s="304"/>
      <c r="P4" s="304"/>
      <c r="Q4" s="305"/>
    </row>
    <row r="5" spans="2:23" ht="22.5" customHeight="1" x14ac:dyDescent="0.5">
      <c r="B5" s="84" t="s">
        <v>17</v>
      </c>
      <c r="C5" s="297"/>
      <c r="D5" s="297"/>
      <c r="E5" s="297"/>
      <c r="F5" s="297"/>
      <c r="G5" s="297"/>
      <c r="I5" s="300"/>
      <c r="J5" s="301"/>
      <c r="K5" s="301"/>
      <c r="L5" s="301"/>
      <c r="M5" s="301"/>
      <c r="N5" s="301"/>
      <c r="O5" s="301"/>
      <c r="P5" s="301"/>
      <c r="Q5" s="302"/>
    </row>
    <row r="6" spans="2:23" ht="22.5" customHeight="1" x14ac:dyDescent="0.5">
      <c r="B6" s="84" t="s">
        <v>60</v>
      </c>
      <c r="C6" s="297"/>
      <c r="D6" s="297"/>
      <c r="E6" s="297"/>
      <c r="F6" s="297"/>
      <c r="G6" s="297"/>
      <c r="I6" s="298" t="s">
        <v>66</v>
      </c>
      <c r="J6" s="298"/>
      <c r="K6" s="295" t="s">
        <v>67</v>
      </c>
      <c r="L6" s="295"/>
      <c r="M6" s="295"/>
      <c r="N6" s="298" t="s">
        <v>68</v>
      </c>
      <c r="O6" s="295" t="s">
        <v>69</v>
      </c>
      <c r="P6" s="295"/>
      <c r="Q6" s="295" t="s">
        <v>70</v>
      </c>
    </row>
    <row r="7" spans="2:23" ht="15.6" x14ac:dyDescent="0.3">
      <c r="B7" s="82"/>
      <c r="I7" s="298"/>
      <c r="J7" s="298"/>
      <c r="K7" s="295"/>
      <c r="L7" s="295"/>
      <c r="M7" s="295"/>
      <c r="N7" s="298"/>
      <c r="O7" s="295"/>
      <c r="P7" s="295"/>
      <c r="Q7" s="295"/>
    </row>
    <row r="8" spans="2:23" ht="15.6" x14ac:dyDescent="0.3">
      <c r="B8" s="82" t="s">
        <v>61</v>
      </c>
      <c r="C8" s="296"/>
      <c r="D8" s="292"/>
      <c r="I8" s="295" t="s">
        <v>71</v>
      </c>
      <c r="J8" s="295" t="s">
        <v>72</v>
      </c>
      <c r="K8" s="295" t="s">
        <v>71</v>
      </c>
      <c r="L8" s="295" t="s">
        <v>71</v>
      </c>
      <c r="M8" s="295" t="s">
        <v>73</v>
      </c>
      <c r="N8" s="295"/>
      <c r="O8" s="295" t="s">
        <v>74</v>
      </c>
      <c r="P8" s="295" t="s">
        <v>75</v>
      </c>
      <c r="Q8" s="295"/>
    </row>
    <row r="9" spans="2:23" ht="15.6" x14ac:dyDescent="0.3">
      <c r="B9" s="82" t="s">
        <v>62</v>
      </c>
      <c r="C9" s="292" t="s">
        <v>91</v>
      </c>
      <c r="D9" s="292"/>
      <c r="I9" s="295"/>
      <c r="J9" s="295"/>
      <c r="K9" s="295"/>
      <c r="L9" s="295"/>
      <c r="M9" s="295"/>
      <c r="N9" s="295"/>
      <c r="O9" s="295"/>
      <c r="P9" s="295"/>
      <c r="Q9" s="295"/>
    </row>
    <row r="10" spans="2:23" ht="15.6" x14ac:dyDescent="0.3">
      <c r="B10" s="82" t="s">
        <v>63</v>
      </c>
      <c r="C10" s="80"/>
      <c r="D10" s="83"/>
      <c r="I10" s="295"/>
      <c r="J10" s="295"/>
      <c r="K10" s="295"/>
      <c r="L10" s="295"/>
      <c r="M10" s="295"/>
      <c r="N10" s="295"/>
      <c r="O10" s="295"/>
      <c r="P10" s="295"/>
      <c r="Q10" s="295"/>
    </row>
    <row r="11" spans="2:23" x14ac:dyDescent="0.3">
      <c r="I11" s="295">
        <v>25</v>
      </c>
      <c r="J11" s="295">
        <v>2</v>
      </c>
      <c r="K11" s="295">
        <v>0</v>
      </c>
      <c r="L11" s="295">
        <v>0</v>
      </c>
      <c r="M11" s="295">
        <v>0</v>
      </c>
      <c r="N11" s="295">
        <f>I11+J11+K11+L11+M11</f>
        <v>27</v>
      </c>
      <c r="O11" s="295">
        <v>1</v>
      </c>
      <c r="P11" s="295">
        <v>9</v>
      </c>
      <c r="Q11" s="295">
        <f>O11+P11</f>
        <v>10</v>
      </c>
    </row>
    <row r="12" spans="2:23" ht="15" customHeight="1" x14ac:dyDescent="0.3">
      <c r="I12" s="295"/>
      <c r="J12" s="295"/>
      <c r="K12" s="295"/>
      <c r="L12" s="295"/>
      <c r="M12" s="295"/>
      <c r="N12" s="295"/>
      <c r="O12" s="295"/>
      <c r="P12" s="295"/>
      <c r="Q12" s="295"/>
    </row>
    <row r="13" spans="2:23" x14ac:dyDescent="0.3">
      <c r="I13" s="295"/>
      <c r="J13" s="295"/>
      <c r="K13" s="295"/>
      <c r="L13" s="295"/>
      <c r="M13" s="295"/>
      <c r="N13" s="295"/>
      <c r="O13" s="295"/>
      <c r="P13" s="295"/>
      <c r="Q13" s="295"/>
    </row>
    <row r="16" spans="2:23" ht="23.25" customHeight="1" x14ac:dyDescent="0.3">
      <c r="B16" s="280" t="s">
        <v>86</v>
      </c>
      <c r="C16" s="281"/>
      <c r="D16" s="281"/>
      <c r="E16" s="281"/>
      <c r="F16" s="281"/>
      <c r="G16" s="281"/>
      <c r="H16" s="281"/>
      <c r="I16" s="281"/>
      <c r="J16" s="281"/>
      <c r="K16" s="282"/>
      <c r="N16" s="286" t="s">
        <v>88</v>
      </c>
      <c r="O16" s="287"/>
      <c r="P16" s="287"/>
      <c r="Q16" s="287"/>
      <c r="R16" s="287"/>
      <c r="S16" s="287"/>
      <c r="T16" s="287"/>
      <c r="U16" s="287"/>
      <c r="V16" s="287"/>
      <c r="W16" s="288"/>
    </row>
    <row r="17" spans="1:23" ht="23.25" customHeight="1" x14ac:dyDescent="0.3">
      <c r="B17" s="283"/>
      <c r="C17" s="284"/>
      <c r="D17" s="284"/>
      <c r="E17" s="284"/>
      <c r="F17" s="284"/>
      <c r="G17" s="284"/>
      <c r="H17" s="284"/>
      <c r="I17" s="284"/>
      <c r="J17" s="284"/>
      <c r="K17" s="285"/>
      <c r="N17" s="289"/>
      <c r="O17" s="290"/>
      <c r="P17" s="290"/>
      <c r="Q17" s="290"/>
      <c r="R17" s="290"/>
      <c r="S17" s="290"/>
      <c r="T17" s="290"/>
      <c r="U17" s="290"/>
      <c r="V17" s="290"/>
      <c r="W17" s="291"/>
    </row>
    <row r="18" spans="1:23" x14ac:dyDescent="0.3">
      <c r="B18" s="292" t="s">
        <v>83</v>
      </c>
      <c r="C18" s="292"/>
      <c r="D18" s="292"/>
      <c r="E18" s="292"/>
      <c r="F18" s="292"/>
      <c r="G18" s="292"/>
      <c r="H18" s="292"/>
      <c r="I18" s="80" t="s">
        <v>84</v>
      </c>
      <c r="J18" s="80" t="s">
        <v>85</v>
      </c>
      <c r="K18" s="293" t="s">
        <v>87</v>
      </c>
      <c r="N18" s="292" t="s">
        <v>83</v>
      </c>
      <c r="O18" s="292"/>
      <c r="P18" s="292"/>
      <c r="Q18" s="292"/>
      <c r="R18" s="292"/>
      <c r="S18" s="292"/>
      <c r="T18" s="292"/>
      <c r="U18" s="80" t="s">
        <v>84</v>
      </c>
      <c r="V18" s="80" t="s">
        <v>85</v>
      </c>
      <c r="W18" s="293" t="s">
        <v>87</v>
      </c>
    </row>
    <row r="19" spans="1:23" x14ac:dyDescent="0.3">
      <c r="A19" s="79"/>
      <c r="B19" s="294" t="s">
        <v>80</v>
      </c>
      <c r="C19" s="294"/>
      <c r="D19" s="294"/>
      <c r="E19" s="81"/>
      <c r="F19" s="294" t="s">
        <v>81</v>
      </c>
      <c r="G19" s="294"/>
      <c r="H19" s="294"/>
      <c r="I19" s="292"/>
      <c r="J19" s="292">
        <f>N11</f>
        <v>27</v>
      </c>
      <c r="K19" s="293"/>
      <c r="M19" s="79"/>
      <c r="N19" s="294" t="s">
        <v>80</v>
      </c>
      <c r="O19" s="294"/>
      <c r="P19" s="294"/>
      <c r="Q19" s="81"/>
      <c r="R19" s="294" t="s">
        <v>81</v>
      </c>
      <c r="S19" s="294"/>
      <c r="T19" s="294"/>
      <c r="U19" s="292"/>
      <c r="V19" s="292">
        <f>Q11</f>
        <v>10</v>
      </c>
      <c r="W19" s="293"/>
    </row>
    <row r="20" spans="1:23" x14ac:dyDescent="0.3">
      <c r="A20" s="79"/>
      <c r="B20" s="81" t="s">
        <v>77</v>
      </c>
      <c r="C20" s="81" t="s">
        <v>78</v>
      </c>
      <c r="D20" s="81" t="s">
        <v>79</v>
      </c>
      <c r="E20" s="81"/>
      <c r="F20" s="81" t="s">
        <v>77</v>
      </c>
      <c r="G20" s="81" t="s">
        <v>78</v>
      </c>
      <c r="H20" s="81" t="s">
        <v>79</v>
      </c>
      <c r="I20" s="292"/>
      <c r="J20" s="292"/>
      <c r="K20" s="293"/>
      <c r="M20" s="79"/>
      <c r="N20" s="81" t="s">
        <v>77</v>
      </c>
      <c r="O20" s="81" t="s">
        <v>78</v>
      </c>
      <c r="P20" s="81" t="s">
        <v>79</v>
      </c>
      <c r="Q20" s="81"/>
      <c r="R20" s="81" t="s">
        <v>77</v>
      </c>
      <c r="S20" s="81" t="s">
        <v>78</v>
      </c>
      <c r="T20" s="81" t="s">
        <v>79</v>
      </c>
      <c r="U20" s="292"/>
      <c r="V20" s="292"/>
      <c r="W20" s="293"/>
    </row>
    <row r="21" spans="1:23" ht="22.5" customHeight="1" x14ac:dyDescent="0.3">
      <c r="A21" s="79" t="s">
        <v>76</v>
      </c>
      <c r="B21" s="81"/>
      <c r="C21" s="81"/>
      <c r="D21" s="81"/>
      <c r="E21" s="81"/>
      <c r="F21" s="80"/>
      <c r="G21" s="80"/>
      <c r="H21" s="80"/>
      <c r="I21" s="80"/>
      <c r="J21" s="80">
        <f>J19-I21</f>
        <v>27</v>
      </c>
      <c r="K21" s="77"/>
      <c r="L21" s="77"/>
      <c r="M21" s="79" t="s">
        <v>76</v>
      </c>
      <c r="N21" s="81">
        <v>25</v>
      </c>
      <c r="O21" s="81">
        <v>5</v>
      </c>
      <c r="P21" s="81">
        <v>2015</v>
      </c>
      <c r="Q21" s="81" t="s">
        <v>82</v>
      </c>
      <c r="R21" s="80">
        <v>25</v>
      </c>
      <c r="S21" s="80">
        <v>5</v>
      </c>
      <c r="T21" s="80">
        <v>2015</v>
      </c>
      <c r="U21" s="80">
        <v>1</v>
      </c>
      <c r="V21" s="80">
        <f>V19-U21</f>
        <v>9</v>
      </c>
    </row>
    <row r="22" spans="1:23" ht="22.5" customHeight="1" x14ac:dyDescent="0.3">
      <c r="B22" s="80"/>
      <c r="C22" s="80"/>
      <c r="D22" s="80"/>
      <c r="E22" s="80"/>
      <c r="F22" s="80"/>
      <c r="G22" s="80"/>
      <c r="H22" s="80"/>
      <c r="I22" s="80"/>
      <c r="J22" s="80">
        <f>J21-I22</f>
        <v>27</v>
      </c>
      <c r="K22" s="77"/>
      <c r="L22" s="77"/>
      <c r="M22" s="77"/>
      <c r="N22" s="80"/>
      <c r="O22" s="80"/>
      <c r="P22" s="80"/>
      <c r="Q22" s="80"/>
      <c r="R22" s="80"/>
      <c r="S22" s="80"/>
      <c r="T22" s="80"/>
      <c r="U22" s="80"/>
      <c r="V22" s="80">
        <f>V21-U22</f>
        <v>9</v>
      </c>
    </row>
    <row r="23" spans="1:23" ht="22.5" customHeight="1" x14ac:dyDescent="0.3">
      <c r="B23" s="80"/>
      <c r="C23" s="80"/>
      <c r="D23" s="80"/>
      <c r="E23" s="80"/>
      <c r="F23" s="80"/>
      <c r="G23" s="80"/>
      <c r="H23" s="80"/>
      <c r="I23" s="80"/>
      <c r="J23" s="80">
        <f t="shared" ref="J23:J50" si="0">J22-I23</f>
        <v>27</v>
      </c>
      <c r="K23" s="77"/>
      <c r="L23" s="77"/>
      <c r="M23" s="77"/>
      <c r="N23" s="80"/>
      <c r="O23" s="80"/>
      <c r="P23" s="80"/>
      <c r="Q23" s="80"/>
      <c r="R23" s="80"/>
      <c r="S23" s="80"/>
      <c r="T23" s="80"/>
      <c r="U23" s="80"/>
      <c r="V23" s="80">
        <f t="shared" ref="V23:V50" si="1">V22-U23</f>
        <v>9</v>
      </c>
    </row>
    <row r="24" spans="1:23" ht="22.5" customHeight="1" x14ac:dyDescent="0.3">
      <c r="B24" s="80"/>
      <c r="C24" s="80"/>
      <c r="D24" s="80"/>
      <c r="E24" s="80"/>
      <c r="F24" s="80"/>
      <c r="G24" s="80"/>
      <c r="H24" s="80"/>
      <c r="I24" s="80"/>
      <c r="J24" s="80">
        <f t="shared" si="0"/>
        <v>27</v>
      </c>
      <c r="K24" s="77"/>
      <c r="L24" s="77"/>
      <c r="M24" s="77"/>
      <c r="N24" s="80"/>
      <c r="O24" s="80"/>
      <c r="P24" s="80"/>
      <c r="Q24" s="80"/>
      <c r="R24" s="80"/>
      <c r="S24" s="80"/>
      <c r="T24" s="80"/>
      <c r="U24" s="80"/>
      <c r="V24" s="80">
        <f t="shared" si="1"/>
        <v>9</v>
      </c>
    </row>
    <row r="25" spans="1:23" ht="22.5" customHeight="1" x14ac:dyDescent="0.3">
      <c r="B25" s="80"/>
      <c r="C25" s="80"/>
      <c r="D25" s="80"/>
      <c r="E25" s="80"/>
      <c r="F25" s="80"/>
      <c r="G25" s="80"/>
      <c r="H25" s="80"/>
      <c r="I25" s="80"/>
      <c r="J25" s="80">
        <f t="shared" si="0"/>
        <v>27</v>
      </c>
      <c r="K25" s="77"/>
      <c r="L25" s="77"/>
      <c r="M25" s="77"/>
      <c r="N25" s="80"/>
      <c r="O25" s="80"/>
      <c r="P25" s="80"/>
      <c r="Q25" s="80"/>
      <c r="R25" s="80"/>
      <c r="S25" s="80"/>
      <c r="T25" s="80"/>
      <c r="U25" s="80"/>
      <c r="V25" s="80">
        <f t="shared" si="1"/>
        <v>9</v>
      </c>
    </row>
    <row r="26" spans="1:23" ht="22.5" customHeight="1" x14ac:dyDescent="0.3">
      <c r="B26" s="80"/>
      <c r="C26" s="80"/>
      <c r="D26" s="80"/>
      <c r="E26" s="80"/>
      <c r="F26" s="80"/>
      <c r="G26" s="80"/>
      <c r="H26" s="80"/>
      <c r="I26" s="80"/>
      <c r="J26" s="80">
        <f t="shared" si="0"/>
        <v>27</v>
      </c>
      <c r="K26" s="77"/>
      <c r="L26" s="77"/>
      <c r="M26" s="77"/>
      <c r="N26" s="80"/>
      <c r="O26" s="80"/>
      <c r="P26" s="80"/>
      <c r="Q26" s="80"/>
      <c r="R26" s="80"/>
      <c r="S26" s="80"/>
      <c r="T26" s="80"/>
      <c r="U26" s="80"/>
      <c r="V26" s="80">
        <f t="shared" si="1"/>
        <v>9</v>
      </c>
    </row>
    <row r="27" spans="1:23" ht="22.5" customHeight="1" x14ac:dyDescent="0.3">
      <c r="B27" s="80"/>
      <c r="C27" s="80"/>
      <c r="D27" s="80"/>
      <c r="E27" s="80"/>
      <c r="F27" s="80"/>
      <c r="G27" s="80"/>
      <c r="H27" s="80"/>
      <c r="I27" s="80"/>
      <c r="J27" s="80">
        <f t="shared" si="0"/>
        <v>27</v>
      </c>
      <c r="K27" s="77"/>
      <c r="L27" s="77"/>
      <c r="M27" s="77"/>
      <c r="N27" s="80"/>
      <c r="O27" s="80"/>
      <c r="P27" s="80"/>
      <c r="Q27" s="80"/>
      <c r="R27" s="80"/>
      <c r="S27" s="80"/>
      <c r="T27" s="80"/>
      <c r="U27" s="80"/>
      <c r="V27" s="80">
        <f t="shared" si="1"/>
        <v>9</v>
      </c>
    </row>
    <row r="28" spans="1:23" ht="22.5" customHeight="1" x14ac:dyDescent="0.3">
      <c r="B28" s="80"/>
      <c r="C28" s="80"/>
      <c r="D28" s="80"/>
      <c r="E28" s="80"/>
      <c r="F28" s="80"/>
      <c r="G28" s="80"/>
      <c r="H28" s="80"/>
      <c r="I28" s="80"/>
      <c r="J28" s="80">
        <f t="shared" si="0"/>
        <v>27</v>
      </c>
      <c r="K28" s="77"/>
      <c r="L28" s="77"/>
      <c r="M28" s="77"/>
      <c r="N28" s="80"/>
      <c r="O28" s="80"/>
      <c r="P28" s="80"/>
      <c r="Q28" s="80"/>
      <c r="R28" s="80"/>
      <c r="S28" s="80"/>
      <c r="T28" s="80"/>
      <c r="U28" s="80"/>
      <c r="V28" s="80">
        <f t="shared" si="1"/>
        <v>9</v>
      </c>
    </row>
    <row r="29" spans="1:23" ht="22.5" customHeight="1" x14ac:dyDescent="0.3">
      <c r="B29" s="80"/>
      <c r="C29" s="80"/>
      <c r="D29" s="80"/>
      <c r="E29" s="80"/>
      <c r="F29" s="80"/>
      <c r="G29" s="80"/>
      <c r="H29" s="80"/>
      <c r="I29" s="80"/>
      <c r="J29" s="80">
        <f t="shared" si="0"/>
        <v>27</v>
      </c>
      <c r="K29" s="77"/>
      <c r="L29" s="77"/>
      <c r="M29" s="77"/>
      <c r="N29" s="80"/>
      <c r="O29" s="80"/>
      <c r="P29" s="80"/>
      <c r="Q29" s="80"/>
      <c r="R29" s="80"/>
      <c r="S29" s="80"/>
      <c r="T29" s="80"/>
      <c r="U29" s="80"/>
      <c r="V29" s="80">
        <f t="shared" si="1"/>
        <v>9</v>
      </c>
    </row>
    <row r="30" spans="1:23" ht="22.5" customHeight="1" x14ac:dyDescent="0.3">
      <c r="B30" s="80"/>
      <c r="C30" s="80"/>
      <c r="D30" s="80"/>
      <c r="E30" s="80"/>
      <c r="F30" s="80"/>
      <c r="G30" s="80"/>
      <c r="H30" s="80"/>
      <c r="I30" s="80"/>
      <c r="J30" s="80">
        <f t="shared" si="0"/>
        <v>27</v>
      </c>
      <c r="K30" s="77"/>
      <c r="L30" s="77"/>
      <c r="M30" s="77"/>
      <c r="N30" s="80"/>
      <c r="O30" s="80"/>
      <c r="P30" s="80"/>
      <c r="Q30" s="80"/>
      <c r="R30" s="80"/>
      <c r="S30" s="80"/>
      <c r="T30" s="80"/>
      <c r="U30" s="80"/>
      <c r="V30" s="80">
        <f t="shared" si="1"/>
        <v>9</v>
      </c>
    </row>
    <row r="31" spans="1:23" ht="22.5" customHeight="1" x14ac:dyDescent="0.3">
      <c r="B31" s="80"/>
      <c r="C31" s="80"/>
      <c r="D31" s="80"/>
      <c r="E31" s="80"/>
      <c r="F31" s="80"/>
      <c r="G31" s="80"/>
      <c r="H31" s="80"/>
      <c r="I31" s="80"/>
      <c r="J31" s="80">
        <f t="shared" si="0"/>
        <v>27</v>
      </c>
      <c r="K31" s="77"/>
      <c r="L31" s="77"/>
      <c r="M31" s="77"/>
      <c r="N31" s="80"/>
      <c r="O31" s="80"/>
      <c r="P31" s="80"/>
      <c r="Q31" s="80"/>
      <c r="R31" s="80"/>
      <c r="S31" s="80"/>
      <c r="T31" s="80"/>
      <c r="U31" s="80"/>
      <c r="V31" s="80">
        <f t="shared" si="1"/>
        <v>9</v>
      </c>
    </row>
    <row r="32" spans="1:23" ht="22.5" customHeight="1" x14ac:dyDescent="0.3">
      <c r="B32" s="80"/>
      <c r="C32" s="80"/>
      <c r="D32" s="80"/>
      <c r="E32" s="80"/>
      <c r="F32" s="80"/>
      <c r="G32" s="80"/>
      <c r="H32" s="80"/>
      <c r="I32" s="80"/>
      <c r="J32" s="80">
        <f t="shared" si="0"/>
        <v>27</v>
      </c>
      <c r="K32" s="77"/>
      <c r="L32" s="77"/>
      <c r="M32" s="77"/>
      <c r="N32" s="80"/>
      <c r="O32" s="80"/>
      <c r="P32" s="80"/>
      <c r="Q32" s="80"/>
      <c r="R32" s="80"/>
      <c r="S32" s="80"/>
      <c r="T32" s="80"/>
      <c r="U32" s="80"/>
      <c r="V32" s="80">
        <f t="shared" si="1"/>
        <v>9</v>
      </c>
    </row>
    <row r="33" spans="2:22" ht="22.5" customHeight="1" x14ac:dyDescent="0.3">
      <c r="B33" s="80"/>
      <c r="C33" s="80"/>
      <c r="D33" s="80"/>
      <c r="E33" s="80"/>
      <c r="F33" s="80"/>
      <c r="G33" s="80"/>
      <c r="H33" s="80"/>
      <c r="I33" s="80"/>
      <c r="J33" s="80">
        <f t="shared" si="0"/>
        <v>27</v>
      </c>
      <c r="K33" s="77"/>
      <c r="L33" s="77"/>
      <c r="M33" s="77"/>
      <c r="N33" s="80"/>
      <c r="O33" s="80"/>
      <c r="P33" s="80"/>
      <c r="Q33" s="80"/>
      <c r="R33" s="80"/>
      <c r="S33" s="80"/>
      <c r="T33" s="80"/>
      <c r="U33" s="80"/>
      <c r="V33" s="80">
        <f t="shared" si="1"/>
        <v>9</v>
      </c>
    </row>
    <row r="34" spans="2:22" ht="22.5" customHeight="1" x14ac:dyDescent="0.3">
      <c r="B34" s="80"/>
      <c r="C34" s="80"/>
      <c r="D34" s="80"/>
      <c r="E34" s="80"/>
      <c r="F34" s="80"/>
      <c r="G34" s="80"/>
      <c r="H34" s="80"/>
      <c r="I34" s="80"/>
      <c r="J34" s="80">
        <f t="shared" si="0"/>
        <v>27</v>
      </c>
      <c r="K34" s="77"/>
      <c r="L34" s="77"/>
      <c r="M34" s="77"/>
      <c r="N34" s="80"/>
      <c r="O34" s="80"/>
      <c r="P34" s="80"/>
      <c r="Q34" s="80"/>
      <c r="R34" s="80"/>
      <c r="S34" s="80"/>
      <c r="T34" s="80"/>
      <c r="U34" s="80"/>
      <c r="V34" s="80">
        <f t="shared" si="1"/>
        <v>9</v>
      </c>
    </row>
    <row r="35" spans="2:22" ht="22.5" customHeight="1" x14ac:dyDescent="0.3">
      <c r="B35" s="80"/>
      <c r="C35" s="80"/>
      <c r="D35" s="80"/>
      <c r="E35" s="80"/>
      <c r="F35" s="80"/>
      <c r="G35" s="80"/>
      <c r="H35" s="80"/>
      <c r="I35" s="80"/>
      <c r="J35" s="80">
        <f t="shared" si="0"/>
        <v>27</v>
      </c>
      <c r="K35" s="77"/>
      <c r="L35" s="77"/>
      <c r="M35" s="77"/>
      <c r="N35" s="80"/>
      <c r="O35" s="80"/>
      <c r="P35" s="80"/>
      <c r="Q35" s="80"/>
      <c r="R35" s="80"/>
      <c r="S35" s="80"/>
      <c r="T35" s="80"/>
      <c r="U35" s="80"/>
      <c r="V35" s="80">
        <f t="shared" si="1"/>
        <v>9</v>
      </c>
    </row>
    <row r="36" spans="2:22" ht="22.5" customHeight="1" x14ac:dyDescent="0.3">
      <c r="B36" s="80"/>
      <c r="C36" s="80"/>
      <c r="D36" s="80"/>
      <c r="E36" s="80"/>
      <c r="F36" s="80"/>
      <c r="G36" s="80"/>
      <c r="H36" s="80"/>
      <c r="I36" s="80"/>
      <c r="J36" s="80">
        <f t="shared" si="0"/>
        <v>27</v>
      </c>
      <c r="K36" s="77"/>
      <c r="L36" s="77"/>
      <c r="M36" s="77"/>
      <c r="N36" s="80"/>
      <c r="O36" s="80"/>
      <c r="P36" s="80"/>
      <c r="Q36" s="80"/>
      <c r="R36" s="80"/>
      <c r="S36" s="80"/>
      <c r="T36" s="80"/>
      <c r="U36" s="80"/>
      <c r="V36" s="80">
        <f t="shared" si="1"/>
        <v>9</v>
      </c>
    </row>
    <row r="37" spans="2:22" ht="22.5" customHeight="1" x14ac:dyDescent="0.3">
      <c r="B37" s="80"/>
      <c r="C37" s="80"/>
      <c r="D37" s="80"/>
      <c r="E37" s="80"/>
      <c r="F37" s="80"/>
      <c r="G37" s="80"/>
      <c r="H37" s="80"/>
      <c r="I37" s="80"/>
      <c r="J37" s="80">
        <f t="shared" si="0"/>
        <v>27</v>
      </c>
      <c r="K37" s="77"/>
      <c r="L37" s="77"/>
      <c r="M37" s="77"/>
      <c r="N37" s="80"/>
      <c r="O37" s="80"/>
      <c r="P37" s="80"/>
      <c r="Q37" s="80"/>
      <c r="R37" s="80"/>
      <c r="S37" s="80"/>
      <c r="T37" s="80"/>
      <c r="U37" s="80"/>
      <c r="V37" s="80">
        <f t="shared" si="1"/>
        <v>9</v>
      </c>
    </row>
    <row r="38" spans="2:22" ht="22.5" customHeight="1" x14ac:dyDescent="0.3">
      <c r="B38" s="80"/>
      <c r="C38" s="80"/>
      <c r="D38" s="80"/>
      <c r="E38" s="80"/>
      <c r="F38" s="80"/>
      <c r="G38" s="80"/>
      <c r="H38" s="80"/>
      <c r="I38" s="80"/>
      <c r="J38" s="80">
        <f t="shared" si="0"/>
        <v>27</v>
      </c>
      <c r="K38" s="77"/>
      <c r="L38" s="77"/>
      <c r="M38" s="77"/>
      <c r="N38" s="80"/>
      <c r="O38" s="80"/>
      <c r="P38" s="80"/>
      <c r="Q38" s="80"/>
      <c r="R38" s="80"/>
      <c r="S38" s="80"/>
      <c r="T38" s="80"/>
      <c r="U38" s="80"/>
      <c r="V38" s="80">
        <f t="shared" si="1"/>
        <v>9</v>
      </c>
    </row>
    <row r="39" spans="2:22" ht="22.5" customHeight="1" x14ac:dyDescent="0.3">
      <c r="B39" s="80"/>
      <c r="C39" s="80"/>
      <c r="D39" s="80"/>
      <c r="E39" s="80"/>
      <c r="F39" s="80"/>
      <c r="G39" s="80"/>
      <c r="H39" s="80"/>
      <c r="I39" s="80"/>
      <c r="J39" s="80">
        <f t="shared" si="0"/>
        <v>27</v>
      </c>
      <c r="K39" s="77"/>
      <c r="L39" s="77"/>
      <c r="M39" s="77"/>
      <c r="N39" s="80"/>
      <c r="O39" s="80"/>
      <c r="P39" s="80"/>
      <c r="Q39" s="80"/>
      <c r="R39" s="80"/>
      <c r="S39" s="80"/>
      <c r="T39" s="80"/>
      <c r="U39" s="80"/>
      <c r="V39" s="80">
        <f t="shared" si="1"/>
        <v>9</v>
      </c>
    </row>
    <row r="40" spans="2:22" ht="22.5" customHeight="1" x14ac:dyDescent="0.3">
      <c r="B40" s="80"/>
      <c r="C40" s="80"/>
      <c r="D40" s="80"/>
      <c r="E40" s="80"/>
      <c r="F40" s="80"/>
      <c r="G40" s="80"/>
      <c r="H40" s="80"/>
      <c r="I40" s="80"/>
      <c r="J40" s="80">
        <f t="shared" si="0"/>
        <v>27</v>
      </c>
      <c r="K40" s="77"/>
      <c r="L40" s="77"/>
      <c r="M40" s="77"/>
      <c r="N40" s="80"/>
      <c r="O40" s="80"/>
      <c r="P40" s="80"/>
      <c r="Q40" s="80"/>
      <c r="R40" s="80"/>
      <c r="S40" s="80"/>
      <c r="T40" s="80"/>
      <c r="U40" s="80"/>
      <c r="V40" s="80">
        <f t="shared" si="1"/>
        <v>9</v>
      </c>
    </row>
    <row r="41" spans="2:22" ht="22.5" customHeight="1" x14ac:dyDescent="0.3">
      <c r="B41" s="80"/>
      <c r="C41" s="80"/>
      <c r="D41" s="80"/>
      <c r="E41" s="80"/>
      <c r="F41" s="80"/>
      <c r="G41" s="80"/>
      <c r="H41" s="80"/>
      <c r="I41" s="80"/>
      <c r="J41" s="80">
        <f t="shared" si="0"/>
        <v>27</v>
      </c>
      <c r="K41" s="77"/>
      <c r="L41" s="77"/>
      <c r="M41" s="77"/>
      <c r="N41" s="80"/>
      <c r="O41" s="80"/>
      <c r="P41" s="80"/>
      <c r="Q41" s="80"/>
      <c r="R41" s="80"/>
      <c r="S41" s="80"/>
      <c r="T41" s="80"/>
      <c r="U41" s="80"/>
      <c r="V41" s="80">
        <f t="shared" si="1"/>
        <v>9</v>
      </c>
    </row>
    <row r="42" spans="2:22" ht="22.5" customHeight="1" x14ac:dyDescent="0.3">
      <c r="B42" s="80"/>
      <c r="C42" s="80"/>
      <c r="D42" s="80"/>
      <c r="E42" s="80"/>
      <c r="F42" s="80"/>
      <c r="G42" s="80"/>
      <c r="H42" s="80"/>
      <c r="I42" s="80"/>
      <c r="J42" s="80">
        <f t="shared" si="0"/>
        <v>27</v>
      </c>
      <c r="K42" s="77"/>
      <c r="L42" s="77"/>
      <c r="M42" s="77"/>
      <c r="N42" s="80"/>
      <c r="O42" s="80"/>
      <c r="P42" s="80"/>
      <c r="Q42" s="80"/>
      <c r="R42" s="80"/>
      <c r="S42" s="80"/>
      <c r="T42" s="80"/>
      <c r="U42" s="80"/>
      <c r="V42" s="80">
        <f t="shared" si="1"/>
        <v>9</v>
      </c>
    </row>
    <row r="43" spans="2:22" ht="22.5" customHeight="1" x14ac:dyDescent="0.3">
      <c r="B43" s="80"/>
      <c r="C43" s="80"/>
      <c r="D43" s="80"/>
      <c r="E43" s="80"/>
      <c r="F43" s="80"/>
      <c r="G43" s="80"/>
      <c r="H43" s="80"/>
      <c r="I43" s="80"/>
      <c r="J43" s="80">
        <f t="shared" si="0"/>
        <v>27</v>
      </c>
      <c r="K43" s="77"/>
      <c r="L43" s="77"/>
      <c r="M43" s="77"/>
      <c r="N43" s="80"/>
      <c r="O43" s="80"/>
      <c r="P43" s="80"/>
      <c r="Q43" s="80"/>
      <c r="R43" s="80"/>
      <c r="S43" s="80"/>
      <c r="T43" s="80"/>
      <c r="U43" s="80"/>
      <c r="V43" s="80">
        <f t="shared" si="1"/>
        <v>9</v>
      </c>
    </row>
    <row r="44" spans="2:22" ht="22.5" customHeight="1" x14ac:dyDescent="0.3">
      <c r="B44" s="80"/>
      <c r="C44" s="80"/>
      <c r="D44" s="80"/>
      <c r="E44" s="80"/>
      <c r="F44" s="80"/>
      <c r="G44" s="80"/>
      <c r="H44" s="80"/>
      <c r="I44" s="80"/>
      <c r="J44" s="80">
        <f t="shared" si="0"/>
        <v>27</v>
      </c>
      <c r="K44" s="77"/>
      <c r="L44" s="77"/>
      <c r="M44" s="77"/>
      <c r="N44" s="80"/>
      <c r="O44" s="80"/>
      <c r="P44" s="80"/>
      <c r="Q44" s="80"/>
      <c r="R44" s="80"/>
      <c r="S44" s="80"/>
      <c r="T44" s="80"/>
      <c r="U44" s="80"/>
      <c r="V44" s="80">
        <f t="shared" si="1"/>
        <v>9</v>
      </c>
    </row>
    <row r="45" spans="2:22" ht="22.5" customHeight="1" x14ac:dyDescent="0.3">
      <c r="B45" s="80"/>
      <c r="C45" s="80"/>
      <c r="D45" s="80"/>
      <c r="E45" s="80"/>
      <c r="F45" s="80"/>
      <c r="G45" s="80"/>
      <c r="H45" s="80"/>
      <c r="I45" s="80"/>
      <c r="J45" s="80">
        <f t="shared" si="0"/>
        <v>27</v>
      </c>
      <c r="K45" s="77"/>
      <c r="L45" s="77"/>
      <c r="M45" s="77"/>
      <c r="N45" s="80"/>
      <c r="O45" s="80"/>
      <c r="P45" s="80"/>
      <c r="Q45" s="80"/>
      <c r="R45" s="80"/>
      <c r="S45" s="80"/>
      <c r="T45" s="80"/>
      <c r="U45" s="80"/>
      <c r="V45" s="80">
        <f t="shared" si="1"/>
        <v>9</v>
      </c>
    </row>
    <row r="46" spans="2:22" ht="22.5" customHeight="1" x14ac:dyDescent="0.3">
      <c r="B46" s="80"/>
      <c r="C46" s="80"/>
      <c r="D46" s="80"/>
      <c r="E46" s="80"/>
      <c r="F46" s="80"/>
      <c r="G46" s="80"/>
      <c r="H46" s="80"/>
      <c r="I46" s="80"/>
      <c r="J46" s="80">
        <f t="shared" si="0"/>
        <v>27</v>
      </c>
      <c r="K46" s="77"/>
      <c r="L46" s="77"/>
      <c r="M46" s="77"/>
      <c r="N46" s="80"/>
      <c r="O46" s="80"/>
      <c r="P46" s="80"/>
      <c r="Q46" s="80"/>
      <c r="R46" s="80"/>
      <c r="S46" s="80"/>
      <c r="T46" s="80"/>
      <c r="U46" s="80"/>
      <c r="V46" s="80">
        <f t="shared" si="1"/>
        <v>9</v>
      </c>
    </row>
    <row r="47" spans="2:22" ht="22.5" customHeight="1" x14ac:dyDescent="0.3">
      <c r="B47" s="80"/>
      <c r="C47" s="80"/>
      <c r="D47" s="80"/>
      <c r="E47" s="80"/>
      <c r="F47" s="80"/>
      <c r="G47" s="80"/>
      <c r="H47" s="80"/>
      <c r="I47" s="80"/>
      <c r="J47" s="80">
        <f t="shared" si="0"/>
        <v>27</v>
      </c>
      <c r="K47" s="77"/>
      <c r="L47" s="77"/>
      <c r="M47" s="77"/>
      <c r="N47" s="80"/>
      <c r="O47" s="80"/>
      <c r="P47" s="80"/>
      <c r="Q47" s="80"/>
      <c r="R47" s="80"/>
      <c r="S47" s="80"/>
      <c r="T47" s="80"/>
      <c r="U47" s="80"/>
      <c r="V47" s="80">
        <f t="shared" si="1"/>
        <v>9</v>
      </c>
    </row>
    <row r="48" spans="2:22" ht="22.5" customHeight="1" x14ac:dyDescent="0.3">
      <c r="B48" s="80"/>
      <c r="C48" s="80"/>
      <c r="D48" s="80"/>
      <c r="E48" s="80"/>
      <c r="F48" s="80"/>
      <c r="G48" s="80"/>
      <c r="H48" s="80"/>
      <c r="I48" s="80"/>
      <c r="J48" s="80">
        <f t="shared" si="0"/>
        <v>27</v>
      </c>
      <c r="K48" s="77"/>
      <c r="L48" s="77"/>
      <c r="M48" s="77"/>
      <c r="N48" s="80"/>
      <c r="O48" s="80"/>
      <c r="P48" s="80"/>
      <c r="Q48" s="80"/>
      <c r="R48" s="80"/>
      <c r="S48" s="80"/>
      <c r="T48" s="80"/>
      <c r="U48" s="80"/>
      <c r="V48" s="80">
        <f t="shared" si="1"/>
        <v>9</v>
      </c>
    </row>
    <row r="49" spans="2:22" ht="22.5" customHeight="1" x14ac:dyDescent="0.3">
      <c r="B49" s="80"/>
      <c r="C49" s="80"/>
      <c r="D49" s="80"/>
      <c r="E49" s="80"/>
      <c r="F49" s="80"/>
      <c r="G49" s="80"/>
      <c r="H49" s="80"/>
      <c r="I49" s="80"/>
      <c r="J49" s="80">
        <f t="shared" si="0"/>
        <v>27</v>
      </c>
      <c r="K49" s="77"/>
      <c r="L49" s="77"/>
      <c r="M49" s="77"/>
      <c r="N49" s="80"/>
      <c r="O49" s="80"/>
      <c r="P49" s="80"/>
      <c r="Q49" s="80"/>
      <c r="R49" s="80"/>
      <c r="S49" s="80"/>
      <c r="T49" s="80"/>
      <c r="U49" s="80"/>
      <c r="V49" s="80">
        <f t="shared" si="1"/>
        <v>9</v>
      </c>
    </row>
    <row r="50" spans="2:22" ht="22.5" customHeight="1" x14ac:dyDescent="0.3">
      <c r="B50" s="80"/>
      <c r="C50" s="80"/>
      <c r="D50" s="80"/>
      <c r="E50" s="80"/>
      <c r="F50" s="80"/>
      <c r="G50" s="80"/>
      <c r="H50" s="80"/>
      <c r="I50" s="80"/>
      <c r="J50" s="80">
        <f t="shared" si="0"/>
        <v>27</v>
      </c>
      <c r="K50" s="77"/>
      <c r="L50" s="77"/>
      <c r="M50" s="77"/>
      <c r="N50" s="80"/>
      <c r="O50" s="80"/>
      <c r="P50" s="80"/>
      <c r="Q50" s="80"/>
      <c r="R50" s="80"/>
      <c r="S50" s="80"/>
      <c r="T50" s="80"/>
      <c r="U50" s="80"/>
      <c r="V50" s="80">
        <f t="shared" si="1"/>
        <v>9</v>
      </c>
    </row>
  </sheetData>
  <mergeCells count="45">
    <mergeCell ref="B1:G2"/>
    <mergeCell ref="I3:Q3"/>
    <mergeCell ref="I4:Q4"/>
    <mergeCell ref="C5:G5"/>
    <mergeCell ref="I5:Q5"/>
    <mergeCell ref="Q6:Q7"/>
    <mergeCell ref="C8:D8"/>
    <mergeCell ref="I8:I10"/>
    <mergeCell ref="J8:J10"/>
    <mergeCell ref="K8:K10"/>
    <mergeCell ref="L8:L10"/>
    <mergeCell ref="M8:M10"/>
    <mergeCell ref="N8:N10"/>
    <mergeCell ref="O8:O10"/>
    <mergeCell ref="P8:P10"/>
    <mergeCell ref="C6:G6"/>
    <mergeCell ref="I6:J7"/>
    <mergeCell ref="K6:M7"/>
    <mergeCell ref="N6:N7"/>
    <mergeCell ref="O6:P7"/>
    <mergeCell ref="Q8:Q10"/>
    <mergeCell ref="C9:D9"/>
    <mergeCell ref="I11:I13"/>
    <mergeCell ref="J11:J13"/>
    <mergeCell ref="K11:K13"/>
    <mergeCell ref="L11:L13"/>
    <mergeCell ref="M11:M13"/>
    <mergeCell ref="N11:N13"/>
    <mergeCell ref="O11:O13"/>
    <mergeCell ref="P11:P13"/>
    <mergeCell ref="Q11:Q13"/>
    <mergeCell ref="B16:K17"/>
    <mergeCell ref="N16:W17"/>
    <mergeCell ref="B18:H18"/>
    <mergeCell ref="K18:K20"/>
    <mergeCell ref="N18:T18"/>
    <mergeCell ref="W18:W20"/>
    <mergeCell ref="B19:D19"/>
    <mergeCell ref="F19:H19"/>
    <mergeCell ref="I19:I20"/>
    <mergeCell ref="J19:J20"/>
    <mergeCell ref="N19:P19"/>
    <mergeCell ref="R19:T19"/>
    <mergeCell ref="U19:U20"/>
    <mergeCell ref="V19:V20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W88"/>
  <sheetViews>
    <sheetView view="pageBreakPreview" topLeftCell="B76" zoomScale="60" zoomScaleNormal="80" workbookViewId="0">
      <selection activeCell="D88" sqref="D88"/>
    </sheetView>
  </sheetViews>
  <sheetFormatPr baseColWidth="10" defaultRowHeight="14.4" x14ac:dyDescent="0.3"/>
  <cols>
    <col min="1" max="1" width="9.44140625" bestFit="1" customWidth="1"/>
    <col min="2" max="23" width="11.109375" customWidth="1"/>
  </cols>
  <sheetData>
    <row r="1" spans="2:23" ht="23.25" customHeight="1" x14ac:dyDescent="0.3">
      <c r="B1" s="299" t="s">
        <v>58</v>
      </c>
      <c r="C1" s="299"/>
      <c r="D1" s="299"/>
      <c r="E1" s="299"/>
      <c r="F1" s="299"/>
      <c r="G1" s="299"/>
    </row>
    <row r="2" spans="2:23" x14ac:dyDescent="0.3">
      <c r="B2" s="299"/>
      <c r="C2" s="299"/>
      <c r="D2" s="299"/>
      <c r="E2" s="299"/>
      <c r="F2" s="299"/>
      <c r="G2" s="299"/>
      <c r="I2" s="85" t="s">
        <v>64</v>
      </c>
      <c r="J2" s="85"/>
      <c r="K2" s="85"/>
      <c r="L2" s="85"/>
      <c r="M2" s="85"/>
      <c r="N2" s="85"/>
      <c r="O2" s="85"/>
      <c r="P2" s="85"/>
      <c r="Q2" s="85"/>
    </row>
    <row r="3" spans="2:23" x14ac:dyDescent="0.3">
      <c r="D3" s="78" t="s">
        <v>59</v>
      </c>
      <c r="I3" s="300"/>
      <c r="J3" s="301"/>
      <c r="K3" s="301"/>
      <c r="L3" s="301"/>
      <c r="M3" s="301"/>
      <c r="N3" s="301"/>
      <c r="O3" s="301"/>
      <c r="P3" s="301"/>
      <c r="Q3" s="302"/>
    </row>
    <row r="4" spans="2:23" x14ac:dyDescent="0.3">
      <c r="I4" s="303" t="s">
        <v>65</v>
      </c>
      <c r="J4" s="304"/>
      <c r="K4" s="304"/>
      <c r="L4" s="304"/>
      <c r="M4" s="304"/>
      <c r="N4" s="304"/>
      <c r="O4" s="304"/>
      <c r="P4" s="304"/>
      <c r="Q4" s="305"/>
    </row>
    <row r="5" spans="2:23" ht="22.5" customHeight="1" x14ac:dyDescent="0.5">
      <c r="B5" s="84" t="s">
        <v>17</v>
      </c>
      <c r="C5" s="297" t="s">
        <v>119</v>
      </c>
      <c r="D5" s="297"/>
      <c r="E5" s="297"/>
      <c r="F5" s="297"/>
      <c r="G5" s="297"/>
      <c r="I5" s="300"/>
      <c r="J5" s="301"/>
      <c r="K5" s="301"/>
      <c r="L5" s="301"/>
      <c r="M5" s="301"/>
      <c r="N5" s="301"/>
      <c r="O5" s="301"/>
      <c r="P5" s="301"/>
      <c r="Q5" s="302"/>
    </row>
    <row r="6" spans="2:23" ht="22.5" customHeight="1" x14ac:dyDescent="0.5">
      <c r="B6" s="84" t="s">
        <v>60</v>
      </c>
      <c r="C6" s="297" t="s">
        <v>120</v>
      </c>
      <c r="D6" s="297"/>
      <c r="E6" s="297"/>
      <c r="F6" s="297"/>
      <c r="G6" s="297"/>
      <c r="I6" s="298" t="s">
        <v>66</v>
      </c>
      <c r="J6" s="298"/>
      <c r="K6" s="295" t="s">
        <v>67</v>
      </c>
      <c r="L6" s="295"/>
      <c r="M6" s="295"/>
      <c r="N6" s="298" t="s">
        <v>68</v>
      </c>
      <c r="O6" s="295" t="s">
        <v>69</v>
      </c>
      <c r="P6" s="295"/>
      <c r="Q6" s="295" t="s">
        <v>70</v>
      </c>
    </row>
    <row r="7" spans="2:23" ht="15.6" x14ac:dyDescent="0.3">
      <c r="B7" s="82"/>
      <c r="I7" s="298"/>
      <c r="J7" s="298"/>
      <c r="K7" s="295"/>
      <c r="L7" s="295"/>
      <c r="M7" s="295"/>
      <c r="N7" s="298"/>
      <c r="O7" s="295"/>
      <c r="P7" s="295"/>
      <c r="Q7" s="295"/>
    </row>
    <row r="8" spans="2:23" ht="15.6" x14ac:dyDescent="0.3">
      <c r="B8" s="82" t="s">
        <v>61</v>
      </c>
      <c r="C8" s="296"/>
      <c r="D8" s="292"/>
      <c r="I8" s="295" t="s">
        <v>71</v>
      </c>
      <c r="J8" s="295" t="s">
        <v>72</v>
      </c>
      <c r="K8" s="295" t="s">
        <v>71</v>
      </c>
      <c r="L8" s="295" t="s">
        <v>71</v>
      </c>
      <c r="M8" s="295" t="s">
        <v>73</v>
      </c>
      <c r="N8" s="295"/>
      <c r="O8" s="295" t="s">
        <v>74</v>
      </c>
      <c r="P8" s="295" t="s">
        <v>75</v>
      </c>
      <c r="Q8" s="295"/>
    </row>
    <row r="9" spans="2:23" ht="15.6" x14ac:dyDescent="0.3">
      <c r="B9" s="82" t="s">
        <v>62</v>
      </c>
      <c r="C9" s="292" t="s">
        <v>91</v>
      </c>
      <c r="D9" s="292"/>
      <c r="I9" s="295"/>
      <c r="J9" s="295"/>
      <c r="K9" s="295"/>
      <c r="L9" s="295"/>
      <c r="M9" s="295"/>
      <c r="N9" s="295"/>
      <c r="O9" s="295"/>
      <c r="P9" s="295"/>
      <c r="Q9" s="295"/>
    </row>
    <row r="10" spans="2:23" ht="15.6" x14ac:dyDescent="0.3">
      <c r="B10" s="82" t="s">
        <v>63</v>
      </c>
      <c r="C10" s="80"/>
      <c r="D10" s="83"/>
      <c r="I10" s="295"/>
      <c r="J10" s="295"/>
      <c r="K10" s="295"/>
      <c r="L10" s="295"/>
      <c r="M10" s="295"/>
      <c r="N10" s="295"/>
      <c r="O10" s="295"/>
      <c r="P10" s="295"/>
      <c r="Q10" s="295"/>
    </row>
    <row r="11" spans="2:23" x14ac:dyDescent="0.3">
      <c r="I11" s="295">
        <v>25</v>
      </c>
      <c r="J11" s="295">
        <v>2</v>
      </c>
      <c r="K11" s="295">
        <v>0</v>
      </c>
      <c r="L11" s="295">
        <v>0</v>
      </c>
      <c r="M11" s="295">
        <v>0</v>
      </c>
      <c r="N11" s="295">
        <f>I11+J11+K11+L11+M11</f>
        <v>27</v>
      </c>
      <c r="O11" s="295">
        <v>1</v>
      </c>
      <c r="P11" s="295">
        <v>9</v>
      </c>
      <c r="Q11" s="295">
        <f>O11+P11</f>
        <v>10</v>
      </c>
    </row>
    <row r="12" spans="2:23" ht="15" customHeight="1" x14ac:dyDescent="0.3">
      <c r="I12" s="295"/>
      <c r="J12" s="295"/>
      <c r="K12" s="295"/>
      <c r="L12" s="295"/>
      <c r="M12" s="295"/>
      <c r="N12" s="295"/>
      <c r="O12" s="295"/>
      <c r="P12" s="295"/>
      <c r="Q12" s="295"/>
    </row>
    <row r="13" spans="2:23" x14ac:dyDescent="0.3">
      <c r="I13" s="295"/>
      <c r="J13" s="295"/>
      <c r="K13" s="295"/>
      <c r="L13" s="295"/>
      <c r="M13" s="295"/>
      <c r="N13" s="295"/>
      <c r="O13" s="295"/>
      <c r="P13" s="295"/>
      <c r="Q13" s="295"/>
    </row>
    <row r="16" spans="2:23" ht="23.25" customHeight="1" x14ac:dyDescent="0.3">
      <c r="B16" s="280" t="s">
        <v>86</v>
      </c>
      <c r="C16" s="281"/>
      <c r="D16" s="281"/>
      <c r="E16" s="281"/>
      <c r="F16" s="281"/>
      <c r="G16" s="281"/>
      <c r="H16" s="281"/>
      <c r="I16" s="281"/>
      <c r="J16" s="281"/>
      <c r="K16" s="282"/>
      <c r="N16" s="286" t="s">
        <v>88</v>
      </c>
      <c r="O16" s="287"/>
      <c r="P16" s="287"/>
      <c r="Q16" s="287"/>
      <c r="R16" s="287"/>
      <c r="S16" s="287"/>
      <c r="T16" s="287"/>
      <c r="U16" s="287"/>
      <c r="V16" s="287"/>
      <c r="W16" s="288"/>
    </row>
    <row r="17" spans="1:23" ht="23.25" customHeight="1" x14ac:dyDescent="0.3">
      <c r="B17" s="283"/>
      <c r="C17" s="284"/>
      <c r="D17" s="284"/>
      <c r="E17" s="284"/>
      <c r="F17" s="284"/>
      <c r="G17" s="284"/>
      <c r="H17" s="284"/>
      <c r="I17" s="284"/>
      <c r="J17" s="284"/>
      <c r="K17" s="285"/>
      <c r="N17" s="289"/>
      <c r="O17" s="290"/>
      <c r="P17" s="290"/>
      <c r="Q17" s="290"/>
      <c r="R17" s="290"/>
      <c r="S17" s="290"/>
      <c r="T17" s="290"/>
      <c r="U17" s="290"/>
      <c r="V17" s="290"/>
      <c r="W17" s="291"/>
    </row>
    <row r="18" spans="1:23" x14ac:dyDescent="0.3">
      <c r="B18" s="292" t="s">
        <v>83</v>
      </c>
      <c r="C18" s="292"/>
      <c r="D18" s="292"/>
      <c r="E18" s="292"/>
      <c r="F18" s="292"/>
      <c r="G18" s="292"/>
      <c r="H18" s="292"/>
      <c r="I18" s="80" t="s">
        <v>84</v>
      </c>
      <c r="J18" s="80" t="s">
        <v>85</v>
      </c>
      <c r="K18" s="293" t="s">
        <v>87</v>
      </c>
      <c r="N18" s="292" t="s">
        <v>83</v>
      </c>
      <c r="O18" s="292"/>
      <c r="P18" s="292"/>
      <c r="Q18" s="292"/>
      <c r="R18" s="292"/>
      <c r="S18" s="292"/>
      <c r="T18" s="292"/>
      <c r="U18" s="80" t="s">
        <v>84</v>
      </c>
      <c r="V18" s="80" t="s">
        <v>85</v>
      </c>
      <c r="W18" s="293" t="s">
        <v>87</v>
      </c>
    </row>
    <row r="19" spans="1:23" x14ac:dyDescent="0.3">
      <c r="A19" s="79"/>
      <c r="B19" s="294" t="s">
        <v>80</v>
      </c>
      <c r="C19" s="294"/>
      <c r="D19" s="294"/>
      <c r="E19" s="81"/>
      <c r="F19" s="294" t="s">
        <v>81</v>
      </c>
      <c r="G19" s="294"/>
      <c r="H19" s="294"/>
      <c r="I19" s="292"/>
      <c r="J19" s="292">
        <f>N11</f>
        <v>27</v>
      </c>
      <c r="K19" s="293"/>
      <c r="M19" s="79"/>
      <c r="N19" s="294" t="s">
        <v>80</v>
      </c>
      <c r="O19" s="294"/>
      <c r="P19" s="294"/>
      <c r="Q19" s="81"/>
      <c r="R19" s="294" t="s">
        <v>81</v>
      </c>
      <c r="S19" s="294"/>
      <c r="T19" s="294"/>
      <c r="U19" s="292"/>
      <c r="V19" s="292">
        <f>Q11</f>
        <v>10</v>
      </c>
      <c r="W19" s="293"/>
    </row>
    <row r="20" spans="1:23" x14ac:dyDescent="0.3">
      <c r="A20" s="79"/>
      <c r="B20" s="81" t="s">
        <v>77</v>
      </c>
      <c r="C20" s="81" t="s">
        <v>78</v>
      </c>
      <c r="D20" s="81" t="s">
        <v>79</v>
      </c>
      <c r="E20" s="81"/>
      <c r="F20" s="81" t="s">
        <v>77</v>
      </c>
      <c r="G20" s="81" t="s">
        <v>78</v>
      </c>
      <c r="H20" s="81" t="s">
        <v>79</v>
      </c>
      <c r="I20" s="292"/>
      <c r="J20" s="292"/>
      <c r="K20" s="293"/>
      <c r="M20" s="79"/>
      <c r="N20" s="81" t="s">
        <v>77</v>
      </c>
      <c r="O20" s="81" t="s">
        <v>78</v>
      </c>
      <c r="P20" s="81" t="s">
        <v>79</v>
      </c>
      <c r="Q20" s="81"/>
      <c r="R20" s="81" t="s">
        <v>77</v>
      </c>
      <c r="S20" s="81" t="s">
        <v>78</v>
      </c>
      <c r="T20" s="81" t="s">
        <v>79</v>
      </c>
      <c r="U20" s="292"/>
      <c r="V20" s="292"/>
      <c r="W20" s="293"/>
    </row>
    <row r="21" spans="1:23" ht="22.5" customHeight="1" x14ac:dyDescent="0.3">
      <c r="A21" s="79" t="s">
        <v>76</v>
      </c>
      <c r="B21" s="81">
        <v>30</v>
      </c>
      <c r="C21" s="81">
        <v>12</v>
      </c>
      <c r="D21" s="81">
        <v>2015</v>
      </c>
      <c r="E21" s="81"/>
      <c r="F21" s="80">
        <v>31</v>
      </c>
      <c r="G21" s="80">
        <v>12</v>
      </c>
      <c r="H21" s="80">
        <v>2015</v>
      </c>
      <c r="I21" s="80">
        <v>2</v>
      </c>
      <c r="J21" s="80">
        <f>J19-I21</f>
        <v>25</v>
      </c>
      <c r="K21" s="77"/>
      <c r="L21" s="77"/>
      <c r="M21" s="79" t="s">
        <v>76</v>
      </c>
      <c r="N21" s="81">
        <v>25</v>
      </c>
      <c r="O21" s="81">
        <v>5</v>
      </c>
      <c r="P21" s="81">
        <v>2015</v>
      </c>
      <c r="Q21" s="81" t="s">
        <v>82</v>
      </c>
      <c r="R21" s="80">
        <v>25</v>
      </c>
      <c r="S21" s="80">
        <v>5</v>
      </c>
      <c r="T21" s="80">
        <v>2015</v>
      </c>
      <c r="U21" s="80">
        <v>1</v>
      </c>
      <c r="V21" s="80">
        <f>V19-U21</f>
        <v>9</v>
      </c>
    </row>
    <row r="22" spans="1:23" ht="22.5" customHeight="1" x14ac:dyDescent="0.3">
      <c r="B22" s="80"/>
      <c r="C22" s="80"/>
      <c r="D22" s="80"/>
      <c r="E22" s="80"/>
      <c r="F22" s="80"/>
      <c r="G22" s="80"/>
      <c r="H22" s="80"/>
      <c r="I22" s="80"/>
      <c r="J22" s="80">
        <f>J21-I22</f>
        <v>25</v>
      </c>
      <c r="K22" s="77"/>
      <c r="L22" s="77"/>
      <c r="M22" s="77"/>
      <c r="N22" s="80">
        <v>27</v>
      </c>
      <c r="O22" s="80">
        <v>11</v>
      </c>
      <c r="P22" s="80">
        <v>2015</v>
      </c>
      <c r="Q22" s="80"/>
      <c r="R22" s="80">
        <v>27</v>
      </c>
      <c r="S22" s="80">
        <v>11</v>
      </c>
      <c r="T22" s="80">
        <v>2015</v>
      </c>
      <c r="U22" s="80">
        <v>1</v>
      </c>
      <c r="V22" s="80">
        <f>V21-U22</f>
        <v>8</v>
      </c>
    </row>
    <row r="23" spans="1:23" ht="22.5" customHeight="1" x14ac:dyDescent="0.3">
      <c r="B23" s="80"/>
      <c r="C23" s="80"/>
      <c r="D23" s="80"/>
      <c r="E23" s="80"/>
      <c r="F23" s="80"/>
      <c r="G23" s="80"/>
      <c r="H23" s="80"/>
      <c r="I23" s="80"/>
      <c r="J23" s="80">
        <f t="shared" ref="J23:J50" si="0">J22-I23</f>
        <v>25</v>
      </c>
      <c r="K23" s="77"/>
      <c r="L23" s="77"/>
      <c r="M23" s="77"/>
      <c r="N23" s="80">
        <v>24</v>
      </c>
      <c r="O23" s="80">
        <v>12</v>
      </c>
      <c r="P23" s="80">
        <v>2015</v>
      </c>
      <c r="Q23" s="80"/>
      <c r="R23" s="80">
        <v>24</v>
      </c>
      <c r="S23" s="80">
        <v>12</v>
      </c>
      <c r="T23" s="80">
        <v>2015</v>
      </c>
      <c r="U23" s="80">
        <v>1</v>
      </c>
      <c r="V23" s="80">
        <f t="shared" ref="V23:V50" si="1">V22-U23</f>
        <v>7</v>
      </c>
    </row>
    <row r="24" spans="1:23" ht="22.5" customHeight="1" x14ac:dyDescent="0.3">
      <c r="B24" s="80"/>
      <c r="C24" s="80"/>
      <c r="D24" s="80"/>
      <c r="E24" s="80"/>
      <c r="F24" s="80"/>
      <c r="G24" s="80"/>
      <c r="H24" s="80"/>
      <c r="I24" s="80"/>
      <c r="J24" s="80">
        <f t="shared" si="0"/>
        <v>25</v>
      </c>
      <c r="K24" s="77"/>
      <c r="L24" s="77"/>
      <c r="M24" s="77"/>
      <c r="N24" s="80"/>
      <c r="O24" s="80"/>
      <c r="P24" s="80"/>
      <c r="Q24" s="80"/>
      <c r="R24" s="80"/>
      <c r="S24" s="80"/>
      <c r="T24" s="80"/>
      <c r="U24" s="80"/>
      <c r="V24" s="80">
        <f t="shared" si="1"/>
        <v>7</v>
      </c>
    </row>
    <row r="25" spans="1:23" ht="22.5" customHeight="1" x14ac:dyDescent="0.3">
      <c r="B25" s="80"/>
      <c r="C25" s="80"/>
      <c r="D25" s="80"/>
      <c r="E25" s="80"/>
      <c r="F25" s="80"/>
      <c r="G25" s="80"/>
      <c r="H25" s="80"/>
      <c r="I25" s="80"/>
      <c r="J25" s="80">
        <f t="shared" si="0"/>
        <v>25</v>
      </c>
      <c r="K25" s="77"/>
      <c r="L25" s="77"/>
      <c r="M25" s="77"/>
      <c r="N25" s="80"/>
      <c r="O25" s="80"/>
      <c r="P25" s="80"/>
      <c r="Q25" s="80"/>
      <c r="R25" s="80"/>
      <c r="S25" s="80"/>
      <c r="T25" s="80"/>
      <c r="U25" s="80"/>
      <c r="V25" s="80">
        <f t="shared" si="1"/>
        <v>7</v>
      </c>
    </row>
    <row r="26" spans="1:23" ht="22.5" customHeight="1" x14ac:dyDescent="0.3">
      <c r="B26" s="80"/>
      <c r="C26" s="80"/>
      <c r="D26" s="80"/>
      <c r="E26" s="80"/>
      <c r="F26" s="80"/>
      <c r="G26" s="80"/>
      <c r="H26" s="80"/>
      <c r="I26" s="80"/>
      <c r="J26" s="80">
        <f t="shared" si="0"/>
        <v>25</v>
      </c>
      <c r="K26" s="77"/>
      <c r="L26" s="77"/>
      <c r="M26" s="77"/>
      <c r="N26" s="80"/>
      <c r="O26" s="80"/>
      <c r="P26" s="80"/>
      <c r="Q26" s="80"/>
      <c r="R26" s="80"/>
      <c r="S26" s="80"/>
      <c r="T26" s="80"/>
      <c r="U26" s="80"/>
      <c r="V26" s="80">
        <f t="shared" si="1"/>
        <v>7</v>
      </c>
    </row>
    <row r="27" spans="1:23" ht="22.5" customHeight="1" x14ac:dyDescent="0.3">
      <c r="B27" s="80"/>
      <c r="C27" s="80"/>
      <c r="D27" s="80"/>
      <c r="E27" s="80"/>
      <c r="F27" s="80"/>
      <c r="G27" s="80"/>
      <c r="H27" s="80"/>
      <c r="I27" s="80"/>
      <c r="J27" s="80">
        <f t="shared" si="0"/>
        <v>25</v>
      </c>
      <c r="K27" s="77"/>
      <c r="L27" s="77"/>
      <c r="M27" s="77"/>
      <c r="N27" s="80"/>
      <c r="O27" s="80"/>
      <c r="P27" s="80"/>
      <c r="Q27" s="80"/>
      <c r="R27" s="80"/>
      <c r="S27" s="80"/>
      <c r="T27" s="80"/>
      <c r="U27" s="80"/>
      <c r="V27" s="80">
        <f t="shared" si="1"/>
        <v>7</v>
      </c>
    </row>
    <row r="28" spans="1:23" ht="22.5" customHeight="1" x14ac:dyDescent="0.3">
      <c r="B28" s="80"/>
      <c r="C28" s="80"/>
      <c r="D28" s="80"/>
      <c r="E28" s="80"/>
      <c r="F28" s="80"/>
      <c r="G28" s="80"/>
      <c r="H28" s="80"/>
      <c r="I28" s="80"/>
      <c r="J28" s="80">
        <f t="shared" si="0"/>
        <v>25</v>
      </c>
      <c r="K28" s="77"/>
      <c r="L28" s="77"/>
      <c r="M28" s="77"/>
      <c r="N28" s="80"/>
      <c r="O28" s="80"/>
      <c r="P28" s="80"/>
      <c r="Q28" s="80"/>
      <c r="R28" s="80"/>
      <c r="S28" s="80"/>
      <c r="T28" s="80"/>
      <c r="U28" s="80"/>
      <c r="V28" s="80">
        <f t="shared" si="1"/>
        <v>7</v>
      </c>
    </row>
    <row r="29" spans="1:23" ht="22.5" customHeight="1" x14ac:dyDescent="0.3">
      <c r="B29" s="80"/>
      <c r="C29" s="80"/>
      <c r="D29" s="80"/>
      <c r="E29" s="80"/>
      <c r="F29" s="80"/>
      <c r="G29" s="80"/>
      <c r="H29" s="80"/>
      <c r="I29" s="80"/>
      <c r="J29" s="80">
        <f t="shared" si="0"/>
        <v>25</v>
      </c>
      <c r="K29" s="77"/>
      <c r="L29" s="77"/>
      <c r="M29" s="77"/>
      <c r="N29" s="80"/>
      <c r="O29" s="80"/>
      <c r="P29" s="80"/>
      <c r="Q29" s="80"/>
      <c r="R29" s="80"/>
      <c r="S29" s="80"/>
      <c r="T29" s="80"/>
      <c r="U29" s="80"/>
      <c r="V29" s="80">
        <f t="shared" si="1"/>
        <v>7</v>
      </c>
    </row>
    <row r="30" spans="1:23" ht="22.5" customHeight="1" x14ac:dyDescent="0.3">
      <c r="B30" s="80"/>
      <c r="C30" s="80"/>
      <c r="D30" s="80"/>
      <c r="E30" s="80"/>
      <c r="F30" s="80"/>
      <c r="G30" s="80"/>
      <c r="H30" s="80"/>
      <c r="I30" s="80"/>
      <c r="J30" s="80">
        <f t="shared" si="0"/>
        <v>25</v>
      </c>
      <c r="K30" s="77"/>
      <c r="L30" s="77"/>
      <c r="M30" s="77"/>
      <c r="N30" s="80"/>
      <c r="O30" s="80"/>
      <c r="P30" s="80"/>
      <c r="Q30" s="80"/>
      <c r="R30" s="80"/>
      <c r="S30" s="80"/>
      <c r="T30" s="80"/>
      <c r="U30" s="80"/>
      <c r="V30" s="80">
        <f t="shared" si="1"/>
        <v>7</v>
      </c>
    </row>
    <row r="31" spans="1:23" ht="22.5" customHeight="1" x14ac:dyDescent="0.3">
      <c r="B31" s="80"/>
      <c r="C31" s="80"/>
      <c r="D31" s="80"/>
      <c r="E31" s="80"/>
      <c r="F31" s="80"/>
      <c r="G31" s="80"/>
      <c r="H31" s="80"/>
      <c r="I31" s="80"/>
      <c r="J31" s="80">
        <f t="shared" si="0"/>
        <v>25</v>
      </c>
      <c r="K31" s="77"/>
      <c r="L31" s="77"/>
      <c r="M31" s="77"/>
      <c r="N31" s="80"/>
      <c r="O31" s="80"/>
      <c r="P31" s="80"/>
      <c r="Q31" s="80"/>
      <c r="R31" s="80"/>
      <c r="S31" s="80"/>
      <c r="T31" s="80"/>
      <c r="U31" s="80"/>
      <c r="V31" s="80">
        <f t="shared" si="1"/>
        <v>7</v>
      </c>
    </row>
    <row r="32" spans="1:23" ht="22.5" customHeight="1" x14ac:dyDescent="0.3">
      <c r="B32" s="80"/>
      <c r="C32" s="80"/>
      <c r="D32" s="80"/>
      <c r="E32" s="80"/>
      <c r="F32" s="80"/>
      <c r="G32" s="80"/>
      <c r="H32" s="80"/>
      <c r="I32" s="80"/>
      <c r="J32" s="80">
        <f t="shared" si="0"/>
        <v>25</v>
      </c>
      <c r="K32" s="77"/>
      <c r="L32" s="77"/>
      <c r="M32" s="77"/>
      <c r="N32" s="80"/>
      <c r="O32" s="80"/>
      <c r="P32" s="80"/>
      <c r="Q32" s="80"/>
      <c r="R32" s="80"/>
      <c r="S32" s="80"/>
      <c r="T32" s="80"/>
      <c r="U32" s="80"/>
      <c r="V32" s="80">
        <f t="shared" si="1"/>
        <v>7</v>
      </c>
    </row>
    <row r="33" spans="2:22" ht="22.5" customHeight="1" x14ac:dyDescent="0.3">
      <c r="B33" s="80"/>
      <c r="C33" s="80"/>
      <c r="D33" s="80"/>
      <c r="E33" s="80"/>
      <c r="F33" s="80"/>
      <c r="G33" s="80"/>
      <c r="H33" s="80"/>
      <c r="I33" s="80"/>
      <c r="J33" s="80">
        <f t="shared" si="0"/>
        <v>25</v>
      </c>
      <c r="K33" s="77"/>
      <c r="L33" s="77"/>
      <c r="M33" s="77"/>
      <c r="N33" s="80"/>
      <c r="O33" s="80"/>
      <c r="P33" s="80"/>
      <c r="Q33" s="80"/>
      <c r="R33" s="80"/>
      <c r="S33" s="80"/>
      <c r="T33" s="80"/>
      <c r="U33" s="80"/>
      <c r="V33" s="80">
        <f t="shared" si="1"/>
        <v>7</v>
      </c>
    </row>
    <row r="34" spans="2:22" ht="22.5" customHeight="1" x14ac:dyDescent="0.3">
      <c r="B34" s="80"/>
      <c r="C34" s="80"/>
      <c r="D34" s="80"/>
      <c r="E34" s="80"/>
      <c r="F34" s="80"/>
      <c r="G34" s="80"/>
      <c r="H34" s="80"/>
      <c r="I34" s="80"/>
      <c r="J34" s="80">
        <f t="shared" si="0"/>
        <v>25</v>
      </c>
      <c r="K34" s="77"/>
      <c r="L34" s="77"/>
      <c r="M34" s="77"/>
      <c r="N34" s="80"/>
      <c r="O34" s="80"/>
      <c r="P34" s="80"/>
      <c r="Q34" s="80"/>
      <c r="R34" s="80"/>
      <c r="S34" s="80"/>
      <c r="T34" s="80"/>
      <c r="U34" s="80"/>
      <c r="V34" s="80">
        <f t="shared" si="1"/>
        <v>7</v>
      </c>
    </row>
    <row r="35" spans="2:22" ht="22.5" customHeight="1" x14ac:dyDescent="0.3">
      <c r="B35" s="80"/>
      <c r="C35" s="80"/>
      <c r="D35" s="80"/>
      <c r="E35" s="80"/>
      <c r="F35" s="80"/>
      <c r="G35" s="80"/>
      <c r="H35" s="80"/>
      <c r="I35" s="80"/>
      <c r="J35" s="80">
        <f t="shared" si="0"/>
        <v>25</v>
      </c>
      <c r="K35" s="77"/>
      <c r="L35" s="77"/>
      <c r="M35" s="77"/>
      <c r="N35" s="80"/>
      <c r="O35" s="80"/>
      <c r="P35" s="80"/>
      <c r="Q35" s="80"/>
      <c r="R35" s="80"/>
      <c r="S35" s="80"/>
      <c r="T35" s="80"/>
      <c r="U35" s="80"/>
      <c r="V35" s="80">
        <f t="shared" si="1"/>
        <v>7</v>
      </c>
    </row>
    <row r="36" spans="2:22" ht="22.5" customHeight="1" x14ac:dyDescent="0.3">
      <c r="B36" s="80"/>
      <c r="C36" s="80"/>
      <c r="D36" s="80"/>
      <c r="E36" s="80"/>
      <c r="F36" s="80"/>
      <c r="G36" s="80"/>
      <c r="H36" s="80"/>
      <c r="I36" s="80"/>
      <c r="J36" s="80">
        <f t="shared" si="0"/>
        <v>25</v>
      </c>
      <c r="K36" s="77"/>
      <c r="L36" s="77"/>
      <c r="M36" s="77"/>
      <c r="N36" s="80"/>
      <c r="O36" s="80"/>
      <c r="P36" s="80"/>
      <c r="Q36" s="80"/>
      <c r="R36" s="80"/>
      <c r="S36" s="80"/>
      <c r="T36" s="80"/>
      <c r="U36" s="80"/>
      <c r="V36" s="80">
        <f t="shared" si="1"/>
        <v>7</v>
      </c>
    </row>
    <row r="37" spans="2:22" ht="22.5" customHeight="1" x14ac:dyDescent="0.3">
      <c r="B37" s="80"/>
      <c r="C37" s="80"/>
      <c r="D37" s="80"/>
      <c r="E37" s="80"/>
      <c r="F37" s="80"/>
      <c r="G37" s="80"/>
      <c r="H37" s="80"/>
      <c r="I37" s="80"/>
      <c r="J37" s="80">
        <f t="shared" si="0"/>
        <v>25</v>
      </c>
      <c r="K37" s="77"/>
      <c r="L37" s="77"/>
      <c r="M37" s="77"/>
      <c r="N37" s="80"/>
      <c r="O37" s="80"/>
      <c r="P37" s="80"/>
      <c r="Q37" s="80"/>
      <c r="R37" s="80"/>
      <c r="S37" s="80"/>
      <c r="T37" s="80"/>
      <c r="U37" s="80"/>
      <c r="V37" s="80">
        <f t="shared" si="1"/>
        <v>7</v>
      </c>
    </row>
    <row r="38" spans="2:22" ht="22.5" customHeight="1" x14ac:dyDescent="0.3">
      <c r="B38" s="80"/>
      <c r="C38" s="80"/>
      <c r="D38" s="80"/>
      <c r="E38" s="80"/>
      <c r="F38" s="80"/>
      <c r="G38" s="80"/>
      <c r="H38" s="80"/>
      <c r="I38" s="80"/>
      <c r="J38" s="80">
        <f t="shared" si="0"/>
        <v>25</v>
      </c>
      <c r="K38" s="77"/>
      <c r="L38" s="77"/>
      <c r="M38" s="77"/>
      <c r="N38" s="80"/>
      <c r="O38" s="80"/>
      <c r="P38" s="80"/>
      <c r="Q38" s="80"/>
      <c r="R38" s="80"/>
      <c r="S38" s="80"/>
      <c r="T38" s="80"/>
      <c r="U38" s="80"/>
      <c r="V38" s="80">
        <f t="shared" si="1"/>
        <v>7</v>
      </c>
    </row>
    <row r="39" spans="2:22" ht="22.5" customHeight="1" x14ac:dyDescent="0.3">
      <c r="B39" s="80"/>
      <c r="C39" s="80"/>
      <c r="D39" s="80"/>
      <c r="E39" s="80"/>
      <c r="F39" s="80"/>
      <c r="G39" s="80"/>
      <c r="H39" s="80"/>
      <c r="I39" s="80"/>
      <c r="J39" s="80">
        <f t="shared" si="0"/>
        <v>25</v>
      </c>
      <c r="K39" s="77"/>
      <c r="L39" s="77"/>
      <c r="M39" s="77"/>
      <c r="N39" s="80"/>
      <c r="O39" s="80"/>
      <c r="P39" s="80"/>
      <c r="Q39" s="80"/>
      <c r="R39" s="80"/>
      <c r="S39" s="80"/>
      <c r="T39" s="80"/>
      <c r="U39" s="80"/>
      <c r="V39" s="80">
        <f t="shared" si="1"/>
        <v>7</v>
      </c>
    </row>
    <row r="40" spans="2:22" ht="22.5" customHeight="1" x14ac:dyDescent="0.3">
      <c r="B40" s="80"/>
      <c r="C40" s="80"/>
      <c r="D40" s="80"/>
      <c r="E40" s="80"/>
      <c r="F40" s="80"/>
      <c r="G40" s="80"/>
      <c r="H40" s="80"/>
      <c r="I40" s="80"/>
      <c r="J40" s="80">
        <f t="shared" si="0"/>
        <v>25</v>
      </c>
      <c r="K40" s="77"/>
      <c r="L40" s="77"/>
      <c r="M40" s="77"/>
      <c r="N40" s="80"/>
      <c r="O40" s="80"/>
      <c r="P40" s="80"/>
      <c r="Q40" s="80"/>
      <c r="R40" s="80"/>
      <c r="S40" s="80"/>
      <c r="T40" s="80"/>
      <c r="U40" s="80"/>
      <c r="V40" s="80">
        <f t="shared" si="1"/>
        <v>7</v>
      </c>
    </row>
    <row r="41" spans="2:22" ht="22.5" customHeight="1" x14ac:dyDescent="0.3">
      <c r="B41" s="80"/>
      <c r="C41" s="80"/>
      <c r="D41" s="80"/>
      <c r="E41" s="80"/>
      <c r="F41" s="80"/>
      <c r="G41" s="80"/>
      <c r="H41" s="80"/>
      <c r="I41" s="80"/>
      <c r="J41" s="80">
        <f t="shared" si="0"/>
        <v>25</v>
      </c>
      <c r="K41" s="77"/>
      <c r="L41" s="77"/>
      <c r="M41" s="77"/>
      <c r="N41" s="80"/>
      <c r="O41" s="80"/>
      <c r="P41" s="80"/>
      <c r="Q41" s="80"/>
      <c r="R41" s="80"/>
      <c r="S41" s="80"/>
      <c r="T41" s="80"/>
      <c r="U41" s="80"/>
      <c r="V41" s="80">
        <f t="shared" si="1"/>
        <v>7</v>
      </c>
    </row>
    <row r="42" spans="2:22" ht="22.5" customHeight="1" x14ac:dyDescent="0.3">
      <c r="B42" s="80"/>
      <c r="C42" s="80"/>
      <c r="D42" s="80"/>
      <c r="E42" s="80"/>
      <c r="F42" s="80"/>
      <c r="G42" s="80"/>
      <c r="H42" s="80"/>
      <c r="I42" s="80"/>
      <c r="J42" s="80">
        <f t="shared" si="0"/>
        <v>25</v>
      </c>
      <c r="K42" s="77"/>
      <c r="L42" s="77"/>
      <c r="M42" s="77"/>
      <c r="N42" s="80"/>
      <c r="O42" s="80"/>
      <c r="P42" s="80"/>
      <c r="Q42" s="80"/>
      <c r="R42" s="80"/>
      <c r="S42" s="80"/>
      <c r="T42" s="80"/>
      <c r="U42" s="80"/>
      <c r="V42" s="80">
        <f t="shared" si="1"/>
        <v>7</v>
      </c>
    </row>
    <row r="43" spans="2:22" ht="22.5" customHeight="1" x14ac:dyDescent="0.3">
      <c r="B43" s="80"/>
      <c r="C43" s="80"/>
      <c r="D43" s="80"/>
      <c r="E43" s="80"/>
      <c r="F43" s="80"/>
      <c r="G43" s="80"/>
      <c r="H43" s="80"/>
      <c r="I43" s="80"/>
      <c r="J43" s="80">
        <f t="shared" si="0"/>
        <v>25</v>
      </c>
      <c r="K43" s="77"/>
      <c r="L43" s="77"/>
      <c r="M43" s="77"/>
      <c r="N43" s="80"/>
      <c r="O43" s="80"/>
      <c r="P43" s="80"/>
      <c r="Q43" s="80"/>
      <c r="R43" s="80"/>
      <c r="S43" s="80"/>
      <c r="T43" s="80"/>
      <c r="U43" s="80"/>
      <c r="V43" s="80">
        <f t="shared" si="1"/>
        <v>7</v>
      </c>
    </row>
    <row r="44" spans="2:22" ht="22.5" customHeight="1" x14ac:dyDescent="0.3">
      <c r="B44" s="80"/>
      <c r="C44" s="80"/>
      <c r="D44" s="80"/>
      <c r="E44" s="80"/>
      <c r="F44" s="80"/>
      <c r="G44" s="80"/>
      <c r="H44" s="80"/>
      <c r="I44" s="80"/>
      <c r="J44" s="80">
        <f t="shared" si="0"/>
        <v>25</v>
      </c>
      <c r="K44" s="77"/>
      <c r="L44" s="77"/>
      <c r="M44" s="77"/>
      <c r="N44" s="80"/>
      <c r="O44" s="80"/>
      <c r="P44" s="80"/>
      <c r="Q44" s="80"/>
      <c r="R44" s="80"/>
      <c r="S44" s="80"/>
      <c r="T44" s="80"/>
      <c r="U44" s="80"/>
      <c r="V44" s="80">
        <f t="shared" si="1"/>
        <v>7</v>
      </c>
    </row>
    <row r="45" spans="2:22" ht="22.5" customHeight="1" x14ac:dyDescent="0.3">
      <c r="B45" s="80"/>
      <c r="C45" s="80"/>
      <c r="D45" s="80"/>
      <c r="E45" s="80"/>
      <c r="F45" s="80"/>
      <c r="G45" s="80"/>
      <c r="H45" s="80"/>
      <c r="I45" s="80"/>
      <c r="J45" s="80">
        <f t="shared" si="0"/>
        <v>25</v>
      </c>
      <c r="K45" s="77"/>
      <c r="L45" s="77"/>
      <c r="M45" s="77"/>
      <c r="N45" s="80"/>
      <c r="O45" s="80"/>
      <c r="P45" s="80"/>
      <c r="Q45" s="80"/>
      <c r="R45" s="80"/>
      <c r="S45" s="80"/>
      <c r="T45" s="80"/>
      <c r="U45" s="80"/>
      <c r="V45" s="80">
        <f t="shared" si="1"/>
        <v>7</v>
      </c>
    </row>
    <row r="46" spans="2:22" ht="22.5" customHeight="1" x14ac:dyDescent="0.3">
      <c r="B46" s="80"/>
      <c r="C46" s="80"/>
      <c r="D46" s="80"/>
      <c r="E46" s="80"/>
      <c r="F46" s="80"/>
      <c r="G46" s="80"/>
      <c r="H46" s="80"/>
      <c r="I46" s="80"/>
      <c r="J46" s="80">
        <f t="shared" si="0"/>
        <v>25</v>
      </c>
      <c r="K46" s="77"/>
      <c r="L46" s="77"/>
      <c r="M46" s="77"/>
      <c r="N46" s="80"/>
      <c r="O46" s="80"/>
      <c r="P46" s="80"/>
      <c r="Q46" s="80"/>
      <c r="R46" s="80"/>
      <c r="S46" s="80"/>
      <c r="T46" s="80"/>
      <c r="U46" s="80"/>
      <c r="V46" s="80">
        <f t="shared" si="1"/>
        <v>7</v>
      </c>
    </row>
    <row r="47" spans="2:22" ht="22.5" customHeight="1" x14ac:dyDescent="0.3">
      <c r="B47" s="80"/>
      <c r="C47" s="80"/>
      <c r="D47" s="80"/>
      <c r="E47" s="80"/>
      <c r="F47" s="80"/>
      <c r="G47" s="80"/>
      <c r="H47" s="80"/>
      <c r="I47" s="80"/>
      <c r="J47" s="80">
        <f t="shared" si="0"/>
        <v>25</v>
      </c>
      <c r="K47" s="77"/>
      <c r="L47" s="77"/>
      <c r="M47" s="77"/>
      <c r="N47" s="80"/>
      <c r="O47" s="80"/>
      <c r="P47" s="80"/>
      <c r="Q47" s="80"/>
      <c r="R47" s="80"/>
      <c r="S47" s="80"/>
      <c r="T47" s="80"/>
      <c r="U47" s="80"/>
      <c r="V47" s="80">
        <f t="shared" si="1"/>
        <v>7</v>
      </c>
    </row>
    <row r="48" spans="2:22" ht="22.5" customHeight="1" x14ac:dyDescent="0.3">
      <c r="B48" s="80"/>
      <c r="C48" s="80"/>
      <c r="D48" s="80"/>
      <c r="E48" s="80"/>
      <c r="F48" s="80"/>
      <c r="G48" s="80"/>
      <c r="H48" s="80"/>
      <c r="I48" s="80"/>
      <c r="J48" s="80">
        <f t="shared" si="0"/>
        <v>25</v>
      </c>
      <c r="K48" s="77"/>
      <c r="L48" s="77"/>
      <c r="M48" s="77"/>
      <c r="N48" s="80"/>
      <c r="O48" s="80"/>
      <c r="P48" s="80"/>
      <c r="Q48" s="80"/>
      <c r="R48" s="80"/>
      <c r="S48" s="80"/>
      <c r="T48" s="80"/>
      <c r="U48" s="80"/>
      <c r="V48" s="80">
        <f t="shared" si="1"/>
        <v>7</v>
      </c>
    </row>
    <row r="49" spans="2:22" ht="22.5" customHeight="1" x14ac:dyDescent="0.3">
      <c r="B49" s="80"/>
      <c r="C49" s="80"/>
      <c r="D49" s="80"/>
      <c r="E49" s="80"/>
      <c r="F49" s="80"/>
      <c r="G49" s="80"/>
      <c r="H49" s="80"/>
      <c r="I49" s="80"/>
      <c r="J49" s="80">
        <f t="shared" si="0"/>
        <v>25</v>
      </c>
      <c r="K49" s="77"/>
      <c r="L49" s="77"/>
      <c r="M49" s="77"/>
      <c r="N49" s="80"/>
      <c r="O49" s="80"/>
      <c r="P49" s="80"/>
      <c r="Q49" s="80"/>
      <c r="R49" s="80"/>
      <c r="S49" s="80"/>
      <c r="T49" s="80"/>
      <c r="U49" s="80"/>
      <c r="V49" s="80">
        <f t="shared" si="1"/>
        <v>7</v>
      </c>
    </row>
    <row r="50" spans="2:22" ht="22.5" customHeight="1" x14ac:dyDescent="0.3">
      <c r="B50" s="80"/>
      <c r="C50" s="80"/>
      <c r="D50" s="80"/>
      <c r="E50" s="80"/>
      <c r="F50" s="80"/>
      <c r="G50" s="80"/>
      <c r="H50" s="80"/>
      <c r="I50" s="80"/>
      <c r="J50" s="80">
        <f t="shared" si="0"/>
        <v>25</v>
      </c>
      <c r="K50" s="77"/>
      <c r="L50" s="77"/>
      <c r="M50" s="77"/>
      <c r="N50" s="80"/>
      <c r="O50" s="80"/>
      <c r="P50" s="80"/>
      <c r="Q50" s="80"/>
      <c r="R50" s="80"/>
      <c r="S50" s="80"/>
      <c r="T50" s="80"/>
      <c r="U50" s="80"/>
      <c r="V50" s="80">
        <f t="shared" si="1"/>
        <v>7</v>
      </c>
    </row>
    <row r="88" spans="4:4" x14ac:dyDescent="0.3">
      <c r="D88" s="151"/>
    </row>
  </sheetData>
  <mergeCells count="45">
    <mergeCell ref="B1:G2"/>
    <mergeCell ref="I3:Q3"/>
    <mergeCell ref="I4:Q4"/>
    <mergeCell ref="C5:G5"/>
    <mergeCell ref="I5:Q5"/>
    <mergeCell ref="Q6:Q7"/>
    <mergeCell ref="C8:D8"/>
    <mergeCell ref="I8:I10"/>
    <mergeCell ref="J8:J10"/>
    <mergeCell ref="K8:K10"/>
    <mergeCell ref="L8:L10"/>
    <mergeCell ref="M8:M10"/>
    <mergeCell ref="N8:N10"/>
    <mergeCell ref="O8:O10"/>
    <mergeCell ref="P8:P10"/>
    <mergeCell ref="C6:G6"/>
    <mergeCell ref="I6:J7"/>
    <mergeCell ref="K6:M7"/>
    <mergeCell ref="N6:N7"/>
    <mergeCell ref="O6:P7"/>
    <mergeCell ref="Q8:Q10"/>
    <mergeCell ref="C9:D9"/>
    <mergeCell ref="I11:I13"/>
    <mergeCell ref="J11:J13"/>
    <mergeCell ref="K11:K13"/>
    <mergeCell ref="L11:L13"/>
    <mergeCell ref="M11:M13"/>
    <mergeCell ref="N11:N13"/>
    <mergeCell ref="O11:O13"/>
    <mergeCell ref="P11:P13"/>
    <mergeCell ref="Q11:Q13"/>
    <mergeCell ref="B16:K17"/>
    <mergeCell ref="N16:W17"/>
    <mergeCell ref="B18:H18"/>
    <mergeCell ref="K18:K20"/>
    <mergeCell ref="N18:T18"/>
    <mergeCell ref="W18:W20"/>
    <mergeCell ref="B19:D19"/>
    <mergeCell ref="F19:H19"/>
    <mergeCell ref="I19:I20"/>
    <mergeCell ref="J19:J20"/>
    <mergeCell ref="N19:P19"/>
    <mergeCell ref="R19:T19"/>
    <mergeCell ref="U19:U20"/>
    <mergeCell ref="V19:V20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W29"/>
  <sheetViews>
    <sheetView topLeftCell="A4" zoomScale="70" zoomScaleNormal="70" workbookViewId="0">
      <selection activeCell="D88" sqref="D88"/>
    </sheetView>
  </sheetViews>
  <sheetFormatPr baseColWidth="10" defaultRowHeight="14.4" x14ac:dyDescent="0.3"/>
  <cols>
    <col min="1" max="1" width="9.44140625" bestFit="1" customWidth="1"/>
    <col min="2" max="23" width="11.109375" customWidth="1"/>
  </cols>
  <sheetData>
    <row r="1" spans="2:23" ht="23.25" customHeight="1" x14ac:dyDescent="0.3">
      <c r="B1" s="299" t="s">
        <v>58</v>
      </c>
      <c r="C1" s="299"/>
      <c r="D1" s="299"/>
      <c r="E1" s="299"/>
      <c r="F1" s="299"/>
      <c r="G1" s="299"/>
    </row>
    <row r="2" spans="2:23" x14ac:dyDescent="0.3">
      <c r="B2" s="299"/>
      <c r="C2" s="299"/>
      <c r="D2" s="299"/>
      <c r="E2" s="299"/>
      <c r="F2" s="299"/>
      <c r="G2" s="299"/>
      <c r="I2" s="85" t="s">
        <v>64</v>
      </c>
      <c r="J2" s="85"/>
      <c r="K2" s="85"/>
      <c r="L2" s="85"/>
      <c r="M2" s="85"/>
      <c r="N2" s="85"/>
      <c r="O2" s="85"/>
      <c r="P2" s="85"/>
      <c r="Q2" s="85"/>
    </row>
    <row r="3" spans="2:23" x14ac:dyDescent="0.3">
      <c r="D3" s="78" t="s">
        <v>59</v>
      </c>
      <c r="I3" s="300"/>
      <c r="J3" s="301"/>
      <c r="K3" s="301"/>
      <c r="L3" s="301"/>
      <c r="M3" s="301"/>
      <c r="N3" s="301"/>
      <c r="O3" s="301"/>
      <c r="P3" s="301"/>
      <c r="Q3" s="302"/>
    </row>
    <row r="4" spans="2:23" x14ac:dyDescent="0.3">
      <c r="I4" s="303" t="s">
        <v>65</v>
      </c>
      <c r="J4" s="304"/>
      <c r="K4" s="304"/>
      <c r="L4" s="304"/>
      <c r="M4" s="304"/>
      <c r="N4" s="304"/>
      <c r="O4" s="304"/>
      <c r="P4" s="304"/>
      <c r="Q4" s="305"/>
    </row>
    <row r="5" spans="2:23" ht="22.5" customHeight="1" x14ac:dyDescent="0.5">
      <c r="B5" s="84" t="s">
        <v>17</v>
      </c>
      <c r="C5" s="297" t="s">
        <v>107</v>
      </c>
      <c r="D5" s="297"/>
      <c r="E5" s="297"/>
      <c r="F5" s="297"/>
      <c r="G5" s="297"/>
      <c r="I5" s="300"/>
      <c r="J5" s="301"/>
      <c r="K5" s="301"/>
      <c r="L5" s="301"/>
      <c r="M5" s="301"/>
      <c r="N5" s="301"/>
      <c r="O5" s="301"/>
      <c r="P5" s="301"/>
      <c r="Q5" s="302"/>
    </row>
    <row r="6" spans="2:23" ht="22.5" customHeight="1" x14ac:dyDescent="0.5">
      <c r="B6" s="84" t="s">
        <v>60</v>
      </c>
      <c r="C6" s="297" t="s">
        <v>108</v>
      </c>
      <c r="D6" s="297"/>
      <c r="E6" s="297"/>
      <c r="F6" s="297"/>
      <c r="G6" s="297"/>
      <c r="I6" s="298" t="s">
        <v>66</v>
      </c>
      <c r="J6" s="298"/>
      <c r="K6" s="295" t="s">
        <v>67</v>
      </c>
      <c r="L6" s="295"/>
      <c r="M6" s="295"/>
      <c r="N6" s="298" t="s">
        <v>68</v>
      </c>
      <c r="O6" s="295" t="s">
        <v>69</v>
      </c>
      <c r="P6" s="295"/>
      <c r="Q6" s="295" t="s">
        <v>70</v>
      </c>
    </row>
    <row r="7" spans="2:23" ht="15.6" x14ac:dyDescent="0.3">
      <c r="B7" s="82"/>
      <c r="I7" s="298"/>
      <c r="J7" s="298"/>
      <c r="K7" s="295"/>
      <c r="L7" s="295"/>
      <c r="M7" s="295"/>
      <c r="N7" s="298"/>
      <c r="O7" s="295"/>
      <c r="P7" s="295"/>
      <c r="Q7" s="295"/>
    </row>
    <row r="8" spans="2:23" ht="15.6" x14ac:dyDescent="0.3">
      <c r="B8" s="82" t="s">
        <v>61</v>
      </c>
      <c r="C8" s="296" t="s">
        <v>48</v>
      </c>
      <c r="D8" s="292"/>
      <c r="I8" s="295" t="s">
        <v>71</v>
      </c>
      <c r="J8" s="295" t="s">
        <v>72</v>
      </c>
      <c r="K8" s="295" t="s">
        <v>105</v>
      </c>
      <c r="L8" s="295" t="s">
        <v>106</v>
      </c>
      <c r="M8" s="306" t="s">
        <v>73</v>
      </c>
      <c r="N8" s="295"/>
      <c r="O8" s="295" t="s">
        <v>74</v>
      </c>
      <c r="P8" s="295" t="s">
        <v>75</v>
      </c>
      <c r="Q8" s="295"/>
    </row>
    <row r="9" spans="2:23" ht="15.6" x14ac:dyDescent="0.3">
      <c r="B9" s="82" t="s">
        <v>62</v>
      </c>
      <c r="C9" s="292" t="s">
        <v>91</v>
      </c>
      <c r="D9" s="292"/>
      <c r="I9" s="295"/>
      <c r="J9" s="295"/>
      <c r="K9" s="295"/>
      <c r="L9" s="295"/>
      <c r="M9" s="307"/>
      <c r="N9" s="295"/>
      <c r="O9" s="295"/>
      <c r="P9" s="295"/>
      <c r="Q9" s="295"/>
    </row>
    <row r="10" spans="2:23" ht="15.6" x14ac:dyDescent="0.3">
      <c r="B10" s="82" t="s">
        <v>63</v>
      </c>
      <c r="C10" s="80"/>
      <c r="D10" s="83"/>
      <c r="I10" s="295"/>
      <c r="J10" s="295"/>
      <c r="K10" s="295"/>
      <c r="L10" s="295"/>
      <c r="M10" s="308"/>
      <c r="N10" s="295"/>
      <c r="O10" s="295"/>
      <c r="P10" s="295"/>
      <c r="Q10" s="295"/>
    </row>
    <row r="11" spans="2:23" x14ac:dyDescent="0.3">
      <c r="I11" s="295">
        <v>25</v>
      </c>
      <c r="J11" s="295">
        <v>2</v>
      </c>
      <c r="K11" s="295">
        <v>1.5</v>
      </c>
      <c r="L11" s="295">
        <v>1</v>
      </c>
      <c r="M11" s="295">
        <v>0</v>
      </c>
      <c r="N11" s="295">
        <f>I11+J11+K11+L11+M11</f>
        <v>29.5</v>
      </c>
      <c r="O11" s="295">
        <v>1</v>
      </c>
      <c r="P11" s="295">
        <v>9</v>
      </c>
      <c r="Q11" s="295">
        <f>O11+P11</f>
        <v>10</v>
      </c>
    </row>
    <row r="12" spans="2:23" ht="15" customHeight="1" x14ac:dyDescent="0.3">
      <c r="I12" s="295"/>
      <c r="J12" s="295"/>
      <c r="K12" s="295"/>
      <c r="L12" s="295"/>
      <c r="M12" s="295"/>
      <c r="N12" s="295"/>
      <c r="O12" s="295"/>
      <c r="P12" s="295"/>
      <c r="Q12" s="295"/>
    </row>
    <row r="13" spans="2:23" x14ac:dyDescent="0.3">
      <c r="I13" s="295"/>
      <c r="J13" s="295"/>
      <c r="K13" s="295"/>
      <c r="L13" s="295"/>
      <c r="M13" s="295"/>
      <c r="N13" s="295"/>
      <c r="O13" s="295"/>
      <c r="P13" s="295"/>
      <c r="Q13" s="295"/>
    </row>
    <row r="16" spans="2:23" ht="23.25" customHeight="1" x14ac:dyDescent="0.3">
      <c r="B16" s="280" t="s">
        <v>86</v>
      </c>
      <c r="C16" s="281"/>
      <c r="D16" s="281"/>
      <c r="E16" s="281"/>
      <c r="F16" s="281"/>
      <c r="G16" s="281"/>
      <c r="H16" s="281"/>
      <c r="I16" s="281"/>
      <c r="J16" s="281"/>
      <c r="K16" s="282"/>
      <c r="N16" s="286" t="s">
        <v>88</v>
      </c>
      <c r="O16" s="287"/>
      <c r="P16" s="287"/>
      <c r="Q16" s="287"/>
      <c r="R16" s="287"/>
      <c r="S16" s="287"/>
      <c r="T16" s="287"/>
      <c r="U16" s="287"/>
      <c r="V16" s="287"/>
      <c r="W16" s="288"/>
    </row>
    <row r="17" spans="1:23" ht="23.25" customHeight="1" x14ac:dyDescent="0.3">
      <c r="B17" s="283"/>
      <c r="C17" s="284"/>
      <c r="D17" s="284"/>
      <c r="E17" s="284"/>
      <c r="F17" s="284"/>
      <c r="G17" s="284"/>
      <c r="H17" s="284"/>
      <c r="I17" s="284"/>
      <c r="J17" s="284"/>
      <c r="K17" s="285"/>
      <c r="N17" s="289"/>
      <c r="O17" s="290"/>
      <c r="P17" s="290"/>
      <c r="Q17" s="290"/>
      <c r="R17" s="290"/>
      <c r="S17" s="290"/>
      <c r="T17" s="290"/>
      <c r="U17" s="290"/>
      <c r="V17" s="290"/>
      <c r="W17" s="291"/>
    </row>
    <row r="18" spans="1:23" x14ac:dyDescent="0.3">
      <c r="B18" s="292" t="s">
        <v>83</v>
      </c>
      <c r="C18" s="292"/>
      <c r="D18" s="292"/>
      <c r="E18" s="292"/>
      <c r="F18" s="292"/>
      <c r="G18" s="292"/>
      <c r="H18" s="292"/>
      <c r="I18" s="80" t="s">
        <v>84</v>
      </c>
      <c r="J18" s="80" t="s">
        <v>85</v>
      </c>
      <c r="K18" s="293" t="s">
        <v>87</v>
      </c>
      <c r="N18" s="292" t="s">
        <v>83</v>
      </c>
      <c r="O18" s="292"/>
      <c r="P18" s="292"/>
      <c r="Q18" s="292"/>
      <c r="R18" s="292"/>
      <c r="S18" s="292"/>
      <c r="T18" s="292"/>
      <c r="U18" s="80" t="s">
        <v>84</v>
      </c>
      <c r="V18" s="80" t="s">
        <v>85</v>
      </c>
      <c r="W18" s="293" t="s">
        <v>87</v>
      </c>
    </row>
    <row r="19" spans="1:23" x14ac:dyDescent="0.3">
      <c r="A19" s="79"/>
      <c r="B19" s="294" t="s">
        <v>80</v>
      </c>
      <c r="C19" s="294"/>
      <c r="D19" s="294"/>
      <c r="E19" s="81"/>
      <c r="F19" s="294" t="s">
        <v>81</v>
      </c>
      <c r="G19" s="294"/>
      <c r="H19" s="294"/>
      <c r="I19" s="292"/>
      <c r="J19" s="292">
        <f>N11</f>
        <v>29.5</v>
      </c>
      <c r="K19" s="293"/>
      <c r="M19" s="79"/>
      <c r="N19" s="294" t="s">
        <v>80</v>
      </c>
      <c r="O19" s="294"/>
      <c r="P19" s="294"/>
      <c r="Q19" s="81"/>
      <c r="R19" s="294" t="s">
        <v>81</v>
      </c>
      <c r="S19" s="294"/>
      <c r="T19" s="294"/>
      <c r="U19" s="292"/>
      <c r="V19" s="292">
        <f>Q11</f>
        <v>10</v>
      </c>
      <c r="W19" s="293"/>
    </row>
    <row r="20" spans="1:23" x14ac:dyDescent="0.3">
      <c r="A20" s="79"/>
      <c r="B20" s="81" t="s">
        <v>77</v>
      </c>
      <c r="C20" s="81" t="s">
        <v>78</v>
      </c>
      <c r="D20" s="81" t="s">
        <v>79</v>
      </c>
      <c r="E20" s="81"/>
      <c r="F20" s="81" t="s">
        <v>77</v>
      </c>
      <c r="G20" s="81" t="s">
        <v>78</v>
      </c>
      <c r="H20" s="81" t="s">
        <v>79</v>
      </c>
      <c r="I20" s="292"/>
      <c r="J20" s="292"/>
      <c r="K20" s="293"/>
      <c r="M20" s="79"/>
      <c r="N20" s="81" t="s">
        <v>77</v>
      </c>
      <c r="O20" s="81" t="s">
        <v>78</v>
      </c>
      <c r="P20" s="81" t="s">
        <v>79</v>
      </c>
      <c r="Q20" s="81"/>
      <c r="R20" s="81" t="s">
        <v>77</v>
      </c>
      <c r="S20" s="81" t="s">
        <v>78</v>
      </c>
      <c r="T20" s="81" t="s">
        <v>79</v>
      </c>
      <c r="U20" s="292"/>
      <c r="V20" s="292"/>
      <c r="W20" s="293"/>
    </row>
    <row r="21" spans="1:23" ht="22.5" customHeight="1" x14ac:dyDescent="0.3">
      <c r="A21" s="79" t="s">
        <v>76</v>
      </c>
      <c r="B21" s="81">
        <v>19</v>
      </c>
      <c r="C21" s="81">
        <v>6</v>
      </c>
      <c r="D21" s="81">
        <v>2015</v>
      </c>
      <c r="E21" s="81"/>
      <c r="F21" s="80">
        <v>19</v>
      </c>
      <c r="G21" s="80">
        <v>6</v>
      </c>
      <c r="H21" s="80">
        <v>2015</v>
      </c>
      <c r="I21" s="80">
        <v>0.5</v>
      </c>
      <c r="J21" s="80">
        <f>J19-I21</f>
        <v>29</v>
      </c>
      <c r="K21" s="77"/>
      <c r="L21" s="77"/>
      <c r="M21" s="79" t="s">
        <v>76</v>
      </c>
      <c r="N21" s="81">
        <v>25</v>
      </c>
      <c r="O21" s="81">
        <v>5</v>
      </c>
      <c r="P21" s="81">
        <v>2015</v>
      </c>
      <c r="Q21" s="81" t="s">
        <v>82</v>
      </c>
      <c r="R21" s="80">
        <v>25</v>
      </c>
      <c r="S21" s="80">
        <v>5</v>
      </c>
      <c r="T21" s="80">
        <v>2015</v>
      </c>
      <c r="U21" s="80">
        <v>1</v>
      </c>
      <c r="V21" s="80">
        <f>V19-U21</f>
        <v>9</v>
      </c>
    </row>
    <row r="22" spans="1:23" ht="22.5" customHeight="1" x14ac:dyDescent="0.3">
      <c r="B22" s="81">
        <v>11</v>
      </c>
      <c r="C22" s="81">
        <v>8</v>
      </c>
      <c r="D22" s="81">
        <v>2015</v>
      </c>
      <c r="E22" s="81"/>
      <c r="F22" s="80">
        <v>20</v>
      </c>
      <c r="G22" s="80">
        <v>8</v>
      </c>
      <c r="H22" s="80">
        <v>2015</v>
      </c>
      <c r="I22" s="80">
        <v>8</v>
      </c>
      <c r="J22" s="80">
        <f t="shared" ref="J22:J29" si="0">J21-I22</f>
        <v>21</v>
      </c>
      <c r="K22" s="77"/>
      <c r="L22" s="77"/>
      <c r="M22" s="77"/>
      <c r="N22" s="80">
        <v>3</v>
      </c>
      <c r="O22" s="80">
        <v>7</v>
      </c>
      <c r="P22" s="80">
        <v>2015</v>
      </c>
      <c r="Q22" s="80"/>
      <c r="R22" s="80">
        <v>3</v>
      </c>
      <c r="S22" s="80">
        <v>7</v>
      </c>
      <c r="T22" s="80">
        <v>2015</v>
      </c>
      <c r="U22" s="80">
        <v>1</v>
      </c>
      <c r="V22" s="80">
        <f t="shared" ref="V22:V27" si="1">V21-U22</f>
        <v>8</v>
      </c>
    </row>
    <row r="23" spans="1:23" ht="22.5" customHeight="1" x14ac:dyDescent="0.3">
      <c r="B23" s="80">
        <v>18</v>
      </c>
      <c r="C23" s="80">
        <v>12</v>
      </c>
      <c r="D23" s="80">
        <v>2015</v>
      </c>
      <c r="E23" s="80"/>
      <c r="F23" s="80">
        <v>23</v>
      </c>
      <c r="G23" s="80">
        <v>12</v>
      </c>
      <c r="H23" s="80">
        <v>2015</v>
      </c>
      <c r="I23" s="80">
        <v>4</v>
      </c>
      <c r="J23" s="80">
        <f t="shared" si="0"/>
        <v>17</v>
      </c>
      <c r="K23" s="77"/>
      <c r="L23" s="77"/>
      <c r="M23" s="77"/>
      <c r="N23" s="80">
        <v>30</v>
      </c>
      <c r="O23" s="80">
        <v>7</v>
      </c>
      <c r="P23" s="80">
        <v>2015</v>
      </c>
      <c r="Q23" s="80"/>
      <c r="R23" s="80">
        <v>31</v>
      </c>
      <c r="S23" s="80">
        <v>7</v>
      </c>
      <c r="T23" s="80">
        <v>2015</v>
      </c>
      <c r="U23" s="80">
        <v>2</v>
      </c>
      <c r="V23" s="80">
        <f t="shared" si="1"/>
        <v>6</v>
      </c>
    </row>
    <row r="24" spans="1:23" ht="22.5" customHeight="1" x14ac:dyDescent="0.3">
      <c r="B24" s="80">
        <v>14</v>
      </c>
      <c r="C24" s="80">
        <v>12</v>
      </c>
      <c r="D24" s="80">
        <v>2015</v>
      </c>
      <c r="E24" s="80"/>
      <c r="F24" s="80">
        <v>14</v>
      </c>
      <c r="G24" s="80">
        <v>12</v>
      </c>
      <c r="H24" s="80">
        <v>2015</v>
      </c>
      <c r="I24" s="80">
        <v>0.5</v>
      </c>
      <c r="J24" s="80">
        <f t="shared" si="0"/>
        <v>16.5</v>
      </c>
      <c r="K24" s="77"/>
      <c r="L24" s="77"/>
      <c r="M24" s="77"/>
      <c r="N24" s="80">
        <v>10</v>
      </c>
      <c r="O24" s="80">
        <v>8</v>
      </c>
      <c r="P24" s="80">
        <v>2015</v>
      </c>
      <c r="Q24" s="80"/>
      <c r="R24" s="80">
        <v>10</v>
      </c>
      <c r="S24" s="80">
        <v>8</v>
      </c>
      <c r="T24" s="80">
        <v>2015</v>
      </c>
      <c r="U24" s="80">
        <v>1</v>
      </c>
      <c r="V24" s="80">
        <f t="shared" si="1"/>
        <v>5</v>
      </c>
    </row>
    <row r="25" spans="1:23" ht="22.5" customHeight="1" x14ac:dyDescent="0.3">
      <c r="B25" s="80">
        <v>15</v>
      </c>
      <c r="C25" s="80">
        <v>2</v>
      </c>
      <c r="D25" s="80">
        <v>2016</v>
      </c>
      <c r="E25" s="80"/>
      <c r="F25" s="80">
        <v>19</v>
      </c>
      <c r="G25" s="80">
        <v>2</v>
      </c>
      <c r="H25" s="80">
        <v>2016</v>
      </c>
      <c r="I25" s="80">
        <v>5</v>
      </c>
      <c r="J25" s="80">
        <f t="shared" si="0"/>
        <v>11.5</v>
      </c>
      <c r="K25" s="77"/>
      <c r="L25" s="77"/>
      <c r="M25" s="77"/>
      <c r="N25" s="80">
        <v>22</v>
      </c>
      <c r="O25" s="80">
        <v>10</v>
      </c>
      <c r="P25" s="80">
        <v>2015</v>
      </c>
      <c r="Q25" s="80"/>
      <c r="R25" s="80">
        <v>22</v>
      </c>
      <c r="S25" s="80">
        <v>10</v>
      </c>
      <c r="T25" s="80">
        <v>2015</v>
      </c>
      <c r="U25" s="80">
        <v>1</v>
      </c>
      <c r="V25" s="80">
        <f t="shared" si="1"/>
        <v>4</v>
      </c>
    </row>
    <row r="26" spans="1:23" ht="22.5" customHeight="1" x14ac:dyDescent="0.3">
      <c r="B26" s="80">
        <v>3</v>
      </c>
      <c r="C26" s="80">
        <v>3</v>
      </c>
      <c r="D26" s="80">
        <v>2016</v>
      </c>
      <c r="E26" s="80"/>
      <c r="F26" s="80">
        <v>4</v>
      </c>
      <c r="G26" s="80">
        <v>3</v>
      </c>
      <c r="H26" s="80">
        <v>2016</v>
      </c>
      <c r="I26" s="80">
        <v>2</v>
      </c>
      <c r="J26" s="80">
        <f t="shared" si="0"/>
        <v>9.5</v>
      </c>
      <c r="K26" s="77"/>
      <c r="L26" s="77"/>
      <c r="M26" s="77"/>
      <c r="N26" s="80">
        <v>22</v>
      </c>
      <c r="O26" s="80">
        <v>3</v>
      </c>
      <c r="P26" s="80">
        <v>2016</v>
      </c>
      <c r="Q26" s="80"/>
      <c r="R26" s="80">
        <v>22</v>
      </c>
      <c r="S26" s="80">
        <v>3</v>
      </c>
      <c r="T26" s="80">
        <v>216</v>
      </c>
      <c r="U26" s="80">
        <v>1</v>
      </c>
      <c r="V26" s="80">
        <f t="shared" si="1"/>
        <v>3</v>
      </c>
    </row>
    <row r="27" spans="1:23" x14ac:dyDescent="0.3">
      <c r="B27" s="97">
        <v>13</v>
      </c>
      <c r="C27" s="97">
        <v>4</v>
      </c>
      <c r="D27" s="97">
        <v>2016</v>
      </c>
      <c r="E27" s="97"/>
      <c r="F27" s="97">
        <v>15</v>
      </c>
      <c r="G27" s="97">
        <v>4</v>
      </c>
      <c r="H27" s="97">
        <v>2016</v>
      </c>
      <c r="I27" s="97">
        <v>2</v>
      </c>
      <c r="J27" s="97">
        <f t="shared" si="0"/>
        <v>7.5</v>
      </c>
      <c r="N27" s="97">
        <v>11</v>
      </c>
      <c r="O27" s="97">
        <v>4</v>
      </c>
      <c r="P27" s="97">
        <v>2016</v>
      </c>
      <c r="Q27" s="97"/>
      <c r="R27" s="97">
        <v>13</v>
      </c>
      <c r="S27" s="97">
        <v>4</v>
      </c>
      <c r="T27" s="97">
        <v>216</v>
      </c>
      <c r="U27" s="97">
        <v>3</v>
      </c>
      <c r="V27" s="97">
        <f t="shared" si="1"/>
        <v>0</v>
      </c>
    </row>
    <row r="28" spans="1:23" x14ac:dyDescent="0.3">
      <c r="B28" s="97">
        <v>6</v>
      </c>
      <c r="C28" s="97">
        <v>5</v>
      </c>
      <c r="D28" s="97">
        <v>2016</v>
      </c>
      <c r="E28" s="97"/>
      <c r="F28" s="97">
        <v>6</v>
      </c>
      <c r="G28" s="97">
        <v>5</v>
      </c>
      <c r="H28" s="97">
        <v>2016</v>
      </c>
      <c r="I28" s="97">
        <v>1</v>
      </c>
      <c r="J28" s="97">
        <f t="shared" si="0"/>
        <v>6.5</v>
      </c>
    </row>
    <row r="29" spans="1:23" x14ac:dyDescent="0.3">
      <c r="B29" s="97">
        <v>17</v>
      </c>
      <c r="C29" s="97">
        <v>5</v>
      </c>
      <c r="D29" s="97">
        <v>2016</v>
      </c>
      <c r="E29" s="97"/>
      <c r="F29" s="97">
        <v>20</v>
      </c>
      <c r="G29" s="97">
        <v>5</v>
      </c>
      <c r="H29" s="97">
        <v>2016</v>
      </c>
      <c r="I29" s="97">
        <v>4</v>
      </c>
      <c r="J29" s="97">
        <f t="shared" si="0"/>
        <v>2.5</v>
      </c>
    </row>
  </sheetData>
  <mergeCells count="45">
    <mergeCell ref="B1:G2"/>
    <mergeCell ref="I3:Q3"/>
    <mergeCell ref="I4:Q4"/>
    <mergeCell ref="C5:G5"/>
    <mergeCell ref="I5:Q5"/>
    <mergeCell ref="Q6:Q7"/>
    <mergeCell ref="C8:D8"/>
    <mergeCell ref="I8:I10"/>
    <mergeCell ref="J8:J10"/>
    <mergeCell ref="K8:K10"/>
    <mergeCell ref="L8:L10"/>
    <mergeCell ref="M8:M10"/>
    <mergeCell ref="N8:N10"/>
    <mergeCell ref="O8:O10"/>
    <mergeCell ref="P8:P10"/>
    <mergeCell ref="C6:G6"/>
    <mergeCell ref="I6:J7"/>
    <mergeCell ref="K6:M7"/>
    <mergeCell ref="N6:N7"/>
    <mergeCell ref="O6:P7"/>
    <mergeCell ref="Q8:Q10"/>
    <mergeCell ref="C9:D9"/>
    <mergeCell ref="I11:I13"/>
    <mergeCell ref="J11:J13"/>
    <mergeCell ref="K11:K13"/>
    <mergeCell ref="L11:L13"/>
    <mergeCell ref="M11:M13"/>
    <mergeCell ref="N11:N13"/>
    <mergeCell ref="O11:O13"/>
    <mergeCell ref="P11:P13"/>
    <mergeCell ref="Q11:Q13"/>
    <mergeCell ref="B16:K17"/>
    <mergeCell ref="N16:W17"/>
    <mergeCell ref="B18:H18"/>
    <mergeCell ref="K18:K20"/>
    <mergeCell ref="N18:T18"/>
    <mergeCell ref="W18:W20"/>
    <mergeCell ref="B19:D19"/>
    <mergeCell ref="F19:H19"/>
    <mergeCell ref="I19:I20"/>
    <mergeCell ref="J19:J20"/>
    <mergeCell ref="N19:P19"/>
    <mergeCell ref="R19:T19"/>
    <mergeCell ref="U19:U20"/>
    <mergeCell ref="V19:V20"/>
  </mergeCells>
  <pageMargins left="0.25" right="0.25" top="0.75" bottom="0.75" header="0.3" footer="0.3"/>
  <pageSetup paperSize="9" scale="56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W34"/>
  <sheetViews>
    <sheetView zoomScale="70" zoomScaleNormal="70" workbookViewId="0">
      <selection activeCell="D88" sqref="D88"/>
    </sheetView>
  </sheetViews>
  <sheetFormatPr baseColWidth="10" defaultRowHeight="14.4" x14ac:dyDescent="0.3"/>
  <cols>
    <col min="1" max="1" width="9.44140625" bestFit="1" customWidth="1"/>
    <col min="2" max="23" width="11.109375" customWidth="1"/>
  </cols>
  <sheetData>
    <row r="1" spans="2:23" ht="23.25" customHeight="1" x14ac:dyDescent="0.3">
      <c r="B1" s="299" t="s">
        <v>58</v>
      </c>
      <c r="C1" s="299"/>
      <c r="D1" s="299"/>
      <c r="E1" s="299"/>
      <c r="F1" s="299"/>
      <c r="G1" s="299"/>
    </row>
    <row r="2" spans="2:23" x14ac:dyDescent="0.3">
      <c r="B2" s="299"/>
      <c r="C2" s="299"/>
      <c r="D2" s="299"/>
      <c r="E2" s="299"/>
      <c r="F2" s="299"/>
      <c r="G2" s="299"/>
      <c r="I2" s="85" t="s">
        <v>64</v>
      </c>
      <c r="J2" s="85"/>
      <c r="K2" s="85"/>
      <c r="L2" s="85"/>
      <c r="M2" s="85"/>
      <c r="N2" s="85"/>
      <c r="O2" s="85"/>
      <c r="P2" s="85"/>
      <c r="Q2" s="85"/>
    </row>
    <row r="3" spans="2:23" x14ac:dyDescent="0.3">
      <c r="D3" s="78" t="s">
        <v>59</v>
      </c>
      <c r="I3" s="300"/>
      <c r="J3" s="301"/>
      <c r="K3" s="301"/>
      <c r="L3" s="301"/>
      <c r="M3" s="301"/>
      <c r="N3" s="301"/>
      <c r="O3" s="301"/>
      <c r="P3" s="301"/>
      <c r="Q3" s="302"/>
    </row>
    <row r="4" spans="2:23" x14ac:dyDescent="0.3">
      <c r="I4" s="303" t="s">
        <v>65</v>
      </c>
      <c r="J4" s="304"/>
      <c r="K4" s="304"/>
      <c r="L4" s="304"/>
      <c r="M4" s="304"/>
      <c r="N4" s="304"/>
      <c r="O4" s="304"/>
      <c r="P4" s="304"/>
      <c r="Q4" s="305"/>
    </row>
    <row r="5" spans="2:23" ht="22.5" customHeight="1" x14ac:dyDescent="0.5">
      <c r="B5" s="84" t="s">
        <v>17</v>
      </c>
      <c r="C5" s="297" t="s">
        <v>109</v>
      </c>
      <c r="D5" s="297"/>
      <c r="E5" s="297"/>
      <c r="F5" s="297"/>
      <c r="G5" s="297"/>
      <c r="I5" s="300"/>
      <c r="J5" s="301"/>
      <c r="K5" s="301"/>
      <c r="L5" s="301"/>
      <c r="M5" s="301"/>
      <c r="N5" s="301"/>
      <c r="O5" s="301"/>
      <c r="P5" s="301"/>
      <c r="Q5" s="302"/>
    </row>
    <row r="6" spans="2:23" ht="22.5" customHeight="1" x14ac:dyDescent="0.5">
      <c r="B6" s="84" t="s">
        <v>60</v>
      </c>
      <c r="C6" s="297" t="s">
        <v>110</v>
      </c>
      <c r="D6" s="297"/>
      <c r="E6" s="297"/>
      <c r="F6" s="297"/>
      <c r="G6" s="297"/>
      <c r="I6" s="298" t="s">
        <v>66</v>
      </c>
      <c r="J6" s="298"/>
      <c r="K6" s="295" t="s">
        <v>67</v>
      </c>
      <c r="L6" s="295"/>
      <c r="M6" s="295"/>
      <c r="N6" s="298" t="s">
        <v>68</v>
      </c>
      <c r="O6" s="295" t="s">
        <v>69</v>
      </c>
      <c r="P6" s="295"/>
      <c r="Q6" s="295" t="s">
        <v>70</v>
      </c>
    </row>
    <row r="7" spans="2:23" ht="15.6" x14ac:dyDescent="0.3">
      <c r="B7" s="82"/>
      <c r="I7" s="298"/>
      <c r="J7" s="298"/>
      <c r="K7" s="295"/>
      <c r="L7" s="295"/>
      <c r="M7" s="295"/>
      <c r="N7" s="298"/>
      <c r="O7" s="295"/>
      <c r="P7" s="295"/>
      <c r="Q7" s="295"/>
    </row>
    <row r="8" spans="2:23" ht="15.6" x14ac:dyDescent="0.3">
      <c r="B8" s="82" t="s">
        <v>61</v>
      </c>
      <c r="C8" s="296" t="s">
        <v>50</v>
      </c>
      <c r="D8" s="292"/>
      <c r="I8" s="295" t="s">
        <v>71</v>
      </c>
      <c r="J8" s="295" t="s">
        <v>72</v>
      </c>
      <c r="K8" s="295" t="s">
        <v>105</v>
      </c>
      <c r="L8" s="295" t="s">
        <v>71</v>
      </c>
      <c r="M8" s="295" t="s">
        <v>73</v>
      </c>
      <c r="N8" s="295"/>
      <c r="O8" s="295" t="s">
        <v>74</v>
      </c>
      <c r="P8" s="295" t="s">
        <v>75</v>
      </c>
      <c r="Q8" s="295"/>
    </row>
    <row r="9" spans="2:23" ht="15.6" x14ac:dyDescent="0.3">
      <c r="B9" s="82" t="s">
        <v>62</v>
      </c>
      <c r="C9" s="292" t="s">
        <v>91</v>
      </c>
      <c r="D9" s="292"/>
      <c r="I9" s="295"/>
      <c r="J9" s="295"/>
      <c r="K9" s="295"/>
      <c r="L9" s="295"/>
      <c r="M9" s="295"/>
      <c r="N9" s="295"/>
      <c r="O9" s="295"/>
      <c r="P9" s="295"/>
      <c r="Q9" s="295"/>
    </row>
    <row r="10" spans="2:23" ht="15.6" x14ac:dyDescent="0.3">
      <c r="B10" s="82" t="s">
        <v>63</v>
      </c>
      <c r="C10" s="80"/>
      <c r="D10" s="83"/>
      <c r="I10" s="295"/>
      <c r="J10" s="295"/>
      <c r="K10" s="295"/>
      <c r="L10" s="295"/>
      <c r="M10" s="295"/>
      <c r="N10" s="295"/>
      <c r="O10" s="295"/>
      <c r="P10" s="295"/>
      <c r="Q10" s="295"/>
    </row>
    <row r="11" spans="2:23" x14ac:dyDescent="0.3">
      <c r="I11" s="295">
        <v>25</v>
      </c>
      <c r="J11" s="295">
        <v>2</v>
      </c>
      <c r="K11" s="295">
        <v>9</v>
      </c>
      <c r="L11" s="295">
        <v>0</v>
      </c>
      <c r="M11" s="295">
        <v>2</v>
      </c>
      <c r="N11" s="295">
        <f>I11+J11+K11+L11+M11</f>
        <v>38</v>
      </c>
      <c r="O11" s="295">
        <v>1</v>
      </c>
      <c r="P11" s="295">
        <v>9</v>
      </c>
      <c r="Q11" s="295">
        <f>O11+P11</f>
        <v>10</v>
      </c>
    </row>
    <row r="12" spans="2:23" ht="15" customHeight="1" x14ac:dyDescent="0.3">
      <c r="I12" s="295"/>
      <c r="J12" s="295"/>
      <c r="K12" s="295"/>
      <c r="L12" s="295"/>
      <c r="M12" s="295"/>
      <c r="N12" s="295"/>
      <c r="O12" s="295"/>
      <c r="P12" s="295"/>
      <c r="Q12" s="295"/>
    </row>
    <row r="13" spans="2:23" x14ac:dyDescent="0.3">
      <c r="I13" s="295"/>
      <c r="J13" s="295"/>
      <c r="K13" s="295"/>
      <c r="L13" s="295"/>
      <c r="M13" s="295"/>
      <c r="N13" s="295"/>
      <c r="O13" s="295"/>
      <c r="P13" s="295"/>
      <c r="Q13" s="295"/>
    </row>
    <row r="16" spans="2:23" ht="23.25" customHeight="1" x14ac:dyDescent="0.3">
      <c r="B16" s="280" t="s">
        <v>86</v>
      </c>
      <c r="C16" s="281"/>
      <c r="D16" s="281"/>
      <c r="E16" s="281"/>
      <c r="F16" s="281"/>
      <c r="G16" s="281"/>
      <c r="H16" s="281"/>
      <c r="I16" s="281"/>
      <c r="J16" s="281"/>
      <c r="K16" s="282"/>
      <c r="N16" s="286" t="s">
        <v>88</v>
      </c>
      <c r="O16" s="287"/>
      <c r="P16" s="287"/>
      <c r="Q16" s="287"/>
      <c r="R16" s="287"/>
      <c r="S16" s="287"/>
      <c r="T16" s="287"/>
      <c r="U16" s="287"/>
      <c r="V16" s="287"/>
      <c r="W16" s="288"/>
    </row>
    <row r="17" spans="1:23" ht="23.25" customHeight="1" x14ac:dyDescent="0.3">
      <c r="B17" s="283"/>
      <c r="C17" s="284"/>
      <c r="D17" s="284"/>
      <c r="E17" s="284"/>
      <c r="F17" s="284"/>
      <c r="G17" s="284"/>
      <c r="H17" s="284"/>
      <c r="I17" s="284"/>
      <c r="J17" s="284"/>
      <c r="K17" s="285"/>
      <c r="N17" s="289"/>
      <c r="O17" s="290"/>
      <c r="P17" s="290"/>
      <c r="Q17" s="290"/>
      <c r="R17" s="290"/>
      <c r="S17" s="290"/>
      <c r="T17" s="290"/>
      <c r="U17" s="290"/>
      <c r="V17" s="290"/>
      <c r="W17" s="291"/>
    </row>
    <row r="18" spans="1:23" x14ac:dyDescent="0.3">
      <c r="B18" s="292" t="s">
        <v>83</v>
      </c>
      <c r="C18" s="292"/>
      <c r="D18" s="292"/>
      <c r="E18" s="292"/>
      <c r="F18" s="292"/>
      <c r="G18" s="292"/>
      <c r="H18" s="292"/>
      <c r="I18" s="80" t="s">
        <v>84</v>
      </c>
      <c r="J18" s="80" t="s">
        <v>85</v>
      </c>
      <c r="K18" s="293" t="s">
        <v>87</v>
      </c>
      <c r="N18" s="292" t="s">
        <v>83</v>
      </c>
      <c r="O18" s="292"/>
      <c r="P18" s="292"/>
      <c r="Q18" s="292"/>
      <c r="R18" s="292"/>
      <c r="S18" s="292"/>
      <c r="T18" s="292"/>
      <c r="U18" s="80" t="s">
        <v>84</v>
      </c>
      <c r="V18" s="80" t="s">
        <v>85</v>
      </c>
      <c r="W18" s="293" t="s">
        <v>87</v>
      </c>
    </row>
    <row r="19" spans="1:23" x14ac:dyDescent="0.3">
      <c r="A19" s="79"/>
      <c r="B19" s="294" t="s">
        <v>80</v>
      </c>
      <c r="C19" s="294"/>
      <c r="D19" s="294"/>
      <c r="E19" s="81"/>
      <c r="F19" s="294" t="s">
        <v>81</v>
      </c>
      <c r="G19" s="294"/>
      <c r="H19" s="294"/>
      <c r="I19" s="292"/>
      <c r="J19" s="292">
        <f>N11</f>
        <v>38</v>
      </c>
      <c r="K19" s="293"/>
      <c r="M19" s="79"/>
      <c r="N19" s="294" t="s">
        <v>80</v>
      </c>
      <c r="O19" s="294"/>
      <c r="P19" s="294"/>
      <c r="Q19" s="81"/>
      <c r="R19" s="294" t="s">
        <v>81</v>
      </c>
      <c r="S19" s="294"/>
      <c r="T19" s="294"/>
      <c r="U19" s="292"/>
      <c r="V19" s="292">
        <f>Q11</f>
        <v>10</v>
      </c>
      <c r="W19" s="293"/>
    </row>
    <row r="20" spans="1:23" x14ac:dyDescent="0.3">
      <c r="A20" s="79"/>
      <c r="B20" s="81" t="s">
        <v>77</v>
      </c>
      <c r="C20" s="81" t="s">
        <v>78</v>
      </c>
      <c r="D20" s="81" t="s">
        <v>79</v>
      </c>
      <c r="E20" s="81"/>
      <c r="F20" s="81" t="s">
        <v>77</v>
      </c>
      <c r="G20" s="81" t="s">
        <v>78</v>
      </c>
      <c r="H20" s="81" t="s">
        <v>79</v>
      </c>
      <c r="I20" s="292"/>
      <c r="J20" s="292"/>
      <c r="K20" s="293"/>
      <c r="M20" s="79"/>
      <c r="N20" s="81" t="s">
        <v>77</v>
      </c>
      <c r="O20" s="81" t="s">
        <v>78</v>
      </c>
      <c r="P20" s="81" t="s">
        <v>79</v>
      </c>
      <c r="Q20" s="81"/>
      <c r="R20" s="81" t="s">
        <v>77</v>
      </c>
      <c r="S20" s="81" t="s">
        <v>78</v>
      </c>
      <c r="T20" s="81" t="s">
        <v>79</v>
      </c>
      <c r="U20" s="292"/>
      <c r="V20" s="292"/>
      <c r="W20" s="293"/>
    </row>
    <row r="21" spans="1:23" ht="22.5" customHeight="1" x14ac:dyDescent="0.3">
      <c r="A21" s="79" t="s">
        <v>76</v>
      </c>
      <c r="B21" s="81">
        <v>9</v>
      </c>
      <c r="C21" s="81">
        <v>7</v>
      </c>
      <c r="D21" s="81">
        <v>2015</v>
      </c>
      <c r="E21" s="81"/>
      <c r="F21" s="80">
        <v>17</v>
      </c>
      <c r="G21" s="80">
        <v>7</v>
      </c>
      <c r="H21" s="80">
        <v>2015</v>
      </c>
      <c r="I21" s="80">
        <v>6</v>
      </c>
      <c r="J21" s="80">
        <f>J19-I21</f>
        <v>32</v>
      </c>
      <c r="K21" s="77"/>
      <c r="L21" s="77"/>
      <c r="M21" s="79" t="s">
        <v>76</v>
      </c>
      <c r="N21" s="81">
        <v>25</v>
      </c>
      <c r="O21" s="81">
        <v>5</v>
      </c>
      <c r="P21" s="81">
        <v>2015</v>
      </c>
      <c r="Q21" s="81" t="s">
        <v>82</v>
      </c>
      <c r="R21" s="80">
        <v>25</v>
      </c>
      <c r="S21" s="80">
        <v>5</v>
      </c>
      <c r="T21" s="80">
        <v>2015</v>
      </c>
      <c r="U21" s="80">
        <v>1</v>
      </c>
      <c r="V21" s="80">
        <f>V19-U21</f>
        <v>9</v>
      </c>
    </row>
    <row r="22" spans="1:23" ht="22.5" customHeight="1" x14ac:dyDescent="0.3">
      <c r="B22" s="80">
        <v>1</v>
      </c>
      <c r="C22" s="80">
        <v>9</v>
      </c>
      <c r="D22" s="80">
        <v>2015</v>
      </c>
      <c r="E22" s="80"/>
      <c r="F22" s="80">
        <v>11</v>
      </c>
      <c r="G22" s="80">
        <v>9</v>
      </c>
      <c r="H22" s="80">
        <v>2015</v>
      </c>
      <c r="I22" s="80">
        <v>9</v>
      </c>
      <c r="J22" s="80">
        <f>J21-I22</f>
        <v>23</v>
      </c>
      <c r="K22" s="77"/>
      <c r="L22" s="77"/>
      <c r="M22" s="77"/>
      <c r="N22" s="80">
        <v>6</v>
      </c>
      <c r="O22" s="80">
        <v>7</v>
      </c>
      <c r="P22" s="80">
        <v>2015</v>
      </c>
      <c r="Q22" s="80"/>
      <c r="R22" s="80">
        <v>7</v>
      </c>
      <c r="S22" s="80">
        <v>7</v>
      </c>
      <c r="T22" s="80">
        <v>2015</v>
      </c>
      <c r="U22" s="80">
        <v>2</v>
      </c>
      <c r="V22" s="80">
        <f>V21-U22</f>
        <v>7</v>
      </c>
    </row>
    <row r="23" spans="1:23" ht="22.5" customHeight="1" x14ac:dyDescent="0.3">
      <c r="B23" s="80"/>
      <c r="C23" s="80"/>
      <c r="D23" s="80"/>
      <c r="E23" s="80"/>
      <c r="F23" s="80" t="s">
        <v>115</v>
      </c>
      <c r="G23" s="80"/>
      <c r="H23" s="80"/>
      <c r="I23" s="80">
        <v>9</v>
      </c>
      <c r="J23" s="80">
        <f t="shared" ref="J23:J34" si="0">J22-I23</f>
        <v>14</v>
      </c>
      <c r="K23" s="77"/>
      <c r="L23" s="77"/>
      <c r="M23" s="77"/>
      <c r="N23" s="80">
        <v>31</v>
      </c>
      <c r="O23" s="80">
        <v>8</v>
      </c>
      <c r="P23" s="80">
        <v>2015</v>
      </c>
      <c r="Q23" s="80"/>
      <c r="R23" s="80">
        <v>31</v>
      </c>
      <c r="S23" s="80">
        <v>8</v>
      </c>
      <c r="T23" s="80">
        <v>2015</v>
      </c>
      <c r="U23" s="80">
        <v>1</v>
      </c>
      <c r="V23" s="80">
        <f t="shared" ref="V23:V34" si="1">V22-U23</f>
        <v>6</v>
      </c>
    </row>
    <row r="24" spans="1:23" ht="22.5" customHeight="1" x14ac:dyDescent="0.3">
      <c r="B24" s="80"/>
      <c r="C24" s="80"/>
      <c r="D24" s="80"/>
      <c r="E24" s="80"/>
      <c r="F24" s="80" t="s">
        <v>116</v>
      </c>
      <c r="G24" s="80"/>
      <c r="H24" s="80"/>
      <c r="I24" s="80">
        <v>10</v>
      </c>
      <c r="J24" s="80">
        <f t="shared" si="0"/>
        <v>4</v>
      </c>
      <c r="K24" s="77"/>
      <c r="L24" s="77"/>
      <c r="M24" s="77"/>
      <c r="N24" s="80">
        <v>28</v>
      </c>
      <c r="O24" s="80">
        <v>12</v>
      </c>
      <c r="P24" s="80">
        <v>2015</v>
      </c>
      <c r="Q24" s="80"/>
      <c r="R24" s="80">
        <v>31</v>
      </c>
      <c r="S24" s="80">
        <v>12</v>
      </c>
      <c r="T24" s="80">
        <v>2015</v>
      </c>
      <c r="U24" s="80">
        <v>3</v>
      </c>
      <c r="V24" s="80">
        <f t="shared" si="1"/>
        <v>3</v>
      </c>
    </row>
    <row r="25" spans="1:23" ht="22.5" customHeight="1" x14ac:dyDescent="0.3">
      <c r="B25" s="80"/>
      <c r="C25" s="80"/>
      <c r="D25" s="80"/>
      <c r="E25" s="80"/>
      <c r="F25" s="80" t="s">
        <v>117</v>
      </c>
      <c r="G25" s="80"/>
      <c r="H25" s="80"/>
      <c r="I25" s="80">
        <v>2</v>
      </c>
      <c r="J25" s="80">
        <f t="shared" si="0"/>
        <v>2</v>
      </c>
      <c r="K25" s="77"/>
      <c r="L25" s="77"/>
      <c r="M25" s="77"/>
      <c r="N25" s="80"/>
      <c r="O25" s="80"/>
      <c r="P25" s="80"/>
      <c r="Q25" s="80"/>
      <c r="R25" s="80"/>
      <c r="S25" s="80"/>
      <c r="T25" s="80"/>
      <c r="U25" s="80"/>
      <c r="V25" s="80">
        <f t="shared" si="1"/>
        <v>3</v>
      </c>
    </row>
    <row r="26" spans="1:23" ht="22.5" customHeight="1" x14ac:dyDescent="0.3">
      <c r="B26" s="80"/>
      <c r="C26" s="80"/>
      <c r="D26" s="80"/>
      <c r="E26" s="80"/>
      <c r="F26" s="80" t="s">
        <v>118</v>
      </c>
      <c r="G26" s="80"/>
      <c r="H26" s="80"/>
      <c r="I26" s="80">
        <v>2</v>
      </c>
      <c r="J26" s="80">
        <f t="shared" si="0"/>
        <v>0</v>
      </c>
      <c r="K26" s="77"/>
      <c r="L26" s="77"/>
      <c r="M26" s="77"/>
      <c r="N26" s="80"/>
      <c r="O26" s="80"/>
      <c r="P26" s="80"/>
      <c r="Q26" s="80"/>
      <c r="R26" s="80"/>
      <c r="S26" s="80"/>
      <c r="T26" s="80"/>
      <c r="U26" s="80"/>
      <c r="V26" s="80">
        <f t="shared" si="1"/>
        <v>3</v>
      </c>
    </row>
    <row r="27" spans="1:23" ht="22.5" customHeight="1" x14ac:dyDescent="0.3">
      <c r="B27" s="80"/>
      <c r="C27" s="80"/>
      <c r="D27" s="80"/>
      <c r="E27" s="80"/>
      <c r="F27" s="80"/>
      <c r="G27" s="80"/>
      <c r="H27" s="80"/>
      <c r="I27" s="80"/>
      <c r="J27" s="80">
        <f t="shared" si="0"/>
        <v>0</v>
      </c>
      <c r="K27" s="77"/>
      <c r="L27" s="77"/>
      <c r="M27" s="77"/>
      <c r="N27" s="80"/>
      <c r="O27" s="80"/>
      <c r="P27" s="80"/>
      <c r="Q27" s="80"/>
      <c r="R27" s="80"/>
      <c r="S27" s="80"/>
      <c r="T27" s="80"/>
      <c r="U27" s="80"/>
      <c r="V27" s="80">
        <f t="shared" si="1"/>
        <v>3</v>
      </c>
    </row>
    <row r="28" spans="1:23" ht="22.5" customHeight="1" x14ac:dyDescent="0.3">
      <c r="B28" s="80"/>
      <c r="C28" s="80"/>
      <c r="D28" s="80"/>
      <c r="E28" s="80"/>
      <c r="F28" s="80"/>
      <c r="G28" s="80"/>
      <c r="H28" s="80"/>
      <c r="I28" s="80"/>
      <c r="J28" s="80">
        <f t="shared" si="0"/>
        <v>0</v>
      </c>
      <c r="K28" s="77"/>
      <c r="L28" s="77"/>
      <c r="M28" s="77"/>
      <c r="N28" s="80"/>
      <c r="O28" s="80"/>
      <c r="P28" s="80"/>
      <c r="Q28" s="80"/>
      <c r="R28" s="80"/>
      <c r="S28" s="80"/>
      <c r="T28" s="80"/>
      <c r="U28" s="80"/>
      <c r="V28" s="80">
        <f t="shared" si="1"/>
        <v>3</v>
      </c>
    </row>
    <row r="29" spans="1:23" ht="22.5" customHeight="1" x14ac:dyDescent="0.3">
      <c r="B29" s="80"/>
      <c r="C29" s="80"/>
      <c r="D29" s="80"/>
      <c r="E29" s="80"/>
      <c r="F29" s="80"/>
      <c r="G29" s="80"/>
      <c r="H29" s="80"/>
      <c r="I29" s="80"/>
      <c r="J29" s="80">
        <f t="shared" si="0"/>
        <v>0</v>
      </c>
      <c r="K29" s="77"/>
      <c r="L29" s="77"/>
      <c r="M29" s="77"/>
      <c r="N29" s="80"/>
      <c r="O29" s="80"/>
      <c r="P29" s="80"/>
      <c r="Q29" s="80"/>
      <c r="R29" s="80"/>
      <c r="S29" s="80"/>
      <c r="T29" s="80"/>
      <c r="U29" s="80"/>
      <c r="V29" s="80">
        <f t="shared" si="1"/>
        <v>3</v>
      </c>
    </row>
    <row r="30" spans="1:23" ht="22.5" customHeight="1" x14ac:dyDescent="0.3">
      <c r="B30" s="80"/>
      <c r="C30" s="80"/>
      <c r="D30" s="80"/>
      <c r="E30" s="80"/>
      <c r="F30" s="80"/>
      <c r="G30" s="80"/>
      <c r="H30" s="80"/>
      <c r="I30" s="80"/>
      <c r="J30" s="80">
        <f t="shared" si="0"/>
        <v>0</v>
      </c>
      <c r="K30" s="77"/>
      <c r="L30" s="77"/>
      <c r="M30" s="77"/>
      <c r="N30" s="80"/>
      <c r="O30" s="80"/>
      <c r="P30" s="80"/>
      <c r="Q30" s="80"/>
      <c r="R30" s="80"/>
      <c r="S30" s="80"/>
      <c r="T30" s="80"/>
      <c r="U30" s="80"/>
      <c r="V30" s="80">
        <f t="shared" si="1"/>
        <v>3</v>
      </c>
    </row>
    <row r="31" spans="1:23" ht="22.5" customHeight="1" x14ac:dyDescent="0.3">
      <c r="B31" s="80"/>
      <c r="C31" s="80"/>
      <c r="D31" s="80"/>
      <c r="E31" s="80"/>
      <c r="F31" s="80"/>
      <c r="G31" s="80"/>
      <c r="H31" s="80"/>
      <c r="I31" s="80"/>
      <c r="J31" s="80">
        <f t="shared" si="0"/>
        <v>0</v>
      </c>
      <c r="K31" s="77"/>
      <c r="L31" s="77"/>
      <c r="M31" s="77"/>
      <c r="N31" s="80"/>
      <c r="O31" s="80"/>
      <c r="P31" s="80"/>
      <c r="Q31" s="80"/>
      <c r="R31" s="80"/>
      <c r="S31" s="80"/>
      <c r="T31" s="80"/>
      <c r="U31" s="80"/>
      <c r="V31" s="80">
        <f t="shared" si="1"/>
        <v>3</v>
      </c>
    </row>
    <row r="32" spans="1:23" ht="22.5" customHeight="1" x14ac:dyDescent="0.3">
      <c r="B32" s="80"/>
      <c r="C32" s="80"/>
      <c r="D32" s="80"/>
      <c r="E32" s="80"/>
      <c r="F32" s="80"/>
      <c r="G32" s="80"/>
      <c r="H32" s="80"/>
      <c r="I32" s="80"/>
      <c r="J32" s="80">
        <f t="shared" si="0"/>
        <v>0</v>
      </c>
      <c r="K32" s="77"/>
      <c r="L32" s="77"/>
      <c r="M32" s="77"/>
      <c r="N32" s="80"/>
      <c r="O32" s="80"/>
      <c r="P32" s="80"/>
      <c r="Q32" s="80"/>
      <c r="R32" s="80"/>
      <c r="S32" s="80"/>
      <c r="T32" s="80"/>
      <c r="U32" s="80"/>
      <c r="V32" s="80">
        <f t="shared" si="1"/>
        <v>3</v>
      </c>
    </row>
    <row r="33" spans="2:22" ht="22.5" customHeight="1" x14ac:dyDescent="0.3">
      <c r="B33" s="80"/>
      <c r="C33" s="80"/>
      <c r="D33" s="80"/>
      <c r="E33" s="80"/>
      <c r="F33" s="80"/>
      <c r="G33" s="80"/>
      <c r="H33" s="80"/>
      <c r="I33" s="80"/>
      <c r="J33" s="80">
        <f t="shared" si="0"/>
        <v>0</v>
      </c>
      <c r="K33" s="77"/>
      <c r="L33" s="77"/>
      <c r="M33" s="77"/>
      <c r="N33" s="80"/>
      <c r="O33" s="80"/>
      <c r="P33" s="80"/>
      <c r="Q33" s="80"/>
      <c r="R33" s="80"/>
      <c r="S33" s="80"/>
      <c r="T33" s="80"/>
      <c r="U33" s="80"/>
      <c r="V33" s="80">
        <f t="shared" si="1"/>
        <v>3</v>
      </c>
    </row>
    <row r="34" spans="2:22" ht="22.5" customHeight="1" x14ac:dyDescent="0.3">
      <c r="B34" s="80"/>
      <c r="C34" s="80"/>
      <c r="D34" s="80"/>
      <c r="E34" s="80"/>
      <c r="F34" s="80"/>
      <c r="G34" s="80"/>
      <c r="H34" s="80"/>
      <c r="I34" s="80"/>
      <c r="J34" s="80">
        <f t="shared" si="0"/>
        <v>0</v>
      </c>
      <c r="K34" s="77"/>
      <c r="L34" s="77"/>
      <c r="M34" s="77"/>
      <c r="N34" s="80"/>
      <c r="O34" s="80"/>
      <c r="P34" s="80"/>
      <c r="Q34" s="80"/>
      <c r="R34" s="80"/>
      <c r="S34" s="80"/>
      <c r="T34" s="80"/>
      <c r="U34" s="80"/>
      <c r="V34" s="80">
        <f t="shared" si="1"/>
        <v>3</v>
      </c>
    </row>
  </sheetData>
  <mergeCells count="45">
    <mergeCell ref="B1:G2"/>
    <mergeCell ref="I3:Q3"/>
    <mergeCell ref="I4:Q4"/>
    <mergeCell ref="C5:G5"/>
    <mergeCell ref="I5:Q5"/>
    <mergeCell ref="Q6:Q7"/>
    <mergeCell ref="C8:D8"/>
    <mergeCell ref="I8:I10"/>
    <mergeCell ref="J8:J10"/>
    <mergeCell ref="K8:K10"/>
    <mergeCell ref="L8:L10"/>
    <mergeCell ref="M8:M10"/>
    <mergeCell ref="N8:N10"/>
    <mergeCell ref="O8:O10"/>
    <mergeCell ref="P8:P10"/>
    <mergeCell ref="C6:G6"/>
    <mergeCell ref="I6:J7"/>
    <mergeCell ref="K6:M7"/>
    <mergeCell ref="N6:N7"/>
    <mergeCell ref="O6:P7"/>
    <mergeCell ref="Q8:Q10"/>
    <mergeCell ref="C9:D9"/>
    <mergeCell ref="I11:I13"/>
    <mergeCell ref="J11:J13"/>
    <mergeCell ref="K11:K13"/>
    <mergeCell ref="L11:L13"/>
    <mergeCell ref="M11:M13"/>
    <mergeCell ref="N11:N13"/>
    <mergeCell ref="O11:O13"/>
    <mergeCell ref="P11:P13"/>
    <mergeCell ref="Q11:Q13"/>
    <mergeCell ref="B16:K17"/>
    <mergeCell ref="N16:W17"/>
    <mergeCell ref="B18:H18"/>
    <mergeCell ref="K18:K20"/>
    <mergeCell ref="N18:T18"/>
    <mergeCell ref="W18:W20"/>
    <mergeCell ref="B19:D19"/>
    <mergeCell ref="F19:H19"/>
    <mergeCell ref="I19:I20"/>
    <mergeCell ref="J19:J20"/>
    <mergeCell ref="N19:P19"/>
    <mergeCell ref="R19:T19"/>
    <mergeCell ref="U19:U20"/>
    <mergeCell ref="V19:V20"/>
  </mergeCells>
  <pageMargins left="0.7" right="0.7" top="0.75" bottom="0.75" header="0.3" footer="0.3"/>
  <pageSetup paperSize="9" scale="51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W27"/>
  <sheetViews>
    <sheetView zoomScale="70" zoomScaleNormal="70" workbookViewId="0">
      <selection activeCell="D88" sqref="D88"/>
    </sheetView>
  </sheetViews>
  <sheetFormatPr baseColWidth="10" defaultRowHeight="14.4" x14ac:dyDescent="0.3"/>
  <cols>
    <col min="1" max="1" width="9.44140625" bestFit="1" customWidth="1"/>
    <col min="2" max="23" width="11.109375" customWidth="1"/>
  </cols>
  <sheetData>
    <row r="1" spans="2:23" ht="23.25" customHeight="1" x14ac:dyDescent="0.3">
      <c r="B1" s="299" t="s">
        <v>58</v>
      </c>
      <c r="C1" s="299"/>
      <c r="D1" s="299"/>
      <c r="E1" s="299"/>
      <c r="F1" s="299"/>
      <c r="G1" s="299"/>
    </row>
    <row r="2" spans="2:23" x14ac:dyDescent="0.3">
      <c r="B2" s="299"/>
      <c r="C2" s="299"/>
      <c r="D2" s="299"/>
      <c r="E2" s="299"/>
      <c r="F2" s="299"/>
      <c r="G2" s="299"/>
      <c r="I2" s="85" t="s">
        <v>64</v>
      </c>
      <c r="J2" s="85"/>
      <c r="K2" s="85"/>
      <c r="L2" s="85"/>
      <c r="M2" s="85"/>
      <c r="N2" s="85"/>
      <c r="O2" s="85"/>
      <c r="P2" s="85"/>
      <c r="Q2" s="85"/>
    </row>
    <row r="3" spans="2:23" x14ac:dyDescent="0.3">
      <c r="D3" s="78" t="s">
        <v>59</v>
      </c>
      <c r="I3" s="300"/>
      <c r="J3" s="301"/>
      <c r="K3" s="301"/>
      <c r="L3" s="301"/>
      <c r="M3" s="301"/>
      <c r="N3" s="301"/>
      <c r="O3" s="301"/>
      <c r="P3" s="301"/>
      <c r="Q3" s="302"/>
    </row>
    <row r="4" spans="2:23" x14ac:dyDescent="0.3">
      <c r="I4" s="303" t="s">
        <v>65</v>
      </c>
      <c r="J4" s="304"/>
      <c r="K4" s="304"/>
      <c r="L4" s="304"/>
      <c r="M4" s="304"/>
      <c r="N4" s="304"/>
      <c r="O4" s="304"/>
      <c r="P4" s="304"/>
      <c r="Q4" s="305"/>
    </row>
    <row r="5" spans="2:23" ht="22.5" customHeight="1" x14ac:dyDescent="0.5">
      <c r="B5" s="84" t="s">
        <v>17</v>
      </c>
      <c r="C5" s="297" t="s">
        <v>111</v>
      </c>
      <c r="D5" s="297"/>
      <c r="E5" s="297"/>
      <c r="F5" s="297"/>
      <c r="G5" s="297"/>
      <c r="I5" s="300"/>
      <c r="J5" s="301"/>
      <c r="K5" s="301"/>
      <c r="L5" s="301"/>
      <c r="M5" s="301"/>
      <c r="N5" s="301"/>
      <c r="O5" s="301"/>
      <c r="P5" s="301"/>
      <c r="Q5" s="302"/>
    </row>
    <row r="6" spans="2:23" ht="22.5" customHeight="1" x14ac:dyDescent="0.5">
      <c r="B6" s="84" t="s">
        <v>60</v>
      </c>
      <c r="C6" s="297" t="s">
        <v>112</v>
      </c>
      <c r="D6" s="297"/>
      <c r="E6" s="297"/>
      <c r="F6" s="297"/>
      <c r="G6" s="297"/>
      <c r="I6" s="298" t="s">
        <v>66</v>
      </c>
      <c r="J6" s="298"/>
      <c r="K6" s="295" t="s">
        <v>67</v>
      </c>
      <c r="L6" s="295"/>
      <c r="M6" s="295"/>
      <c r="N6" s="298" t="s">
        <v>68</v>
      </c>
      <c r="O6" s="295" t="s">
        <v>69</v>
      </c>
      <c r="P6" s="295"/>
      <c r="Q6" s="295" t="s">
        <v>70</v>
      </c>
    </row>
    <row r="7" spans="2:23" ht="15.6" x14ac:dyDescent="0.3">
      <c r="B7" s="82"/>
      <c r="I7" s="298"/>
      <c r="J7" s="298"/>
      <c r="K7" s="295"/>
      <c r="L7" s="295"/>
      <c r="M7" s="295"/>
      <c r="N7" s="298"/>
      <c r="O7" s="295"/>
      <c r="P7" s="295"/>
      <c r="Q7" s="295"/>
    </row>
    <row r="8" spans="2:23" ht="15.6" x14ac:dyDescent="0.3">
      <c r="B8" s="82" t="s">
        <v>61</v>
      </c>
      <c r="C8" s="296" t="s">
        <v>51</v>
      </c>
      <c r="D8" s="292"/>
      <c r="I8" s="295" t="s">
        <v>71</v>
      </c>
      <c r="J8" s="295" t="s">
        <v>72</v>
      </c>
      <c r="K8" s="295" t="s">
        <v>114</v>
      </c>
      <c r="L8" s="295" t="s">
        <v>113</v>
      </c>
      <c r="M8" s="295" t="s">
        <v>73</v>
      </c>
      <c r="N8" s="295"/>
      <c r="O8" s="295" t="s">
        <v>74</v>
      </c>
      <c r="P8" s="295" t="s">
        <v>75</v>
      </c>
      <c r="Q8" s="295"/>
    </row>
    <row r="9" spans="2:23" ht="15.6" x14ac:dyDescent="0.3">
      <c r="B9" s="82" t="s">
        <v>62</v>
      </c>
      <c r="C9" s="292" t="s">
        <v>91</v>
      </c>
      <c r="D9" s="292"/>
      <c r="I9" s="295"/>
      <c r="J9" s="295"/>
      <c r="K9" s="295"/>
      <c r="L9" s="295"/>
      <c r="M9" s="295"/>
      <c r="N9" s="295"/>
      <c r="O9" s="295"/>
      <c r="P9" s="295"/>
      <c r="Q9" s="295"/>
    </row>
    <row r="10" spans="2:23" ht="15.6" x14ac:dyDescent="0.3">
      <c r="B10" s="82" t="s">
        <v>63</v>
      </c>
      <c r="C10" s="80"/>
      <c r="D10" s="83"/>
      <c r="I10" s="295"/>
      <c r="J10" s="295"/>
      <c r="K10" s="295"/>
      <c r="L10" s="295"/>
      <c r="M10" s="295"/>
      <c r="N10" s="295"/>
      <c r="O10" s="295"/>
      <c r="P10" s="295"/>
      <c r="Q10" s="295"/>
    </row>
    <row r="11" spans="2:23" x14ac:dyDescent="0.3">
      <c r="I11" s="295">
        <v>25</v>
      </c>
      <c r="J11" s="295">
        <v>0</v>
      </c>
      <c r="K11" s="295">
        <v>2</v>
      </c>
      <c r="L11" s="295">
        <v>2</v>
      </c>
      <c r="M11" s="295">
        <v>0</v>
      </c>
      <c r="N11" s="295">
        <f>I11+J11+K11+L11+M11</f>
        <v>29</v>
      </c>
      <c r="O11" s="295">
        <v>1</v>
      </c>
      <c r="P11" s="295">
        <v>9</v>
      </c>
      <c r="Q11" s="295">
        <f>O11+P11</f>
        <v>10</v>
      </c>
    </row>
    <row r="12" spans="2:23" ht="15" customHeight="1" x14ac:dyDescent="0.3">
      <c r="I12" s="295"/>
      <c r="J12" s="295"/>
      <c r="K12" s="295"/>
      <c r="L12" s="295"/>
      <c r="M12" s="295"/>
      <c r="N12" s="295"/>
      <c r="O12" s="295"/>
      <c r="P12" s="295"/>
      <c r="Q12" s="295"/>
    </row>
    <row r="13" spans="2:23" x14ac:dyDescent="0.3">
      <c r="I13" s="295"/>
      <c r="J13" s="295"/>
      <c r="K13" s="295"/>
      <c r="L13" s="295"/>
      <c r="M13" s="295"/>
      <c r="N13" s="295"/>
      <c r="O13" s="295"/>
      <c r="P13" s="295"/>
      <c r="Q13" s="295"/>
    </row>
    <row r="16" spans="2:23" ht="23.25" customHeight="1" x14ac:dyDescent="0.3">
      <c r="B16" s="280" t="s">
        <v>86</v>
      </c>
      <c r="C16" s="281"/>
      <c r="D16" s="281"/>
      <c r="E16" s="281"/>
      <c r="F16" s="281"/>
      <c r="G16" s="281"/>
      <c r="H16" s="281"/>
      <c r="I16" s="281"/>
      <c r="J16" s="281"/>
      <c r="K16" s="282"/>
      <c r="N16" s="286" t="s">
        <v>88</v>
      </c>
      <c r="O16" s="287"/>
      <c r="P16" s="287"/>
      <c r="Q16" s="287"/>
      <c r="R16" s="287"/>
      <c r="S16" s="287"/>
      <c r="T16" s="287"/>
      <c r="U16" s="287"/>
      <c r="V16" s="287"/>
      <c r="W16" s="288"/>
    </row>
    <row r="17" spans="1:23" ht="23.25" customHeight="1" x14ac:dyDescent="0.3">
      <c r="B17" s="283"/>
      <c r="C17" s="284"/>
      <c r="D17" s="284"/>
      <c r="E17" s="284"/>
      <c r="F17" s="284"/>
      <c r="G17" s="284"/>
      <c r="H17" s="284"/>
      <c r="I17" s="284"/>
      <c r="J17" s="284"/>
      <c r="K17" s="285"/>
      <c r="N17" s="289"/>
      <c r="O17" s="290"/>
      <c r="P17" s="290"/>
      <c r="Q17" s="290"/>
      <c r="R17" s="290"/>
      <c r="S17" s="290"/>
      <c r="T17" s="290"/>
      <c r="U17" s="290"/>
      <c r="V17" s="290"/>
      <c r="W17" s="291"/>
    </row>
    <row r="18" spans="1:23" x14ac:dyDescent="0.3">
      <c r="B18" s="292" t="s">
        <v>83</v>
      </c>
      <c r="C18" s="292"/>
      <c r="D18" s="292"/>
      <c r="E18" s="292"/>
      <c r="F18" s="292"/>
      <c r="G18" s="292"/>
      <c r="H18" s="292"/>
      <c r="I18" s="80" t="s">
        <v>84</v>
      </c>
      <c r="J18" s="80" t="s">
        <v>85</v>
      </c>
      <c r="K18" s="293" t="s">
        <v>87</v>
      </c>
      <c r="N18" s="292" t="s">
        <v>83</v>
      </c>
      <c r="O18" s="292"/>
      <c r="P18" s="292"/>
      <c r="Q18" s="292"/>
      <c r="R18" s="292"/>
      <c r="S18" s="292"/>
      <c r="T18" s="292"/>
      <c r="U18" s="80" t="s">
        <v>84</v>
      </c>
      <c r="V18" s="80" t="s">
        <v>85</v>
      </c>
      <c r="W18" s="293" t="s">
        <v>87</v>
      </c>
    </row>
    <row r="19" spans="1:23" x14ac:dyDescent="0.3">
      <c r="A19" s="79"/>
      <c r="B19" s="294" t="s">
        <v>80</v>
      </c>
      <c r="C19" s="294"/>
      <c r="D19" s="294"/>
      <c r="E19" s="81"/>
      <c r="F19" s="294" t="s">
        <v>81</v>
      </c>
      <c r="G19" s="294"/>
      <c r="H19" s="294"/>
      <c r="I19" s="292"/>
      <c r="J19" s="292">
        <f>N11</f>
        <v>29</v>
      </c>
      <c r="K19" s="293"/>
      <c r="M19" s="79"/>
      <c r="N19" s="294" t="s">
        <v>80</v>
      </c>
      <c r="O19" s="294"/>
      <c r="P19" s="294"/>
      <c r="Q19" s="81"/>
      <c r="R19" s="294" t="s">
        <v>81</v>
      </c>
      <c r="S19" s="294"/>
      <c r="T19" s="294"/>
      <c r="U19" s="292"/>
      <c r="V19" s="292">
        <f>Q11</f>
        <v>10</v>
      </c>
      <c r="W19" s="293"/>
    </row>
    <row r="20" spans="1:23" x14ac:dyDescent="0.3">
      <c r="A20" s="79"/>
      <c r="B20" s="81" t="s">
        <v>77</v>
      </c>
      <c r="C20" s="81" t="s">
        <v>78</v>
      </c>
      <c r="D20" s="81" t="s">
        <v>79</v>
      </c>
      <c r="E20" s="81"/>
      <c r="F20" s="81" t="s">
        <v>77</v>
      </c>
      <c r="G20" s="81" t="s">
        <v>78</v>
      </c>
      <c r="H20" s="81" t="s">
        <v>79</v>
      </c>
      <c r="I20" s="292"/>
      <c r="J20" s="292"/>
      <c r="K20" s="293"/>
      <c r="M20" s="79"/>
      <c r="N20" s="81" t="s">
        <v>77</v>
      </c>
      <c r="O20" s="81" t="s">
        <v>78</v>
      </c>
      <c r="P20" s="81" t="s">
        <v>79</v>
      </c>
      <c r="Q20" s="81"/>
      <c r="R20" s="81" t="s">
        <v>77</v>
      </c>
      <c r="S20" s="81" t="s">
        <v>78</v>
      </c>
      <c r="T20" s="81" t="s">
        <v>79</v>
      </c>
      <c r="U20" s="292"/>
      <c r="V20" s="292"/>
      <c r="W20" s="293"/>
    </row>
    <row r="21" spans="1:23" ht="22.5" customHeight="1" x14ac:dyDescent="0.3">
      <c r="A21" s="79" t="s">
        <v>76</v>
      </c>
      <c r="B21" s="81">
        <v>10</v>
      </c>
      <c r="C21" s="81">
        <v>9</v>
      </c>
      <c r="D21" s="81">
        <v>2015</v>
      </c>
      <c r="E21" s="81"/>
      <c r="F21" s="80">
        <v>25</v>
      </c>
      <c r="G21" s="80">
        <v>9</v>
      </c>
      <c r="H21" s="80">
        <v>2015</v>
      </c>
      <c r="I21" s="80">
        <v>12</v>
      </c>
      <c r="J21" s="80">
        <f>J19-I21</f>
        <v>17</v>
      </c>
      <c r="K21" s="77"/>
      <c r="L21" s="77"/>
      <c r="M21" s="79" t="s">
        <v>76</v>
      </c>
      <c r="N21" s="81">
        <v>25</v>
      </c>
      <c r="O21" s="81">
        <v>5</v>
      </c>
      <c r="P21" s="81">
        <v>2015</v>
      </c>
      <c r="Q21" s="81" t="s">
        <v>82</v>
      </c>
      <c r="R21" s="80">
        <v>25</v>
      </c>
      <c r="S21" s="80">
        <v>5</v>
      </c>
      <c r="T21" s="80">
        <v>2015</v>
      </c>
      <c r="U21" s="80">
        <v>1</v>
      </c>
      <c r="V21" s="80">
        <f>V19-U21</f>
        <v>9</v>
      </c>
    </row>
    <row r="22" spans="1:23" ht="22.5" customHeight="1" x14ac:dyDescent="0.3">
      <c r="B22" s="80">
        <v>4</v>
      </c>
      <c r="C22" s="80">
        <v>1</v>
      </c>
      <c r="D22" s="80">
        <v>2016</v>
      </c>
      <c r="E22" s="80"/>
      <c r="F22" s="80">
        <v>8</v>
      </c>
      <c r="G22" s="80">
        <v>5</v>
      </c>
      <c r="H22" s="80">
        <v>2016</v>
      </c>
      <c r="I22" s="80">
        <v>5</v>
      </c>
      <c r="J22" s="80">
        <f t="shared" ref="J22:J27" si="0">J21-I22</f>
        <v>12</v>
      </c>
      <c r="K22" s="77"/>
      <c r="L22" s="77"/>
      <c r="M22" s="77"/>
      <c r="N22" s="80">
        <v>7</v>
      </c>
      <c r="O22" s="80">
        <v>9</v>
      </c>
      <c r="P22" s="80">
        <v>2015</v>
      </c>
      <c r="Q22" s="80"/>
      <c r="R22" s="80">
        <v>9</v>
      </c>
      <c r="S22" s="80">
        <v>9</v>
      </c>
      <c r="T22" s="80">
        <v>2015</v>
      </c>
      <c r="U22" s="80">
        <v>3</v>
      </c>
      <c r="V22" s="80">
        <f t="shared" ref="V22:V27" si="1">V21-U22</f>
        <v>6</v>
      </c>
    </row>
    <row r="23" spans="1:23" ht="22.5" customHeight="1" x14ac:dyDescent="0.3">
      <c r="B23" s="80">
        <v>15</v>
      </c>
      <c r="C23" s="80">
        <v>3</v>
      </c>
      <c r="D23" s="80">
        <v>2016</v>
      </c>
      <c r="E23" s="80"/>
      <c r="F23" s="80">
        <v>16</v>
      </c>
      <c r="G23" s="80">
        <v>3</v>
      </c>
      <c r="H23" s="80">
        <v>2016</v>
      </c>
      <c r="I23" s="80">
        <v>2</v>
      </c>
      <c r="J23" s="80">
        <f t="shared" si="0"/>
        <v>10</v>
      </c>
      <c r="K23" s="77"/>
      <c r="L23" s="77"/>
      <c r="M23" s="77"/>
      <c r="N23" s="80"/>
      <c r="O23" s="80"/>
      <c r="P23" s="80"/>
      <c r="Q23" s="80"/>
      <c r="R23" s="80"/>
      <c r="S23" s="80"/>
      <c r="T23" s="80"/>
      <c r="U23" s="80"/>
      <c r="V23" s="80">
        <f t="shared" si="1"/>
        <v>6</v>
      </c>
    </row>
    <row r="24" spans="1:23" ht="22.5" customHeight="1" x14ac:dyDescent="0.3">
      <c r="B24" s="80">
        <v>8</v>
      </c>
      <c r="C24" s="80">
        <v>4</v>
      </c>
      <c r="D24" s="80">
        <v>2016</v>
      </c>
      <c r="E24" s="80"/>
      <c r="F24" s="80">
        <v>8</v>
      </c>
      <c r="G24" s="80">
        <v>4</v>
      </c>
      <c r="H24" s="80">
        <v>2016</v>
      </c>
      <c r="I24" s="80">
        <v>1</v>
      </c>
      <c r="J24" s="80">
        <f t="shared" si="0"/>
        <v>9</v>
      </c>
      <c r="K24" s="77"/>
      <c r="L24" s="77"/>
      <c r="M24" s="77"/>
      <c r="N24" s="80">
        <v>7</v>
      </c>
      <c r="O24" s="80">
        <v>3</v>
      </c>
      <c r="P24" s="80">
        <v>2016</v>
      </c>
      <c r="Q24" s="80"/>
      <c r="R24" s="80">
        <v>14</v>
      </c>
      <c r="S24" s="80">
        <v>3</v>
      </c>
      <c r="T24" s="80">
        <v>2016</v>
      </c>
      <c r="U24" s="80">
        <v>6</v>
      </c>
      <c r="V24" s="80">
        <f t="shared" si="1"/>
        <v>0</v>
      </c>
    </row>
    <row r="25" spans="1:23" ht="22.5" customHeight="1" x14ac:dyDescent="0.3">
      <c r="B25" s="80">
        <v>2</v>
      </c>
      <c r="C25" s="80">
        <v>5</v>
      </c>
      <c r="D25" s="80">
        <v>2016</v>
      </c>
      <c r="E25" s="80"/>
      <c r="F25" s="80">
        <v>13</v>
      </c>
      <c r="G25" s="80">
        <v>5</v>
      </c>
      <c r="H25" s="80">
        <v>2016</v>
      </c>
      <c r="I25" s="80">
        <v>9</v>
      </c>
      <c r="J25" s="80">
        <f t="shared" si="0"/>
        <v>0</v>
      </c>
      <c r="K25" s="77"/>
      <c r="L25" s="77"/>
      <c r="M25" s="77"/>
      <c r="N25" s="80"/>
      <c r="O25" s="80"/>
      <c r="P25" s="80"/>
      <c r="Q25" s="80"/>
      <c r="R25" s="80"/>
      <c r="S25" s="80"/>
      <c r="T25" s="80"/>
      <c r="U25" s="80"/>
      <c r="V25" s="80">
        <f t="shared" si="1"/>
        <v>0</v>
      </c>
    </row>
    <row r="26" spans="1:23" ht="22.5" customHeight="1" x14ac:dyDescent="0.3">
      <c r="B26" s="80"/>
      <c r="C26" s="80"/>
      <c r="D26" s="80"/>
      <c r="E26" s="80"/>
      <c r="F26" s="80"/>
      <c r="G26" s="80"/>
      <c r="H26" s="80"/>
      <c r="I26" s="80"/>
      <c r="J26" s="80">
        <f t="shared" si="0"/>
        <v>0</v>
      </c>
      <c r="K26" s="77"/>
      <c r="L26" s="77"/>
      <c r="M26" s="77"/>
      <c r="N26" s="80"/>
      <c r="O26" s="80"/>
      <c r="P26" s="80"/>
      <c r="Q26" s="80"/>
      <c r="R26" s="80"/>
      <c r="S26" s="80"/>
      <c r="T26" s="80"/>
      <c r="U26" s="80"/>
      <c r="V26" s="80">
        <f t="shared" si="1"/>
        <v>0</v>
      </c>
    </row>
    <row r="27" spans="1:23" ht="22.5" customHeight="1" x14ac:dyDescent="0.3">
      <c r="B27" s="80"/>
      <c r="C27" s="80"/>
      <c r="D27" s="80"/>
      <c r="E27" s="80"/>
      <c r="F27" s="80"/>
      <c r="G27" s="80"/>
      <c r="H27" s="80"/>
      <c r="I27" s="80"/>
      <c r="J27" s="80">
        <f t="shared" si="0"/>
        <v>0</v>
      </c>
      <c r="K27" s="77"/>
      <c r="L27" s="77"/>
      <c r="M27" s="77"/>
      <c r="N27" s="80"/>
      <c r="O27" s="80"/>
      <c r="P27" s="80"/>
      <c r="Q27" s="80"/>
      <c r="R27" s="80"/>
      <c r="S27" s="80"/>
      <c r="T27" s="80"/>
      <c r="U27" s="80"/>
      <c r="V27" s="80">
        <f t="shared" si="1"/>
        <v>0</v>
      </c>
    </row>
  </sheetData>
  <mergeCells count="45">
    <mergeCell ref="B1:G2"/>
    <mergeCell ref="I3:Q3"/>
    <mergeCell ref="I4:Q4"/>
    <mergeCell ref="C5:G5"/>
    <mergeCell ref="I5:Q5"/>
    <mergeCell ref="Q6:Q7"/>
    <mergeCell ref="C8:D8"/>
    <mergeCell ref="I8:I10"/>
    <mergeCell ref="J8:J10"/>
    <mergeCell ref="K8:K10"/>
    <mergeCell ref="L8:L10"/>
    <mergeCell ref="M8:M10"/>
    <mergeCell ref="N8:N10"/>
    <mergeCell ref="O8:O10"/>
    <mergeCell ref="P8:P10"/>
    <mergeCell ref="C6:G6"/>
    <mergeCell ref="I6:J7"/>
    <mergeCell ref="K6:M7"/>
    <mergeCell ref="N6:N7"/>
    <mergeCell ref="O6:P7"/>
    <mergeCell ref="Q8:Q10"/>
    <mergeCell ref="C9:D9"/>
    <mergeCell ref="I11:I13"/>
    <mergeCell ref="J11:J13"/>
    <mergeCell ref="K11:K13"/>
    <mergeCell ref="L11:L13"/>
    <mergeCell ref="M11:M13"/>
    <mergeCell ref="N11:N13"/>
    <mergeCell ref="O11:O13"/>
    <mergeCell ref="P11:P13"/>
    <mergeCell ref="Q11:Q13"/>
    <mergeCell ref="B16:K17"/>
    <mergeCell ref="N16:W17"/>
    <mergeCell ref="B18:H18"/>
    <mergeCell ref="K18:K20"/>
    <mergeCell ref="N18:T18"/>
    <mergeCell ref="W18:W20"/>
    <mergeCell ref="B19:D19"/>
    <mergeCell ref="F19:H19"/>
    <mergeCell ref="I19:I20"/>
    <mergeCell ref="J19:J20"/>
    <mergeCell ref="N19:P19"/>
    <mergeCell ref="R19:T19"/>
    <mergeCell ref="U19:U20"/>
    <mergeCell ref="V19:V20"/>
  </mergeCells>
  <pageMargins left="0.7" right="0.7" top="0.75" bottom="0.75" header="0.3" footer="0.3"/>
  <pageSetup paperSize="9" scale="5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Tableau</vt:lpstr>
      <vt:lpstr>NAFFRICHOUX Franck</vt:lpstr>
      <vt:lpstr>Boisset Johann</vt:lpstr>
      <vt:lpstr>Bournas Jacky</vt:lpstr>
      <vt:lpstr>CIESIELCZYK David</vt:lpstr>
      <vt:lpstr>DA COSTA Sophie</vt:lpstr>
      <vt:lpstr>ETCHEVERIA Patrick</vt:lpstr>
      <vt:lpstr>LACOSTE jean Francis</vt:lpstr>
      <vt:lpstr>LARRIEU Isabelle</vt:lpstr>
      <vt:lpstr>LARROQUE Sabine</vt:lpstr>
      <vt:lpstr>LEIZA Yannick</vt:lpstr>
      <vt:lpstr>PAYEN Emmanuel</vt:lpstr>
      <vt:lpstr>PUZIO Bernard</vt:lpstr>
      <vt:lpstr>RETEGUI Patricia</vt:lpstr>
    </vt:vector>
  </TitlesOfParts>
  <Company>Gascogne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MONGARDE</dc:creator>
  <cp:lastModifiedBy>Jean-Yves Huguet</cp:lastModifiedBy>
  <cp:lastPrinted>2016-12-22T15:20:35Z</cp:lastPrinted>
  <dcterms:created xsi:type="dcterms:W3CDTF">2016-01-11T10:18:26Z</dcterms:created>
  <dcterms:modified xsi:type="dcterms:W3CDTF">2018-01-25T07:57:37Z</dcterms:modified>
</cp:coreProperties>
</file>