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164" yWindow="960" windowWidth="23256" windowHeight="13176"/>
  </bookViews>
  <sheets>
    <sheet name="Feuil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B17" i="1"/>
  <c r="A21" i="1"/>
  <c r="A17" i="1" l="1"/>
  <c r="D11" i="1"/>
  <c r="D12" i="1" l="1"/>
  <c r="B10" i="1"/>
  <c r="B15" i="1" l="1"/>
  <c r="B11" i="1"/>
  <c r="B14" i="1" s="1"/>
  <c r="B12" i="1"/>
</calcChain>
</file>

<file path=xl/sharedStrings.xml><?xml version="1.0" encoding="utf-8"?>
<sst xmlns="http://schemas.openxmlformats.org/spreadsheetml/2006/main" count="21" uniqueCount="18">
  <si>
    <t>ACHAT</t>
  </si>
  <si>
    <t>Loyer mensuel</t>
  </si>
  <si>
    <t>Apport</t>
  </si>
  <si>
    <t>Charges mensuel</t>
  </si>
  <si>
    <t>Total</t>
  </si>
  <si>
    <t>Mensualité</t>
  </si>
  <si>
    <t>Loyer Annuel</t>
  </si>
  <si>
    <t>Annuel</t>
  </si>
  <si>
    <t>Prix d'achat</t>
  </si>
  <si>
    <t>Bénéfice MENSUEL</t>
  </si>
  <si>
    <t xml:space="preserve">Rentabilité </t>
  </si>
  <si>
    <t>Rente</t>
  </si>
  <si>
    <t>Rente mensuel</t>
  </si>
  <si>
    <t xml:space="preserve">Taxe </t>
  </si>
  <si>
    <t>Montant divers</t>
  </si>
  <si>
    <t>Frais 1</t>
  </si>
  <si>
    <t>Frais 1.1</t>
  </si>
  <si>
    <t>Durée  (mois)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</si>
</sst>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#,##0.00\ &quot;€&quot;"/>
  </numFmts>
  <fonts count="9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 (Corps)_x0000_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6" fillId="0" borderId="1" xfId="0" applyFont="1" applyFill="1" applyBorder="1"/>
    <xf numFmtId="164" fontId="1" fillId="0" borderId="1" xfId="0" applyNumberFormat="1" applyFont="1" applyFill="1" applyBorder="1"/>
    <xf numFmtId="0" fontId="6" fillId="0" borderId="0" xfId="0" applyFont="1" applyFill="1" applyBorder="1"/>
    <xf numFmtId="164" fontId="1" fillId="0" borderId="0" xfId="0" applyNumberFormat="1" applyFont="1" applyFill="1" applyBorder="1"/>
    <xf numFmtId="0" fontId="0" fillId="0" borderId="0" xfId="0" applyFill="1"/>
    <xf numFmtId="165" fontId="0" fillId="0" borderId="0" xfId="0" applyNumberFormat="1" applyFill="1"/>
    <xf numFmtId="0" fontId="0" fillId="0" borderId="0" xfId="0" applyFill="1" applyBorder="1"/>
    <xf numFmtId="0" fontId="1" fillId="0" borderId="2" xfId="0" applyFont="1" applyFill="1" applyBorder="1"/>
    <xf numFmtId="164" fontId="1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/>
    <xf numFmtId="164" fontId="0" fillId="0" borderId="2" xfId="0" applyNumberFormat="1" applyFill="1" applyBorder="1"/>
    <xf numFmtId="0" fontId="2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164" fontId="0" fillId="0" borderId="1" xfId="0" applyNumberFormat="1" applyFill="1" applyBorder="1"/>
    <xf numFmtId="0" fontId="3" fillId="0" borderId="0" xfId="0" applyFont="1" applyFill="1"/>
    <xf numFmtId="164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/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Fill="1" applyBorder="1"/>
    <xf numFmtId="164" fontId="0" fillId="0" borderId="0" xfId="0" applyNumberFormat="1" applyFont="1" applyFill="1" applyBorder="1"/>
    <xf numFmtId="164" fontId="5" fillId="0" borderId="3" xfId="0" applyNumberFormat="1" applyFont="1" applyFill="1" applyBorder="1"/>
    <xf numFmtId="164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4" fontId="6" fillId="0" borderId="0" xfId="0" applyNumberFormat="1" applyFont="1" applyFill="1" applyBorder="1"/>
    <xf numFmtId="9" fontId="8" fillId="0" borderId="0" xfId="0" applyNumberFormat="1" applyFont="1" applyFill="1"/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abSelected="1" workbookViewId="0">
      <selection activeCell="B22" sqref="B22"/>
    </sheetView>
  </sheetViews>
  <sheetFormatPr baseColWidth="10" defaultRowHeight="15.6"/>
  <cols>
    <col min="1" max="1" width="42.5" bestFit="1" customWidth="1"/>
    <col min="2" max="2" width="18" customWidth="1"/>
    <col min="3" max="3" width="14.296875" customWidth="1"/>
    <col min="4" max="4" width="17.5" customWidth="1"/>
  </cols>
  <sheetData>
    <row r="2" spans="1:6">
      <c r="A2" s="30" t="s">
        <v>0</v>
      </c>
      <c r="B2" s="30"/>
      <c r="C2" s="30" t="s">
        <v>11</v>
      </c>
      <c r="D2" s="30"/>
      <c r="E2" s="30"/>
      <c r="F2" s="5"/>
    </row>
    <row r="3" spans="1:6">
      <c r="A3" s="8" t="s">
        <v>8</v>
      </c>
      <c r="B3" s="9">
        <v>90000</v>
      </c>
      <c r="C3" s="10" t="s">
        <v>12</v>
      </c>
      <c r="D3" s="11">
        <v>280</v>
      </c>
      <c r="E3" s="12"/>
      <c r="F3" s="5"/>
    </row>
    <row r="4" spans="1:6">
      <c r="A4" s="13" t="s">
        <v>17</v>
      </c>
      <c r="B4" s="14">
        <v>240</v>
      </c>
      <c r="C4" s="15" t="s">
        <v>12</v>
      </c>
      <c r="D4" s="16">
        <v>249</v>
      </c>
      <c r="E4" s="17"/>
      <c r="F4" s="5"/>
    </row>
    <row r="5" spans="1:6">
      <c r="A5" s="13" t="s">
        <v>16</v>
      </c>
      <c r="B5" s="18">
        <v>8000</v>
      </c>
      <c r="C5" s="15" t="s">
        <v>12</v>
      </c>
      <c r="D5" s="16">
        <v>249</v>
      </c>
      <c r="E5" s="12"/>
      <c r="F5" s="5"/>
    </row>
    <row r="6" spans="1:6">
      <c r="A6" s="13" t="s">
        <v>15</v>
      </c>
      <c r="B6" s="18">
        <v>10000</v>
      </c>
      <c r="C6" s="15" t="s">
        <v>12</v>
      </c>
      <c r="D6" s="16">
        <v>367</v>
      </c>
      <c r="E6" s="12"/>
      <c r="F6" s="5"/>
    </row>
    <row r="7" spans="1:6">
      <c r="A7" s="13" t="s">
        <v>14</v>
      </c>
      <c r="B7" s="18">
        <v>15000</v>
      </c>
      <c r="C7" s="15"/>
      <c r="D7" s="16">
        <v>0</v>
      </c>
      <c r="E7" s="12"/>
      <c r="F7" s="5"/>
    </row>
    <row r="8" spans="1:6">
      <c r="A8" s="13" t="s">
        <v>2</v>
      </c>
      <c r="B8" s="18">
        <v>0</v>
      </c>
      <c r="C8" s="15"/>
      <c r="D8" s="16">
        <v>0</v>
      </c>
      <c r="E8" s="12"/>
      <c r="F8" s="5"/>
    </row>
    <row r="9" spans="1:6">
      <c r="A9" s="13" t="s">
        <v>13</v>
      </c>
      <c r="B9" s="18">
        <v>2000</v>
      </c>
      <c r="C9" s="15" t="s">
        <v>3</v>
      </c>
      <c r="D9" s="16">
        <v>50</v>
      </c>
      <c r="E9" s="12"/>
      <c r="F9" s="5"/>
    </row>
    <row r="10" spans="1:6">
      <c r="A10" s="13" t="s">
        <v>4</v>
      </c>
      <c r="B10" s="18">
        <f>SUM(B3,B5:B7,B9)</f>
        <v>125000</v>
      </c>
      <c r="E10" s="12"/>
      <c r="F10" s="5"/>
    </row>
    <row r="11" spans="1:6" ht="21">
      <c r="A11" s="19" t="s">
        <v>5</v>
      </c>
      <c r="B11" s="21">
        <f>(B10/B4)</f>
        <v>520.83333333333337</v>
      </c>
      <c r="C11" s="19" t="s">
        <v>1</v>
      </c>
      <c r="D11" s="20">
        <f>SUM(D3:D8)-(D9)</f>
        <v>1095</v>
      </c>
      <c r="E11" s="12"/>
      <c r="F11" s="5"/>
    </row>
    <row r="12" spans="1:6" ht="21">
      <c r="A12" s="19" t="s">
        <v>7</v>
      </c>
      <c r="B12" s="25">
        <f>(B11)*12</f>
        <v>6250</v>
      </c>
      <c r="C12" s="19" t="s">
        <v>6</v>
      </c>
      <c r="D12" s="20">
        <f>(D11)*12</f>
        <v>13140</v>
      </c>
      <c r="E12" s="12"/>
      <c r="F12" s="5"/>
    </row>
    <row r="13" spans="1:6">
      <c r="A13" s="5"/>
      <c r="B13" s="5"/>
      <c r="C13" s="7"/>
      <c r="D13" s="7"/>
      <c r="E13" s="5"/>
      <c r="F13" s="5"/>
    </row>
    <row r="14" spans="1:6" ht="21">
      <c r="A14" s="22" t="s">
        <v>9</v>
      </c>
      <c r="B14" s="26">
        <f>(D11-B11)</f>
        <v>574.16666666666663</v>
      </c>
      <c r="C14" s="5"/>
      <c r="D14" s="6"/>
      <c r="E14" s="5"/>
      <c r="F14" s="5"/>
    </row>
    <row r="15" spans="1:6" ht="21">
      <c r="A15" s="22" t="s">
        <v>10</v>
      </c>
      <c r="B15" s="27">
        <f>(D12/B10)</f>
        <v>0.10512000000000001</v>
      </c>
      <c r="C15" s="5"/>
      <c r="D15" s="5"/>
      <c r="E15" s="5"/>
      <c r="F15" s="5"/>
    </row>
    <row r="16" spans="1:6">
      <c r="A16" s="5"/>
      <c r="B16" s="5"/>
      <c r="C16" s="5"/>
      <c r="D16" s="5"/>
      <c r="E16" s="5"/>
      <c r="F16" s="5"/>
    </row>
    <row r="17" spans="1:6">
      <c r="A17" s="1" t="str">
        <f>"Prix d'achat pour "&amp;A19*100&amp;"% de renta"</f>
        <v>Prix d'achat pour 12% de renta</v>
      </c>
      <c r="B17" s="2">
        <f>D12/A19</f>
        <v>109500</v>
      </c>
      <c r="C17" s="28"/>
      <c r="D17" s="4"/>
      <c r="E17" s="5"/>
      <c r="F17" s="5"/>
    </row>
    <row r="18" spans="1:6">
      <c r="A18" s="23"/>
      <c r="B18" s="24"/>
      <c r="C18" s="3"/>
      <c r="D18" s="4"/>
      <c r="E18" s="5"/>
      <c r="F18" s="5"/>
    </row>
    <row r="19" spans="1:6">
      <c r="A19" s="29">
        <v>0.12</v>
      </c>
      <c r="B19" s="5"/>
      <c r="C19" s="5"/>
      <c r="D19" s="5"/>
      <c r="E19" s="5"/>
      <c r="F19" s="5"/>
    </row>
    <row r="20" spans="1:6">
      <c r="A20" s="5"/>
      <c r="B20" s="5"/>
      <c r="C20" s="5"/>
    </row>
    <row r="21" spans="1:6">
      <c r="A21" s="1" t="str">
        <f>"Loyer annuel pour "&amp;A19*100&amp;"% de renta au prix d'achat"</f>
        <v>Loyer annuel pour 12% de renta au prix d'achat</v>
      </c>
      <c r="B21" s="2">
        <f>B10*A19</f>
        <v>15000</v>
      </c>
    </row>
  </sheetData>
  <mergeCells count="2">
    <mergeCell ref="A2:B2"/>
    <mergeCell ref="C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Jean-Yves Huguet</cp:lastModifiedBy>
  <dcterms:created xsi:type="dcterms:W3CDTF">2018-06-27T14:18:03Z</dcterms:created>
  <dcterms:modified xsi:type="dcterms:W3CDTF">2018-06-28T06:28:52Z</dcterms:modified>
</cp:coreProperties>
</file>