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devis" sheetId="2" r:id="rId1"/>
    <sheet name="données" sheetId="3" r:id="rId2"/>
  </sheets>
  <definedNames>
    <definedName name="articles">#REF!</definedName>
    <definedName name="chevrons">#REF!</definedName>
    <definedName name="grilles">#REF!</definedName>
    <definedName name="lattes">#REF!</definedName>
    <definedName name="planches">#REF!</definedName>
    <definedName name="traitement">#REF!</definedName>
  </definedNames>
  <calcPr calcId="145621" iterate="1"/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B5" i="2"/>
  <c r="O18" i="2" l="1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O5" i="2"/>
  <c r="N5" i="2"/>
  <c r="M5" i="2"/>
  <c r="L5" i="2"/>
  <c r="K5" i="2"/>
  <c r="J5" i="2"/>
  <c r="I5" i="2"/>
  <c r="H5" i="2"/>
  <c r="C4" i="2"/>
  <c r="D4" i="2"/>
  <c r="E4" i="2"/>
  <c r="F4" i="2"/>
  <c r="G4" i="2"/>
  <c r="H4" i="2"/>
  <c r="I4" i="2"/>
  <c r="J4" i="2"/>
  <c r="K4" i="2"/>
  <c r="L4" i="2"/>
  <c r="M4" i="2"/>
  <c r="N4" i="2"/>
  <c r="O4" i="2"/>
  <c r="B4" i="2"/>
  <c r="R4" i="2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4" i="3"/>
</calcChain>
</file>

<file path=xl/sharedStrings.xml><?xml version="1.0" encoding="utf-8"?>
<sst xmlns="http://schemas.openxmlformats.org/spreadsheetml/2006/main" count="220" uniqueCount="54">
  <si>
    <t>chevrons</t>
  </si>
  <si>
    <t>planches</t>
  </si>
  <si>
    <t>40/60</t>
  </si>
  <si>
    <t>27/100</t>
  </si>
  <si>
    <t>27/120</t>
  </si>
  <si>
    <t>grilles</t>
  </si>
  <si>
    <t>sections</t>
  </si>
  <si>
    <t>ML</t>
  </si>
  <si>
    <t>M3</t>
  </si>
  <si>
    <t>unité</t>
  </si>
  <si>
    <t>longueurs</t>
  </si>
  <si>
    <t>traitement</t>
  </si>
  <si>
    <t>désignation</t>
  </si>
  <si>
    <t>PVHT</t>
  </si>
  <si>
    <t>PAHT</t>
  </si>
  <si>
    <t>Prix total HT</t>
  </si>
  <si>
    <t>Classe 2</t>
  </si>
  <si>
    <t>Classe 3</t>
  </si>
  <si>
    <t>m3</t>
  </si>
  <si>
    <t>PC</t>
  </si>
  <si>
    <t>Piece</t>
  </si>
  <si>
    <t>unité de vente (3 choix possibles)</t>
  </si>
  <si>
    <t>30/25</t>
  </si>
  <si>
    <t>30/30</t>
  </si>
  <si>
    <t>30/40</t>
  </si>
  <si>
    <t>30/50</t>
  </si>
  <si>
    <t>30/60</t>
  </si>
  <si>
    <t>kit de retouche</t>
  </si>
  <si>
    <t xml:space="preserve">coef </t>
  </si>
  <si>
    <t>m²</t>
  </si>
  <si>
    <t>parquet</t>
  </si>
  <si>
    <t>coloris</t>
  </si>
  <si>
    <t>chene clair</t>
  </si>
  <si>
    <t>chêne brun</t>
  </si>
  <si>
    <t>gris</t>
  </si>
  <si>
    <t>blanc</t>
  </si>
  <si>
    <t>glossy</t>
  </si>
  <si>
    <t>20/100</t>
  </si>
  <si>
    <t>M²</t>
  </si>
  <si>
    <t>parquet flottant</t>
  </si>
  <si>
    <t>33/200</t>
  </si>
  <si>
    <t>bleu</t>
  </si>
  <si>
    <t>vert</t>
  </si>
  <si>
    <t>rouge</t>
  </si>
  <si>
    <t>jaune</t>
  </si>
  <si>
    <t>unité de vente</t>
  </si>
  <si>
    <t>détail des articles</t>
  </si>
  <si>
    <t>40/120</t>
  </si>
  <si>
    <t>60/60</t>
  </si>
  <si>
    <t>Classe 4</t>
  </si>
  <si>
    <t>Ligne</t>
  </si>
  <si>
    <t xml:space="preserve">grilles 30/25    </t>
  </si>
  <si>
    <t>quantité</t>
  </si>
  <si>
    <t>chevrons 40/60 Classe 2  3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</si>
</sst>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000"/>
    <numFmt numFmtId="165" formatCode="0.00000"/>
    <numFmt numFmtId="166" formatCode="_-* #,##0.00\ [$€-40C]_-;\-* #,##0.00\ [$€-40C]_-;_-* &quot;-&quot;??\ [$€-40C]_-;_-@_-"/>
    <numFmt numFmtId="167" formatCode=";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166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166" fontId="0" fillId="0" borderId="0" xfId="0"/>
    <xf numFmtId="166" fontId="2" fillId="0" borderId="1" xfId="0" applyFont="1" applyBorder="1"/>
    <xf numFmtId="2" fontId="0" fillId="0" borderId="0" xfId="0" applyNumberFormat="1"/>
    <xf numFmtId="166" fontId="0" fillId="0" borderId="0" xfId="0" applyNumberFormat="1"/>
    <xf numFmtId="166" fontId="0" fillId="0" borderId="0" xfId="0" applyNumberFormat="1"/>
    <xf numFmtId="166" fontId="0" fillId="0" borderId="0" xfId="0" applyBorder="1" applyAlignment="1">
      <alignment horizontal="center"/>
    </xf>
    <xf numFmtId="166" fontId="0" fillId="0" borderId="2" xfId="0" applyBorder="1" applyAlignment="1"/>
    <xf numFmtId="164" fontId="0" fillId="0" borderId="6" xfId="0" applyNumberFormat="1" applyBorder="1"/>
    <xf numFmtId="166" fontId="0" fillId="0" borderId="0" xfId="0" applyBorder="1"/>
    <xf numFmtId="166" fontId="0" fillId="0" borderId="7" xfId="0" applyBorder="1"/>
    <xf numFmtId="164" fontId="0" fillId="0" borderId="6" xfId="0" applyNumberFormat="1" applyFill="1" applyBorder="1"/>
    <xf numFmtId="165" fontId="0" fillId="0" borderId="6" xfId="0" applyNumberFormat="1" applyBorder="1"/>
    <xf numFmtId="166" fontId="0" fillId="0" borderId="6" xfId="0" applyNumberFormat="1" applyBorder="1"/>
    <xf numFmtId="166" fontId="0" fillId="0" borderId="0" xfId="0" applyNumberFormat="1" applyBorder="1"/>
    <xf numFmtId="166" fontId="0" fillId="0" borderId="7" xfId="0" applyNumberFormat="1" applyBorder="1"/>
    <xf numFmtId="2" fontId="0" fillId="0" borderId="6" xfId="0" applyNumberFormat="1" applyBorder="1"/>
    <xf numFmtId="2" fontId="0" fillId="0" borderId="0" xfId="0" applyNumberFormat="1" applyBorder="1"/>
    <xf numFmtId="2" fontId="0" fillId="0" borderId="7" xfId="0" applyNumberFormat="1" applyBorder="1"/>
    <xf numFmtId="166" fontId="0" fillId="0" borderId="8" xfId="0" applyBorder="1"/>
    <xf numFmtId="166" fontId="0" fillId="0" borderId="2" xfId="0" applyBorder="1"/>
    <xf numFmtId="166" fontId="0" fillId="0" borderId="9" xfId="0" applyBorder="1"/>
    <xf numFmtId="166" fontId="2" fillId="2" borderId="1" xfId="0" applyFont="1" applyFill="1" applyBorder="1"/>
    <xf numFmtId="166" fontId="2" fillId="2" borderId="3" xfId="0" applyFont="1" applyFill="1" applyBorder="1"/>
    <xf numFmtId="166" fontId="2" fillId="3" borderId="1" xfId="0" applyFont="1" applyFill="1" applyBorder="1"/>
    <xf numFmtId="166" fontId="0" fillId="4" borderId="0" xfId="0" applyFill="1"/>
    <xf numFmtId="166" fontId="2" fillId="4" borderId="4" xfId="0" applyFont="1" applyFill="1" applyBorder="1"/>
    <xf numFmtId="166" fontId="2" fillId="4" borderId="1" xfId="0" applyFont="1" applyFill="1" applyBorder="1" applyAlignment="1">
      <alignment horizontal="center"/>
    </xf>
    <xf numFmtId="166" fontId="0" fillId="0" borderId="0" xfId="0" applyAlignment="1">
      <alignment horizontal="center"/>
    </xf>
    <xf numFmtId="166" fontId="0" fillId="0" borderId="2" xfId="0" applyBorder="1" applyAlignment="1">
      <alignment horizontal="center"/>
    </xf>
    <xf numFmtId="166" fontId="0" fillId="0" borderId="0" xfId="0" applyBorder="1" applyAlignment="1"/>
    <xf numFmtId="166" fontId="2" fillId="2" borderId="10" xfId="0" applyFont="1" applyFill="1" applyBorder="1"/>
    <xf numFmtId="166" fontId="0" fillId="0" borderId="0" xfId="1" applyNumberFormat="1" applyFont="1" applyBorder="1" applyAlignment="1"/>
    <xf numFmtId="166" fontId="0" fillId="0" borderId="0" xfId="0" applyNumberFormat="1" applyBorder="1" applyAlignment="1"/>
    <xf numFmtId="49" fontId="0" fillId="0" borderId="0" xfId="0" applyNumberFormat="1" applyBorder="1" applyAlignment="1"/>
    <xf numFmtId="44" fontId="0" fillId="0" borderId="0" xfId="2" applyFont="1" applyBorder="1"/>
    <xf numFmtId="166" fontId="0" fillId="4" borderId="0" xfId="0" applyFill="1" applyAlignment="1">
      <alignment horizontal="center"/>
    </xf>
    <xf numFmtId="166" fontId="0" fillId="5" borderId="1" xfId="0" applyFill="1" applyBorder="1"/>
    <xf numFmtId="166" fontId="0" fillId="0" borderId="6" xfId="0" applyBorder="1"/>
    <xf numFmtId="166" fontId="0" fillId="3" borderId="2" xfId="0" applyFill="1" applyBorder="1" applyAlignment="1">
      <alignment horizontal="center"/>
    </xf>
    <xf numFmtId="166" fontId="0" fillId="0" borderId="2" xfId="0" applyBorder="1" applyAlignment="1">
      <alignment horizontal="center"/>
    </xf>
    <xf numFmtId="166" fontId="0" fillId="3" borderId="3" xfId="0" applyFill="1" applyBorder="1" applyAlignment="1">
      <alignment horizontal="center"/>
    </xf>
    <xf numFmtId="166" fontId="0" fillId="3" borderId="5" xfId="0" applyFill="1" applyBorder="1" applyAlignment="1">
      <alignment horizontal="center"/>
    </xf>
    <xf numFmtId="166" fontId="0" fillId="3" borderId="4" xfId="0" applyFill="1" applyBorder="1" applyAlignment="1">
      <alignment horizontal="center"/>
    </xf>
    <xf numFmtId="167" fontId="0" fillId="0" borderId="6" xfId="0" applyNumberFormat="1" applyBorder="1"/>
    <xf numFmtId="167" fontId="0" fillId="0" borderId="0" xfId="0" applyNumberFormat="1" applyBorder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8"/>
  <sheetViews>
    <sheetView tabSelected="1" workbookViewId="0">
      <selection activeCell="B5" sqref="B5:G5"/>
    </sheetView>
  </sheetViews>
  <sheetFormatPr baseColWidth="10" defaultRowHeight="14.4" x14ac:dyDescent="0.3"/>
  <cols>
    <col min="1" max="1" width="26" customWidth="1"/>
    <col min="2" max="7" width="14.88671875" customWidth="1"/>
    <col min="8" max="13" width="8.5546875" customWidth="1"/>
    <col min="14" max="15" width="12" style="27" customWidth="1"/>
    <col min="16" max="17" width="11.88671875" customWidth="1"/>
    <col min="18" max="18" width="15.6640625" customWidth="1"/>
  </cols>
  <sheetData>
    <row r="2" spans="1:18" x14ac:dyDescent="0.3">
      <c r="B2" s="39" t="s">
        <v>46</v>
      </c>
      <c r="C2" s="39"/>
      <c r="D2" s="39"/>
      <c r="E2" s="39"/>
      <c r="F2" s="39"/>
      <c r="G2" s="39"/>
      <c r="I2" s="38" t="s">
        <v>45</v>
      </c>
      <c r="J2" s="38"/>
      <c r="K2" s="5"/>
      <c r="L2" s="5"/>
      <c r="M2" s="5"/>
      <c r="N2" s="35"/>
      <c r="O2" s="35"/>
    </row>
    <row r="3" spans="1:18" ht="17.399999999999999" x14ac:dyDescent="0.35">
      <c r="A3" s="36" t="s">
        <v>50</v>
      </c>
      <c r="B3" s="21" t="s">
        <v>12</v>
      </c>
      <c r="C3" s="21" t="s">
        <v>6</v>
      </c>
      <c r="D3" s="21" t="s">
        <v>11</v>
      </c>
      <c r="E3" s="21" t="s">
        <v>31</v>
      </c>
      <c r="F3" s="21" t="s">
        <v>10</v>
      </c>
      <c r="G3" s="21" t="s">
        <v>9</v>
      </c>
      <c r="H3" s="23" t="s">
        <v>18</v>
      </c>
      <c r="I3" s="23" t="s">
        <v>9</v>
      </c>
      <c r="J3" s="23" t="s">
        <v>20</v>
      </c>
      <c r="K3" s="23" t="s">
        <v>9</v>
      </c>
      <c r="L3" s="23" t="s">
        <v>38</v>
      </c>
      <c r="M3" s="23" t="s">
        <v>9</v>
      </c>
      <c r="N3" s="26" t="s">
        <v>14</v>
      </c>
      <c r="O3" s="26" t="s">
        <v>28</v>
      </c>
      <c r="P3" s="1" t="s">
        <v>13</v>
      </c>
      <c r="Q3" s="1" t="s">
        <v>52</v>
      </c>
      <c r="R3" s="1" t="s">
        <v>15</v>
      </c>
    </row>
    <row r="4" spans="1:18" x14ac:dyDescent="0.3">
      <c r="A4" s="43" t="s">
        <v>51</v>
      </c>
      <c r="B4" s="44" t="str">
        <f>IF(ISBLANK($A4),"",VLOOKUP($A4,données!$A$3:$O$38,COLUMN(),FALSE))</f>
        <v>grilles</v>
      </c>
      <c r="C4" s="44" t="str">
        <f>IF(ISBLANK($A4),"",VLOOKUP($A4,données!$A$3:$O$38,COLUMN(),FALSE))</f>
        <v>30/25</v>
      </c>
      <c r="D4" s="44">
        <f>IF(ISBLANK($A4),"",VLOOKUP($A4,données!$A$3:$O$38,COLUMN(),FALSE))</f>
        <v>0</v>
      </c>
      <c r="E4" s="44">
        <f>IF(ISBLANK($A4),"",VLOOKUP($A4,données!$A$3:$O$38,COLUMN(),FALSE))</f>
        <v>0</v>
      </c>
      <c r="F4" s="44">
        <f>IF(ISBLANK($A4),"",VLOOKUP($A4,données!$A$3:$O$38,COLUMN(),FALSE))</f>
        <v>0</v>
      </c>
      <c r="G4" s="44">
        <f>IF(ISBLANK($A4),"",VLOOKUP($A4,données!$A$3:$O$38,COLUMN(),FALSE))</f>
        <v>0</v>
      </c>
      <c r="H4" s="8">
        <f>IF(ISBLANK($A4),"",VLOOKUP($A4,données!$A$3:$O$38,COLUMN(),FALSE))</f>
        <v>0</v>
      </c>
      <c r="I4" s="8">
        <f>IF(ISBLANK($A4),"",VLOOKUP($A4,données!$A$3:$O$38,COLUMN(),FALSE))</f>
        <v>0</v>
      </c>
      <c r="J4" s="8">
        <f>IF(ISBLANK($A4),"",VLOOKUP($A4,données!$A$3:$O$38,COLUMN(),FALSE))</f>
        <v>1</v>
      </c>
      <c r="K4" s="8" t="str">
        <f>IF(ISBLANK($A4),"",VLOOKUP($A4,données!$A$3:$O$38,COLUMN(),FALSE))</f>
        <v>PC</v>
      </c>
      <c r="L4" s="8">
        <f>IF(ISBLANK($A4),"",VLOOKUP($A4,données!$A$3:$O$38,COLUMN(),FALSE))</f>
        <v>0</v>
      </c>
      <c r="M4" s="8">
        <f>IF(ISBLANK($A4),"",VLOOKUP($A4,données!$A$3:$O$38,COLUMN(),FALSE))</f>
        <v>0</v>
      </c>
      <c r="N4" s="8">
        <f>IF(ISBLANK($A4),"",VLOOKUP($A4,données!$A$3:$O$38,COLUMN(),FALSE))</f>
        <v>15</v>
      </c>
      <c r="O4" s="8">
        <f>IF(ISBLANK($A4),"",VLOOKUP($A4,données!$A$3:$O$38,COLUMN(),FALSE))</f>
        <v>2</v>
      </c>
      <c r="P4" s="8"/>
      <c r="Q4" s="8"/>
      <c r="R4" s="9">
        <f>Q4*P4</f>
        <v>0</v>
      </c>
    </row>
    <row r="5" spans="1:18" x14ac:dyDescent="0.3">
      <c r="A5" s="37" t="s">
        <v>53</v>
      </c>
      <c r="B5" s="8" t="str">
        <f>IF(ISBLANK($A5),"",VLOOKUP($A5,données!$A$3:$O$38,COLUMN(),FALSE)&amp;"")</f>
        <v>chevrons</v>
      </c>
      <c r="C5" s="8" t="str">
        <f>IF(ISBLANK($A5),"",VLOOKUP($A5,données!$A$3:$O$38,COLUMN(),FALSE)&amp;"")</f>
        <v>40/60</v>
      </c>
      <c r="D5" s="8" t="str">
        <f>IF(ISBLANK($A5),"",VLOOKUP($A5,données!$A$3:$O$38,COLUMN(),FALSE)&amp;"")</f>
        <v>Classe 2</v>
      </c>
      <c r="E5" s="8" t="str">
        <f>IF(ISBLANK($A5),"",VLOOKUP($A5,données!$A$3:$O$38,COLUMN(),FALSE)&amp;"")</f>
        <v/>
      </c>
      <c r="F5" s="8" t="str">
        <f>IF(ISBLANK($A5),"",VLOOKUP($A5,données!$A$3:$O$38,COLUMN(),FALSE)&amp;"")</f>
        <v>3</v>
      </c>
      <c r="G5" s="8" t="str">
        <f>IF(ISBLANK($A5),"",VLOOKUP($A5,données!$A$3:$O$38,COLUMN(),FALSE)&amp;"")</f>
        <v>ML</v>
      </c>
      <c r="H5" s="8">
        <f>IF(ISBLANK($A5),"",VLOOKUP($A5,données!$A$3:$O$38,COLUMN(),FALSE))</f>
        <v>7.1999999999999998E-3</v>
      </c>
      <c r="I5" s="8" t="str">
        <f>IF(ISBLANK($A5),"",VLOOKUP($A5,données!$A$3:$O$38,COLUMN(),FALSE))</f>
        <v>M3</v>
      </c>
      <c r="J5" s="8">
        <f>IF(ISBLANK($A5),"",VLOOKUP($A5,données!$A$3:$O$38,COLUMN(),FALSE))</f>
        <v>1</v>
      </c>
      <c r="K5" s="8" t="str">
        <f>IF(ISBLANK($A5),"",VLOOKUP($A5,données!$A$3:$O$38,COLUMN(),FALSE))</f>
        <v>PC</v>
      </c>
      <c r="L5" s="8">
        <f>IF(ISBLANK($A5),"",VLOOKUP($A5,données!$A$3:$O$38,COLUMN(),FALSE))</f>
        <v>0</v>
      </c>
      <c r="M5" s="8">
        <f>IF(ISBLANK($A5),"",VLOOKUP($A5,données!$A$3:$O$38,COLUMN(),FALSE))</f>
        <v>0</v>
      </c>
      <c r="N5" s="5">
        <f>IF(ISBLANK($A5),"",VLOOKUP($A5,données!$A$3:$O$38,COLUMN(),FALSE))</f>
        <v>3</v>
      </c>
      <c r="O5" s="5">
        <f>IF(ISBLANK($A5),"",VLOOKUP($A5,données!$A$3:$O$38,COLUMN(),FALSE))</f>
        <v>1.2</v>
      </c>
      <c r="P5" s="8"/>
      <c r="Q5" s="8"/>
      <c r="R5" s="9"/>
    </row>
    <row r="6" spans="1:18" x14ac:dyDescent="0.3">
      <c r="A6" s="37"/>
      <c r="B6" s="8" t="str">
        <f>IF(ISBLANK($A6),"",VLOOKUP($A6,données!$A$3:$O$38,COLUMN(),FALSE))</f>
        <v/>
      </c>
      <c r="C6" s="8" t="str">
        <f>IF(ISBLANK($A6),"",VLOOKUP($A6,données!$A$3:$O$38,COLUMN(),FALSE))</f>
        <v/>
      </c>
      <c r="D6" s="8" t="str">
        <f>IF(ISBLANK($A6),"",VLOOKUP($A6,données!$A$3:$O$38,COLUMN(),FALSE))</f>
        <v/>
      </c>
      <c r="E6" s="8" t="str">
        <f>IF(ISBLANK($A6),"",VLOOKUP($A6,données!$A$3:$O$38,COLUMN(),FALSE))</f>
        <v/>
      </c>
      <c r="F6" s="8" t="str">
        <f>IF(ISBLANK($A6),"",VLOOKUP($A6,données!$A$3:$O$38,COLUMN(),FALSE))</f>
        <v/>
      </c>
      <c r="G6" s="8" t="str">
        <f>IF(ISBLANK($A6),"",VLOOKUP($A6,données!$A$3:$O$38,COLUMN(),FALSE))</f>
        <v/>
      </c>
      <c r="H6" s="8" t="str">
        <f>IF(ISBLANK($A6),"",VLOOKUP($A6,données!$A$3:$O$38,COLUMN(),FALSE))</f>
        <v/>
      </c>
      <c r="I6" s="8" t="str">
        <f>IF(ISBLANK($A6),"",VLOOKUP($A6,données!$A$3:$O$38,COLUMN(),FALSE))</f>
        <v/>
      </c>
      <c r="J6" s="8" t="str">
        <f>IF(ISBLANK($A6),"",VLOOKUP($A6,données!$A$3:$O$38,COLUMN(),FALSE))</f>
        <v/>
      </c>
      <c r="K6" s="8" t="str">
        <f>IF(ISBLANK($A6),"",VLOOKUP($A6,données!$A$3:$O$38,COLUMN(),FALSE))</f>
        <v/>
      </c>
      <c r="L6" s="8" t="str">
        <f>IF(ISBLANK($A6),"",VLOOKUP($A6,données!$A$3:$O$38,COLUMN(),FALSE))</f>
        <v/>
      </c>
      <c r="M6" s="8" t="str">
        <f>IF(ISBLANK($A6),"",VLOOKUP($A6,données!$A$3:$O$38,COLUMN(),FALSE))</f>
        <v/>
      </c>
      <c r="N6" s="5" t="str">
        <f>IF(ISBLANK($A6),"",VLOOKUP($A6,données!$A$3:$O$38,COLUMN(),FALSE))</f>
        <v/>
      </c>
      <c r="O6" s="5" t="str">
        <f>IF(ISBLANK($A6),"",VLOOKUP($A6,données!$A$3:$O$38,COLUMN(),FALSE))</f>
        <v/>
      </c>
      <c r="P6" s="8"/>
      <c r="Q6" s="8"/>
      <c r="R6" s="9"/>
    </row>
    <row r="7" spans="1:18" x14ac:dyDescent="0.3">
      <c r="A7" s="37"/>
      <c r="B7" s="8" t="str">
        <f>IF(ISBLANK($A7),"",VLOOKUP($A7,données!$A$3:$O$38,COLUMN(),FALSE))</f>
        <v/>
      </c>
      <c r="C7" s="8" t="str">
        <f>IF(ISBLANK($A7),"",VLOOKUP($A7,données!$A$3:$O$38,COLUMN(),FALSE))</f>
        <v/>
      </c>
      <c r="D7" s="8" t="str">
        <f>IF(ISBLANK($A7),"",VLOOKUP($A7,données!$A$3:$O$38,COLUMN(),FALSE))</f>
        <v/>
      </c>
      <c r="E7" s="8" t="str">
        <f>IF(ISBLANK($A7),"",VLOOKUP($A7,données!$A$3:$O$38,COLUMN(),FALSE))</f>
        <v/>
      </c>
      <c r="F7" s="8" t="str">
        <f>IF(ISBLANK($A7),"",VLOOKUP($A7,données!$A$3:$O$38,COLUMN(),FALSE))</f>
        <v/>
      </c>
      <c r="G7" s="8" t="str">
        <f>IF(ISBLANK($A7),"",VLOOKUP($A7,données!$A$3:$O$38,COLUMN(),FALSE))</f>
        <v/>
      </c>
      <c r="H7" s="8" t="str">
        <f>IF(ISBLANK($A7),"",VLOOKUP($A7,données!$A$3:$O$38,COLUMN(),FALSE))</f>
        <v/>
      </c>
      <c r="I7" s="8" t="str">
        <f>IF(ISBLANK($A7),"",VLOOKUP($A7,données!$A$3:$O$38,COLUMN(),FALSE))</f>
        <v/>
      </c>
      <c r="J7" s="8" t="str">
        <f>IF(ISBLANK($A7),"",VLOOKUP($A7,données!$A$3:$O$38,COLUMN(),FALSE))</f>
        <v/>
      </c>
      <c r="K7" s="8" t="str">
        <f>IF(ISBLANK($A7),"",VLOOKUP($A7,données!$A$3:$O$38,COLUMN(),FALSE))</f>
        <v/>
      </c>
      <c r="L7" s="8" t="str">
        <f>IF(ISBLANK($A7),"",VLOOKUP($A7,données!$A$3:$O$38,COLUMN(),FALSE))</f>
        <v/>
      </c>
      <c r="M7" s="8" t="str">
        <f>IF(ISBLANK($A7),"",VLOOKUP($A7,données!$A$3:$O$38,COLUMN(),FALSE))</f>
        <v/>
      </c>
      <c r="N7" s="5" t="str">
        <f>IF(ISBLANK($A7),"",VLOOKUP($A7,données!$A$3:$O$38,COLUMN(),FALSE))</f>
        <v/>
      </c>
      <c r="O7" s="5" t="str">
        <f>IF(ISBLANK($A7),"",VLOOKUP($A7,données!$A$3:$O$38,COLUMN(),FALSE))</f>
        <v/>
      </c>
      <c r="P7" s="8"/>
      <c r="Q7" s="8"/>
      <c r="R7" s="9"/>
    </row>
    <row r="8" spans="1:18" x14ac:dyDescent="0.3">
      <c r="A8" s="37"/>
      <c r="B8" s="8" t="str">
        <f>IF(ISBLANK($A8),"",VLOOKUP($A8,données!$A$3:$O$38,COLUMN(),FALSE))</f>
        <v/>
      </c>
      <c r="C8" s="8" t="str">
        <f>IF(ISBLANK($A8),"",VLOOKUP($A8,données!$A$3:$O$38,COLUMN(),FALSE))</f>
        <v/>
      </c>
      <c r="D8" s="8" t="str">
        <f>IF(ISBLANK($A8),"",VLOOKUP($A8,données!$A$3:$O$38,COLUMN(),FALSE))</f>
        <v/>
      </c>
      <c r="E8" s="8" t="str">
        <f>IF(ISBLANK($A8),"",VLOOKUP($A8,données!$A$3:$O$38,COLUMN(),FALSE))</f>
        <v/>
      </c>
      <c r="F8" s="8" t="str">
        <f>IF(ISBLANK($A8),"",VLOOKUP($A8,données!$A$3:$O$38,COLUMN(),FALSE))</f>
        <v/>
      </c>
      <c r="G8" s="8" t="str">
        <f>IF(ISBLANK($A8),"",VLOOKUP($A8,données!$A$3:$O$38,COLUMN(),FALSE))</f>
        <v/>
      </c>
      <c r="H8" s="8" t="str">
        <f>IF(ISBLANK($A8),"",VLOOKUP($A8,données!$A$3:$O$38,COLUMN(),FALSE))</f>
        <v/>
      </c>
      <c r="I8" s="8" t="str">
        <f>IF(ISBLANK($A8),"",VLOOKUP($A8,données!$A$3:$O$38,COLUMN(),FALSE))</f>
        <v/>
      </c>
      <c r="J8" s="8" t="str">
        <f>IF(ISBLANK($A8),"",VLOOKUP($A8,données!$A$3:$O$38,COLUMN(),FALSE))</f>
        <v/>
      </c>
      <c r="K8" s="8" t="str">
        <f>IF(ISBLANK($A8),"",VLOOKUP($A8,données!$A$3:$O$38,COLUMN(),FALSE))</f>
        <v/>
      </c>
      <c r="L8" s="8" t="str">
        <f>IF(ISBLANK($A8),"",VLOOKUP($A8,données!$A$3:$O$38,COLUMN(),FALSE))</f>
        <v/>
      </c>
      <c r="M8" s="8" t="str">
        <f>IF(ISBLANK($A8),"",VLOOKUP($A8,données!$A$3:$O$38,COLUMN(),FALSE))</f>
        <v/>
      </c>
      <c r="N8" s="5" t="str">
        <f>IF(ISBLANK($A8),"",VLOOKUP($A8,données!$A$3:$O$38,COLUMN(),FALSE))</f>
        <v/>
      </c>
      <c r="O8" s="5" t="str">
        <f>IF(ISBLANK($A8),"",VLOOKUP($A8,données!$A$3:$O$38,COLUMN(),FALSE))</f>
        <v/>
      </c>
      <c r="P8" s="8"/>
      <c r="Q8" s="8"/>
      <c r="R8" s="9"/>
    </row>
    <row r="9" spans="1:18" x14ac:dyDescent="0.3">
      <c r="A9" s="37"/>
      <c r="B9" s="8" t="str">
        <f>IF(ISBLANK($A9),"",VLOOKUP($A9,données!$A$3:$O$38,COLUMN(),FALSE))</f>
        <v/>
      </c>
      <c r="C9" s="8" t="str">
        <f>IF(ISBLANK($A9),"",VLOOKUP($A9,données!$A$3:$O$38,COLUMN(),FALSE))</f>
        <v/>
      </c>
      <c r="D9" s="8" t="str">
        <f>IF(ISBLANK($A9),"",VLOOKUP($A9,données!$A$3:$O$38,COLUMN(),FALSE))</f>
        <v/>
      </c>
      <c r="E9" s="8" t="str">
        <f>IF(ISBLANK($A9),"",VLOOKUP($A9,données!$A$3:$O$38,COLUMN(),FALSE))</f>
        <v/>
      </c>
      <c r="F9" s="8" t="str">
        <f>IF(ISBLANK($A9),"",VLOOKUP($A9,données!$A$3:$O$38,COLUMN(),FALSE))</f>
        <v/>
      </c>
      <c r="G9" s="8" t="str">
        <f>IF(ISBLANK($A9),"",VLOOKUP($A9,données!$A$3:$O$38,COLUMN(),FALSE))</f>
        <v/>
      </c>
      <c r="H9" s="8" t="str">
        <f>IF(ISBLANK($A9),"",VLOOKUP($A9,données!$A$3:$O$38,COLUMN(),FALSE))</f>
        <v/>
      </c>
      <c r="I9" s="8" t="str">
        <f>IF(ISBLANK($A9),"",VLOOKUP($A9,données!$A$3:$O$38,COLUMN(),FALSE))</f>
        <v/>
      </c>
      <c r="J9" s="8" t="str">
        <f>IF(ISBLANK($A9),"",VLOOKUP($A9,données!$A$3:$O$38,COLUMN(),FALSE))</f>
        <v/>
      </c>
      <c r="K9" s="8" t="str">
        <f>IF(ISBLANK($A9),"",VLOOKUP($A9,données!$A$3:$O$38,COLUMN(),FALSE))</f>
        <v/>
      </c>
      <c r="L9" s="8" t="str">
        <f>IF(ISBLANK($A9),"",VLOOKUP($A9,données!$A$3:$O$38,COLUMN(),FALSE))</f>
        <v/>
      </c>
      <c r="M9" s="8" t="str">
        <f>IF(ISBLANK($A9),"",VLOOKUP($A9,données!$A$3:$O$38,COLUMN(),FALSE))</f>
        <v/>
      </c>
      <c r="N9" s="5" t="str">
        <f>IF(ISBLANK($A9),"",VLOOKUP($A9,données!$A$3:$O$38,COLUMN(),FALSE))</f>
        <v/>
      </c>
      <c r="O9" s="5" t="str">
        <f>IF(ISBLANK($A9),"",VLOOKUP($A9,données!$A$3:$O$38,COLUMN(),FALSE))</f>
        <v/>
      </c>
      <c r="P9" s="8"/>
      <c r="Q9" s="8"/>
      <c r="R9" s="9"/>
    </row>
    <row r="10" spans="1:18" x14ac:dyDescent="0.3">
      <c r="A10" s="37"/>
      <c r="B10" s="8" t="str">
        <f>IF(ISBLANK($A10),"",VLOOKUP($A10,données!$A$3:$O$38,COLUMN(),FALSE))</f>
        <v/>
      </c>
      <c r="C10" s="8" t="str">
        <f>IF(ISBLANK($A10),"",VLOOKUP($A10,données!$A$3:$O$38,COLUMN(),FALSE))</f>
        <v/>
      </c>
      <c r="D10" s="8" t="str">
        <f>IF(ISBLANK($A10),"",VLOOKUP($A10,données!$A$3:$O$38,COLUMN(),FALSE))</f>
        <v/>
      </c>
      <c r="E10" s="8" t="str">
        <f>IF(ISBLANK($A10),"",VLOOKUP($A10,données!$A$3:$O$38,COLUMN(),FALSE))</f>
        <v/>
      </c>
      <c r="F10" s="8" t="str">
        <f>IF(ISBLANK($A10),"",VLOOKUP($A10,données!$A$3:$O$38,COLUMN(),FALSE))</f>
        <v/>
      </c>
      <c r="G10" s="8" t="str">
        <f>IF(ISBLANK($A10),"",VLOOKUP($A10,données!$A$3:$O$38,COLUMN(),FALSE))</f>
        <v/>
      </c>
      <c r="H10" s="8" t="str">
        <f>IF(ISBLANK($A10),"",VLOOKUP($A10,données!$A$3:$O$38,COLUMN(),FALSE))</f>
        <v/>
      </c>
      <c r="I10" s="8" t="str">
        <f>IF(ISBLANK($A10),"",VLOOKUP($A10,données!$A$3:$O$38,COLUMN(),FALSE))</f>
        <v/>
      </c>
      <c r="J10" s="8" t="str">
        <f>IF(ISBLANK($A10),"",VLOOKUP($A10,données!$A$3:$O$38,COLUMN(),FALSE))</f>
        <v/>
      </c>
      <c r="K10" s="8" t="str">
        <f>IF(ISBLANK($A10),"",VLOOKUP($A10,données!$A$3:$O$38,COLUMN(),FALSE))</f>
        <v/>
      </c>
      <c r="L10" s="8" t="str">
        <f>IF(ISBLANK($A10),"",VLOOKUP($A10,données!$A$3:$O$38,COLUMN(),FALSE))</f>
        <v/>
      </c>
      <c r="M10" s="8" t="str">
        <f>IF(ISBLANK($A10),"",VLOOKUP($A10,données!$A$3:$O$38,COLUMN(),FALSE))</f>
        <v/>
      </c>
      <c r="N10" s="5" t="str">
        <f>IF(ISBLANK($A10),"",VLOOKUP($A10,données!$A$3:$O$38,COLUMN(),FALSE))</f>
        <v/>
      </c>
      <c r="O10" s="5" t="str">
        <f>IF(ISBLANK($A10),"",VLOOKUP($A10,données!$A$3:$O$38,COLUMN(),FALSE))</f>
        <v/>
      </c>
      <c r="P10" s="8"/>
      <c r="Q10" s="8"/>
      <c r="R10" s="9"/>
    </row>
    <row r="11" spans="1:18" x14ac:dyDescent="0.3">
      <c r="A11" s="37"/>
      <c r="B11" s="8" t="str">
        <f>IF(ISBLANK($A11),"",VLOOKUP($A11,données!$A$3:$O$38,COLUMN(),FALSE))</f>
        <v/>
      </c>
      <c r="C11" s="8" t="str">
        <f>IF(ISBLANK($A11),"",VLOOKUP($A11,données!$A$3:$O$38,COLUMN(),FALSE))</f>
        <v/>
      </c>
      <c r="D11" s="8" t="str">
        <f>IF(ISBLANK($A11),"",VLOOKUP($A11,données!$A$3:$O$38,COLUMN(),FALSE))</f>
        <v/>
      </c>
      <c r="E11" s="8" t="str">
        <f>IF(ISBLANK($A11),"",VLOOKUP($A11,données!$A$3:$O$38,COLUMN(),FALSE))</f>
        <v/>
      </c>
      <c r="F11" s="8" t="str">
        <f>IF(ISBLANK($A11),"",VLOOKUP($A11,données!$A$3:$O$38,COLUMN(),FALSE))</f>
        <v/>
      </c>
      <c r="G11" s="8" t="str">
        <f>IF(ISBLANK($A11),"",VLOOKUP($A11,données!$A$3:$O$38,COLUMN(),FALSE))</f>
        <v/>
      </c>
      <c r="H11" s="8" t="str">
        <f>IF(ISBLANK($A11),"",VLOOKUP($A11,données!$A$3:$O$38,COLUMN(),FALSE))</f>
        <v/>
      </c>
      <c r="I11" s="8" t="str">
        <f>IF(ISBLANK($A11),"",VLOOKUP($A11,données!$A$3:$O$38,COLUMN(),FALSE))</f>
        <v/>
      </c>
      <c r="J11" s="8" t="str">
        <f>IF(ISBLANK($A11),"",VLOOKUP($A11,données!$A$3:$O$38,COLUMN(),FALSE))</f>
        <v/>
      </c>
      <c r="K11" s="8" t="str">
        <f>IF(ISBLANK($A11),"",VLOOKUP($A11,données!$A$3:$O$38,COLUMN(),FALSE))</f>
        <v/>
      </c>
      <c r="L11" s="8" t="str">
        <f>IF(ISBLANK($A11),"",VLOOKUP($A11,données!$A$3:$O$38,COLUMN(),FALSE))</f>
        <v/>
      </c>
      <c r="M11" s="8" t="str">
        <f>IF(ISBLANK($A11),"",VLOOKUP($A11,données!$A$3:$O$38,COLUMN(),FALSE))</f>
        <v/>
      </c>
      <c r="N11" s="5" t="str">
        <f>IF(ISBLANK($A11),"",VLOOKUP($A11,données!$A$3:$O$38,COLUMN(),FALSE))</f>
        <v/>
      </c>
      <c r="O11" s="5" t="str">
        <f>IF(ISBLANK($A11),"",VLOOKUP($A11,données!$A$3:$O$38,COLUMN(),FALSE))</f>
        <v/>
      </c>
      <c r="P11" s="8"/>
      <c r="Q11" s="8"/>
      <c r="R11" s="9"/>
    </row>
    <row r="12" spans="1:18" x14ac:dyDescent="0.3">
      <c r="A12" s="37"/>
      <c r="B12" s="8" t="str">
        <f>IF(ISBLANK($A12),"",VLOOKUP($A12,données!$A$3:$O$38,COLUMN(),FALSE))</f>
        <v/>
      </c>
      <c r="C12" s="8" t="str">
        <f>IF(ISBLANK($A12),"",VLOOKUP($A12,données!$A$3:$O$38,COLUMN(),FALSE))</f>
        <v/>
      </c>
      <c r="D12" s="8" t="str">
        <f>IF(ISBLANK($A12),"",VLOOKUP($A12,données!$A$3:$O$38,COLUMN(),FALSE))</f>
        <v/>
      </c>
      <c r="E12" s="8" t="str">
        <f>IF(ISBLANK($A12),"",VLOOKUP($A12,données!$A$3:$O$38,COLUMN(),FALSE))</f>
        <v/>
      </c>
      <c r="F12" s="8" t="str">
        <f>IF(ISBLANK($A12),"",VLOOKUP($A12,données!$A$3:$O$38,COLUMN(),FALSE))</f>
        <v/>
      </c>
      <c r="G12" s="8" t="str">
        <f>IF(ISBLANK($A12),"",VLOOKUP($A12,données!$A$3:$O$38,COLUMN(),FALSE))</f>
        <v/>
      </c>
      <c r="H12" s="8" t="str">
        <f>IF(ISBLANK($A12),"",VLOOKUP($A12,données!$A$3:$O$38,COLUMN(),FALSE))</f>
        <v/>
      </c>
      <c r="I12" s="8" t="str">
        <f>IF(ISBLANK($A12),"",VLOOKUP($A12,données!$A$3:$O$38,COLUMN(),FALSE))</f>
        <v/>
      </c>
      <c r="J12" s="8" t="str">
        <f>IF(ISBLANK($A12),"",VLOOKUP($A12,données!$A$3:$O$38,COLUMN(),FALSE))</f>
        <v/>
      </c>
      <c r="K12" s="8" t="str">
        <f>IF(ISBLANK($A12),"",VLOOKUP($A12,données!$A$3:$O$38,COLUMN(),FALSE))</f>
        <v/>
      </c>
      <c r="L12" s="8" t="str">
        <f>IF(ISBLANK($A12),"",VLOOKUP($A12,données!$A$3:$O$38,COLUMN(),FALSE))</f>
        <v/>
      </c>
      <c r="M12" s="8" t="str">
        <f>IF(ISBLANK($A12),"",VLOOKUP($A12,données!$A$3:$O$38,COLUMN(),FALSE))</f>
        <v/>
      </c>
      <c r="N12" s="5" t="str">
        <f>IF(ISBLANK($A12),"",VLOOKUP($A12,données!$A$3:$O$38,COLUMN(),FALSE))</f>
        <v/>
      </c>
      <c r="O12" s="5" t="str">
        <f>IF(ISBLANK($A12),"",VLOOKUP($A12,données!$A$3:$O$38,COLUMN(),FALSE))</f>
        <v/>
      </c>
      <c r="P12" s="8"/>
      <c r="Q12" s="8"/>
      <c r="R12" s="9"/>
    </row>
    <row r="13" spans="1:18" x14ac:dyDescent="0.3">
      <c r="A13" s="37"/>
      <c r="B13" s="8" t="str">
        <f>IF(ISBLANK($A13),"",VLOOKUP($A13,données!$A$3:$O$38,COLUMN(),FALSE))</f>
        <v/>
      </c>
      <c r="C13" s="8" t="str">
        <f>IF(ISBLANK($A13),"",VLOOKUP($A13,données!$A$3:$O$38,COLUMN(),FALSE))</f>
        <v/>
      </c>
      <c r="D13" s="8" t="str">
        <f>IF(ISBLANK($A13),"",VLOOKUP($A13,données!$A$3:$O$38,COLUMN(),FALSE))</f>
        <v/>
      </c>
      <c r="E13" s="8" t="str">
        <f>IF(ISBLANK($A13),"",VLOOKUP($A13,données!$A$3:$O$38,COLUMN(),FALSE))</f>
        <v/>
      </c>
      <c r="F13" s="8" t="str">
        <f>IF(ISBLANK($A13),"",VLOOKUP($A13,données!$A$3:$O$38,COLUMN(),FALSE))</f>
        <v/>
      </c>
      <c r="G13" s="8" t="str">
        <f>IF(ISBLANK($A13),"",VLOOKUP($A13,données!$A$3:$O$38,COLUMN(),FALSE))</f>
        <v/>
      </c>
      <c r="H13" s="8" t="str">
        <f>IF(ISBLANK($A13),"",VLOOKUP($A13,données!$A$3:$O$38,COLUMN(),FALSE))</f>
        <v/>
      </c>
      <c r="I13" s="8" t="str">
        <f>IF(ISBLANK($A13),"",VLOOKUP($A13,données!$A$3:$O$38,COLUMN(),FALSE))</f>
        <v/>
      </c>
      <c r="J13" s="8" t="str">
        <f>IF(ISBLANK($A13),"",VLOOKUP($A13,données!$A$3:$O$38,COLUMN(),FALSE))</f>
        <v/>
      </c>
      <c r="K13" s="8" t="str">
        <f>IF(ISBLANK($A13),"",VLOOKUP($A13,données!$A$3:$O$38,COLUMN(),FALSE))</f>
        <v/>
      </c>
      <c r="L13" s="8" t="str">
        <f>IF(ISBLANK($A13),"",VLOOKUP($A13,données!$A$3:$O$38,COLUMN(),FALSE))</f>
        <v/>
      </c>
      <c r="M13" s="8" t="str">
        <f>IF(ISBLANK($A13),"",VLOOKUP($A13,données!$A$3:$O$38,COLUMN(),FALSE))</f>
        <v/>
      </c>
      <c r="N13" s="5" t="str">
        <f>IF(ISBLANK($A13),"",VLOOKUP($A13,données!$A$3:$O$38,COLUMN(),FALSE))</f>
        <v/>
      </c>
      <c r="O13" s="5" t="str">
        <f>IF(ISBLANK($A13),"",VLOOKUP($A13,données!$A$3:$O$38,COLUMN(),FALSE))</f>
        <v/>
      </c>
      <c r="P13" s="8"/>
      <c r="Q13" s="8"/>
      <c r="R13" s="9"/>
    </row>
    <row r="14" spans="1:18" x14ac:dyDescent="0.3">
      <c r="A14" s="37"/>
      <c r="B14" s="8" t="str">
        <f>IF(ISBLANK($A14),"",VLOOKUP($A14,données!$A$3:$O$38,COLUMN(),FALSE))</f>
        <v/>
      </c>
      <c r="C14" s="8" t="str">
        <f>IF(ISBLANK($A14),"",VLOOKUP($A14,données!$A$3:$O$38,COLUMN(),FALSE))</f>
        <v/>
      </c>
      <c r="D14" s="8" t="str">
        <f>IF(ISBLANK($A14),"",VLOOKUP($A14,données!$A$3:$O$38,COLUMN(),FALSE))</f>
        <v/>
      </c>
      <c r="E14" s="8" t="str">
        <f>IF(ISBLANK($A14),"",VLOOKUP($A14,données!$A$3:$O$38,COLUMN(),FALSE))</f>
        <v/>
      </c>
      <c r="F14" s="8" t="str">
        <f>IF(ISBLANK($A14),"",VLOOKUP($A14,données!$A$3:$O$38,COLUMN(),FALSE))</f>
        <v/>
      </c>
      <c r="G14" s="8" t="str">
        <f>IF(ISBLANK($A14),"",VLOOKUP($A14,données!$A$3:$O$38,COLUMN(),FALSE))</f>
        <v/>
      </c>
      <c r="H14" s="8" t="str">
        <f>IF(ISBLANK($A14),"",VLOOKUP($A14,données!$A$3:$O$38,COLUMN(),FALSE))</f>
        <v/>
      </c>
      <c r="I14" s="8" t="str">
        <f>IF(ISBLANK($A14),"",VLOOKUP($A14,données!$A$3:$O$38,COLUMN(),FALSE))</f>
        <v/>
      </c>
      <c r="J14" s="8" t="str">
        <f>IF(ISBLANK($A14),"",VLOOKUP($A14,données!$A$3:$O$38,COLUMN(),FALSE))</f>
        <v/>
      </c>
      <c r="K14" s="8" t="str">
        <f>IF(ISBLANK($A14),"",VLOOKUP($A14,données!$A$3:$O$38,COLUMN(),FALSE))</f>
        <v/>
      </c>
      <c r="L14" s="8" t="str">
        <f>IF(ISBLANK($A14),"",VLOOKUP($A14,données!$A$3:$O$38,COLUMN(),FALSE))</f>
        <v/>
      </c>
      <c r="M14" s="8" t="str">
        <f>IF(ISBLANK($A14),"",VLOOKUP($A14,données!$A$3:$O$38,COLUMN(),FALSE))</f>
        <v/>
      </c>
      <c r="N14" s="5" t="str">
        <f>IF(ISBLANK($A14),"",VLOOKUP($A14,données!$A$3:$O$38,COLUMN(),FALSE))</f>
        <v/>
      </c>
      <c r="O14" s="5" t="str">
        <f>IF(ISBLANK($A14),"",VLOOKUP($A14,données!$A$3:$O$38,COLUMN(),FALSE))</f>
        <v/>
      </c>
      <c r="P14" s="8"/>
      <c r="Q14" s="8"/>
      <c r="R14" s="9"/>
    </row>
    <row r="15" spans="1:18" x14ac:dyDescent="0.3">
      <c r="A15" s="37"/>
      <c r="B15" s="8" t="str">
        <f>IF(ISBLANK($A15),"",VLOOKUP($A15,données!$A$3:$O$38,COLUMN(),FALSE))</f>
        <v/>
      </c>
      <c r="C15" s="8" t="str">
        <f>IF(ISBLANK($A15),"",VLOOKUP($A15,données!$A$3:$O$38,COLUMN(),FALSE))</f>
        <v/>
      </c>
      <c r="D15" s="8" t="str">
        <f>IF(ISBLANK($A15),"",VLOOKUP($A15,données!$A$3:$O$38,COLUMN(),FALSE))</f>
        <v/>
      </c>
      <c r="E15" s="8" t="str">
        <f>IF(ISBLANK($A15),"",VLOOKUP($A15,données!$A$3:$O$38,COLUMN(),FALSE))</f>
        <v/>
      </c>
      <c r="F15" s="8" t="str">
        <f>IF(ISBLANK($A15),"",VLOOKUP($A15,données!$A$3:$O$38,COLUMN(),FALSE))</f>
        <v/>
      </c>
      <c r="G15" s="8" t="str">
        <f>IF(ISBLANK($A15),"",VLOOKUP($A15,données!$A$3:$O$38,COLUMN(),FALSE))</f>
        <v/>
      </c>
      <c r="H15" s="8" t="str">
        <f>IF(ISBLANK($A15),"",VLOOKUP($A15,données!$A$3:$O$38,COLUMN(),FALSE))</f>
        <v/>
      </c>
      <c r="I15" s="8" t="str">
        <f>IF(ISBLANK($A15),"",VLOOKUP($A15,données!$A$3:$O$38,COLUMN(),FALSE))</f>
        <v/>
      </c>
      <c r="J15" s="8" t="str">
        <f>IF(ISBLANK($A15),"",VLOOKUP($A15,données!$A$3:$O$38,COLUMN(),FALSE))</f>
        <v/>
      </c>
      <c r="K15" s="8" t="str">
        <f>IF(ISBLANK($A15),"",VLOOKUP($A15,données!$A$3:$O$38,COLUMN(),FALSE))</f>
        <v/>
      </c>
      <c r="L15" s="8" t="str">
        <f>IF(ISBLANK($A15),"",VLOOKUP($A15,données!$A$3:$O$38,COLUMN(),FALSE))</f>
        <v/>
      </c>
      <c r="M15" s="8" t="str">
        <f>IF(ISBLANK($A15),"",VLOOKUP($A15,données!$A$3:$O$38,COLUMN(),FALSE))</f>
        <v/>
      </c>
      <c r="N15" s="5" t="str">
        <f>IF(ISBLANK($A15),"",VLOOKUP($A15,données!$A$3:$O$38,COLUMN(),FALSE))</f>
        <v/>
      </c>
      <c r="O15" s="5" t="str">
        <f>IF(ISBLANK($A15),"",VLOOKUP($A15,données!$A$3:$O$38,COLUMN(),FALSE))</f>
        <v/>
      </c>
      <c r="P15" s="8"/>
      <c r="Q15" s="8"/>
      <c r="R15" s="9"/>
    </row>
    <row r="16" spans="1:18" x14ac:dyDescent="0.3">
      <c r="A16" s="37"/>
      <c r="B16" s="8" t="str">
        <f>IF(ISBLANK($A16),"",VLOOKUP($A16,données!$A$3:$O$38,COLUMN(),FALSE))</f>
        <v/>
      </c>
      <c r="C16" s="8" t="str">
        <f>IF(ISBLANK($A16),"",VLOOKUP($A16,données!$A$3:$O$38,COLUMN(),FALSE))</f>
        <v/>
      </c>
      <c r="D16" s="8" t="str">
        <f>IF(ISBLANK($A16),"",VLOOKUP($A16,données!$A$3:$O$38,COLUMN(),FALSE))</f>
        <v/>
      </c>
      <c r="E16" s="8" t="str">
        <f>IF(ISBLANK($A16),"",VLOOKUP($A16,données!$A$3:$O$38,COLUMN(),FALSE))</f>
        <v/>
      </c>
      <c r="F16" s="8" t="str">
        <f>IF(ISBLANK($A16),"",VLOOKUP($A16,données!$A$3:$O$38,COLUMN(),FALSE))</f>
        <v/>
      </c>
      <c r="G16" s="8" t="str">
        <f>IF(ISBLANK($A16),"",VLOOKUP($A16,données!$A$3:$O$38,COLUMN(),FALSE))</f>
        <v/>
      </c>
      <c r="H16" s="8" t="str">
        <f>IF(ISBLANK($A16),"",VLOOKUP($A16,données!$A$3:$O$38,COLUMN(),FALSE))</f>
        <v/>
      </c>
      <c r="I16" s="8" t="str">
        <f>IF(ISBLANK($A16),"",VLOOKUP($A16,données!$A$3:$O$38,COLUMN(),FALSE))</f>
        <v/>
      </c>
      <c r="J16" s="8" t="str">
        <f>IF(ISBLANK($A16),"",VLOOKUP($A16,données!$A$3:$O$38,COLUMN(),FALSE))</f>
        <v/>
      </c>
      <c r="K16" s="8" t="str">
        <f>IF(ISBLANK($A16),"",VLOOKUP($A16,données!$A$3:$O$38,COLUMN(),FALSE))</f>
        <v/>
      </c>
      <c r="L16" s="8" t="str">
        <f>IF(ISBLANK($A16),"",VLOOKUP($A16,données!$A$3:$O$38,COLUMN(),FALSE))</f>
        <v/>
      </c>
      <c r="M16" s="8" t="str">
        <f>IF(ISBLANK($A16),"",VLOOKUP($A16,données!$A$3:$O$38,COLUMN(),FALSE))</f>
        <v/>
      </c>
      <c r="N16" s="5" t="str">
        <f>IF(ISBLANK($A16),"",VLOOKUP($A16,données!$A$3:$O$38,COLUMN(),FALSE))</f>
        <v/>
      </c>
      <c r="O16" s="5" t="str">
        <f>IF(ISBLANK($A16),"",VLOOKUP($A16,données!$A$3:$O$38,COLUMN(),FALSE))</f>
        <v/>
      </c>
      <c r="P16" s="8"/>
      <c r="Q16" s="8"/>
      <c r="R16" s="9"/>
    </row>
    <row r="17" spans="1:18" x14ac:dyDescent="0.3">
      <c r="A17" s="37"/>
      <c r="B17" s="8" t="str">
        <f>IF(ISBLANK($A17),"",VLOOKUP($A17,données!$A$3:$O$38,COLUMN(),FALSE))</f>
        <v/>
      </c>
      <c r="C17" s="8" t="str">
        <f>IF(ISBLANK($A17),"",VLOOKUP($A17,données!$A$3:$O$38,COLUMN(),FALSE))</f>
        <v/>
      </c>
      <c r="D17" s="8" t="str">
        <f>IF(ISBLANK($A17),"",VLOOKUP($A17,données!$A$3:$O$38,COLUMN(),FALSE))</f>
        <v/>
      </c>
      <c r="E17" s="8" t="str">
        <f>IF(ISBLANK($A17),"",VLOOKUP($A17,données!$A$3:$O$38,COLUMN(),FALSE))</f>
        <v/>
      </c>
      <c r="F17" s="8" t="str">
        <f>IF(ISBLANK($A17),"",VLOOKUP($A17,données!$A$3:$O$38,COLUMN(),FALSE))</f>
        <v/>
      </c>
      <c r="G17" s="8" t="str">
        <f>IF(ISBLANK($A17),"",VLOOKUP($A17,données!$A$3:$O$38,COLUMN(),FALSE))</f>
        <v/>
      </c>
      <c r="H17" s="8" t="str">
        <f>IF(ISBLANK($A17),"",VLOOKUP($A17,données!$A$3:$O$38,COLUMN(),FALSE))</f>
        <v/>
      </c>
      <c r="I17" s="8" t="str">
        <f>IF(ISBLANK($A17),"",VLOOKUP($A17,données!$A$3:$O$38,COLUMN(),FALSE))</f>
        <v/>
      </c>
      <c r="J17" s="8" t="str">
        <f>IF(ISBLANK($A17),"",VLOOKUP($A17,données!$A$3:$O$38,COLUMN(),FALSE))</f>
        <v/>
      </c>
      <c r="K17" s="8" t="str">
        <f>IF(ISBLANK($A17),"",VLOOKUP($A17,données!$A$3:$O$38,COLUMN(),FALSE))</f>
        <v/>
      </c>
      <c r="L17" s="8" t="str">
        <f>IF(ISBLANK($A17),"",VLOOKUP($A17,données!$A$3:$O$38,COLUMN(),FALSE))</f>
        <v/>
      </c>
      <c r="M17" s="8" t="str">
        <f>IF(ISBLANK($A17),"",VLOOKUP($A17,données!$A$3:$O$38,COLUMN(),FALSE))</f>
        <v/>
      </c>
      <c r="N17" s="5" t="str">
        <f>IF(ISBLANK($A17),"",VLOOKUP($A17,données!$A$3:$O$38,COLUMN(),FALSE))</f>
        <v/>
      </c>
      <c r="O17" s="5" t="str">
        <f>IF(ISBLANK($A17),"",VLOOKUP($A17,données!$A$3:$O$38,COLUMN(),FALSE))</f>
        <v/>
      </c>
      <c r="P17" s="8"/>
      <c r="Q17" s="8"/>
      <c r="R17" s="9"/>
    </row>
    <row r="18" spans="1:18" x14ac:dyDescent="0.3">
      <c r="A18" s="18"/>
      <c r="B18" s="19" t="str">
        <f>IF(ISBLANK($A18),"",VLOOKUP($A18,données!$A$3:$O$38,COLUMN(),FALSE))</f>
        <v/>
      </c>
      <c r="C18" s="19" t="str">
        <f>IF(ISBLANK($A18),"",VLOOKUP($A18,données!$A$3:$O$38,COLUMN(),FALSE))</f>
        <v/>
      </c>
      <c r="D18" s="19" t="str">
        <f>IF(ISBLANK($A18),"",VLOOKUP($A18,données!$A$3:$O$38,COLUMN(),FALSE))</f>
        <v/>
      </c>
      <c r="E18" s="19" t="str">
        <f>IF(ISBLANK($A18),"",VLOOKUP($A18,données!$A$3:$O$38,COLUMN(),FALSE))</f>
        <v/>
      </c>
      <c r="F18" s="19" t="str">
        <f>IF(ISBLANK($A18),"",VLOOKUP($A18,données!$A$3:$O$38,COLUMN(),FALSE))</f>
        <v/>
      </c>
      <c r="G18" s="19" t="str">
        <f>IF(ISBLANK($A18),"",VLOOKUP($A18,données!$A$3:$O$38,COLUMN(),FALSE))</f>
        <v/>
      </c>
      <c r="H18" s="19" t="str">
        <f>IF(ISBLANK($A18),"",VLOOKUP($A18,données!$A$3:$O$38,COLUMN(),FALSE))</f>
        <v/>
      </c>
      <c r="I18" s="19" t="str">
        <f>IF(ISBLANK($A18),"",VLOOKUP($A18,données!$A$3:$O$38,COLUMN(),FALSE))</f>
        <v/>
      </c>
      <c r="J18" s="19" t="str">
        <f>IF(ISBLANK($A18),"",VLOOKUP($A18,données!$A$3:$O$38,COLUMN(),FALSE))</f>
        <v/>
      </c>
      <c r="K18" s="19" t="str">
        <f>IF(ISBLANK($A18),"",VLOOKUP($A18,données!$A$3:$O$38,COLUMN(),FALSE))</f>
        <v/>
      </c>
      <c r="L18" s="19" t="str">
        <f>IF(ISBLANK($A18),"",VLOOKUP($A18,données!$A$3:$O$38,COLUMN(),FALSE))</f>
        <v/>
      </c>
      <c r="M18" s="19" t="str">
        <f>IF(ISBLANK($A18),"",VLOOKUP($A18,données!$A$3:$O$38,COLUMN(),FALSE))</f>
        <v/>
      </c>
      <c r="N18" s="28" t="str">
        <f>IF(ISBLANK($A18),"",VLOOKUP($A18,données!$A$3:$O$38,COLUMN(),FALSE))</f>
        <v/>
      </c>
      <c r="O18" s="28" t="str">
        <f>IF(ISBLANK($A18),"",VLOOKUP($A18,données!$A$3:$O$38,COLUMN(),FALSE))</f>
        <v/>
      </c>
      <c r="P18" s="19"/>
      <c r="Q18" s="19"/>
      <c r="R18" s="20"/>
    </row>
  </sheetData>
  <mergeCells count="2">
    <mergeCell ref="I2:J2"/>
    <mergeCell ref="B2:G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données!$A$4:$A$38</xm:f>
          </x14:formula1>
          <xm:sqref>A4:A18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0"/>
  <sheetViews>
    <sheetView workbookViewId="0">
      <selection activeCell="A4" sqref="A4:A38"/>
    </sheetView>
  </sheetViews>
  <sheetFormatPr baseColWidth="10" defaultRowHeight="14.4" x14ac:dyDescent="0.3"/>
  <cols>
    <col min="1" max="1" width="27.109375" bestFit="1" customWidth="1"/>
    <col min="2" max="2" width="13" bestFit="1" customWidth="1"/>
    <col min="3" max="3" width="9.5546875" bestFit="1" customWidth="1"/>
    <col min="4" max="4" width="12.33203125" bestFit="1" customWidth="1"/>
    <col min="5" max="5" width="12.33203125" customWidth="1"/>
    <col min="6" max="6" width="11.33203125" bestFit="1" customWidth="1"/>
    <col min="7" max="7" width="6.5546875" bestFit="1" customWidth="1"/>
    <col min="8" max="8" width="8.33203125" customWidth="1"/>
    <col min="9" max="9" width="6.5546875" customWidth="1"/>
    <col min="10" max="10" width="8.44140625" customWidth="1"/>
    <col min="11" max="11" width="6.5546875" customWidth="1"/>
    <col min="12" max="12" width="7.88671875" customWidth="1"/>
    <col min="13" max="13" width="6.5546875" customWidth="1"/>
    <col min="14" max="14" width="9.44140625" bestFit="1" customWidth="1"/>
  </cols>
  <sheetData>
    <row r="2" spans="1:15" x14ac:dyDescent="0.3">
      <c r="F2" s="6"/>
      <c r="G2" s="6"/>
      <c r="H2" s="40" t="s">
        <v>21</v>
      </c>
      <c r="I2" s="41"/>
      <c r="J2" s="41"/>
      <c r="K2" s="41"/>
      <c r="L2" s="41"/>
      <c r="M2" s="42"/>
      <c r="N2" s="24"/>
      <c r="O2" s="24"/>
    </row>
    <row r="3" spans="1:15" ht="17.399999999999999" x14ac:dyDescent="0.35">
      <c r="A3" s="36" t="s">
        <v>50</v>
      </c>
      <c r="B3" s="30" t="s">
        <v>12</v>
      </c>
      <c r="C3" s="30" t="s">
        <v>6</v>
      </c>
      <c r="D3" s="30" t="s">
        <v>11</v>
      </c>
      <c r="E3" s="21" t="s">
        <v>31</v>
      </c>
      <c r="F3" s="21" t="s">
        <v>10</v>
      </c>
      <c r="G3" s="22" t="s">
        <v>9</v>
      </c>
      <c r="H3" s="23" t="s">
        <v>18</v>
      </c>
      <c r="I3" s="23" t="s">
        <v>9</v>
      </c>
      <c r="J3" s="23" t="s">
        <v>20</v>
      </c>
      <c r="K3" s="23" t="s">
        <v>9</v>
      </c>
      <c r="L3" s="23" t="s">
        <v>38</v>
      </c>
      <c r="M3" s="23" t="s">
        <v>9</v>
      </c>
      <c r="N3" s="25" t="s">
        <v>14</v>
      </c>
      <c r="O3" s="26" t="s">
        <v>28</v>
      </c>
    </row>
    <row r="4" spans="1:15" x14ac:dyDescent="0.3">
      <c r="A4" t="str">
        <f>B4&amp;" "&amp;C4&amp;" "&amp;D4&amp;" "&amp;E4&amp;" "&amp;F4&amp;" "&amp;G4</f>
        <v>chevrons 40/60 Classe 2  2 ML</v>
      </c>
      <c r="B4" s="29" t="s">
        <v>0</v>
      </c>
      <c r="C4" s="29" t="s">
        <v>2</v>
      </c>
      <c r="D4" s="29" t="s">
        <v>16</v>
      </c>
      <c r="F4" s="2">
        <v>2</v>
      </c>
      <c r="G4" t="s">
        <v>7</v>
      </c>
      <c r="H4" s="7">
        <v>4.7999999999999996E-3</v>
      </c>
      <c r="I4" s="8" t="s">
        <v>8</v>
      </c>
      <c r="J4" s="8">
        <v>1</v>
      </c>
      <c r="K4" s="8" t="s">
        <v>19</v>
      </c>
      <c r="L4" s="8"/>
      <c r="M4" s="9"/>
      <c r="N4" s="3">
        <v>2</v>
      </c>
      <c r="O4">
        <v>1.2</v>
      </c>
    </row>
    <row r="5" spans="1:15" x14ac:dyDescent="0.3">
      <c r="A5" t="str">
        <f t="shared" ref="A5:A38" si="0">B5&amp;" "&amp;C5&amp;" "&amp;D5&amp;" "&amp;E5&amp;" "&amp;F5&amp;" "&amp;G5</f>
        <v>chevrons 40/60 Classe 2  3 ML</v>
      </c>
      <c r="B5" s="29" t="s">
        <v>0</v>
      </c>
      <c r="C5" s="29" t="s">
        <v>2</v>
      </c>
      <c r="D5" s="29" t="s">
        <v>16</v>
      </c>
      <c r="F5" s="2">
        <v>3</v>
      </c>
      <c r="G5" t="s">
        <v>7</v>
      </c>
      <c r="H5" s="7">
        <v>7.1999999999999998E-3</v>
      </c>
      <c r="I5" s="8" t="s">
        <v>8</v>
      </c>
      <c r="J5" s="8">
        <v>1</v>
      </c>
      <c r="K5" s="8" t="s">
        <v>19</v>
      </c>
      <c r="L5" s="8"/>
      <c r="M5" s="9"/>
      <c r="N5" s="3">
        <v>3</v>
      </c>
      <c r="O5">
        <v>1.2</v>
      </c>
    </row>
    <row r="6" spans="1:15" x14ac:dyDescent="0.3">
      <c r="A6" t="str">
        <f t="shared" si="0"/>
        <v>chevrons 40/60 Classe 2  4 ML</v>
      </c>
      <c r="B6" s="29" t="s">
        <v>0</v>
      </c>
      <c r="C6" s="29" t="s">
        <v>2</v>
      </c>
      <c r="D6" s="29" t="s">
        <v>16</v>
      </c>
      <c r="F6" s="2">
        <v>4</v>
      </c>
      <c r="G6" t="s">
        <v>7</v>
      </c>
      <c r="H6" s="7">
        <v>9.5999999999999992E-3</v>
      </c>
      <c r="I6" s="8" t="s">
        <v>8</v>
      </c>
      <c r="J6" s="8">
        <v>1</v>
      </c>
      <c r="K6" s="8" t="s">
        <v>19</v>
      </c>
      <c r="L6" s="8"/>
      <c r="M6" s="9"/>
      <c r="N6" s="3">
        <v>5</v>
      </c>
      <c r="O6">
        <v>1.2</v>
      </c>
    </row>
    <row r="7" spans="1:15" x14ac:dyDescent="0.3">
      <c r="A7" t="str">
        <f t="shared" si="0"/>
        <v>chevrons 40/60 Classe 2  5 ML</v>
      </c>
      <c r="B7" s="29" t="s">
        <v>0</v>
      </c>
      <c r="C7" s="29" t="s">
        <v>2</v>
      </c>
      <c r="D7" s="29" t="s">
        <v>16</v>
      </c>
      <c r="F7" s="2">
        <v>5</v>
      </c>
      <c r="G7" t="s">
        <v>7</v>
      </c>
      <c r="H7" s="10">
        <v>1.2E-2</v>
      </c>
      <c r="I7" s="8" t="s">
        <v>8</v>
      </c>
      <c r="J7" s="8">
        <v>1</v>
      </c>
      <c r="K7" s="8" t="s">
        <v>19</v>
      </c>
      <c r="L7" s="8"/>
      <c r="M7" s="9"/>
      <c r="N7" s="3">
        <v>5</v>
      </c>
      <c r="O7">
        <v>1.2</v>
      </c>
    </row>
    <row r="8" spans="1:15" x14ac:dyDescent="0.3">
      <c r="A8" t="str">
        <f t="shared" si="0"/>
        <v>chevrons 40/60 Classe 3  2 ML</v>
      </c>
      <c r="B8" s="29" t="s">
        <v>0</v>
      </c>
      <c r="C8" s="29" t="s">
        <v>2</v>
      </c>
      <c r="D8" s="29" t="s">
        <v>17</v>
      </c>
      <c r="F8" s="2">
        <v>2</v>
      </c>
      <c r="G8" t="s">
        <v>7</v>
      </c>
      <c r="H8" s="7">
        <v>4.7999999999999996E-3</v>
      </c>
      <c r="I8" s="8" t="s">
        <v>8</v>
      </c>
      <c r="J8" s="8">
        <v>1</v>
      </c>
      <c r="K8" s="8" t="s">
        <v>19</v>
      </c>
      <c r="L8" s="8"/>
      <c r="M8" s="9"/>
      <c r="N8" s="3">
        <v>4</v>
      </c>
      <c r="O8">
        <v>1.2</v>
      </c>
    </row>
    <row r="9" spans="1:15" x14ac:dyDescent="0.3">
      <c r="A9" t="str">
        <f t="shared" si="0"/>
        <v>chevrons 40/60 Classe 3  3 ML</v>
      </c>
      <c r="B9" s="29" t="s">
        <v>0</v>
      </c>
      <c r="C9" s="29" t="s">
        <v>2</v>
      </c>
      <c r="D9" s="29" t="s">
        <v>17</v>
      </c>
      <c r="F9" s="2">
        <v>3</v>
      </c>
      <c r="G9" t="s">
        <v>7</v>
      </c>
      <c r="H9" s="7">
        <v>7.1999999999999998E-3</v>
      </c>
      <c r="I9" s="8" t="s">
        <v>8</v>
      </c>
      <c r="J9" s="8">
        <v>1</v>
      </c>
      <c r="K9" s="8" t="s">
        <v>19</v>
      </c>
      <c r="L9" s="8"/>
      <c r="M9" s="9"/>
      <c r="N9" s="3">
        <v>6</v>
      </c>
      <c r="O9">
        <v>1.2</v>
      </c>
    </row>
    <row r="10" spans="1:15" x14ac:dyDescent="0.3">
      <c r="A10" t="str">
        <f t="shared" si="0"/>
        <v>chevrons 40/60 Classe 3  4 ML</v>
      </c>
      <c r="B10" s="29" t="s">
        <v>0</v>
      </c>
      <c r="C10" s="29" t="s">
        <v>2</v>
      </c>
      <c r="D10" s="29" t="s">
        <v>17</v>
      </c>
      <c r="F10" s="2">
        <v>4</v>
      </c>
      <c r="G10" t="s">
        <v>7</v>
      </c>
      <c r="H10" s="7">
        <v>9.5999999999999992E-3</v>
      </c>
      <c r="I10" s="8" t="s">
        <v>8</v>
      </c>
      <c r="J10" s="8">
        <v>1</v>
      </c>
      <c r="K10" s="8" t="s">
        <v>19</v>
      </c>
      <c r="L10" s="8"/>
      <c r="M10" s="9"/>
      <c r="N10" s="3">
        <v>8</v>
      </c>
      <c r="O10">
        <v>1.2</v>
      </c>
    </row>
    <row r="11" spans="1:15" x14ac:dyDescent="0.3">
      <c r="A11" t="str">
        <f t="shared" si="0"/>
        <v>chevrons 40/60 Classe 3  5 ML</v>
      </c>
      <c r="B11" s="29" t="s">
        <v>0</v>
      </c>
      <c r="C11" s="29" t="s">
        <v>2</v>
      </c>
      <c r="D11" s="29" t="s">
        <v>17</v>
      </c>
      <c r="F11" s="2">
        <v>5</v>
      </c>
      <c r="G11" t="s">
        <v>7</v>
      </c>
      <c r="H11" s="10">
        <v>1.2E-2</v>
      </c>
      <c r="I11" s="8" t="s">
        <v>8</v>
      </c>
      <c r="J11" s="8">
        <v>1</v>
      </c>
      <c r="K11" s="8" t="s">
        <v>19</v>
      </c>
      <c r="L11" s="8"/>
      <c r="M11" s="9"/>
      <c r="N11" s="3">
        <v>10</v>
      </c>
      <c r="O11">
        <v>1.2</v>
      </c>
    </row>
    <row r="12" spans="1:15" x14ac:dyDescent="0.3">
      <c r="A12" t="str">
        <f t="shared" si="0"/>
        <v>chevrons 40/60 Classe 3  2 ML</v>
      </c>
      <c r="B12" s="29" t="s">
        <v>0</v>
      </c>
      <c r="C12" s="29" t="s">
        <v>2</v>
      </c>
      <c r="D12" s="29" t="s">
        <v>17</v>
      </c>
      <c r="F12" s="2">
        <v>2</v>
      </c>
      <c r="G12" t="s">
        <v>7</v>
      </c>
      <c r="H12" s="7">
        <v>6.4000000000000003E-3</v>
      </c>
      <c r="I12" s="8" t="s">
        <v>8</v>
      </c>
      <c r="J12" s="8">
        <v>1</v>
      </c>
      <c r="K12" s="8" t="s">
        <v>19</v>
      </c>
      <c r="L12" s="8"/>
      <c r="M12" s="9"/>
      <c r="N12" s="3">
        <v>2</v>
      </c>
      <c r="O12">
        <v>1.2</v>
      </c>
    </row>
    <row r="13" spans="1:15" x14ac:dyDescent="0.3">
      <c r="A13" t="str">
        <f t="shared" si="0"/>
        <v>chevrons 40/120 Classe 2  3 ML</v>
      </c>
      <c r="B13" s="29" t="s">
        <v>0</v>
      </c>
      <c r="C13" s="33" t="s">
        <v>47</v>
      </c>
      <c r="D13" s="29" t="s">
        <v>16</v>
      </c>
      <c r="F13" s="2">
        <v>3</v>
      </c>
      <c r="G13" t="s">
        <v>7</v>
      </c>
      <c r="H13" s="7">
        <v>9.5999999999999992E-3</v>
      </c>
      <c r="I13" s="8" t="s">
        <v>8</v>
      </c>
      <c r="J13" s="8">
        <v>1</v>
      </c>
      <c r="K13" s="8" t="s">
        <v>19</v>
      </c>
      <c r="L13" s="8"/>
      <c r="M13" s="9"/>
      <c r="N13" s="3">
        <v>3</v>
      </c>
      <c r="O13">
        <v>1.2</v>
      </c>
    </row>
    <row r="14" spans="1:15" x14ac:dyDescent="0.3">
      <c r="A14" t="str">
        <f t="shared" si="0"/>
        <v>chevrons 40/120 Classe 2  4 ML</v>
      </c>
      <c r="B14" s="29" t="s">
        <v>0</v>
      </c>
      <c r="C14" s="33" t="s">
        <v>47</v>
      </c>
      <c r="D14" s="29" t="s">
        <v>16</v>
      </c>
      <c r="F14" s="2">
        <v>4</v>
      </c>
      <c r="G14" t="s">
        <v>7</v>
      </c>
      <c r="H14" s="7">
        <v>1.2800000000000001E-2</v>
      </c>
      <c r="I14" s="8" t="s">
        <v>8</v>
      </c>
      <c r="J14" s="8">
        <v>1</v>
      </c>
      <c r="K14" s="8" t="s">
        <v>19</v>
      </c>
      <c r="L14" s="8"/>
      <c r="M14" s="9"/>
      <c r="N14" s="3">
        <v>5</v>
      </c>
      <c r="O14">
        <v>1.2</v>
      </c>
    </row>
    <row r="15" spans="1:15" x14ac:dyDescent="0.3">
      <c r="A15" t="str">
        <f t="shared" si="0"/>
        <v>chevrons 40/120 Classe 2  5 ML</v>
      </c>
      <c r="B15" s="29" t="s">
        <v>0</v>
      </c>
      <c r="C15" s="33" t="s">
        <v>47</v>
      </c>
      <c r="D15" s="29" t="s">
        <v>16</v>
      </c>
      <c r="F15" s="2">
        <v>5</v>
      </c>
      <c r="G15" t="s">
        <v>7</v>
      </c>
      <c r="H15" s="10">
        <v>1.6E-2</v>
      </c>
      <c r="I15" s="8" t="s">
        <v>8</v>
      </c>
      <c r="J15" s="8">
        <v>1</v>
      </c>
      <c r="K15" s="8" t="s">
        <v>19</v>
      </c>
      <c r="L15" s="8"/>
      <c r="M15" s="9"/>
      <c r="N15" s="3">
        <v>5</v>
      </c>
      <c r="O15">
        <v>1.2</v>
      </c>
    </row>
    <row r="16" spans="1:15" x14ac:dyDescent="0.3">
      <c r="A16" t="str">
        <f t="shared" si="0"/>
        <v>chevrons 60/60 Classe 3  2 ML</v>
      </c>
      <c r="B16" s="29" t="s">
        <v>0</v>
      </c>
      <c r="C16" s="33" t="s">
        <v>48</v>
      </c>
      <c r="D16" s="29" t="s">
        <v>17</v>
      </c>
      <c r="F16" s="2">
        <v>2</v>
      </c>
      <c r="G16" t="s">
        <v>7</v>
      </c>
      <c r="H16" s="7">
        <v>6.4000000000000003E-3</v>
      </c>
      <c r="I16" s="8" t="s">
        <v>8</v>
      </c>
      <c r="J16" s="8">
        <v>1</v>
      </c>
      <c r="K16" s="8" t="s">
        <v>19</v>
      </c>
      <c r="L16" s="8"/>
      <c r="M16" s="9"/>
      <c r="N16" s="3">
        <v>4</v>
      </c>
      <c r="O16">
        <v>1.2</v>
      </c>
    </row>
    <row r="17" spans="1:15" x14ac:dyDescent="0.3">
      <c r="A17" t="str">
        <f t="shared" si="0"/>
        <v>chevrons 60/60 Classe 3  3 ML</v>
      </c>
      <c r="B17" s="29" t="s">
        <v>0</v>
      </c>
      <c r="C17" s="33" t="s">
        <v>48</v>
      </c>
      <c r="D17" s="29" t="s">
        <v>17</v>
      </c>
      <c r="F17" s="2">
        <v>3</v>
      </c>
      <c r="G17" t="s">
        <v>7</v>
      </c>
      <c r="H17" s="7">
        <v>9.5999999999999992E-3</v>
      </c>
      <c r="I17" s="8" t="s">
        <v>8</v>
      </c>
      <c r="J17" s="8">
        <v>1</v>
      </c>
      <c r="K17" s="8" t="s">
        <v>19</v>
      </c>
      <c r="L17" s="8"/>
      <c r="M17" s="9"/>
      <c r="N17" s="3">
        <v>6</v>
      </c>
      <c r="O17">
        <v>1.2</v>
      </c>
    </row>
    <row r="18" spans="1:15" x14ac:dyDescent="0.3">
      <c r="A18" t="str">
        <f t="shared" si="0"/>
        <v>chevrons 60/60 Classe 3  4 ML</v>
      </c>
      <c r="B18" s="29" t="s">
        <v>0</v>
      </c>
      <c r="C18" s="33" t="s">
        <v>48</v>
      </c>
      <c r="D18" s="29" t="s">
        <v>17</v>
      </c>
      <c r="F18" s="2">
        <v>4</v>
      </c>
      <c r="G18" t="s">
        <v>7</v>
      </c>
      <c r="H18" s="7">
        <v>1.2800000000000001E-2</v>
      </c>
      <c r="I18" s="8" t="s">
        <v>8</v>
      </c>
      <c r="J18" s="8">
        <v>1</v>
      </c>
      <c r="K18" s="8" t="s">
        <v>19</v>
      </c>
      <c r="L18" s="8"/>
      <c r="M18" s="9"/>
      <c r="N18" s="3">
        <v>8</v>
      </c>
      <c r="O18">
        <v>1.2</v>
      </c>
    </row>
    <row r="19" spans="1:15" x14ac:dyDescent="0.3">
      <c r="A19" t="str">
        <f t="shared" si="0"/>
        <v>chevrons 60/60 Classe 4  5 ML</v>
      </c>
      <c r="B19" s="29" t="s">
        <v>0</v>
      </c>
      <c r="C19" s="33" t="s">
        <v>48</v>
      </c>
      <c r="D19" s="29" t="s">
        <v>49</v>
      </c>
      <c r="F19" s="2">
        <v>5</v>
      </c>
      <c r="G19" t="s">
        <v>7</v>
      </c>
      <c r="H19" s="10">
        <v>1.6E-2</v>
      </c>
      <c r="I19" s="8" t="s">
        <v>8</v>
      </c>
      <c r="J19" s="8">
        <v>1</v>
      </c>
      <c r="K19" s="8" t="s">
        <v>19</v>
      </c>
      <c r="L19" s="8"/>
      <c r="M19" s="9"/>
      <c r="N19" s="3">
        <v>10</v>
      </c>
      <c r="O19">
        <v>1.2</v>
      </c>
    </row>
    <row r="20" spans="1:15" x14ac:dyDescent="0.3">
      <c r="A20" t="str">
        <f t="shared" si="0"/>
        <v>planches 27/100 Classe 2  3 ML</v>
      </c>
      <c r="B20" s="29" t="s">
        <v>1</v>
      </c>
      <c r="C20" s="31" t="s">
        <v>3</v>
      </c>
      <c r="D20" s="29" t="s">
        <v>16</v>
      </c>
      <c r="F20" s="2">
        <v>3</v>
      </c>
      <c r="G20" t="s">
        <v>7</v>
      </c>
      <c r="H20" s="11">
        <v>8.0999999999999996E-3</v>
      </c>
      <c r="I20" s="8" t="s">
        <v>8</v>
      </c>
      <c r="J20" s="8">
        <v>1</v>
      </c>
      <c r="K20" s="8" t="s">
        <v>19</v>
      </c>
      <c r="L20" s="8"/>
      <c r="M20" s="9"/>
      <c r="N20" s="3">
        <v>1</v>
      </c>
      <c r="O20" s="2">
        <v>1.32</v>
      </c>
    </row>
    <row r="21" spans="1:15" x14ac:dyDescent="0.3">
      <c r="A21" t="str">
        <f t="shared" si="0"/>
        <v>planches 27/100 Classe 3  4 ML</v>
      </c>
      <c r="B21" s="29" t="s">
        <v>1</v>
      </c>
      <c r="C21" s="31" t="s">
        <v>3</v>
      </c>
      <c r="D21" s="29" t="s">
        <v>17</v>
      </c>
      <c r="F21" s="2">
        <v>4</v>
      </c>
      <c r="G21" t="s">
        <v>7</v>
      </c>
      <c r="H21" s="11">
        <v>1.0800000000000001E-2</v>
      </c>
      <c r="I21" s="8" t="s">
        <v>8</v>
      </c>
      <c r="J21" s="8">
        <v>1</v>
      </c>
      <c r="K21" s="8" t="s">
        <v>19</v>
      </c>
      <c r="L21" s="8"/>
      <c r="M21" s="9"/>
      <c r="N21" s="3">
        <v>1.25</v>
      </c>
      <c r="O21" s="2">
        <v>1.32</v>
      </c>
    </row>
    <row r="22" spans="1:15" x14ac:dyDescent="0.3">
      <c r="A22" t="str">
        <f t="shared" si="0"/>
        <v>planches 27/120 Classe 2  3 ML</v>
      </c>
      <c r="B22" s="29" t="s">
        <v>1</v>
      </c>
      <c r="C22" s="32" t="s">
        <v>4</v>
      </c>
      <c r="D22" s="29" t="s">
        <v>16</v>
      </c>
      <c r="F22" s="2">
        <v>3</v>
      </c>
      <c r="G22" t="s">
        <v>7</v>
      </c>
      <c r="H22" s="11">
        <v>9.7199999999999995E-3</v>
      </c>
      <c r="I22" s="8" t="s">
        <v>8</v>
      </c>
      <c r="J22" s="8">
        <v>1</v>
      </c>
      <c r="K22" s="8" t="s">
        <v>19</v>
      </c>
      <c r="L22" s="8"/>
      <c r="M22" s="9"/>
      <c r="N22" s="3">
        <v>1.1000000000000001</v>
      </c>
      <c r="O22" s="2">
        <v>1.32</v>
      </c>
    </row>
    <row r="23" spans="1:15" x14ac:dyDescent="0.3">
      <c r="A23" t="str">
        <f t="shared" si="0"/>
        <v>planches 27/120 Classe 3  4 ML</v>
      </c>
      <c r="B23" s="29" t="s">
        <v>1</v>
      </c>
      <c r="C23" s="32" t="s">
        <v>4</v>
      </c>
      <c r="D23" s="29" t="s">
        <v>17</v>
      </c>
      <c r="F23" s="2">
        <v>4</v>
      </c>
      <c r="G23" t="s">
        <v>7</v>
      </c>
      <c r="H23" s="11">
        <v>1.2959999999999999E-2</v>
      </c>
      <c r="I23" s="8" t="s">
        <v>8</v>
      </c>
      <c r="J23" s="8">
        <v>1</v>
      </c>
      <c r="K23" s="8" t="s">
        <v>19</v>
      </c>
      <c r="L23" s="8"/>
      <c r="M23" s="9"/>
      <c r="N23" s="3">
        <v>1.35</v>
      </c>
      <c r="O23" s="2">
        <v>1.32</v>
      </c>
    </row>
    <row r="24" spans="1:15" x14ac:dyDescent="0.3">
      <c r="A24" t="str">
        <f t="shared" si="0"/>
        <v xml:space="preserve">grilles 30/25    </v>
      </c>
      <c r="B24" s="29" t="s">
        <v>5</v>
      </c>
      <c r="C24" s="13" t="s">
        <v>22</v>
      </c>
      <c r="D24" s="13"/>
      <c r="E24" s="4"/>
      <c r="F24" s="2"/>
      <c r="G24" s="4"/>
      <c r="H24" s="12"/>
      <c r="I24" s="13"/>
      <c r="J24" s="13">
        <v>1</v>
      </c>
      <c r="K24" s="8" t="s">
        <v>19</v>
      </c>
      <c r="L24" s="8"/>
      <c r="M24" s="9"/>
      <c r="N24" s="3">
        <v>15</v>
      </c>
      <c r="O24" s="2">
        <v>2</v>
      </c>
    </row>
    <row r="25" spans="1:15" x14ac:dyDescent="0.3">
      <c r="A25" t="str">
        <f t="shared" si="0"/>
        <v xml:space="preserve">grilles 30/30    </v>
      </c>
      <c r="B25" s="29" t="s">
        <v>5</v>
      </c>
      <c r="C25" s="13" t="s">
        <v>23</v>
      </c>
      <c r="D25" s="13"/>
      <c r="E25" s="4"/>
      <c r="F25" s="2"/>
      <c r="G25" s="4"/>
      <c r="H25" s="12"/>
      <c r="I25" s="13"/>
      <c r="J25" s="13">
        <v>1</v>
      </c>
      <c r="K25" s="8" t="s">
        <v>19</v>
      </c>
      <c r="L25" s="8"/>
      <c r="M25" s="9"/>
      <c r="N25" s="3">
        <v>18</v>
      </c>
      <c r="O25" s="2">
        <v>2</v>
      </c>
    </row>
    <row r="26" spans="1:15" x14ac:dyDescent="0.3">
      <c r="A26" t="str">
        <f t="shared" si="0"/>
        <v xml:space="preserve">grilles 30/40    </v>
      </c>
      <c r="B26" s="29" t="s">
        <v>5</v>
      </c>
      <c r="C26" s="13" t="s">
        <v>24</v>
      </c>
      <c r="D26" s="13"/>
      <c r="E26" s="4"/>
      <c r="F26" s="2"/>
      <c r="G26" s="4"/>
      <c r="H26" s="12"/>
      <c r="I26" s="13"/>
      <c r="J26" s="13">
        <v>1</v>
      </c>
      <c r="K26" s="8" t="s">
        <v>19</v>
      </c>
      <c r="L26" s="8"/>
      <c r="M26" s="9"/>
      <c r="N26" s="3">
        <v>21</v>
      </c>
      <c r="O26" s="2">
        <v>2</v>
      </c>
    </row>
    <row r="27" spans="1:15" x14ac:dyDescent="0.3">
      <c r="A27" t="str">
        <f t="shared" si="0"/>
        <v xml:space="preserve">grilles 30/50    </v>
      </c>
      <c r="B27" s="29" t="s">
        <v>5</v>
      </c>
      <c r="C27" s="13" t="s">
        <v>25</v>
      </c>
      <c r="D27" s="13"/>
      <c r="E27" s="4"/>
      <c r="F27" s="2"/>
      <c r="G27" s="4"/>
      <c r="H27" s="12"/>
      <c r="I27" s="13"/>
      <c r="J27" s="13">
        <v>1</v>
      </c>
      <c r="K27" s="8" t="s">
        <v>19</v>
      </c>
      <c r="L27" s="8"/>
      <c r="M27" s="9"/>
      <c r="N27" s="3">
        <v>24</v>
      </c>
      <c r="O27" s="2">
        <v>2</v>
      </c>
    </row>
    <row r="28" spans="1:15" x14ac:dyDescent="0.3">
      <c r="A28" t="str">
        <f t="shared" si="0"/>
        <v xml:space="preserve">grilles 30/60    </v>
      </c>
      <c r="B28" s="29" t="s">
        <v>5</v>
      </c>
      <c r="C28" s="13" t="s">
        <v>26</v>
      </c>
      <c r="D28" s="13"/>
      <c r="E28" s="4"/>
      <c r="F28" s="2"/>
      <c r="G28" s="4"/>
      <c r="H28" s="12"/>
      <c r="I28" s="13"/>
      <c r="J28" s="13">
        <v>1</v>
      </c>
      <c r="K28" s="8" t="s">
        <v>19</v>
      </c>
      <c r="L28" s="8"/>
      <c r="M28" s="9"/>
      <c r="N28" s="3">
        <v>27</v>
      </c>
      <c r="O28" s="2">
        <v>2</v>
      </c>
    </row>
    <row r="29" spans="1:15" x14ac:dyDescent="0.3">
      <c r="A29" t="str">
        <f t="shared" si="0"/>
        <v xml:space="preserve">kit de retouche     </v>
      </c>
      <c r="B29" s="8" t="s">
        <v>27</v>
      </c>
      <c r="C29" s="13"/>
      <c r="D29" s="13"/>
      <c r="E29" s="4"/>
      <c r="F29" s="2"/>
      <c r="G29" s="4"/>
      <c r="H29" s="12"/>
      <c r="I29" s="13"/>
      <c r="J29" s="13">
        <v>1</v>
      </c>
      <c r="K29" s="8" t="s">
        <v>19</v>
      </c>
      <c r="L29" s="8"/>
      <c r="M29" s="9"/>
      <c r="N29" s="3">
        <v>55</v>
      </c>
      <c r="O29" s="2">
        <v>1.6</v>
      </c>
    </row>
    <row r="30" spans="1:15" x14ac:dyDescent="0.3">
      <c r="A30" t="str">
        <f t="shared" si="0"/>
        <v xml:space="preserve">parquet 20/100  chene clair  </v>
      </c>
      <c r="B30" s="29" t="s">
        <v>30</v>
      </c>
      <c r="C30" s="32" t="s">
        <v>37</v>
      </c>
      <c r="D30" s="13"/>
      <c r="E30" s="4" t="s">
        <v>32</v>
      </c>
      <c r="F30" s="2"/>
      <c r="G30" s="4"/>
      <c r="H30" s="12"/>
      <c r="I30" s="13"/>
      <c r="J30" s="13">
        <v>1</v>
      </c>
      <c r="K30" s="13" t="s">
        <v>19</v>
      </c>
      <c r="L30" s="13">
        <v>2.34</v>
      </c>
      <c r="M30" s="14" t="s">
        <v>29</v>
      </c>
      <c r="N30" s="3">
        <v>66</v>
      </c>
      <c r="O30" s="2">
        <v>1.1000000000000001</v>
      </c>
    </row>
    <row r="31" spans="1:15" x14ac:dyDescent="0.3">
      <c r="A31" t="str">
        <f t="shared" si="0"/>
        <v xml:space="preserve">parquet 20/100  chêne brun  </v>
      </c>
      <c r="B31" s="29" t="s">
        <v>30</v>
      </c>
      <c r="C31" s="32" t="s">
        <v>37</v>
      </c>
      <c r="D31" s="13"/>
      <c r="E31" s="4" t="s">
        <v>33</v>
      </c>
      <c r="F31" s="2"/>
      <c r="G31" s="4"/>
      <c r="H31" s="12"/>
      <c r="I31" s="13"/>
      <c r="J31" s="13">
        <v>1</v>
      </c>
      <c r="K31" s="13" t="s">
        <v>19</v>
      </c>
      <c r="L31" s="13">
        <v>2.34</v>
      </c>
      <c r="M31" s="14" t="s">
        <v>29</v>
      </c>
      <c r="N31" s="3">
        <v>66</v>
      </c>
      <c r="O31" s="2">
        <v>1.1000000000000001</v>
      </c>
    </row>
    <row r="32" spans="1:15" x14ac:dyDescent="0.3">
      <c r="A32" t="str">
        <f t="shared" si="0"/>
        <v xml:space="preserve">parquet 20/100  gris  </v>
      </c>
      <c r="B32" s="29" t="s">
        <v>30</v>
      </c>
      <c r="C32" s="32" t="s">
        <v>37</v>
      </c>
      <c r="D32" s="13"/>
      <c r="E32" s="4" t="s">
        <v>34</v>
      </c>
      <c r="F32" s="2"/>
      <c r="G32" s="4"/>
      <c r="H32" s="12"/>
      <c r="I32" s="13"/>
      <c r="J32" s="13">
        <v>1</v>
      </c>
      <c r="K32" s="13" t="s">
        <v>19</v>
      </c>
      <c r="L32" s="13">
        <v>2.34</v>
      </c>
      <c r="M32" s="14" t="s">
        <v>29</v>
      </c>
      <c r="N32" s="3">
        <v>66</v>
      </c>
      <c r="O32" s="2">
        <v>1.1000000000000001</v>
      </c>
    </row>
    <row r="33" spans="1:15" x14ac:dyDescent="0.3">
      <c r="A33" t="str">
        <f t="shared" si="0"/>
        <v xml:space="preserve">parquet 20/100  blanc  </v>
      </c>
      <c r="B33" s="29" t="s">
        <v>30</v>
      </c>
      <c r="C33" s="32" t="s">
        <v>37</v>
      </c>
      <c r="D33" s="13"/>
      <c r="E33" s="4" t="s">
        <v>35</v>
      </c>
      <c r="F33" s="2"/>
      <c r="G33" s="4"/>
      <c r="H33" s="12"/>
      <c r="I33" s="13"/>
      <c r="J33" s="13">
        <v>1</v>
      </c>
      <c r="K33" s="13" t="s">
        <v>19</v>
      </c>
      <c r="L33" s="13">
        <v>2.34</v>
      </c>
      <c r="M33" s="14" t="s">
        <v>29</v>
      </c>
      <c r="N33" s="3">
        <v>66</v>
      </c>
      <c r="O33" s="2">
        <v>1.1000000000000001</v>
      </c>
    </row>
    <row r="34" spans="1:15" x14ac:dyDescent="0.3">
      <c r="A34" t="str">
        <f t="shared" si="0"/>
        <v xml:space="preserve">parquet 20/100  glossy  </v>
      </c>
      <c r="B34" s="29" t="s">
        <v>30</v>
      </c>
      <c r="C34" s="32" t="s">
        <v>37</v>
      </c>
      <c r="D34" s="13"/>
      <c r="E34" s="4" t="s">
        <v>36</v>
      </c>
      <c r="F34" s="2"/>
      <c r="G34" s="4"/>
      <c r="H34" s="12"/>
      <c r="I34" s="13"/>
      <c r="J34" s="13">
        <v>1</v>
      </c>
      <c r="K34" s="13" t="s">
        <v>19</v>
      </c>
      <c r="L34" s="13">
        <v>2.34</v>
      </c>
      <c r="M34" s="14" t="s">
        <v>29</v>
      </c>
      <c r="N34" s="3">
        <v>66</v>
      </c>
      <c r="O34" s="2">
        <v>1.1000000000000001</v>
      </c>
    </row>
    <row r="35" spans="1:15" x14ac:dyDescent="0.3">
      <c r="A35" t="str">
        <f t="shared" si="0"/>
        <v xml:space="preserve">parquet flottant 33/200  bleu  </v>
      </c>
      <c r="B35" s="29" t="s">
        <v>39</v>
      </c>
      <c r="C35" s="32" t="s">
        <v>40</v>
      </c>
      <c r="D35" s="13"/>
      <c r="E35" s="4" t="s">
        <v>41</v>
      </c>
      <c r="F35" s="2"/>
      <c r="G35" s="4"/>
      <c r="H35" s="12"/>
      <c r="I35" s="13"/>
      <c r="J35" s="13">
        <v>1</v>
      </c>
      <c r="K35" s="13" t="s">
        <v>19</v>
      </c>
      <c r="L35" s="13">
        <v>6.02</v>
      </c>
      <c r="M35" s="14" t="s">
        <v>29</v>
      </c>
      <c r="N35" s="3">
        <v>104.1</v>
      </c>
      <c r="O35" s="2">
        <v>1.35</v>
      </c>
    </row>
    <row r="36" spans="1:15" x14ac:dyDescent="0.3">
      <c r="A36" t="str">
        <f t="shared" si="0"/>
        <v xml:space="preserve">parquet flottant 33/200  vert  </v>
      </c>
      <c r="B36" s="29" t="s">
        <v>39</v>
      </c>
      <c r="C36" s="32" t="s">
        <v>40</v>
      </c>
      <c r="D36" s="13"/>
      <c r="E36" s="4" t="s">
        <v>42</v>
      </c>
      <c r="F36" s="2"/>
      <c r="G36" s="4"/>
      <c r="H36" s="12"/>
      <c r="I36" s="13"/>
      <c r="J36" s="13">
        <v>1</v>
      </c>
      <c r="K36" s="13" t="s">
        <v>19</v>
      </c>
      <c r="L36" s="13">
        <v>6.02</v>
      </c>
      <c r="M36" s="14" t="s">
        <v>29</v>
      </c>
      <c r="N36" s="3">
        <v>104.1</v>
      </c>
      <c r="O36" s="2">
        <v>1.35</v>
      </c>
    </row>
    <row r="37" spans="1:15" x14ac:dyDescent="0.3">
      <c r="A37" t="str">
        <f t="shared" si="0"/>
        <v xml:space="preserve">parquet flottant 33/200  rouge  </v>
      </c>
      <c r="B37" s="29" t="s">
        <v>39</v>
      </c>
      <c r="C37" s="32" t="s">
        <v>40</v>
      </c>
      <c r="D37" s="13"/>
      <c r="E37" s="4" t="s">
        <v>43</v>
      </c>
      <c r="F37" s="2"/>
      <c r="G37" s="4"/>
      <c r="H37" s="12"/>
      <c r="I37" s="13"/>
      <c r="J37" s="13">
        <v>1</v>
      </c>
      <c r="K37" s="13" t="s">
        <v>19</v>
      </c>
      <c r="L37" s="13">
        <v>6.02</v>
      </c>
      <c r="M37" s="14" t="s">
        <v>29</v>
      </c>
      <c r="N37" s="3">
        <v>104.1</v>
      </c>
      <c r="O37" s="2">
        <v>1.35</v>
      </c>
    </row>
    <row r="38" spans="1:15" x14ac:dyDescent="0.3">
      <c r="A38" t="str">
        <f t="shared" si="0"/>
        <v xml:space="preserve">parquet flottant 33/200  jaune  </v>
      </c>
      <c r="B38" s="29" t="s">
        <v>39</v>
      </c>
      <c r="C38" s="32" t="s">
        <v>40</v>
      </c>
      <c r="D38" s="16"/>
      <c r="E38" s="2" t="s">
        <v>44</v>
      </c>
      <c r="F38" s="2"/>
      <c r="G38" s="2"/>
      <c r="H38" s="15"/>
      <c r="I38" s="16"/>
      <c r="J38" s="13">
        <v>1</v>
      </c>
      <c r="K38" s="13" t="s">
        <v>19</v>
      </c>
      <c r="L38" s="34">
        <v>6.02</v>
      </c>
      <c r="M38" s="14" t="s">
        <v>29</v>
      </c>
      <c r="N38" s="3">
        <v>104.1</v>
      </c>
      <c r="O38" s="2">
        <v>1.35</v>
      </c>
    </row>
    <row r="39" spans="1:15" x14ac:dyDescent="0.3">
      <c r="B39" s="8"/>
      <c r="C39" s="16"/>
      <c r="D39" s="16"/>
      <c r="E39" s="2"/>
      <c r="F39" s="2"/>
      <c r="G39" s="2"/>
      <c r="H39" s="15"/>
      <c r="I39" s="16"/>
      <c r="J39" s="16"/>
      <c r="K39" s="16"/>
      <c r="L39" s="16"/>
      <c r="M39" s="17"/>
      <c r="N39" s="2"/>
      <c r="O39" s="2"/>
    </row>
    <row r="40" spans="1:15" x14ac:dyDescent="0.3">
      <c r="F40" s="2"/>
      <c r="H40" s="18"/>
      <c r="I40" s="19"/>
      <c r="J40" s="19"/>
      <c r="K40" s="19"/>
      <c r="L40" s="19"/>
      <c r="M40" s="20"/>
    </row>
  </sheetData>
  <mergeCells count="1">
    <mergeCell ref="H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creuze materiaux P2</dc:creator>
  <cp:lastModifiedBy>Jean-Yves Huguet</cp:lastModifiedBy>
  <dcterms:created xsi:type="dcterms:W3CDTF">2018-04-17T13:38:18Z</dcterms:created>
  <dcterms:modified xsi:type="dcterms:W3CDTF">2018-04-19T08:36:50Z</dcterms:modified>
</cp:coreProperties>
</file>