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oy.YABON\Desktop\"/>
    </mc:Choice>
  </mc:AlternateContent>
  <xr:revisionPtr revIDLastSave="0" documentId="13_ncr:1_{E20E6C6C-C539-4B5B-8DC0-B512FD782B97}" xr6:coauthVersionLast="45" xr6:coauthVersionMax="45" xr10:uidLastSave="{00000000-0000-0000-0000-000000000000}"/>
  <bookViews>
    <workbookView xWindow="-120" yWindow="-120" windowWidth="29040" windowHeight="15840" xr2:uid="{79DD4DDE-C9B3-4754-AAFA-ED16C2F6B183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" i="1" l="1"/>
  <c r="I7" i="1"/>
  <c r="I6" i="1"/>
  <c r="I5" i="1"/>
  <c r="I4" i="1"/>
  <c r="I3" i="1"/>
  <c r="I2" i="1"/>
  <c r="H6" i="1" a="1"/>
  <c r="H8" i="1" a="1"/>
  <c r="H4" i="1" a="1"/>
  <c r="H5" i="1" a="1"/>
  <c r="H3" i="1" a="1"/>
  <c r="H7" i="1" a="1"/>
  <c r="H2" i="1" a="1"/>
  <c r="H6" i="1" l="1"/>
  <c r="H7" i="1"/>
  <c r="H3" i="1"/>
  <c r="G3" i="1" s="1"/>
  <c r="G6" i="1"/>
  <c r="H5" i="1"/>
  <c r="H4" i="1"/>
  <c r="G4" i="1" s="1"/>
  <c r="H8" i="1"/>
  <c r="H2" i="1"/>
  <c r="G2" i="1"/>
  <c r="G7" i="1"/>
  <c r="G8" i="1"/>
  <c r="G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Wenyuan Lin</author>
  </authors>
  <commentList>
    <comment ref="AG1" authorId="0" shapeId="0" xr:uid="{D7C7D5B1-C4EB-4154-A220-D8D7C9E005DA}">
      <text>
        <r>
          <rPr>
            <b/>
            <sz val="9"/>
            <color indexed="81"/>
            <rFont val="Tahoma"/>
            <family val="2"/>
          </rPr>
          <t>Wenyuan Lin:</t>
        </r>
        <r>
          <rPr>
            <sz val="9"/>
            <color indexed="81"/>
            <rFont val="Tahoma"/>
            <family val="2"/>
          </rPr>
          <t xml:space="preserve">
spore mésophile aérobie et anaérobie + ascospore de moisissure (10 boîtes / 1 dilution)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<sst xmlns="http://schemas.openxmlformats.org/spreadsheetml/2006/main" count="115" uniqueCount="95">
  <si>
    <t>CODE PROGI</t>
  </si>
  <si>
    <t>LIBELLE MP</t>
  </si>
  <si>
    <t>FOURNISSEUR</t>
  </si>
  <si>
    <t>TYPE</t>
  </si>
  <si>
    <t>Catégorie</t>
  </si>
  <si>
    <t>Plan de surveillance</t>
  </si>
  <si>
    <t>Avancement du PS</t>
  </si>
  <si>
    <t>NB CELLULE COLOREE</t>
  </si>
  <si>
    <t>NB ANALYSE</t>
  </si>
  <si>
    <t>Commentaires</t>
  </si>
  <si>
    <t>Pb</t>
  </si>
  <si>
    <t>Cd</t>
  </si>
  <si>
    <t>Hg</t>
  </si>
  <si>
    <t>As ino
(As Total pr poisson)</t>
  </si>
  <si>
    <t>Cu</t>
  </si>
  <si>
    <t>Al</t>
  </si>
  <si>
    <t>Afla M1</t>
  </si>
  <si>
    <t>Afla B1</t>
  </si>
  <si>
    <t>Ochra</t>
  </si>
  <si>
    <t>Fumo</t>
  </si>
  <si>
    <t>Don</t>
  </si>
  <si>
    <t>Zéar</t>
  </si>
  <si>
    <t>T2-HT2</t>
  </si>
  <si>
    <t>Patuline</t>
  </si>
  <si>
    <t>Pesticides (LC 250 GC 350</t>
  </si>
  <si>
    <t>Acide Phosphoreux et sels
Fosethyl-aluminium</t>
  </si>
  <si>
    <t>HAP</t>
  </si>
  <si>
    <t>Dioxine</t>
  </si>
  <si>
    <t>PCB type dioxine</t>
  </si>
  <si>
    <t>PCBi</t>
  </si>
  <si>
    <t>Nitrates</t>
  </si>
  <si>
    <t>Flore sporulée thermophile</t>
  </si>
  <si>
    <t>Microbiologie (STAPH AUREUS)</t>
  </si>
  <si>
    <t>OGM</t>
  </si>
  <si>
    <t>ADN</t>
  </si>
  <si>
    <t>médicaments vétérinaires</t>
  </si>
  <si>
    <t>Subs Hormonales
(&lt;1 ppb)</t>
  </si>
  <si>
    <t>Proteines</t>
  </si>
  <si>
    <t>Lipides</t>
  </si>
  <si>
    <t>HISTOLOGIE</t>
  </si>
  <si>
    <t>ABVT</t>
  </si>
  <si>
    <t>Histamine</t>
  </si>
  <si>
    <t>Tendérométire</t>
  </si>
  <si>
    <t>Irradiation</t>
  </si>
  <si>
    <t>Chlorates</t>
  </si>
  <si>
    <t>Perchlorates</t>
  </si>
  <si>
    <t>Sulfites</t>
  </si>
  <si>
    <t>Peroxyde</t>
  </si>
  <si>
    <t>profil acides gras</t>
  </si>
  <si>
    <t>Acidité oléique %</t>
  </si>
  <si>
    <t>Ammonium Quaternaire
(A4)</t>
  </si>
  <si>
    <t>Mélamine</t>
  </si>
  <si>
    <t>gluten</t>
  </si>
  <si>
    <t>soja</t>
  </si>
  <si>
    <t>coumarine
(&lt;300 ppm)</t>
  </si>
  <si>
    <t>colorants interdits</t>
  </si>
  <si>
    <t>HMF</t>
  </si>
  <si>
    <t>Alcanoïde tropanoique</t>
  </si>
  <si>
    <t>Alcaloïdes
Sclérote d’ergot</t>
  </si>
  <si>
    <t>Acide ténuazonique (TEA)
(Toxine Alternaria)</t>
  </si>
  <si>
    <t>Tentoxine (TEN)
(Toxine Alternaria)</t>
  </si>
  <si>
    <t>Altenuene (ALT)
(Toxine Alternaria)</t>
  </si>
  <si>
    <t>Alternariol (AOH)
(Toxine Alternaria)</t>
  </si>
  <si>
    <t>Alternariol-Monométhyléther (AME)
(Toxine Alternaria)</t>
  </si>
  <si>
    <t>Glyco-alcaloïdes/solanidine</t>
  </si>
  <si>
    <t>Acrylamide</t>
  </si>
  <si>
    <t>esters d’acides gras glycidiques</t>
  </si>
  <si>
    <t>Etephon</t>
  </si>
  <si>
    <t>ethanol + methanol</t>
  </si>
  <si>
    <t>Saponine</t>
  </si>
  <si>
    <t>Autre</t>
  </si>
  <si>
    <t>Norovirus</t>
  </si>
  <si>
    <t>BENZOPYRENE</t>
  </si>
  <si>
    <t>NICKEL</t>
  </si>
  <si>
    <t>FIPRONIL</t>
  </si>
  <si>
    <t>BBF</t>
  </si>
  <si>
    <t>Amidons et dérivés</t>
  </si>
  <si>
    <t>OUI</t>
  </si>
  <si>
    <t>Céréales</t>
  </si>
  <si>
    <t>MP Laitières</t>
  </si>
  <si>
    <t>Viande</t>
  </si>
  <si>
    <t>Cacao</t>
  </si>
  <si>
    <t>amidon</t>
  </si>
  <si>
    <t>amidon bio</t>
  </si>
  <si>
    <t>avoine</t>
  </si>
  <si>
    <t>creme</t>
  </si>
  <si>
    <t>beurre</t>
  </si>
  <si>
    <t>agneau</t>
  </si>
  <si>
    <t>cacao</t>
  </si>
  <si>
    <t>XXXX</t>
  </si>
  <si>
    <t>ZZZZ</t>
  </si>
  <si>
    <t>YYY</t>
  </si>
  <si>
    <t>AAAAA</t>
  </si>
  <si>
    <t>FFFFF</t>
  </si>
  <si>
    <t>MMMMMM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</si>
</sst>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sz val="11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left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0" fillId="0" borderId="0" xfId="0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9" fontId="4" fillId="0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2" borderId="0" xfId="0" applyFill="1"/>
    <xf numFmtId="0" fontId="4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textRotation="90" wrapText="1"/>
    </xf>
    <xf numFmtId="0" fontId="4" fillId="4" borderId="1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">
    <dxf>
      <font>
        <b/>
        <i val="0"/>
        <color rgb="FF92D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55F66-A218-4DEC-A2BA-AC6052F41E2F}">
  <sheetPr codeName="Feuil1"/>
  <dimension ref="A1:CB13"/>
  <sheetViews>
    <sheetView tabSelected="1" workbookViewId="0">
      <selection activeCell="H6" sqref="H6"/>
    </sheetView>
  </sheetViews>
  <sheetFormatPr baseColWidth="10" defaultRowHeight="15" x14ac:dyDescent="0.25"/>
  <cols>
    <col min="2" max="2" width="42.5703125" bestFit="1" customWidth="1"/>
    <col min="3" max="3" width="32.42578125" bestFit="1" customWidth="1"/>
    <col min="5" max="5" width="17.42578125" bestFit="1" customWidth="1"/>
  </cols>
  <sheetData>
    <row r="1" spans="1:80" s="4" customFormat="1" ht="115.15" customHeight="1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4" t="s">
        <v>7</v>
      </c>
      <c r="I1" s="14" t="s">
        <v>8</v>
      </c>
      <c r="J1" s="1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66</v>
      </c>
      <c r="BU1" s="3" t="s">
        <v>71</v>
      </c>
      <c r="BV1" s="3" t="s">
        <v>72</v>
      </c>
      <c r="BW1" s="3" t="s">
        <v>73</v>
      </c>
      <c r="BX1" s="3" t="s">
        <v>74</v>
      </c>
      <c r="BY1" s="3" t="s">
        <v>67</v>
      </c>
      <c r="BZ1" s="3" t="s">
        <v>68</v>
      </c>
      <c r="CA1" s="3" t="s">
        <v>69</v>
      </c>
      <c r="CB1" s="3" t="s">
        <v>70</v>
      </c>
    </row>
    <row r="2" spans="1:80" s="9" customFormat="1" ht="79.900000000000006" customHeight="1" x14ac:dyDescent="0.25">
      <c r="A2" s="5">
        <v>1</v>
      </c>
      <c r="B2" s="6" t="s">
        <v>82</v>
      </c>
      <c r="C2" s="6" t="s">
        <v>89</v>
      </c>
      <c r="D2" s="5" t="s">
        <v>75</v>
      </c>
      <c r="E2" s="5" t="s">
        <v>76</v>
      </c>
      <c r="F2" s="5" t="s">
        <v>77</v>
      </c>
      <c r="G2" s="7">
        <f t="shared" ref="G2:G8" si="0">H2/I2</f>
        <v>0</v>
      </c>
      <c r="H2" s="15" cm="1">
        <f t="array" ref="H2">NbColorSameAs($K2:$CB2,$B$13)</f>
        <v>0</v>
      </c>
      <c r="I2" s="15">
        <f t="shared" ref="I2:I8" si="1">COUNTA(K2:CB2)</f>
        <v>7</v>
      </c>
      <c r="J2" s="5"/>
      <c r="K2" s="5">
        <v>5</v>
      </c>
      <c r="L2" s="5">
        <v>5</v>
      </c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>
        <v>5</v>
      </c>
      <c r="Z2" s="5"/>
      <c r="AA2" s="5"/>
      <c r="AB2" s="5"/>
      <c r="AC2" s="5"/>
      <c r="AD2" s="8"/>
      <c r="AE2" s="8"/>
      <c r="AF2" s="5">
        <v>5</v>
      </c>
      <c r="AG2" s="5">
        <v>5</v>
      </c>
      <c r="AH2" s="5"/>
      <c r="AI2" s="8"/>
      <c r="AJ2" s="8"/>
      <c r="AK2" s="5"/>
      <c r="AL2" s="5"/>
      <c r="AM2" s="5"/>
      <c r="AN2" s="5"/>
      <c r="AO2" s="8"/>
      <c r="AP2" s="5"/>
      <c r="AQ2" s="5"/>
      <c r="AR2" s="5"/>
      <c r="AS2" s="5">
        <v>5</v>
      </c>
      <c r="AT2" s="5">
        <v>5</v>
      </c>
      <c r="AU2" s="5"/>
      <c r="AV2" s="5"/>
      <c r="AW2" s="5"/>
      <c r="AX2" s="8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</row>
    <row r="3" spans="1:80" s="9" customFormat="1" x14ac:dyDescent="0.25">
      <c r="A3" s="5">
        <v>2</v>
      </c>
      <c r="B3" s="6" t="s">
        <v>83</v>
      </c>
      <c r="C3" s="6" t="s">
        <v>90</v>
      </c>
      <c r="D3" s="5" t="s">
        <v>75</v>
      </c>
      <c r="E3" s="5" t="s">
        <v>76</v>
      </c>
      <c r="F3" s="5" t="s">
        <v>77</v>
      </c>
      <c r="G3" s="7">
        <f t="shared" si="0"/>
        <v>0.66666666666666663</v>
      </c>
      <c r="H3" s="15" cm="1">
        <f t="array" ref="H3">NbColorSameAs($K3:$CB3,$B$13)</f>
        <v>6</v>
      </c>
      <c r="I3" s="15">
        <f t="shared" si="1"/>
        <v>9</v>
      </c>
      <c r="J3" s="5"/>
      <c r="K3" s="10">
        <v>1</v>
      </c>
      <c r="L3" s="10">
        <v>1</v>
      </c>
      <c r="M3" s="5"/>
      <c r="N3" s="5"/>
      <c r="O3" s="5"/>
      <c r="P3" s="5"/>
      <c r="Q3" s="5"/>
      <c r="R3" s="10">
        <v>1</v>
      </c>
      <c r="S3" s="10">
        <v>1</v>
      </c>
      <c r="T3" s="10">
        <v>1</v>
      </c>
      <c r="U3" s="5"/>
      <c r="V3" s="5"/>
      <c r="W3" s="5"/>
      <c r="X3" s="5"/>
      <c r="Y3" s="10">
        <v>1</v>
      </c>
      <c r="Z3" s="5"/>
      <c r="AA3" s="5"/>
      <c r="AB3" s="5"/>
      <c r="AC3" s="5"/>
      <c r="AD3" s="8"/>
      <c r="AE3" s="8"/>
      <c r="AF3" s="5">
        <v>5</v>
      </c>
      <c r="AG3" s="5">
        <v>5</v>
      </c>
      <c r="AH3" s="5"/>
      <c r="AI3" s="8"/>
      <c r="AJ3" s="8"/>
      <c r="AK3" s="5"/>
      <c r="AL3" s="5"/>
      <c r="AM3" s="5"/>
      <c r="AN3" s="5"/>
      <c r="AO3" s="8"/>
      <c r="AP3" s="5"/>
      <c r="AQ3" s="5"/>
      <c r="AR3" s="5"/>
      <c r="AS3" s="11">
        <v>5</v>
      </c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</row>
    <row r="4" spans="1:80" s="9" customFormat="1" x14ac:dyDescent="0.25">
      <c r="A4" s="5">
        <v>3</v>
      </c>
      <c r="B4" s="6" t="s">
        <v>84</v>
      </c>
      <c r="C4" s="6" t="s">
        <v>91</v>
      </c>
      <c r="D4" s="5" t="s">
        <v>75</v>
      </c>
      <c r="E4" s="5" t="s">
        <v>76</v>
      </c>
      <c r="F4" s="5" t="s">
        <v>77</v>
      </c>
      <c r="G4" s="7">
        <f t="shared" si="0"/>
        <v>0</v>
      </c>
      <c r="H4" s="15" cm="1">
        <f t="array" ref="H4">NbColorSameAs($K4:$CB4,$B$13)</f>
        <v>0</v>
      </c>
      <c r="I4" s="15">
        <f t="shared" si="1"/>
        <v>8</v>
      </c>
      <c r="J4" s="5"/>
      <c r="K4" s="5">
        <v>3</v>
      </c>
      <c r="L4" s="5">
        <v>3</v>
      </c>
      <c r="M4" s="5"/>
      <c r="N4" s="5"/>
      <c r="O4" s="5"/>
      <c r="P4" s="5"/>
      <c r="Q4" s="5"/>
      <c r="R4" s="5">
        <v>3</v>
      </c>
      <c r="S4" s="5">
        <v>3</v>
      </c>
      <c r="T4" s="5"/>
      <c r="U4" s="5">
        <v>3</v>
      </c>
      <c r="V4" s="5">
        <v>3</v>
      </c>
      <c r="W4" s="5">
        <v>3</v>
      </c>
      <c r="X4" s="5"/>
      <c r="Y4" s="5">
        <v>3</v>
      </c>
      <c r="Z4" s="5"/>
      <c r="AA4" s="5"/>
      <c r="AB4" s="5"/>
      <c r="AC4" s="5"/>
      <c r="AD4" s="8"/>
      <c r="AE4" s="8"/>
      <c r="AF4" s="5"/>
      <c r="AG4" s="5"/>
      <c r="AH4" s="5"/>
      <c r="AI4" s="8"/>
      <c r="AJ4" s="8"/>
      <c r="AK4" s="5"/>
      <c r="AL4" s="5"/>
      <c r="AM4" s="5"/>
      <c r="AN4" s="5"/>
      <c r="AO4" s="8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</row>
    <row r="5" spans="1:80" s="9" customFormat="1" x14ac:dyDescent="0.25">
      <c r="A5" s="5">
        <v>4</v>
      </c>
      <c r="B5" s="6" t="s">
        <v>85</v>
      </c>
      <c r="C5" s="6" t="s">
        <v>90</v>
      </c>
      <c r="D5" s="5" t="s">
        <v>75</v>
      </c>
      <c r="E5" s="5" t="s">
        <v>78</v>
      </c>
      <c r="F5" s="5" t="s">
        <v>77</v>
      </c>
      <c r="G5" s="7">
        <f t="shared" si="0"/>
        <v>0.125</v>
      </c>
      <c r="H5" s="15" cm="1">
        <f t="array" ref="H5">NbColorSameAs($K5:$CB5,$B$13)</f>
        <v>1</v>
      </c>
      <c r="I5" s="15">
        <f t="shared" si="1"/>
        <v>8</v>
      </c>
      <c r="J5" s="5"/>
      <c r="K5" s="10">
        <v>2</v>
      </c>
      <c r="L5" s="5">
        <v>2</v>
      </c>
      <c r="M5" s="5"/>
      <c r="N5" s="5"/>
      <c r="O5" s="5"/>
      <c r="P5" s="5"/>
      <c r="Q5" s="5"/>
      <c r="R5" s="5">
        <v>2</v>
      </c>
      <c r="S5" s="5">
        <v>2</v>
      </c>
      <c r="T5" s="5"/>
      <c r="U5" s="5">
        <v>2</v>
      </c>
      <c r="V5" s="5">
        <v>2</v>
      </c>
      <c r="W5" s="5">
        <v>2</v>
      </c>
      <c r="X5" s="5"/>
      <c r="Y5" s="5">
        <v>2</v>
      </c>
      <c r="Z5" s="5"/>
      <c r="AA5" s="5"/>
      <c r="AB5" s="5"/>
      <c r="AC5" s="5"/>
      <c r="AD5" s="8"/>
      <c r="AE5" s="8"/>
      <c r="AF5" s="5"/>
      <c r="AG5" s="5"/>
      <c r="AH5" s="5"/>
      <c r="AI5" s="8"/>
      <c r="AJ5" s="8"/>
      <c r="AK5" s="5"/>
      <c r="AL5" s="5"/>
      <c r="AM5" s="5"/>
      <c r="AN5" s="5"/>
      <c r="AO5" s="8"/>
      <c r="AP5" s="8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8"/>
      <c r="BD5" s="8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</row>
    <row r="6" spans="1:80" s="9" customFormat="1" x14ac:dyDescent="0.25">
      <c r="A6" s="5">
        <v>5</v>
      </c>
      <c r="B6" s="6" t="s">
        <v>86</v>
      </c>
      <c r="C6" s="6" t="s">
        <v>93</v>
      </c>
      <c r="D6" s="5" t="s">
        <v>75</v>
      </c>
      <c r="E6" s="5" t="s">
        <v>79</v>
      </c>
      <c r="F6" s="5" t="s">
        <v>77</v>
      </c>
      <c r="G6" s="7">
        <f t="shared" si="0"/>
        <v>0</v>
      </c>
      <c r="H6" s="15" cm="1">
        <f t="array" ref="H6">NbColorSameAs($K6:$CB6,$B$13)</f>
        <v>0</v>
      </c>
      <c r="I6" s="15">
        <f t="shared" si="1"/>
        <v>5</v>
      </c>
      <c r="J6" s="5"/>
      <c r="K6" s="5">
        <v>1</v>
      </c>
      <c r="L6" s="5">
        <v>1</v>
      </c>
      <c r="M6" s="5"/>
      <c r="N6" s="5"/>
      <c r="O6" s="5"/>
      <c r="P6" s="5"/>
      <c r="Q6" s="5">
        <v>1</v>
      </c>
      <c r="R6" s="5"/>
      <c r="S6" s="5"/>
      <c r="T6" s="5"/>
      <c r="U6" s="5"/>
      <c r="V6" s="5"/>
      <c r="W6" s="5"/>
      <c r="X6" s="5"/>
      <c r="Y6" s="5">
        <v>1</v>
      </c>
      <c r="Z6" s="5"/>
      <c r="AA6" s="5"/>
      <c r="AB6" s="5"/>
      <c r="AC6" s="5"/>
      <c r="AD6" s="8"/>
      <c r="AE6" s="8"/>
      <c r="AF6" s="5"/>
      <c r="AG6" s="5"/>
      <c r="AH6" s="5"/>
      <c r="AI6" s="8"/>
      <c r="AJ6" s="8">
        <v>1</v>
      </c>
      <c r="AK6" s="5"/>
      <c r="AL6" s="5"/>
      <c r="AM6" s="5"/>
      <c r="AN6" s="5"/>
      <c r="AO6" s="8"/>
      <c r="AP6" s="5"/>
      <c r="AQ6" s="5"/>
      <c r="AR6" s="5"/>
      <c r="AS6" s="5"/>
      <c r="AT6" s="5"/>
      <c r="AU6" s="5"/>
      <c r="AV6" s="5"/>
      <c r="AW6" s="5"/>
      <c r="AX6" s="8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</row>
    <row r="7" spans="1:80" s="9" customFormat="1" x14ac:dyDescent="0.25">
      <c r="A7" s="5">
        <v>6</v>
      </c>
      <c r="B7" s="6" t="s">
        <v>87</v>
      </c>
      <c r="C7" s="6" t="s">
        <v>92</v>
      </c>
      <c r="D7" s="5" t="s">
        <v>75</v>
      </c>
      <c r="E7" s="5" t="s">
        <v>80</v>
      </c>
      <c r="F7" s="5" t="s">
        <v>77</v>
      </c>
      <c r="G7" s="7">
        <f t="shared" si="0"/>
        <v>0</v>
      </c>
      <c r="H7" s="15" cm="1">
        <f t="array" ref="H7">NbColorSameAs($K7:$CB7,$B$13)</f>
        <v>0</v>
      </c>
      <c r="I7" s="15">
        <f t="shared" si="1"/>
        <v>8</v>
      </c>
      <c r="J7" s="5"/>
      <c r="K7" s="5">
        <v>1</v>
      </c>
      <c r="L7" s="5">
        <v>1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>
        <v>1</v>
      </c>
      <c r="Z7" s="5"/>
      <c r="AA7" s="5"/>
      <c r="AB7" s="5"/>
      <c r="AC7" s="5"/>
      <c r="AD7" s="8"/>
      <c r="AE7" s="8"/>
      <c r="AF7" s="5"/>
      <c r="AG7" s="8"/>
      <c r="AH7" s="5"/>
      <c r="AI7" s="5">
        <v>1</v>
      </c>
      <c r="AJ7" s="8">
        <v>1</v>
      </c>
      <c r="AK7" s="8">
        <v>1</v>
      </c>
      <c r="AL7" s="5"/>
      <c r="AM7" s="5"/>
      <c r="AN7" s="8">
        <v>1</v>
      </c>
      <c r="AO7" s="8"/>
      <c r="AP7" s="8"/>
      <c r="AQ7" s="5"/>
      <c r="AR7" s="8"/>
      <c r="AS7" s="8"/>
      <c r="AT7" s="8"/>
      <c r="AU7" s="8"/>
      <c r="AV7" s="5"/>
      <c r="AW7" s="5"/>
      <c r="AX7" s="5"/>
      <c r="AY7" s="5">
        <v>1</v>
      </c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</row>
    <row r="8" spans="1:80" s="9" customFormat="1" x14ac:dyDescent="0.25">
      <c r="A8" s="5">
        <v>7</v>
      </c>
      <c r="B8" s="6" t="s">
        <v>88</v>
      </c>
      <c r="C8" s="6" t="s">
        <v>94</v>
      </c>
      <c r="D8" s="5" t="s">
        <v>75</v>
      </c>
      <c r="E8" s="5" t="s">
        <v>81</v>
      </c>
      <c r="F8" s="5" t="s">
        <v>77</v>
      </c>
      <c r="G8" s="7">
        <f t="shared" si="0"/>
        <v>0</v>
      </c>
      <c r="H8" s="15" cm="1">
        <f t="array" ref="H8">NbColorSameAs($K8:$CB8,$B$13)</f>
        <v>0</v>
      </c>
      <c r="I8" s="15">
        <f t="shared" si="1"/>
        <v>9</v>
      </c>
      <c r="J8" s="5"/>
      <c r="K8" s="13">
        <v>3</v>
      </c>
      <c r="L8" s="5">
        <v>3</v>
      </c>
      <c r="M8" s="5"/>
      <c r="N8" s="5">
        <v>3</v>
      </c>
      <c r="O8" s="5"/>
      <c r="P8" s="5"/>
      <c r="Q8" s="5"/>
      <c r="R8" s="5">
        <v>3</v>
      </c>
      <c r="S8" s="5">
        <v>3</v>
      </c>
      <c r="T8" s="5"/>
      <c r="U8" s="5"/>
      <c r="V8" s="5"/>
      <c r="W8" s="5"/>
      <c r="X8" s="5"/>
      <c r="Y8" s="5">
        <v>3</v>
      </c>
      <c r="Z8" s="5"/>
      <c r="AA8" s="5">
        <v>3</v>
      </c>
      <c r="AB8" s="5"/>
      <c r="AC8" s="5"/>
      <c r="AD8" s="8"/>
      <c r="AE8" s="8"/>
      <c r="AF8" s="5"/>
      <c r="AG8" s="5"/>
      <c r="AH8" s="5"/>
      <c r="AI8" s="5"/>
      <c r="AJ8" s="8"/>
      <c r="AK8" s="5"/>
      <c r="AL8" s="5"/>
      <c r="AM8" s="5"/>
      <c r="AN8" s="5"/>
      <c r="AO8" s="8"/>
      <c r="AP8" s="8"/>
      <c r="AQ8" s="5"/>
      <c r="AR8" s="8"/>
      <c r="AS8" s="5">
        <v>3</v>
      </c>
      <c r="AT8" s="5">
        <v>3</v>
      </c>
      <c r="AU8" s="8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</row>
    <row r="13" spans="1:80" x14ac:dyDescent="0.25">
      <c r="B13" s="12"/>
    </row>
  </sheetData>
  <conditionalFormatting sqref="G1:G8">
    <cfRule type="cellIs" dxfId="0" priority="1" operator="equal">
      <formula>1</formula>
    </cfRule>
  </conditionalFormatting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29595F853119841B890B5F4D74884BE" ma:contentTypeVersion="9" ma:contentTypeDescription="Create a new document." ma:contentTypeScope="" ma:versionID="57e7322f2a7e4ae5ad591eac13cd078a">
  <xsd:schema xmlns:xsd="http://www.w3.org/2001/XMLSchema" xmlns:xs="http://www.w3.org/2001/XMLSchema" xmlns:p="http://schemas.microsoft.com/office/2006/metadata/properties" xmlns:ns3="3794d24a-0faa-4bd5-863b-82041bc43d7f" xmlns:ns4="c3f0a78c-2fa5-4773-8807-4e8a1595284b" targetNamespace="http://schemas.microsoft.com/office/2006/metadata/properties" ma:root="true" ma:fieldsID="07adbfdbe31b3241109537f37643b329" ns3:_="" ns4:_="">
    <xsd:import namespace="3794d24a-0faa-4bd5-863b-82041bc43d7f"/>
    <xsd:import namespace="c3f0a78c-2fa5-4773-8807-4e8a1595284b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94d24a-0faa-4bd5-863b-82041bc43d7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f0a78c-2fa5-4773-8807-4e8a159528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AE3AD2-DDEC-4BDE-964B-9E3074F7EA25}">
  <ds:schemaRefs>
    <ds:schemaRef ds:uri="http://schemas.microsoft.com/office/2006/metadata/properties"/>
    <ds:schemaRef ds:uri="http://purl.org/dc/elements/1.1/"/>
    <ds:schemaRef ds:uri="http://purl.org/dc/terms/"/>
    <ds:schemaRef ds:uri="c3f0a78c-2fa5-4773-8807-4e8a1595284b"/>
    <ds:schemaRef ds:uri="http://www.w3.org/XML/1998/namespace"/>
    <ds:schemaRef ds:uri="http://schemas.microsoft.com/office/2006/documentManagement/types"/>
    <ds:schemaRef ds:uri="3794d24a-0faa-4bd5-863b-82041bc43d7f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AF1D6B1-6982-40F0-BE99-DD980114AD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3C1F6F-24E9-41C5-B229-5AEE861979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794d24a-0faa-4bd5-863b-82041bc43d7f"/>
    <ds:schemaRef ds:uri="c3f0a78c-2fa5-4773-8807-4e8a159528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Adeline Roy</dc:creator>
  <cp:lastModifiedBy>Adeline Roy</cp:lastModifiedBy>
  <dcterms:created xsi:type="dcterms:W3CDTF">2020-12-10T15:33:53Z</dcterms:created>
  <dcterms:modified xsi:type="dcterms:W3CDTF">2020-12-10T15:42:35Z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0x010100F29595F853119841B890B5F4D74884BE</vt:lpwstr>
  </property>
</Properties>
</file>