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eli\Desktop\"/>
    </mc:Choice>
  </mc:AlternateContent>
  <bookViews>
    <workbookView xWindow="0" yWindow="0" windowWidth="24000" windowHeight="9510" xr2:uid="{00000000-000D-0000-FFFF-FFFF00000000}"/>
  </bookViews>
  <sheets>
    <sheet name="PP EN COURS" sheetId="4" r:id="rId1"/>
  </sheets>
  <externalReferences>
    <externalReference r:id="rId2"/>
  </externalReferences>
  <definedNames>
    <definedName name="_xlnm._FilterDatabase" localSheetId="0" hidden="1">'PP EN COURS'!$A$4:$P$4</definedName>
    <definedName name="Z_CFFE7984_B731_4224_ABB5_E3E4BEB0BEC1_.wvu.FilterData" localSheetId="0" hidden="1">'PP EN COURS'!$A$4:$P$4</definedName>
  </definedNames>
  <calcPr calcId="171027"/>
  <customWorkbookViews>
    <customWorkbookView name="Laboratoire - Affichage personnalisé" guid="{CFFE7984-B731-4224-ABB5-E3E4BEB0BEC1}" mergeInterval="0" personalView="1" maximized="1" windowWidth="1916" windowHeight="855" activeSheetId="2"/>
    <customWorkbookView name="yabon - Affichage personnalisé" guid="{45439A4C-E673-4329-B219-92A9B0DA11FE}" mergeInterval="0" personalView="1" maximized="1" windowWidth="1916" windowHeight="855" activeSheetId="2"/>
    <customWorkbookView name="Wenyuan Lin - Affichage personnalisé" guid="{6A3C82A6-5B36-41B3-B272-479ABC663675}" mergeInterval="0" personalView="1" maximized="1" windowWidth="1902" windowHeight="789" activeSheetId="1"/>
  </customWorkbookViews>
</workbook>
</file>

<file path=xl/calcChain.xml><?xml version="1.0" encoding="utf-8"?>
<calcChain xmlns="http://schemas.openxmlformats.org/spreadsheetml/2006/main">
  <c r="K27" i="4" l="1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" i="4"/>
  <c r="L5" i="4"/>
  <c r="M5" i="4"/>
  <c r="N5" i="4"/>
  <c r="O5" i="4"/>
  <c r="P5" i="4"/>
  <c r="K6" i="4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</calcChain>
</file>

<file path=xl/sharedStrings.xml><?xml version="1.0" encoding="utf-8"?>
<sst xmlns="http://schemas.openxmlformats.org/spreadsheetml/2006/main" count="22" uniqueCount="20">
  <si>
    <t>RECETTES</t>
  </si>
  <si>
    <t>Ph MINI</t>
  </si>
  <si>
    <t>ES MINI</t>
  </si>
  <si>
    <t>BRIX MINI</t>
  </si>
  <si>
    <t>pH</t>
  </si>
  <si>
    <t>RAL RAISINS CARAMEL YAB PP</t>
  </si>
  <si>
    <t>DLUO</t>
  </si>
  <si>
    <t>LOT</t>
  </si>
  <si>
    <t>ES MAXI</t>
  </si>
  <si>
    <t>Ph MAXI</t>
  </si>
  <si>
    <t>DATE</t>
  </si>
  <si>
    <t>HEURE</t>
  </si>
  <si>
    <t>GATEAU</t>
  </si>
  <si>
    <t>NAPPAGE</t>
  </si>
  <si>
    <t>BRIX SUR 1 POT</t>
  </si>
  <si>
    <t>ES SUR 1 POT NAPPAGE CHOCOLAT</t>
  </si>
  <si>
    <t>BRIX MAXI</t>
  </si>
  <si>
    <t>FIN 06/2019</t>
  </si>
  <si>
    <t>DEBUT 10H20 B1</t>
  </si>
  <si>
    <t>pH GATEAU + NAPPAGE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</si>
</sst>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2" xfId="0" applyFont="1" applyBorder="1" applyAlignment="1">
      <alignment horizontal="left"/>
    </xf>
    <xf numFmtId="0" fontId="0" fillId="0" borderId="2" xfId="0" applyFon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0" xfId="0" applyProtection="1"/>
    <xf numFmtId="0" fontId="0" fillId="2" borderId="2" xfId="0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14" fontId="0" fillId="3" borderId="2" xfId="0" applyNumberForma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3"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e/incubation/Incubation%202017/INCUBATION%202017/Tableau%20incubation%20Compil&#233;%202017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JANVIER"/>
      <sheetName val="EAUX DE RINCAGE"/>
      <sheetName val="PP EN COURS"/>
      <sheetName val="NOVEMBRE"/>
      <sheetName val="Aout"/>
      <sheetName val="Juillet"/>
      <sheetName val="JUIN"/>
      <sheetName val="mai"/>
      <sheetName val="Avril"/>
      <sheetName val="MARS"/>
      <sheetName val="Février"/>
      <sheetName val="Feuil3"/>
      <sheetName val="MATRICE NORMES"/>
      <sheetName val="Octobre"/>
      <sheetName val="Septembre"/>
    </sheetNames>
    <sheetDataSet>
      <sheetData sheetId="0">
        <row r="4">
          <cell r="A4" t="str">
            <v>BEEF STEW EK GO</v>
          </cell>
          <cell r="B4">
            <v>5.2</v>
          </cell>
          <cell r="C4">
            <v>5.6</v>
          </cell>
          <cell r="D4">
            <v>10</v>
          </cell>
          <cell r="E4">
            <v>13</v>
          </cell>
          <cell r="F4">
            <v>6</v>
          </cell>
          <cell r="G4">
            <v>8</v>
          </cell>
          <cell r="H4">
            <v>2</v>
          </cell>
          <cell r="I4">
            <v>5</v>
          </cell>
          <cell r="J4">
            <v>5.6</v>
          </cell>
          <cell r="K4">
            <v>5.8</v>
          </cell>
          <cell r="L4">
            <v>13</v>
          </cell>
        </row>
        <row r="5">
          <cell r="A5" t="str">
            <v>BUBBLE SQUEAK EK GO</v>
          </cell>
          <cell r="B5">
            <v>5.5</v>
          </cell>
          <cell r="C5">
            <v>6</v>
          </cell>
          <cell r="D5">
            <v>11.5</v>
          </cell>
          <cell r="E5">
            <v>13.5</v>
          </cell>
          <cell r="F5">
            <v>7</v>
          </cell>
          <cell r="G5">
            <v>10</v>
          </cell>
          <cell r="H5">
            <v>1.5</v>
          </cell>
          <cell r="I5">
            <v>4.5</v>
          </cell>
          <cell r="J5">
            <v>5.7</v>
          </cell>
          <cell r="K5">
            <v>6.2</v>
          </cell>
          <cell r="L5"/>
        </row>
        <row r="6">
          <cell r="A6" t="str">
            <v>CAULIFLOWER CHEESE EK GO</v>
          </cell>
          <cell r="B6">
            <v>5.6</v>
          </cell>
          <cell r="C6">
            <v>5.8</v>
          </cell>
          <cell r="D6">
            <v>12</v>
          </cell>
          <cell r="E6">
            <v>15</v>
          </cell>
          <cell r="F6">
            <v>7</v>
          </cell>
          <cell r="G6">
            <v>10</v>
          </cell>
          <cell r="H6">
            <v>2</v>
          </cell>
          <cell r="I6">
            <v>5</v>
          </cell>
          <cell r="J6">
            <v>5.8</v>
          </cell>
          <cell r="K6">
            <v>6.1</v>
          </cell>
          <cell r="L6"/>
        </row>
        <row r="7">
          <cell r="A7" t="str">
            <v>CHICKEN CASSEROLE EK GO</v>
          </cell>
          <cell r="B7">
            <v>4.9000000000000004</v>
          </cell>
          <cell r="C7">
            <v>5.3</v>
          </cell>
          <cell r="D7">
            <v>11.5</v>
          </cell>
          <cell r="E7">
            <v>14.5</v>
          </cell>
          <cell r="F7">
            <v>9</v>
          </cell>
          <cell r="G7">
            <v>11</v>
          </cell>
          <cell r="H7">
            <v>3</v>
          </cell>
          <cell r="I7">
            <v>5</v>
          </cell>
          <cell r="J7">
            <v>5.2</v>
          </cell>
          <cell r="K7">
            <v>5.5</v>
          </cell>
          <cell r="L7"/>
        </row>
        <row r="8">
          <cell r="A8" t="str">
            <v>CHICKEN NOODLES EK GO</v>
          </cell>
          <cell r="B8">
            <v>5.2</v>
          </cell>
          <cell r="C8">
            <v>5.5</v>
          </cell>
          <cell r="D8">
            <v>12.5</v>
          </cell>
          <cell r="E8">
            <v>14.5</v>
          </cell>
          <cell r="F8">
            <v>8</v>
          </cell>
          <cell r="G8">
            <v>11</v>
          </cell>
          <cell r="H8">
            <v>2</v>
          </cell>
          <cell r="I8">
            <v>4</v>
          </cell>
          <cell r="J8">
            <v>5.4</v>
          </cell>
          <cell r="K8">
            <v>5.6</v>
          </cell>
          <cell r="L8">
            <v>10</v>
          </cell>
        </row>
        <row r="9">
          <cell r="A9" t="str">
            <v>CHICKEN ROAST DINNER EK GO</v>
          </cell>
          <cell r="B9">
            <v>5.5</v>
          </cell>
          <cell r="C9">
            <v>5.8</v>
          </cell>
          <cell r="D9">
            <v>10.5</v>
          </cell>
          <cell r="E9">
            <v>13</v>
          </cell>
          <cell r="F9">
            <v>7</v>
          </cell>
          <cell r="G9">
            <v>10</v>
          </cell>
          <cell r="H9">
            <v>4</v>
          </cell>
          <cell r="I9">
            <v>6</v>
          </cell>
          <cell r="J9">
            <v>5.9</v>
          </cell>
          <cell r="K9">
            <v>6.2</v>
          </cell>
          <cell r="L9"/>
        </row>
        <row r="10">
          <cell r="A10" t="str">
            <v>CHICKEN' SWEETCORN EK GO</v>
          </cell>
          <cell r="B10">
            <v>5.8</v>
          </cell>
          <cell r="C10">
            <v>6.1</v>
          </cell>
          <cell r="D10">
            <v>14</v>
          </cell>
          <cell r="E10">
            <v>18</v>
          </cell>
          <cell r="F10">
            <v>8.5</v>
          </cell>
          <cell r="G10">
            <v>13</v>
          </cell>
          <cell r="H10">
            <v>2</v>
          </cell>
          <cell r="I10">
            <v>6</v>
          </cell>
          <cell r="J10">
            <v>5.8</v>
          </cell>
          <cell r="K10">
            <v>6</v>
          </cell>
          <cell r="L10">
            <v>13</v>
          </cell>
        </row>
        <row r="11">
          <cell r="A11" t="str">
            <v>CHRISTMAS DINNER EK GO</v>
          </cell>
          <cell r="B11">
            <v>5.2</v>
          </cell>
          <cell r="C11">
            <v>5.6</v>
          </cell>
          <cell r="D11">
            <v>12</v>
          </cell>
          <cell r="E11">
            <v>15</v>
          </cell>
          <cell r="F11">
            <v>8</v>
          </cell>
          <cell r="G11">
            <v>11</v>
          </cell>
          <cell r="H11">
            <v>3</v>
          </cell>
          <cell r="I11">
            <v>5</v>
          </cell>
          <cell r="J11">
            <v>5.3</v>
          </cell>
          <cell r="K11">
            <v>5.8</v>
          </cell>
          <cell r="L11">
            <v>14</v>
          </cell>
        </row>
        <row r="12">
          <cell r="A12" t="str">
            <v>FISH PIE EK GO</v>
          </cell>
          <cell r="B12">
            <v>5.7</v>
          </cell>
          <cell r="C12">
            <v>6</v>
          </cell>
          <cell r="D12">
            <v>14</v>
          </cell>
          <cell r="E12">
            <v>17</v>
          </cell>
          <cell r="F12">
            <v>9</v>
          </cell>
          <cell r="G12">
            <v>11</v>
          </cell>
          <cell r="H12">
            <v>3</v>
          </cell>
          <cell r="I12">
            <v>6</v>
          </cell>
          <cell r="J12">
            <v>6.1</v>
          </cell>
          <cell r="K12">
            <v>6.4</v>
          </cell>
          <cell r="L12">
            <v>13</v>
          </cell>
        </row>
        <row r="13">
          <cell r="A13" t="str">
            <v>LAMB ROAST DINNER EK GO</v>
          </cell>
          <cell r="B13">
            <v>5.5</v>
          </cell>
          <cell r="C13">
            <v>5.7</v>
          </cell>
          <cell r="D13">
            <v>10</v>
          </cell>
          <cell r="E13">
            <v>12</v>
          </cell>
          <cell r="F13">
            <v>6</v>
          </cell>
          <cell r="G13">
            <v>8.5</v>
          </cell>
          <cell r="H13">
            <v>3.5</v>
          </cell>
          <cell r="I13">
            <v>6.5</v>
          </cell>
          <cell r="J13">
            <v>5.9</v>
          </cell>
          <cell r="K13">
            <v>6.1</v>
          </cell>
          <cell r="L13"/>
        </row>
        <row r="14">
          <cell r="A14" t="str">
            <v>MACARONI CHEESE EK GO</v>
          </cell>
          <cell r="B14">
            <v>5.5</v>
          </cell>
          <cell r="C14">
            <v>5.9</v>
          </cell>
          <cell r="D14">
            <v>12.5</v>
          </cell>
          <cell r="E14">
            <v>15</v>
          </cell>
          <cell r="F14">
            <v>7</v>
          </cell>
          <cell r="G14">
            <v>10</v>
          </cell>
          <cell r="H14">
            <v>2</v>
          </cell>
          <cell r="I14">
            <v>5.5</v>
          </cell>
          <cell r="J14">
            <v>5.7</v>
          </cell>
          <cell r="K14">
            <v>6.2</v>
          </cell>
          <cell r="L14"/>
        </row>
        <row r="15">
          <cell r="A15" t="str">
            <v>RICE PUDDING EK GO</v>
          </cell>
          <cell r="B15">
            <v>5</v>
          </cell>
          <cell r="C15">
            <v>5.5</v>
          </cell>
          <cell r="D15">
            <v>18</v>
          </cell>
          <cell r="E15">
            <v>21</v>
          </cell>
          <cell r="F15">
            <v>13</v>
          </cell>
          <cell r="G15">
            <v>16.5</v>
          </cell>
          <cell r="H15">
            <v>3</v>
          </cell>
          <cell r="I15">
            <v>6.5</v>
          </cell>
          <cell r="J15">
            <v>5.6</v>
          </cell>
          <cell r="K15">
            <v>5.8</v>
          </cell>
          <cell r="L15"/>
        </row>
        <row r="16">
          <cell r="A16" t="str">
            <v>SPAG BOL EK GO</v>
          </cell>
          <cell r="B16">
            <v>4.8</v>
          </cell>
          <cell r="C16">
            <v>5.2</v>
          </cell>
          <cell r="D16">
            <v>15</v>
          </cell>
          <cell r="E16">
            <v>18</v>
          </cell>
          <cell r="F16">
            <v>10</v>
          </cell>
          <cell r="G16">
            <v>12</v>
          </cell>
          <cell r="H16">
            <v>1.5</v>
          </cell>
          <cell r="I16">
            <v>3.5</v>
          </cell>
          <cell r="J16">
            <v>4.9000000000000004</v>
          </cell>
          <cell r="K16">
            <v>5.2</v>
          </cell>
          <cell r="L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L17"/>
        </row>
        <row r="18">
          <cell r="A18" t="str">
            <v>BEEF VEGETABLE ALDI GO</v>
          </cell>
          <cell r="B18">
            <v>5</v>
          </cell>
          <cell r="C18">
            <v>5.5</v>
          </cell>
          <cell r="D18">
            <v>9.5</v>
          </cell>
          <cell r="E18">
            <v>13.5</v>
          </cell>
          <cell r="F18">
            <v>6</v>
          </cell>
          <cell r="G18">
            <v>10</v>
          </cell>
          <cell r="H18">
            <v>1</v>
          </cell>
          <cell r="I18">
            <v>4</v>
          </cell>
          <cell r="J18">
            <v>5.2</v>
          </cell>
          <cell r="K18">
            <v>5.6</v>
          </cell>
          <cell r="L18">
            <v>12</v>
          </cell>
        </row>
        <row r="19">
          <cell r="A19" t="str">
            <v>CHICKEN VEGETABLE ALDI GO</v>
          </cell>
          <cell r="B19">
            <v>5.3</v>
          </cell>
          <cell r="C19">
            <v>5.8</v>
          </cell>
          <cell r="D19">
            <v>11</v>
          </cell>
          <cell r="E19">
            <v>15</v>
          </cell>
          <cell r="F19">
            <v>5</v>
          </cell>
          <cell r="G19">
            <v>8</v>
          </cell>
          <cell r="H19">
            <v>2.5</v>
          </cell>
          <cell r="I19">
            <v>5</v>
          </cell>
          <cell r="J19">
            <v>5.5</v>
          </cell>
          <cell r="K19">
            <v>6</v>
          </cell>
          <cell r="L19"/>
        </row>
        <row r="20">
          <cell r="A20" t="str">
            <v>PASTA BOLO ALDI GO</v>
          </cell>
          <cell r="B20">
            <v>5</v>
          </cell>
          <cell r="C20">
            <v>5.5</v>
          </cell>
          <cell r="D20">
            <v>11.5</v>
          </cell>
          <cell r="E20">
            <v>15.5</v>
          </cell>
          <cell r="F20">
            <v>5</v>
          </cell>
          <cell r="G20">
            <v>9</v>
          </cell>
          <cell r="H20">
            <v>0.5</v>
          </cell>
          <cell r="I20">
            <v>4</v>
          </cell>
          <cell r="J20">
            <v>5</v>
          </cell>
          <cell r="K20">
            <v>5.2</v>
          </cell>
          <cell r="L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</row>
        <row r="22">
          <cell r="A22" t="str">
            <v>BEEF VEGETABLE LF GO</v>
          </cell>
          <cell r="B22">
            <v>5.2</v>
          </cell>
          <cell r="C22">
            <v>5.5</v>
          </cell>
          <cell r="D22">
            <v>11</v>
          </cell>
          <cell r="E22">
            <v>14</v>
          </cell>
          <cell r="F22">
            <v>4.5</v>
          </cell>
          <cell r="G22">
            <v>8.5</v>
          </cell>
          <cell r="H22">
            <v>2</v>
          </cell>
          <cell r="I22">
            <v>4</v>
          </cell>
          <cell r="J22">
            <v>5.4</v>
          </cell>
          <cell r="K22">
            <v>5.8</v>
          </cell>
          <cell r="L22">
            <v>14</v>
          </cell>
        </row>
        <row r="23">
          <cell r="A23" t="str">
            <v>CHICKEN RANGE LF GO</v>
          </cell>
          <cell r="B23">
            <v>5.8</v>
          </cell>
          <cell r="C23">
            <v>6.1</v>
          </cell>
          <cell r="D23">
            <v>10.5</v>
          </cell>
          <cell r="E23">
            <v>14.5</v>
          </cell>
          <cell r="F23"/>
          <cell r="G23"/>
          <cell r="H23">
            <v>5</v>
          </cell>
          <cell r="I23">
            <v>8</v>
          </cell>
          <cell r="J23">
            <v>6</v>
          </cell>
          <cell r="K23">
            <v>6.4</v>
          </cell>
          <cell r="L23"/>
        </row>
        <row r="24">
          <cell r="A24" t="str">
            <v>PORK QUINOA LF GO</v>
          </cell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L24"/>
        </row>
        <row r="25">
          <cell r="A25" t="str">
            <v>PUMKIN RISOTTO LF GO</v>
          </cell>
          <cell r="B25">
            <v>5.7</v>
          </cell>
          <cell r="C25">
            <v>6</v>
          </cell>
          <cell r="D25">
            <v>11</v>
          </cell>
          <cell r="E25">
            <v>14</v>
          </cell>
          <cell r="F25">
            <v>7</v>
          </cell>
          <cell r="G25">
            <v>11</v>
          </cell>
          <cell r="H25">
            <v>0.5</v>
          </cell>
          <cell r="I25">
            <v>4</v>
          </cell>
          <cell r="J25">
            <v>6</v>
          </cell>
          <cell r="K25">
            <v>6.4</v>
          </cell>
          <cell r="L25">
            <v>14</v>
          </cell>
        </row>
        <row r="26">
          <cell r="A26" t="str">
            <v>SALMON VEGETABLE LF GO</v>
          </cell>
          <cell r="B26">
            <v>5.8</v>
          </cell>
          <cell r="C26">
            <v>6.2</v>
          </cell>
          <cell r="D26">
            <v>13.5</v>
          </cell>
          <cell r="E26">
            <v>17.5</v>
          </cell>
          <cell r="F26">
            <v>5</v>
          </cell>
          <cell r="G26">
            <v>9</v>
          </cell>
          <cell r="H26">
            <v>5</v>
          </cell>
          <cell r="I26">
            <v>8.5</v>
          </cell>
          <cell r="J26">
            <v>6.2</v>
          </cell>
          <cell r="K26">
            <v>6.4</v>
          </cell>
          <cell r="L26"/>
        </row>
        <row r="27">
          <cell r="A27" t="str">
            <v>SEA BREAM LF GO</v>
          </cell>
          <cell r="B27">
            <v>5.6</v>
          </cell>
          <cell r="C27">
            <v>5.9</v>
          </cell>
          <cell r="D27">
            <v>11</v>
          </cell>
          <cell r="E27">
            <v>14</v>
          </cell>
          <cell r="F27">
            <v>7</v>
          </cell>
          <cell r="G27">
            <v>9</v>
          </cell>
          <cell r="H27">
            <v>2</v>
          </cell>
          <cell r="I27">
            <v>6</v>
          </cell>
          <cell r="J27">
            <v>5.6</v>
          </cell>
          <cell r="K27">
            <v>5.9</v>
          </cell>
          <cell r="L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L28"/>
        </row>
        <row r="29">
          <cell r="A29" t="str">
            <v>CHOCOLAT GRANAROLO GO YAB</v>
          </cell>
          <cell r="B29">
            <v>6.5</v>
          </cell>
          <cell r="C29">
            <v>6.6999999999999531</v>
          </cell>
          <cell r="D29">
            <v>25</v>
          </cell>
          <cell r="E29">
            <v>28</v>
          </cell>
          <cell r="F29">
            <v>23</v>
          </cell>
          <cell r="G29">
            <v>26</v>
          </cell>
          <cell r="H29">
            <v>5</v>
          </cell>
          <cell r="I29">
            <v>7</v>
          </cell>
          <cell r="J29">
            <v>6.7</v>
          </cell>
          <cell r="K29">
            <v>6.9</v>
          </cell>
          <cell r="L29">
            <v>12</v>
          </cell>
        </row>
        <row r="30">
          <cell r="A30" t="str">
            <v>CHOCOLAT SU GO YAB</v>
          </cell>
          <cell r="B30">
            <v>6.5</v>
          </cell>
          <cell r="C30">
            <v>6.7</v>
          </cell>
          <cell r="D30">
            <v>25</v>
          </cell>
          <cell r="E30">
            <v>28</v>
          </cell>
          <cell r="F30">
            <v>23</v>
          </cell>
          <cell r="G30">
            <v>26</v>
          </cell>
          <cell r="H30">
            <v>5</v>
          </cell>
          <cell r="I30">
            <v>7</v>
          </cell>
          <cell r="J30">
            <v>6.7</v>
          </cell>
          <cell r="K30">
            <v>6.9</v>
          </cell>
          <cell r="L30"/>
        </row>
        <row r="31">
          <cell r="A31" t="str">
            <v>VANILLE GRANAROLO GO YAB</v>
          </cell>
          <cell r="B31">
            <v>6.4000000000000323</v>
          </cell>
          <cell r="C31">
            <v>6.5</v>
          </cell>
          <cell r="D31">
            <v>22</v>
          </cell>
          <cell r="E31">
            <v>24</v>
          </cell>
          <cell r="F31">
            <v>21.5</v>
          </cell>
          <cell r="G31">
            <v>23.5</v>
          </cell>
          <cell r="H31">
            <v>5</v>
          </cell>
          <cell r="I31">
            <v>9</v>
          </cell>
          <cell r="J31">
            <v>6.4000000000000323</v>
          </cell>
          <cell r="K31">
            <v>6.7</v>
          </cell>
          <cell r="L31"/>
        </row>
        <row r="32">
          <cell r="A32" t="str">
            <v>VANILLE SU GO YAB</v>
          </cell>
          <cell r="B32">
            <v>6.4</v>
          </cell>
          <cell r="C32">
            <v>6.5</v>
          </cell>
          <cell r="D32">
            <v>21.5</v>
          </cell>
          <cell r="E32">
            <v>24.5</v>
          </cell>
          <cell r="F32">
            <v>21</v>
          </cell>
          <cell r="G32">
            <v>24</v>
          </cell>
          <cell r="H32">
            <v>5</v>
          </cell>
          <cell r="I32">
            <v>9</v>
          </cell>
          <cell r="J32">
            <v>6.4</v>
          </cell>
          <cell r="K32">
            <v>6.7</v>
          </cell>
          <cell r="L32"/>
        </row>
        <row r="33">
          <cell r="A33" t="str">
            <v>LPY VANILLE YAB 85g GO YAB</v>
          </cell>
          <cell r="B33">
            <v>6.3</v>
          </cell>
          <cell r="C33">
            <v>6.5</v>
          </cell>
          <cell r="D33">
            <v>20</v>
          </cell>
          <cell r="E33">
            <v>22</v>
          </cell>
          <cell r="F33">
            <v>18</v>
          </cell>
          <cell r="G33">
            <v>22</v>
          </cell>
          <cell r="H33">
            <v>7</v>
          </cell>
          <cell r="I33">
            <v>10</v>
          </cell>
          <cell r="J33">
            <v>6.6</v>
          </cell>
          <cell r="K33">
            <v>6.8</v>
          </cell>
          <cell r="L33">
            <v>14</v>
          </cell>
        </row>
        <row r="34">
          <cell r="A34" t="str">
            <v>LPY CHOCOLAT YAB 85g GO YAB</v>
          </cell>
          <cell r="B34">
            <v>6.3</v>
          </cell>
          <cell r="C34">
            <v>6.6</v>
          </cell>
          <cell r="D34">
            <v>20</v>
          </cell>
          <cell r="E34">
            <v>22</v>
          </cell>
          <cell r="F34">
            <v>17</v>
          </cell>
          <cell r="G34">
            <v>20</v>
          </cell>
          <cell r="H34">
            <v>5</v>
          </cell>
          <cell r="I34">
            <v>7</v>
          </cell>
          <cell r="J34">
            <v>6.7</v>
          </cell>
          <cell r="K34">
            <v>6.9</v>
          </cell>
          <cell r="L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L35"/>
        </row>
        <row r="36">
          <cell r="A36" t="str">
            <v>BEEF STEW EK DO</v>
          </cell>
          <cell r="B36">
            <v>5.3000000000000069</v>
          </cell>
          <cell r="C36">
            <v>5.6999999999999966</v>
          </cell>
          <cell r="D36">
            <v>11.5</v>
          </cell>
          <cell r="E36">
            <v>14.5</v>
          </cell>
          <cell r="F36">
            <v>8</v>
          </cell>
          <cell r="G36">
            <v>10</v>
          </cell>
          <cell r="H36">
            <v>1</v>
          </cell>
          <cell r="I36">
            <v>4</v>
          </cell>
          <cell r="J36">
            <v>5.6</v>
          </cell>
          <cell r="K36">
            <v>6</v>
          </cell>
          <cell r="L36">
            <v>9</v>
          </cell>
        </row>
        <row r="37">
          <cell r="A37" t="str">
            <v>CARIBBEAN CHICKEN EK DO</v>
          </cell>
          <cell r="B37">
            <v>5</v>
          </cell>
          <cell r="C37">
            <v>5.3</v>
          </cell>
          <cell r="D37">
            <v>11</v>
          </cell>
          <cell r="E37">
            <v>14</v>
          </cell>
          <cell r="F37">
            <v>7</v>
          </cell>
          <cell r="G37">
            <v>10</v>
          </cell>
          <cell r="H37">
            <v>2</v>
          </cell>
          <cell r="I37">
            <v>5.5</v>
          </cell>
          <cell r="J37">
            <v>4.9000000000000004</v>
          </cell>
          <cell r="K37">
            <v>5.2</v>
          </cell>
          <cell r="L37">
            <v>13</v>
          </cell>
        </row>
        <row r="38">
          <cell r="A38" t="str">
            <v>CHEESY PASTA EK DO</v>
          </cell>
          <cell r="B38">
            <v>5.7</v>
          </cell>
          <cell r="C38">
            <v>5.9</v>
          </cell>
          <cell r="D38">
            <v>15</v>
          </cell>
          <cell r="E38">
            <v>18</v>
          </cell>
          <cell r="F38">
            <v>11</v>
          </cell>
          <cell r="G38">
            <v>14</v>
          </cell>
          <cell r="H38">
            <v>0.5</v>
          </cell>
          <cell r="I38">
            <v>3</v>
          </cell>
          <cell r="J38">
            <v>5.9</v>
          </cell>
          <cell r="K38">
            <v>6.3</v>
          </cell>
          <cell r="L38">
            <v>12</v>
          </cell>
        </row>
        <row r="39">
          <cell r="A39" t="str">
            <v>CHICKEN CASSEROLE EK DO</v>
          </cell>
          <cell r="B39">
            <v>5</v>
          </cell>
          <cell r="C39">
            <v>5.400000000000003</v>
          </cell>
          <cell r="D39">
            <v>13.5</v>
          </cell>
          <cell r="E39">
            <v>17</v>
          </cell>
          <cell r="F39">
            <v>10</v>
          </cell>
          <cell r="G39">
            <v>14</v>
          </cell>
          <cell r="H39">
            <v>1</v>
          </cell>
          <cell r="I39">
            <v>5</v>
          </cell>
          <cell r="J39">
            <v>5</v>
          </cell>
          <cell r="K39">
            <v>5.400000000000003</v>
          </cell>
          <cell r="L39">
            <v>13</v>
          </cell>
        </row>
        <row r="40">
          <cell r="A40" t="str">
            <v>CHICKEN CASSEROLE PUREE ABR EK DO</v>
          </cell>
          <cell r="B40">
            <v>5</v>
          </cell>
          <cell r="C40">
            <v>5.3</v>
          </cell>
          <cell r="D40">
            <v>10.5</v>
          </cell>
          <cell r="E40">
            <v>13.5</v>
          </cell>
          <cell r="F40">
            <v>8</v>
          </cell>
          <cell r="G40">
            <v>10</v>
          </cell>
          <cell r="H40">
            <v>3</v>
          </cell>
          <cell r="I40">
            <v>6</v>
          </cell>
          <cell r="J40">
            <v>5.2</v>
          </cell>
          <cell r="K40">
            <v>5.7</v>
          </cell>
          <cell r="L40"/>
        </row>
        <row r="41">
          <cell r="A41" t="str">
            <v>COTTAGE PIE EK DO</v>
          </cell>
          <cell r="B41">
            <v>5.300000000000006</v>
          </cell>
          <cell r="C41">
            <v>5.6000000000000059</v>
          </cell>
          <cell r="D41">
            <v>11.5</v>
          </cell>
          <cell r="E41">
            <v>13.5</v>
          </cell>
          <cell r="F41">
            <v>6</v>
          </cell>
          <cell r="G41">
            <v>11</v>
          </cell>
          <cell r="H41">
            <v>1</v>
          </cell>
          <cell r="I41">
            <v>4</v>
          </cell>
          <cell r="J41">
            <v>5.6</v>
          </cell>
          <cell r="K41">
            <v>6</v>
          </cell>
          <cell r="L41"/>
        </row>
        <row r="42">
          <cell r="A42" t="str">
            <v>LAMB ROAST DINNER EK DO</v>
          </cell>
          <cell r="B42">
            <v>5.5</v>
          </cell>
          <cell r="C42">
            <v>5.8000000000000016</v>
          </cell>
          <cell r="D42">
            <v>10.5</v>
          </cell>
          <cell r="E42">
            <v>13.5</v>
          </cell>
          <cell r="F42">
            <v>7</v>
          </cell>
          <cell r="G42">
            <v>10</v>
          </cell>
          <cell r="H42">
            <v>3</v>
          </cell>
          <cell r="I42">
            <v>6</v>
          </cell>
          <cell r="J42">
            <v>6.1</v>
          </cell>
          <cell r="K42">
            <v>6.3</v>
          </cell>
          <cell r="L42">
            <v>9</v>
          </cell>
        </row>
        <row r="43">
          <cell r="A43" t="str">
            <v>SALMON RISOTTO EK DO</v>
          </cell>
          <cell r="B43">
            <v>5.6</v>
          </cell>
          <cell r="C43">
            <v>5.9</v>
          </cell>
          <cell r="D43">
            <v>15</v>
          </cell>
          <cell r="E43">
            <v>19</v>
          </cell>
          <cell r="F43"/>
          <cell r="G43"/>
          <cell r="H43">
            <v>0.5</v>
          </cell>
          <cell r="I43">
            <v>4</v>
          </cell>
          <cell r="J43">
            <v>5.8</v>
          </cell>
          <cell r="K43">
            <v>6.2</v>
          </cell>
          <cell r="L43">
            <v>13</v>
          </cell>
        </row>
        <row r="44">
          <cell r="A44" t="str">
            <v>SPAGHETTI BOLO EK DO</v>
          </cell>
          <cell r="B44">
            <v>4.7000000000000108</v>
          </cell>
          <cell r="C44">
            <v>5.1000000000000147</v>
          </cell>
          <cell r="D44">
            <v>14</v>
          </cell>
          <cell r="E44">
            <v>17</v>
          </cell>
          <cell r="F44">
            <v>10</v>
          </cell>
          <cell r="G44">
            <v>12</v>
          </cell>
          <cell r="H44">
            <v>0.5</v>
          </cell>
          <cell r="I44">
            <v>2</v>
          </cell>
          <cell r="J44">
            <v>4.8</v>
          </cell>
          <cell r="K44">
            <v>5.2</v>
          </cell>
          <cell r="L44"/>
        </row>
        <row r="45">
          <cell r="A45" t="str">
            <v>THAI CURRY EK DO</v>
          </cell>
          <cell r="B45">
            <v>4.900000000000003</v>
          </cell>
          <cell r="C45">
            <v>5.3000000000000025</v>
          </cell>
          <cell r="D45">
            <v>10.5</v>
          </cell>
          <cell r="E45">
            <v>13</v>
          </cell>
          <cell r="F45">
            <v>7</v>
          </cell>
          <cell r="G45">
            <v>9</v>
          </cell>
          <cell r="H45">
            <v>1</v>
          </cell>
          <cell r="I45">
            <v>5</v>
          </cell>
          <cell r="J45">
            <v>5</v>
          </cell>
          <cell r="K45">
            <v>5.5</v>
          </cell>
          <cell r="L45"/>
        </row>
        <row r="46">
          <cell r="A46" t="str">
            <v>TOMATO Y PASTA EK DO</v>
          </cell>
          <cell r="B46">
            <v>4.2999999999999838</v>
          </cell>
          <cell r="C46">
            <v>4.7000000000000179</v>
          </cell>
          <cell r="D46">
            <v>13.5</v>
          </cell>
          <cell r="E46">
            <v>15.5</v>
          </cell>
          <cell r="F46">
            <v>12</v>
          </cell>
          <cell r="G46">
            <v>14</v>
          </cell>
          <cell r="H46">
            <v>0.5</v>
          </cell>
          <cell r="I46">
            <v>2.5</v>
          </cell>
          <cell r="J46">
            <v>4.4000000000000004</v>
          </cell>
          <cell r="K46">
            <v>4.7</v>
          </cell>
          <cell r="L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L47"/>
        </row>
        <row r="48">
          <cell r="A48" t="str">
            <v>CAROTE E ZUCCA HZ DO</v>
          </cell>
          <cell r="B48">
            <v>5.3999999999999932</v>
          </cell>
          <cell r="C48">
            <v>5.6999999999999931</v>
          </cell>
          <cell r="D48">
            <v>8.5</v>
          </cell>
          <cell r="E48">
            <v>10.5</v>
          </cell>
          <cell r="F48">
            <v>6.5</v>
          </cell>
          <cell r="G48">
            <v>8.5</v>
          </cell>
          <cell r="H48">
            <v>10</v>
          </cell>
          <cell r="I48">
            <v>12</v>
          </cell>
          <cell r="J48">
            <v>5.9</v>
          </cell>
          <cell r="K48">
            <v>6.3</v>
          </cell>
          <cell r="L48">
            <v>12</v>
          </cell>
        </row>
        <row r="49">
          <cell r="A49" t="str">
            <v>PASSATO HZ DO</v>
          </cell>
          <cell r="B49">
            <v>5.3000000000000025</v>
          </cell>
          <cell r="C49">
            <v>5.7000000000000011</v>
          </cell>
          <cell r="D49">
            <v>6</v>
          </cell>
          <cell r="E49">
            <v>8.7999999999999687</v>
          </cell>
          <cell r="F49">
            <v>6</v>
          </cell>
          <cell r="G49">
            <v>8</v>
          </cell>
          <cell r="H49">
            <v>8</v>
          </cell>
          <cell r="I49">
            <v>11</v>
          </cell>
          <cell r="J49">
            <v>5.6</v>
          </cell>
          <cell r="K49">
            <v>6</v>
          </cell>
          <cell r="L49"/>
        </row>
        <row r="50">
          <cell r="A50" t="str">
            <v>ZUCCHINE HZ DO</v>
          </cell>
          <cell r="B50">
            <v>5.8000000000000052</v>
          </cell>
          <cell r="C50">
            <v>6.199999999999994</v>
          </cell>
          <cell r="D50">
            <v>10</v>
          </cell>
          <cell r="E50">
            <v>12.200000000000006</v>
          </cell>
          <cell r="F50">
            <v>7</v>
          </cell>
          <cell r="G50">
            <v>10</v>
          </cell>
          <cell r="H50">
            <v>12.5</v>
          </cell>
          <cell r="I50">
            <v>14.5</v>
          </cell>
          <cell r="J50">
            <v>6.3</v>
          </cell>
          <cell r="K50">
            <v>6.7</v>
          </cell>
          <cell r="L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L51"/>
        </row>
        <row r="52">
          <cell r="A52" t="str">
            <v>LEGUMES PROVENCALES SCK PP</v>
          </cell>
          <cell r="B52">
            <v>5</v>
          </cell>
          <cell r="C52">
            <v>5.3</v>
          </cell>
          <cell r="D52">
            <v>8</v>
          </cell>
          <cell r="E52">
            <v>11</v>
          </cell>
          <cell r="F52">
            <v>5.5</v>
          </cell>
          <cell r="G52">
            <v>8</v>
          </cell>
          <cell r="H52">
            <v>2</v>
          </cell>
          <cell r="I52">
            <v>5</v>
          </cell>
          <cell r="J52">
            <v>5.2</v>
          </cell>
          <cell r="K52">
            <v>5.5</v>
          </cell>
          <cell r="L52">
            <v>12</v>
          </cell>
        </row>
        <row r="53">
          <cell r="A53" t="str">
            <v>LEGUMES VARIES SCK PP</v>
          </cell>
          <cell r="B53">
            <v>5</v>
          </cell>
          <cell r="C53">
            <v>6</v>
          </cell>
          <cell r="D53">
            <v>8.5</v>
          </cell>
          <cell r="E53">
            <v>11</v>
          </cell>
          <cell r="F53">
            <v>6</v>
          </cell>
          <cell r="G53">
            <v>8</v>
          </cell>
          <cell r="H53">
            <v>2</v>
          </cell>
          <cell r="I53">
            <v>4</v>
          </cell>
          <cell r="J53">
            <v>6</v>
          </cell>
          <cell r="K53">
            <v>6.2</v>
          </cell>
          <cell r="L53"/>
        </row>
        <row r="54">
          <cell r="A54" t="str">
            <v>LEGUMES VERTS SCK PP</v>
          </cell>
          <cell r="B54">
            <v>5</v>
          </cell>
          <cell r="C54">
            <v>6</v>
          </cell>
          <cell r="D54">
            <v>9</v>
          </cell>
          <cell r="E54">
            <v>12</v>
          </cell>
          <cell r="F54">
            <v>7</v>
          </cell>
          <cell r="G54">
            <v>8</v>
          </cell>
          <cell r="H54">
            <v>1</v>
          </cell>
          <cell r="I54">
            <v>4</v>
          </cell>
          <cell r="J54">
            <v>6</v>
          </cell>
          <cell r="K54">
            <v>6.3</v>
          </cell>
          <cell r="L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L55"/>
        </row>
        <row r="56">
          <cell r="A56" t="str">
            <v>CAFE LAIT 0 YAB 3/1</v>
          </cell>
          <cell r="B56">
            <v>6</v>
          </cell>
          <cell r="C56">
            <v>6.4</v>
          </cell>
          <cell r="D56">
            <v>23.5</v>
          </cell>
          <cell r="E56">
            <v>27.5</v>
          </cell>
          <cell r="F56">
            <v>20</v>
          </cell>
          <cell r="G56">
            <v>23</v>
          </cell>
          <cell r="H56">
            <v>8</v>
          </cell>
          <cell r="I56">
            <v>12</v>
          </cell>
          <cell r="J56">
            <v>6.25</v>
          </cell>
          <cell r="K56">
            <v>6.65</v>
          </cell>
          <cell r="L56">
            <v>24</v>
          </cell>
        </row>
        <row r="57">
          <cell r="A57" t="str">
            <v>CARAMEL LAIT 0 YAB 3/1</v>
          </cell>
          <cell r="B57">
            <v>5.8</v>
          </cell>
          <cell r="C57">
            <v>6.2</v>
          </cell>
          <cell r="D57">
            <v>25</v>
          </cell>
          <cell r="E57">
            <v>29</v>
          </cell>
          <cell r="F57">
            <v>20</v>
          </cell>
          <cell r="G57">
            <v>24</v>
          </cell>
          <cell r="H57">
            <v>8</v>
          </cell>
          <cell r="I57">
            <v>11</v>
          </cell>
          <cell r="J57">
            <v>6.3</v>
          </cell>
          <cell r="K57">
            <v>6.6</v>
          </cell>
          <cell r="L57"/>
        </row>
        <row r="58">
          <cell r="A58" t="str">
            <v>CHOCOLAT LAIT 0 YAB 3/1</v>
          </cell>
          <cell r="B58">
            <v>6.1</v>
          </cell>
          <cell r="C58">
            <v>6.5</v>
          </cell>
          <cell r="D58">
            <v>23.5</v>
          </cell>
          <cell r="E58">
            <v>27.5</v>
          </cell>
          <cell r="F58">
            <v>18</v>
          </cell>
          <cell r="G58">
            <v>21</v>
          </cell>
          <cell r="H58">
            <v>7</v>
          </cell>
          <cell r="I58">
            <v>11</v>
          </cell>
          <cell r="J58">
            <v>6.7</v>
          </cell>
          <cell r="K58">
            <v>7</v>
          </cell>
          <cell r="L58"/>
        </row>
        <row r="59">
          <cell r="A59" t="str">
            <v>CREOLE LAIT 0 YAB 3/1</v>
          </cell>
          <cell r="B59">
            <v>6.2</v>
          </cell>
          <cell r="C59">
            <v>6.6</v>
          </cell>
          <cell r="D59">
            <v>21</v>
          </cell>
          <cell r="E59">
            <v>24</v>
          </cell>
          <cell r="F59">
            <v>18</v>
          </cell>
          <cell r="G59">
            <v>21</v>
          </cell>
          <cell r="H59">
            <v>10</v>
          </cell>
          <cell r="I59">
            <v>15</v>
          </cell>
          <cell r="J59">
            <v>6.6</v>
          </cell>
          <cell r="K59">
            <v>6.8</v>
          </cell>
          <cell r="L59"/>
        </row>
        <row r="60">
          <cell r="A60" t="str">
            <v>PRALINE LAIT 0 YAB 3/1</v>
          </cell>
          <cell r="B60">
            <v>6</v>
          </cell>
          <cell r="C60">
            <v>6.4</v>
          </cell>
          <cell r="D60">
            <v>22</v>
          </cell>
          <cell r="E60">
            <v>26</v>
          </cell>
          <cell r="F60">
            <v>18</v>
          </cell>
          <cell r="G60">
            <v>22</v>
          </cell>
          <cell r="H60">
            <v>8</v>
          </cell>
          <cell r="I60">
            <v>13</v>
          </cell>
          <cell r="J60">
            <v>6.5</v>
          </cell>
          <cell r="K60">
            <v>6.8</v>
          </cell>
          <cell r="L60"/>
        </row>
        <row r="61">
          <cell r="A61" t="str">
            <v>RAL VANILLE LAIT 0 YAB 3/1</v>
          </cell>
          <cell r="B61">
            <v>6.2</v>
          </cell>
          <cell r="C61">
            <v>6.5</v>
          </cell>
          <cell r="D61">
            <v>25</v>
          </cell>
          <cell r="E61">
            <v>31</v>
          </cell>
          <cell r="F61">
            <v>20</v>
          </cell>
          <cell r="G61">
            <v>24</v>
          </cell>
          <cell r="H61">
            <v>0.5</v>
          </cell>
          <cell r="I61">
            <v>2</v>
          </cell>
          <cell r="J61">
            <v>6.3</v>
          </cell>
          <cell r="K61">
            <v>6.7</v>
          </cell>
          <cell r="L61"/>
        </row>
        <row r="62">
          <cell r="A62" t="str">
            <v>VANILLE LAIT O YAB 3/1</v>
          </cell>
          <cell r="B62">
            <v>6.1</v>
          </cell>
          <cell r="C62">
            <v>6.5</v>
          </cell>
          <cell r="D62">
            <v>21.5</v>
          </cell>
          <cell r="E62">
            <v>25.5</v>
          </cell>
          <cell r="F62">
            <v>18</v>
          </cell>
          <cell r="G62">
            <v>21</v>
          </cell>
          <cell r="H62">
            <v>8</v>
          </cell>
          <cell r="I62">
            <v>13</v>
          </cell>
          <cell r="J62">
            <v>6.5</v>
          </cell>
          <cell r="K62">
            <v>6.8</v>
          </cell>
          <cell r="L62"/>
        </row>
        <row r="63">
          <cell r="A63" t="str">
            <v>SAUCE CHOCOLAT YAB 3/1</v>
          </cell>
          <cell r="B63">
            <v>5.8</v>
          </cell>
          <cell r="C63">
            <v>6.8</v>
          </cell>
          <cell r="D63">
            <v>37</v>
          </cell>
          <cell r="E63">
            <v>40</v>
          </cell>
          <cell r="F63">
            <v>34</v>
          </cell>
          <cell r="G63">
            <v>36</v>
          </cell>
          <cell r="H63">
            <v>8.5</v>
          </cell>
          <cell r="I63">
            <v>12.5</v>
          </cell>
          <cell r="J63">
            <v>7</v>
          </cell>
          <cell r="K63">
            <v>7.5</v>
          </cell>
          <cell r="L63">
            <v>18</v>
          </cell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L64"/>
        </row>
        <row r="65">
          <cell r="A65" t="str">
            <v>AMANDE MACARON YAB 400g</v>
          </cell>
          <cell r="B65">
            <v>6.05</v>
          </cell>
          <cell r="C65">
            <v>6.45</v>
          </cell>
          <cell r="D65">
            <v>23</v>
          </cell>
          <cell r="E65">
            <v>25</v>
          </cell>
          <cell r="F65">
            <v>19</v>
          </cell>
          <cell r="G65">
            <v>22</v>
          </cell>
          <cell r="H65">
            <v>8</v>
          </cell>
          <cell r="I65">
            <v>11</v>
          </cell>
          <cell r="J65">
            <v>6.7</v>
          </cell>
          <cell r="K65">
            <v>6.9</v>
          </cell>
          <cell r="L65">
            <v>24</v>
          </cell>
        </row>
        <row r="66">
          <cell r="A66" t="str">
            <v>SPECULOOS YAB 400g</v>
          </cell>
          <cell r="B66">
            <v>6</v>
          </cell>
          <cell r="C66">
            <v>6.4</v>
          </cell>
          <cell r="D66">
            <v>24</v>
          </cell>
          <cell r="E66">
            <v>26</v>
          </cell>
          <cell r="F66">
            <v>21</v>
          </cell>
          <cell r="G66">
            <v>23</v>
          </cell>
          <cell r="H66">
            <v>2</v>
          </cell>
          <cell r="I66">
            <v>5</v>
          </cell>
          <cell r="J66">
            <v>6.7</v>
          </cell>
          <cell r="K66">
            <v>6.9</v>
          </cell>
          <cell r="L66"/>
        </row>
        <row r="67">
          <cell r="A67" t="str">
            <v>VANILLE YAB 400g</v>
          </cell>
          <cell r="B67"/>
          <cell r="C67"/>
          <cell r="D67">
            <v>26</v>
          </cell>
          <cell r="E67">
            <v>28</v>
          </cell>
          <cell r="F67">
            <v>20</v>
          </cell>
          <cell r="G67">
            <v>23</v>
          </cell>
          <cell r="H67">
            <v>4</v>
          </cell>
          <cell r="I67">
            <v>6</v>
          </cell>
          <cell r="J67">
            <v>6.5</v>
          </cell>
          <cell r="K67">
            <v>6.8</v>
          </cell>
          <cell r="L67"/>
        </row>
        <row r="68">
          <cell r="A68" t="str">
            <v>CBS YAB 400g</v>
          </cell>
          <cell r="B68">
            <v>5.9</v>
          </cell>
          <cell r="C68">
            <v>6.2</v>
          </cell>
          <cell r="D68">
            <v>26</v>
          </cell>
          <cell r="E68">
            <v>28</v>
          </cell>
          <cell r="F68">
            <v>20</v>
          </cell>
          <cell r="G68">
            <v>23</v>
          </cell>
          <cell r="H68">
            <v>4</v>
          </cell>
          <cell r="I68">
            <v>6</v>
          </cell>
          <cell r="J68">
            <v>6.6</v>
          </cell>
          <cell r="K68">
            <v>6.8</v>
          </cell>
          <cell r="L68"/>
        </row>
        <row r="69">
          <cell r="A69" t="str">
            <v>CBS ALBONA  400g YAB</v>
          </cell>
          <cell r="B69">
            <v>5.9</v>
          </cell>
          <cell r="C69">
            <v>6.2</v>
          </cell>
          <cell r="D69">
            <v>26</v>
          </cell>
          <cell r="E69">
            <v>28</v>
          </cell>
          <cell r="F69">
            <v>20</v>
          </cell>
          <cell r="G69">
            <v>23</v>
          </cell>
          <cell r="H69">
            <v>4</v>
          </cell>
          <cell r="I69">
            <v>6</v>
          </cell>
          <cell r="J69">
            <v>6.6</v>
          </cell>
          <cell r="K69">
            <v>6.8</v>
          </cell>
          <cell r="L69"/>
        </row>
        <row r="70">
          <cell r="A70" t="str">
            <v>RIZ CARA YAB 420g</v>
          </cell>
          <cell r="B70">
            <v>5.9</v>
          </cell>
          <cell r="C70">
            <v>6.3</v>
          </cell>
          <cell r="D70"/>
          <cell r="E70"/>
          <cell r="F70"/>
          <cell r="G70"/>
          <cell r="H70"/>
          <cell r="I70"/>
          <cell r="J70">
            <v>6.4</v>
          </cell>
          <cell r="K70">
            <v>6.7</v>
          </cell>
          <cell r="L70"/>
        </row>
        <row r="71">
          <cell r="A71" t="str">
            <v>RIZ CHOCOLAT YAB 420g</v>
          </cell>
          <cell r="B71">
            <v>5.9</v>
          </cell>
          <cell r="C71">
            <v>6.3</v>
          </cell>
          <cell r="D71"/>
          <cell r="E71"/>
          <cell r="F71"/>
          <cell r="G71"/>
          <cell r="H71"/>
          <cell r="I71"/>
          <cell r="J71">
            <v>6.5</v>
          </cell>
          <cell r="K71">
            <v>6.8</v>
          </cell>
          <cell r="L71"/>
        </row>
        <row r="72">
          <cell r="A72" t="str">
            <v>SEMOULE CARAMEL YAB 420g</v>
          </cell>
          <cell r="B72">
            <v>6</v>
          </cell>
          <cell r="C72">
            <v>6.4</v>
          </cell>
          <cell r="D72"/>
          <cell r="E72"/>
          <cell r="F72"/>
          <cell r="G72"/>
          <cell r="H72"/>
          <cell r="I72"/>
          <cell r="J72">
            <v>6.4</v>
          </cell>
          <cell r="K72">
            <v>6.7</v>
          </cell>
          <cell r="L72"/>
        </row>
        <row r="73">
          <cell r="A73" t="str">
            <v>SEMOULE CHOCOLAT YAB 420g</v>
          </cell>
          <cell r="B73">
            <v>6</v>
          </cell>
          <cell r="C73">
            <v>6.4</v>
          </cell>
          <cell r="D73"/>
          <cell r="E73"/>
          <cell r="F73"/>
          <cell r="G73"/>
          <cell r="H73"/>
          <cell r="I73"/>
          <cell r="J73">
            <v>6.3</v>
          </cell>
          <cell r="K73">
            <v>6.6</v>
          </cell>
          <cell r="L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L74"/>
        </row>
        <row r="75">
          <cell r="A75" t="str">
            <v>CAFE LAIT 0 YAB 5/1</v>
          </cell>
          <cell r="B75">
            <v>5.9</v>
          </cell>
          <cell r="C75">
            <v>6.2</v>
          </cell>
          <cell r="D75">
            <v>23</v>
          </cell>
          <cell r="E75">
            <v>27</v>
          </cell>
          <cell r="F75">
            <v>19</v>
          </cell>
          <cell r="G75">
            <v>22</v>
          </cell>
          <cell r="H75">
            <v>8</v>
          </cell>
          <cell r="I75">
            <v>11</v>
          </cell>
          <cell r="J75">
            <v>6.25</v>
          </cell>
          <cell r="K75">
            <v>6.5</v>
          </cell>
          <cell r="L75">
            <v>24</v>
          </cell>
        </row>
        <row r="76">
          <cell r="A76" t="str">
            <v>CARAMEL LAIT 0 YAB 5/1</v>
          </cell>
          <cell r="B76">
            <v>5.8</v>
          </cell>
          <cell r="C76">
            <v>6.2</v>
          </cell>
          <cell r="D76">
            <v>26</v>
          </cell>
          <cell r="E76">
            <v>29</v>
          </cell>
          <cell r="F76">
            <v>22</v>
          </cell>
          <cell r="G76">
            <v>24</v>
          </cell>
          <cell r="H76">
            <v>5</v>
          </cell>
          <cell r="I76">
            <v>8</v>
          </cell>
          <cell r="J76">
            <v>6.4</v>
          </cell>
          <cell r="K76">
            <v>6.8</v>
          </cell>
          <cell r="L76"/>
        </row>
        <row r="77">
          <cell r="A77" t="str">
            <v>CBS LAIT 0 YAB 5/1</v>
          </cell>
          <cell r="B77">
            <v>5.6</v>
          </cell>
          <cell r="C77">
            <v>6</v>
          </cell>
          <cell r="D77">
            <v>25</v>
          </cell>
          <cell r="E77">
            <v>29</v>
          </cell>
          <cell r="F77">
            <v>22</v>
          </cell>
          <cell r="G77">
            <v>27</v>
          </cell>
          <cell r="H77">
            <v>3</v>
          </cell>
          <cell r="I77">
            <v>8</v>
          </cell>
          <cell r="J77">
            <v>6.4</v>
          </cell>
          <cell r="K77">
            <v>6.7</v>
          </cell>
          <cell r="L77"/>
        </row>
        <row r="78">
          <cell r="A78" t="str">
            <v>CHOCOLAT LAIT 0 YAB 5/1</v>
          </cell>
          <cell r="B78">
            <v>6.2</v>
          </cell>
          <cell r="C78">
            <v>6.6</v>
          </cell>
          <cell r="D78">
            <v>27</v>
          </cell>
          <cell r="E78">
            <v>31</v>
          </cell>
          <cell r="F78">
            <v>23</v>
          </cell>
          <cell r="G78">
            <v>27</v>
          </cell>
          <cell r="H78">
            <v>4.5</v>
          </cell>
          <cell r="I78">
            <v>7.5</v>
          </cell>
          <cell r="J78">
            <v>6.8</v>
          </cell>
          <cell r="K78">
            <v>7</v>
          </cell>
          <cell r="L78"/>
        </row>
        <row r="79">
          <cell r="A79" t="str">
            <v>MADELEINE LAIT 0 YAB 5/1</v>
          </cell>
          <cell r="B79">
            <v>6.1</v>
          </cell>
          <cell r="C79">
            <v>6.4</v>
          </cell>
          <cell r="D79">
            <v>21</v>
          </cell>
          <cell r="E79">
            <v>25</v>
          </cell>
          <cell r="F79">
            <v>20</v>
          </cell>
          <cell r="G79">
            <v>24</v>
          </cell>
          <cell r="H79">
            <v>8</v>
          </cell>
          <cell r="I79">
            <v>13</v>
          </cell>
          <cell r="J79">
            <v>6.3</v>
          </cell>
          <cell r="K79">
            <v>6.6</v>
          </cell>
          <cell r="L79"/>
        </row>
        <row r="80">
          <cell r="A80" t="str">
            <v>PISTACHE LAIT 0 YAB 5/1</v>
          </cell>
          <cell r="B80">
            <v>6</v>
          </cell>
          <cell r="C80">
            <v>6.4</v>
          </cell>
          <cell r="D80">
            <v>23</v>
          </cell>
          <cell r="E80">
            <v>26</v>
          </cell>
          <cell r="F80">
            <v>18</v>
          </cell>
          <cell r="G80">
            <v>20</v>
          </cell>
          <cell r="H80">
            <v>7</v>
          </cell>
          <cell r="I80">
            <v>10</v>
          </cell>
          <cell r="J80">
            <v>6.5</v>
          </cell>
          <cell r="K80">
            <v>6.8</v>
          </cell>
          <cell r="L80"/>
        </row>
        <row r="81">
          <cell r="A81" t="str">
            <v>PRALINE LAIT 0 YAB 5/1</v>
          </cell>
          <cell r="B81">
            <v>5.9</v>
          </cell>
          <cell r="C81">
            <v>6.3</v>
          </cell>
          <cell r="D81">
            <v>24</v>
          </cell>
          <cell r="E81">
            <v>28</v>
          </cell>
          <cell r="F81">
            <v>20</v>
          </cell>
          <cell r="G81">
            <v>22</v>
          </cell>
          <cell r="H81">
            <v>7</v>
          </cell>
          <cell r="I81">
            <v>10</v>
          </cell>
          <cell r="J81">
            <v>6.6</v>
          </cell>
          <cell r="K81">
            <v>7</v>
          </cell>
          <cell r="L81"/>
        </row>
        <row r="82">
          <cell r="A82" t="str">
            <v>RAL VANILLE LAIT 0 YAB 5/1</v>
          </cell>
          <cell r="B82">
            <v>6.1</v>
          </cell>
          <cell r="C82">
            <v>6.5</v>
          </cell>
          <cell r="D82">
            <v>22</v>
          </cell>
          <cell r="E82">
            <v>28</v>
          </cell>
          <cell r="F82">
            <v>21</v>
          </cell>
          <cell r="G82">
            <v>23</v>
          </cell>
          <cell r="H82">
            <v>0.5</v>
          </cell>
          <cell r="I82">
            <v>2.5</v>
          </cell>
          <cell r="J82">
            <v>6.3</v>
          </cell>
          <cell r="K82">
            <v>6.6</v>
          </cell>
          <cell r="L82">
            <v>18</v>
          </cell>
        </row>
        <row r="83">
          <cell r="A83" t="str">
            <v>SPECULOOS YAB 5/1</v>
          </cell>
          <cell r="B83">
            <v>5.9</v>
          </cell>
          <cell r="C83">
            <v>6.3</v>
          </cell>
          <cell r="D83">
            <v>25</v>
          </cell>
          <cell r="E83">
            <v>27</v>
          </cell>
          <cell r="F83">
            <v>20</v>
          </cell>
          <cell r="G83">
            <v>22</v>
          </cell>
          <cell r="H83">
            <v>6</v>
          </cell>
          <cell r="I83">
            <v>8</v>
          </cell>
          <cell r="J83">
            <v>6.4</v>
          </cell>
          <cell r="K83">
            <v>6.6</v>
          </cell>
          <cell r="L83">
            <v>24</v>
          </cell>
        </row>
        <row r="84">
          <cell r="A84" t="str">
            <v>VANILLE LAIT 0 YAB 5/1</v>
          </cell>
          <cell r="B84">
            <v>6.1</v>
          </cell>
          <cell r="C84">
            <v>6.5</v>
          </cell>
          <cell r="D84">
            <v>21</v>
          </cell>
          <cell r="E84">
            <v>25</v>
          </cell>
          <cell r="F84">
            <v>21</v>
          </cell>
          <cell r="G84">
            <v>24</v>
          </cell>
          <cell r="H84">
            <v>8</v>
          </cell>
          <cell r="I84">
            <v>11</v>
          </cell>
          <cell r="J84">
            <v>6.6</v>
          </cell>
          <cell r="K84">
            <v>6.9</v>
          </cell>
          <cell r="L84"/>
        </row>
        <row r="85">
          <cell r="A85" t="str">
            <v>CREOLE LAIT 0 YAB 5/1</v>
          </cell>
          <cell r="B85">
            <v>6.4</v>
          </cell>
          <cell r="C85">
            <v>6.4</v>
          </cell>
          <cell r="D85">
            <v>24</v>
          </cell>
          <cell r="E85">
            <v>26</v>
          </cell>
          <cell r="F85">
            <v>20</v>
          </cell>
          <cell r="G85">
            <v>24</v>
          </cell>
          <cell r="H85">
            <v>6</v>
          </cell>
          <cell r="I85">
            <v>10</v>
          </cell>
          <cell r="J85">
            <v>6.5</v>
          </cell>
          <cell r="K85">
            <v>6.8</v>
          </cell>
          <cell r="L85"/>
        </row>
        <row r="86">
          <cell r="A86" t="str">
            <v>MILCHREIS UNL 2/1</v>
          </cell>
          <cell r="B86">
            <v>6.15</v>
          </cell>
          <cell r="C86">
            <v>6.55</v>
          </cell>
          <cell r="D86">
            <v>25</v>
          </cell>
          <cell r="E86">
            <v>27</v>
          </cell>
          <cell r="F86">
            <v>23</v>
          </cell>
          <cell r="G86">
            <v>25</v>
          </cell>
          <cell r="H86">
            <v>1</v>
          </cell>
          <cell r="I86">
            <v>4</v>
          </cell>
          <cell r="J86">
            <v>6.6</v>
          </cell>
          <cell r="K86">
            <v>6.8</v>
          </cell>
          <cell r="L86">
            <v>9</v>
          </cell>
        </row>
        <row r="87">
          <cell r="A87" t="str">
            <v>MILCHREIS UNL 5/1</v>
          </cell>
          <cell r="B87">
            <v>6.15</v>
          </cell>
          <cell r="C87">
            <v>6.55</v>
          </cell>
          <cell r="D87">
            <v>25</v>
          </cell>
          <cell r="E87">
            <v>27</v>
          </cell>
          <cell r="F87">
            <v>23</v>
          </cell>
          <cell r="G87">
            <v>25</v>
          </cell>
          <cell r="H87">
            <v>1</v>
          </cell>
          <cell r="I87">
            <v>4</v>
          </cell>
          <cell r="J87">
            <v>6.7</v>
          </cell>
          <cell r="K87">
            <v>6.9</v>
          </cell>
          <cell r="L87">
            <v>9</v>
          </cell>
        </row>
        <row r="88">
          <cell r="A88" t="str">
            <v xml:space="preserve">GELBE GRUTZE UNL 2/1 </v>
          </cell>
          <cell r="B88">
            <v>3.05</v>
          </cell>
          <cell r="C88">
            <v>3.45</v>
          </cell>
          <cell r="D88">
            <v>16.5</v>
          </cell>
          <cell r="E88">
            <v>18.5</v>
          </cell>
          <cell r="F88">
            <v>15</v>
          </cell>
          <cell r="G88">
            <v>17</v>
          </cell>
          <cell r="H88">
            <v>5</v>
          </cell>
          <cell r="I88">
            <v>8</v>
          </cell>
          <cell r="J88">
            <v>3.2</v>
          </cell>
          <cell r="K88">
            <v>3.4</v>
          </cell>
          <cell r="L88">
            <v>12</v>
          </cell>
        </row>
        <row r="89">
          <cell r="A89" t="str">
            <v xml:space="preserve">ROTE GROTZE UNL 5/1 </v>
          </cell>
          <cell r="B89">
            <v>2.95</v>
          </cell>
          <cell r="C89">
            <v>3.35</v>
          </cell>
          <cell r="D89">
            <v>23</v>
          </cell>
          <cell r="E89">
            <v>27</v>
          </cell>
          <cell r="F89">
            <v>24</v>
          </cell>
          <cell r="G89">
            <v>27</v>
          </cell>
          <cell r="H89">
            <v>5</v>
          </cell>
          <cell r="I89">
            <v>7</v>
          </cell>
          <cell r="J89">
            <v>3</v>
          </cell>
          <cell r="K89">
            <v>3.2</v>
          </cell>
          <cell r="L89">
            <v>7</v>
          </cell>
        </row>
        <row r="90">
          <cell r="A90" t="str">
            <v xml:space="preserve">ROTE GROTZE UNL 2/1 </v>
          </cell>
          <cell r="B90">
            <v>2.95</v>
          </cell>
          <cell r="C90">
            <v>3.35</v>
          </cell>
          <cell r="D90">
            <v>23</v>
          </cell>
          <cell r="E90">
            <v>27</v>
          </cell>
          <cell r="F90">
            <v>24</v>
          </cell>
          <cell r="G90">
            <v>27</v>
          </cell>
          <cell r="H90">
            <v>5</v>
          </cell>
          <cell r="I90">
            <v>7</v>
          </cell>
          <cell r="J90">
            <v>3</v>
          </cell>
          <cell r="K90">
            <v>3.2</v>
          </cell>
          <cell r="L90"/>
        </row>
        <row r="91">
          <cell r="A91" t="str">
            <v>LUKULL KIRSCHEN UNL 2/1</v>
          </cell>
          <cell r="B91">
            <v>2.95</v>
          </cell>
          <cell r="C91">
            <v>3.35</v>
          </cell>
          <cell r="D91">
            <v>27.5</v>
          </cell>
          <cell r="E91">
            <v>31.5</v>
          </cell>
          <cell r="F91">
            <v>26</v>
          </cell>
          <cell r="G91">
            <v>30</v>
          </cell>
          <cell r="H91">
            <v>2</v>
          </cell>
          <cell r="I91">
            <v>5</v>
          </cell>
          <cell r="J91">
            <v>3</v>
          </cell>
          <cell r="K91">
            <v>3.2</v>
          </cell>
          <cell r="L91">
            <v>12</v>
          </cell>
        </row>
        <row r="92">
          <cell r="A92" t="str">
            <v>FRUITS JAUNES 2/1</v>
          </cell>
          <cell r="B92">
            <v>3.2</v>
          </cell>
          <cell r="C92">
            <v>3.6</v>
          </cell>
          <cell r="D92">
            <v>18</v>
          </cell>
          <cell r="E92">
            <v>20</v>
          </cell>
          <cell r="F92">
            <v>17</v>
          </cell>
          <cell r="G92">
            <v>19</v>
          </cell>
          <cell r="H92">
            <v>8</v>
          </cell>
          <cell r="I92">
            <v>13</v>
          </cell>
          <cell r="J92">
            <v>3</v>
          </cell>
          <cell r="K92">
            <v>4</v>
          </cell>
          <cell r="L92">
            <v>18</v>
          </cell>
        </row>
        <row r="93">
          <cell r="A93" t="str">
            <v>FRUITS ROUGES 2/1</v>
          </cell>
          <cell r="B93">
            <v>2.95</v>
          </cell>
          <cell r="C93">
            <v>3.35</v>
          </cell>
          <cell r="D93">
            <v>23</v>
          </cell>
          <cell r="E93">
            <v>25</v>
          </cell>
          <cell r="F93">
            <v>22</v>
          </cell>
          <cell r="G93">
            <v>24</v>
          </cell>
          <cell r="H93">
            <v>8</v>
          </cell>
          <cell r="I93">
            <v>13</v>
          </cell>
          <cell r="J93">
            <v>2.5</v>
          </cell>
          <cell r="K93">
            <v>3.5</v>
          </cell>
          <cell r="L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L94"/>
        </row>
        <row r="95">
          <cell r="A95" t="str">
            <v>SEMOULE CHOCOLAT YAB PP</v>
          </cell>
          <cell r="B95">
            <v>6</v>
          </cell>
          <cell r="C95">
            <v>6.3</v>
          </cell>
          <cell r="D95"/>
          <cell r="E95"/>
          <cell r="F95"/>
          <cell r="G95"/>
          <cell r="H95"/>
          <cell r="I95"/>
          <cell r="J95">
            <v>6.3</v>
          </cell>
          <cell r="K95">
            <v>6.6</v>
          </cell>
          <cell r="L95">
            <v>24</v>
          </cell>
          <cell r="M95">
            <v>34</v>
          </cell>
          <cell r="N95">
            <v>37</v>
          </cell>
          <cell r="O95">
            <v>36</v>
          </cell>
          <cell r="P95">
            <v>40</v>
          </cell>
        </row>
        <row r="96">
          <cell r="A96" t="str">
            <v>RIZ CHOCO YAB PP</v>
          </cell>
          <cell r="B96">
            <v>5.9</v>
          </cell>
          <cell r="C96">
            <v>6.3</v>
          </cell>
          <cell r="D96"/>
          <cell r="E96"/>
          <cell r="F96"/>
          <cell r="G96"/>
          <cell r="H96"/>
          <cell r="I96"/>
          <cell r="J96">
            <v>6.5</v>
          </cell>
          <cell r="K96">
            <v>6.8</v>
          </cell>
          <cell r="L96"/>
          <cell r="M96">
            <v>34</v>
          </cell>
          <cell r="N96">
            <v>37</v>
          </cell>
          <cell r="O96">
            <v>36</v>
          </cell>
          <cell r="P96">
            <v>40</v>
          </cell>
        </row>
        <row r="97">
          <cell r="A97" t="str">
            <v>GATEAU CHOCO BOL ALU YAB 120g</v>
          </cell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L97">
            <v>48</v>
          </cell>
        </row>
        <row r="98">
          <cell r="A98" t="str">
            <v>SEMOULE RAISINS CARAMEL YAB PP</v>
          </cell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L98"/>
          <cell r="M98">
            <v>56</v>
          </cell>
          <cell r="N98">
            <v>59</v>
          </cell>
        </row>
        <row r="99">
          <cell r="A99" t="str">
            <v>RAL RAISINS CARAMEL YAB PP</v>
          </cell>
          <cell r="B99">
            <v>5.2</v>
          </cell>
          <cell r="C99">
            <v>6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6.3</v>
          </cell>
          <cell r="K99">
            <v>6.6</v>
          </cell>
          <cell r="L99">
            <v>18</v>
          </cell>
          <cell r="M99">
            <v>56</v>
          </cell>
          <cell r="N99">
            <v>59</v>
          </cell>
        </row>
        <row r="100">
          <cell r="A100" t="str">
            <v>CD VANILLE SU PP</v>
          </cell>
          <cell r="B100">
            <v>6.3</v>
          </cell>
          <cell r="C100">
            <v>6.5</v>
          </cell>
          <cell r="D100">
            <v>20.5</v>
          </cell>
          <cell r="E100">
            <v>23.5</v>
          </cell>
          <cell r="F100">
            <v>17</v>
          </cell>
          <cell r="G100">
            <v>19</v>
          </cell>
          <cell r="H100">
            <v>5.5</v>
          </cell>
          <cell r="I100">
            <v>7.5</v>
          </cell>
          <cell r="J100">
            <v>6.6</v>
          </cell>
          <cell r="K100">
            <v>6.8</v>
          </cell>
          <cell r="L100"/>
        </row>
        <row r="101">
          <cell r="A101" t="str">
            <v>CD PRALINE SU PP</v>
          </cell>
          <cell r="B101">
            <v>6.1</v>
          </cell>
          <cell r="C101">
            <v>6.4</v>
          </cell>
          <cell r="D101">
            <v>25</v>
          </cell>
          <cell r="E101">
            <v>28</v>
          </cell>
          <cell r="F101">
            <v>20.5</v>
          </cell>
          <cell r="G101">
            <v>22.5</v>
          </cell>
          <cell r="H101">
            <v>5</v>
          </cell>
          <cell r="I101">
            <v>7</v>
          </cell>
          <cell r="J101">
            <v>6.6</v>
          </cell>
          <cell r="K101">
            <v>6.8</v>
          </cell>
          <cell r="L101"/>
        </row>
        <row r="102">
          <cell r="A102" t="str">
            <v>CD CHOCOLAT SU PP</v>
          </cell>
          <cell r="B102">
            <v>6.4</v>
          </cell>
          <cell r="C102">
            <v>6.6</v>
          </cell>
          <cell r="D102">
            <v>23</v>
          </cell>
          <cell r="E102">
            <v>25.5</v>
          </cell>
          <cell r="F102">
            <v>19</v>
          </cell>
          <cell r="G102">
            <v>21</v>
          </cell>
          <cell r="H102">
            <v>6.5</v>
          </cell>
          <cell r="I102">
            <v>8.5</v>
          </cell>
          <cell r="J102">
            <v>6.9</v>
          </cell>
          <cell r="K102">
            <v>7.2</v>
          </cell>
          <cell r="L102"/>
        </row>
        <row r="103">
          <cell r="A103" t="str">
            <v>CD VANILLE YAB PP</v>
          </cell>
          <cell r="B103">
            <v>6.3</v>
          </cell>
          <cell r="C103">
            <v>6.5</v>
          </cell>
          <cell r="D103">
            <v>20.5</v>
          </cell>
          <cell r="E103">
            <v>23.5</v>
          </cell>
          <cell r="F103">
            <v>17</v>
          </cell>
          <cell r="G103">
            <v>19</v>
          </cell>
          <cell r="H103">
            <v>5.5</v>
          </cell>
          <cell r="I103">
            <v>7.5</v>
          </cell>
          <cell r="J103">
            <v>6.6</v>
          </cell>
          <cell r="K103">
            <v>6.8</v>
          </cell>
          <cell r="L103"/>
        </row>
        <row r="104">
          <cell r="A104" t="str">
            <v>CD PRALINE YAB PP</v>
          </cell>
          <cell r="B104">
            <v>6.1</v>
          </cell>
          <cell r="C104">
            <v>6.4</v>
          </cell>
          <cell r="D104">
            <v>25</v>
          </cell>
          <cell r="E104">
            <v>28</v>
          </cell>
          <cell r="F104">
            <v>20.5</v>
          </cell>
          <cell r="G104">
            <v>22.5</v>
          </cell>
          <cell r="H104">
            <v>5</v>
          </cell>
          <cell r="I104">
            <v>7</v>
          </cell>
          <cell r="J104">
            <v>6.6</v>
          </cell>
          <cell r="K104">
            <v>6.8</v>
          </cell>
          <cell r="L104"/>
        </row>
        <row r="105">
          <cell r="A105" t="str">
            <v>CD CHOCOLAT YAB PP</v>
          </cell>
          <cell r="B105">
            <v>6.4</v>
          </cell>
          <cell r="C105">
            <v>6.6</v>
          </cell>
          <cell r="D105">
            <v>23</v>
          </cell>
          <cell r="E105">
            <v>25.5</v>
          </cell>
          <cell r="F105">
            <v>19</v>
          </cell>
          <cell r="G105">
            <v>21</v>
          </cell>
          <cell r="H105">
            <v>6.5</v>
          </cell>
          <cell r="I105">
            <v>8.5</v>
          </cell>
          <cell r="J105">
            <v>6.9</v>
          </cell>
          <cell r="K105">
            <v>7.2</v>
          </cell>
          <cell r="L105"/>
        </row>
        <row r="106">
          <cell r="A106" t="str">
            <v>RIZ CARA YAB PP</v>
          </cell>
          <cell r="B106">
            <v>5.9</v>
          </cell>
          <cell r="C106">
            <v>6.3</v>
          </cell>
          <cell r="D106"/>
          <cell r="E106"/>
          <cell r="F106"/>
          <cell r="G106"/>
          <cell r="H106"/>
          <cell r="I106"/>
          <cell r="J106">
            <v>6.4</v>
          </cell>
          <cell r="K106">
            <v>6.7</v>
          </cell>
          <cell r="L106">
            <v>24</v>
          </cell>
          <cell r="M106">
            <v>56</v>
          </cell>
          <cell r="N106">
            <v>59</v>
          </cell>
        </row>
        <row r="107">
          <cell r="A107" t="str">
            <v>SEMOULE CARAMEL YAB PP</v>
          </cell>
          <cell r="B107">
            <v>6</v>
          </cell>
          <cell r="C107">
            <v>6.3</v>
          </cell>
          <cell r="D107"/>
          <cell r="E107"/>
          <cell r="F107"/>
          <cell r="G107"/>
          <cell r="H107"/>
          <cell r="I107"/>
          <cell r="J107">
            <v>6.4</v>
          </cell>
          <cell r="K107">
            <v>6.7</v>
          </cell>
          <cell r="L107"/>
          <cell r="M107">
            <v>56</v>
          </cell>
          <cell r="N107">
            <v>59</v>
          </cell>
        </row>
        <row r="108">
          <cell r="A108" t="str">
            <v>RAL YAB PP</v>
          </cell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L108">
            <v>18</v>
          </cell>
        </row>
        <row r="109">
          <cell r="A109" t="str">
            <v>NAPPAGE CARAMEL</v>
          </cell>
          <cell r="B109"/>
          <cell r="C109"/>
          <cell r="D109"/>
          <cell r="E109"/>
          <cell r="F109">
            <v>56</v>
          </cell>
          <cell r="G109">
            <v>59</v>
          </cell>
          <cell r="H109"/>
          <cell r="I109"/>
          <cell r="J109">
            <v>5.8</v>
          </cell>
          <cell r="K109">
            <v>6.1</v>
          </cell>
          <cell r="L109"/>
        </row>
        <row r="110">
          <cell r="A110" t="str">
            <v>NAPPAGE CHOCOLAT</v>
          </cell>
          <cell r="B110"/>
          <cell r="C110"/>
          <cell r="D110">
            <v>36</v>
          </cell>
          <cell r="E110">
            <v>40</v>
          </cell>
          <cell r="F110">
            <v>34</v>
          </cell>
          <cell r="G110">
            <v>37</v>
          </cell>
          <cell r="H110"/>
          <cell r="I110"/>
          <cell r="J110">
            <v>7</v>
          </cell>
          <cell r="K110">
            <v>7.5</v>
          </cell>
          <cell r="L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L111"/>
        </row>
        <row r="112">
          <cell r="A112" t="str">
            <v>VANILLE LAIT 0 YAB 5/1 BIO</v>
          </cell>
          <cell r="B112">
            <v>6.3</v>
          </cell>
          <cell r="C112">
            <v>6.5</v>
          </cell>
          <cell r="D112">
            <v>21</v>
          </cell>
          <cell r="E112">
            <v>24</v>
          </cell>
          <cell r="F112">
            <v>17</v>
          </cell>
          <cell r="G112">
            <v>19</v>
          </cell>
          <cell r="H112">
            <v>4</v>
          </cell>
          <cell r="I112">
            <v>7</v>
          </cell>
          <cell r="J112">
            <v>6.6</v>
          </cell>
          <cell r="K112">
            <v>6.8</v>
          </cell>
          <cell r="L112">
            <v>12</v>
          </cell>
        </row>
        <row r="113">
          <cell r="A113" t="str">
            <v>CARAMEL LAIT 0 YAB 5/1 BIO</v>
          </cell>
          <cell r="B113">
            <v>5.9</v>
          </cell>
          <cell r="C113">
            <v>6.2</v>
          </cell>
          <cell r="D113">
            <v>24</v>
          </cell>
          <cell r="E113">
            <v>27</v>
          </cell>
          <cell r="F113">
            <v>20</v>
          </cell>
          <cell r="G113">
            <v>23</v>
          </cell>
          <cell r="H113">
            <v>6</v>
          </cell>
          <cell r="I113">
            <v>9</v>
          </cell>
          <cell r="J113">
            <v>6.6</v>
          </cell>
          <cell r="K113">
            <v>6.8</v>
          </cell>
          <cell r="L113"/>
        </row>
        <row r="114">
          <cell r="A114" t="str">
            <v xml:space="preserve">CHOCOLAT LAIT 0 YAB 5/1 BIO </v>
          </cell>
          <cell r="B114">
            <v>6.4</v>
          </cell>
          <cell r="C114">
            <v>6.6</v>
          </cell>
          <cell r="D114">
            <v>24</v>
          </cell>
          <cell r="E114">
            <v>26</v>
          </cell>
          <cell r="F114">
            <v>16</v>
          </cell>
          <cell r="G114">
            <v>20</v>
          </cell>
          <cell r="H114">
            <v>4</v>
          </cell>
          <cell r="I114">
            <v>7</v>
          </cell>
          <cell r="J114">
            <v>6.8</v>
          </cell>
          <cell r="K114">
            <v>7</v>
          </cell>
          <cell r="L114"/>
        </row>
        <row r="115">
          <cell r="A115"/>
          <cell r="B115" t="str">
            <v>Ph MINI</v>
          </cell>
          <cell r="C115" t="str">
            <v>Ph MAXI</v>
          </cell>
          <cell r="D115" t="str">
            <v>COOMASSIE</v>
          </cell>
          <cell r="E115"/>
          <cell r="F115"/>
          <cell r="G115"/>
          <cell r="H115"/>
          <cell r="I115"/>
          <cell r="J115"/>
          <cell r="K115"/>
          <cell r="L115"/>
        </row>
        <row r="116">
          <cell r="A116" t="str">
            <v>L1A</v>
          </cell>
          <cell r="B116">
            <v>7</v>
          </cell>
          <cell r="C116">
            <v>8</v>
          </cell>
          <cell r="D116">
            <v>1.8</v>
          </cell>
          <cell r="E116"/>
          <cell r="F116"/>
          <cell r="G116"/>
          <cell r="H116"/>
          <cell r="I116"/>
          <cell r="J116"/>
          <cell r="K116"/>
          <cell r="L116"/>
        </row>
        <row r="117">
          <cell r="A117" t="str">
            <v>L1B</v>
          </cell>
          <cell r="B117">
            <v>7</v>
          </cell>
          <cell r="C117">
            <v>8</v>
          </cell>
          <cell r="D117">
            <v>1.8</v>
          </cell>
          <cell r="E117"/>
          <cell r="F117"/>
          <cell r="G117"/>
          <cell r="H117"/>
          <cell r="I117"/>
          <cell r="J117"/>
          <cell r="K117"/>
          <cell r="L117"/>
        </row>
        <row r="118">
          <cell r="A118" t="str">
            <v>L2</v>
          </cell>
          <cell r="B118">
            <v>7</v>
          </cell>
          <cell r="C118">
            <v>8</v>
          </cell>
          <cell r="D118">
            <v>1.8</v>
          </cell>
          <cell r="E118"/>
          <cell r="F118"/>
          <cell r="G118"/>
          <cell r="H118"/>
          <cell r="I118"/>
        </row>
        <row r="119">
          <cell r="A119" t="str">
            <v>L3</v>
          </cell>
          <cell r="B119">
            <v>7</v>
          </cell>
          <cell r="C119">
            <v>8</v>
          </cell>
          <cell r="D119">
            <v>1.8</v>
          </cell>
          <cell r="E119"/>
          <cell r="F119"/>
          <cell r="G119"/>
          <cell r="H119"/>
          <cell r="I119"/>
        </row>
        <row r="120">
          <cell r="A120" t="str">
            <v>L3 NAP</v>
          </cell>
          <cell r="B120">
            <v>7</v>
          </cell>
          <cell r="C120">
            <v>8</v>
          </cell>
          <cell r="D120">
            <v>1.8</v>
          </cell>
          <cell r="E120"/>
          <cell r="F120"/>
          <cell r="G120"/>
          <cell r="H120"/>
          <cell r="I120"/>
        </row>
        <row r="121">
          <cell r="A121" t="str">
            <v>L3 GAT</v>
          </cell>
          <cell r="B121">
            <v>7</v>
          </cell>
          <cell r="C121">
            <v>8</v>
          </cell>
          <cell r="D121">
            <v>1.8</v>
          </cell>
          <cell r="E121"/>
          <cell r="F121"/>
          <cell r="G121"/>
          <cell r="H121"/>
          <cell r="I121"/>
        </row>
        <row r="122">
          <cell r="A122" t="str">
            <v>L4</v>
          </cell>
          <cell r="B122">
            <v>7</v>
          </cell>
          <cell r="C122">
            <v>8</v>
          </cell>
          <cell r="D122">
            <v>1.8</v>
          </cell>
        </row>
        <row r="123">
          <cell r="A123" t="str">
            <v>L4 NAP</v>
          </cell>
          <cell r="B123">
            <v>7</v>
          </cell>
          <cell r="C123">
            <v>8</v>
          </cell>
          <cell r="D123">
            <v>1.8</v>
          </cell>
        </row>
        <row r="124">
          <cell r="A124" t="str">
            <v>L4 GAT</v>
          </cell>
          <cell r="B124">
            <v>7</v>
          </cell>
          <cell r="C124">
            <v>8</v>
          </cell>
          <cell r="D124">
            <v>1.8</v>
          </cell>
        </row>
        <row r="125">
          <cell r="A125" t="str">
            <v>L5A</v>
          </cell>
          <cell r="B125">
            <v>7</v>
          </cell>
          <cell r="C125">
            <v>8</v>
          </cell>
          <cell r="D125">
            <v>1.8</v>
          </cell>
        </row>
        <row r="126">
          <cell r="A126" t="str">
            <v>L5B</v>
          </cell>
          <cell r="B126">
            <v>7</v>
          </cell>
          <cell r="C126">
            <v>8</v>
          </cell>
          <cell r="D126">
            <v>1.8</v>
          </cell>
        </row>
        <row r="127">
          <cell r="A127" t="str">
            <v>L5C</v>
          </cell>
          <cell r="B127">
            <v>7</v>
          </cell>
          <cell r="C127">
            <v>8</v>
          </cell>
          <cell r="D127">
            <v>1.8</v>
          </cell>
        </row>
        <row r="128">
          <cell r="A128" t="str">
            <v>L7</v>
          </cell>
          <cell r="B128">
            <v>7</v>
          </cell>
          <cell r="C128">
            <v>8</v>
          </cell>
          <cell r="D128">
            <v>1.8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50"/>
  <sheetViews>
    <sheetView tabSelected="1" workbookViewId="0">
      <selection activeCell="K6" sqref="K6"/>
    </sheetView>
  </sheetViews>
  <sheetFormatPr baseColWidth="10" defaultRowHeight="15" x14ac:dyDescent="0.25"/>
  <cols>
    <col min="1" max="1" width="27.5703125" style="6" bestFit="1" customWidth="1"/>
    <col min="2" max="3" width="11.42578125" style="6"/>
    <col min="4" max="4" width="13.140625" style="6" customWidth="1"/>
    <col min="5" max="5" width="15" style="6" bestFit="1" customWidth="1"/>
    <col min="6" max="7" width="11.42578125" style="6"/>
    <col min="8" max="8" width="14.140625" style="6" bestFit="1" customWidth="1"/>
    <col min="9" max="9" width="21.5703125" style="6" customWidth="1"/>
    <col min="10" max="10" width="24.28515625" style="6" bestFit="1" customWidth="1"/>
    <col min="11" max="16" width="11.42578125" style="18"/>
    <col min="17" max="17" width="11.42578125" style="3"/>
  </cols>
  <sheetData>
    <row r="1" spans="1:16" ht="22.5" customHeight="1" thickBot="1" x14ac:dyDescent="0.3">
      <c r="F1" s="7" t="s">
        <v>12</v>
      </c>
      <c r="G1" s="26" t="s">
        <v>13</v>
      </c>
      <c r="H1" s="27"/>
      <c r="I1" s="28"/>
      <c r="J1" s="8" t="s">
        <v>19</v>
      </c>
    </row>
    <row r="2" spans="1:16" x14ac:dyDescent="0.25">
      <c r="A2" s="29" t="s">
        <v>0</v>
      </c>
      <c r="B2" s="31" t="s">
        <v>7</v>
      </c>
      <c r="C2" s="31" t="s">
        <v>10</v>
      </c>
      <c r="D2" s="31" t="s">
        <v>6</v>
      </c>
      <c r="E2" s="26" t="s">
        <v>11</v>
      </c>
      <c r="F2" s="34" t="s">
        <v>4</v>
      </c>
      <c r="G2" s="35" t="s">
        <v>4</v>
      </c>
      <c r="H2" s="36" t="s">
        <v>14</v>
      </c>
      <c r="I2" s="38" t="s">
        <v>15</v>
      </c>
      <c r="J2" s="23" t="s">
        <v>4</v>
      </c>
      <c r="K2" s="25" t="s">
        <v>1</v>
      </c>
      <c r="L2" s="22" t="s">
        <v>9</v>
      </c>
      <c r="M2" s="22" t="s">
        <v>3</v>
      </c>
      <c r="N2" s="22" t="s">
        <v>16</v>
      </c>
      <c r="O2" s="22" t="s">
        <v>2</v>
      </c>
      <c r="P2" s="22" t="s">
        <v>8</v>
      </c>
    </row>
    <row r="3" spans="1:16" ht="24" customHeight="1" thickBot="1" x14ac:dyDescent="0.3">
      <c r="A3" s="30"/>
      <c r="B3" s="32"/>
      <c r="C3" s="32"/>
      <c r="D3" s="32"/>
      <c r="E3" s="33"/>
      <c r="F3" s="30"/>
      <c r="G3" s="32"/>
      <c r="H3" s="37"/>
      <c r="I3" s="39"/>
      <c r="J3" s="24"/>
      <c r="K3" s="25"/>
      <c r="L3" s="22"/>
      <c r="M3" s="22"/>
      <c r="N3" s="22"/>
      <c r="O3" s="22"/>
      <c r="P3" s="22"/>
    </row>
    <row r="4" spans="1:16" ht="15" customHeight="1" x14ac:dyDescent="0.25">
      <c r="A4" s="9" t="s">
        <v>5</v>
      </c>
      <c r="B4" s="9">
        <v>7338</v>
      </c>
      <c r="C4" s="10">
        <v>43073</v>
      </c>
      <c r="D4" s="9" t="s">
        <v>17</v>
      </c>
      <c r="E4" s="11" t="s">
        <v>18</v>
      </c>
      <c r="F4" s="12"/>
      <c r="G4" s="9"/>
      <c r="H4" s="9">
        <v>55</v>
      </c>
      <c r="I4" s="13"/>
      <c r="J4" s="9">
        <v>6.32</v>
      </c>
      <c r="K4" s="19">
        <v>6.3</v>
      </c>
      <c r="L4" s="19">
        <v>6.6</v>
      </c>
      <c r="M4" s="19">
        <v>56</v>
      </c>
      <c r="N4" s="19">
        <v>59</v>
      </c>
      <c r="O4" s="19"/>
      <c r="P4" s="19"/>
    </row>
    <row r="5" spans="1:16" s="3" customFormat="1" x14ac:dyDescent="0.25">
      <c r="A5" s="40"/>
      <c r="B5" s="41"/>
      <c r="C5" s="42"/>
      <c r="D5" s="41"/>
      <c r="E5" s="43"/>
      <c r="F5" s="44"/>
      <c r="G5" s="41"/>
      <c r="H5" s="41"/>
      <c r="I5" s="41"/>
      <c r="J5" s="41"/>
      <c r="K5" s="45" t="e">
        <f>VLOOKUP($A5,[1]Matrice!$A$4:$K$497,10,0)</f>
        <v>#N/A</v>
      </c>
      <c r="L5" s="46" t="e">
        <f>VLOOKUP($A5,[1]Matrice!$A$4:$K$497,11,0)</f>
        <v>#N/A</v>
      </c>
      <c r="M5" s="45" t="e">
        <f>VLOOKUP($A5,[1]Matrice!$A$4:$P$497,13,0)</f>
        <v>#N/A</v>
      </c>
      <c r="N5" s="46" t="e">
        <f>VLOOKUP($A5,[1]Matrice!$A$4:$P$497,14,0)</f>
        <v>#N/A</v>
      </c>
      <c r="O5" s="45" t="e">
        <f>VLOOKUP($A5,[1]Matrice!$A$4:$P$497,15,0)</f>
        <v>#N/A</v>
      </c>
      <c r="P5" s="46" t="e">
        <f>VLOOKUP($A5,[1]Matrice!$A$4:$P$497,16,0)</f>
        <v>#N/A</v>
      </c>
    </row>
    <row r="6" spans="1:16" x14ac:dyDescent="0.25">
      <c r="A6" s="1"/>
      <c r="B6" s="5"/>
      <c r="C6" s="4"/>
      <c r="D6" s="5"/>
      <c r="E6" s="14"/>
      <c r="F6" s="15"/>
      <c r="G6" s="5"/>
      <c r="H6" s="5"/>
      <c r="I6" s="5"/>
      <c r="J6" s="5"/>
      <c r="K6" s="20" t="e">
        <f>VLOOKUP($A6,[1]Matrice!$A$4:$K$497,10,0)</f>
        <v>#N/A</v>
      </c>
      <c r="L6" s="21" t="e">
        <f>VLOOKUP($A6,[1]Matrice!$A$4:$K$497,11,0)</f>
        <v>#N/A</v>
      </c>
      <c r="M6" s="20" t="e">
        <f>VLOOKUP($A6,[1]Matrice!$A$4:$P$497,13,0)</f>
        <v>#N/A</v>
      </c>
      <c r="N6" s="21" t="e">
        <f>VLOOKUP($A6,[1]Matrice!$A$4:$P$497,14,0)</f>
        <v>#N/A</v>
      </c>
      <c r="O6" s="20" t="e">
        <f>VLOOKUP($A6,[1]Matrice!$A$4:$P$497,15,0)</f>
        <v>#N/A</v>
      </c>
      <c r="P6" s="21" t="e">
        <f>VLOOKUP($A6,[1]Matrice!$A$4:$P$497,16,0)</f>
        <v>#N/A</v>
      </c>
    </row>
    <row r="7" spans="1:16" x14ac:dyDescent="0.25">
      <c r="A7" s="1"/>
      <c r="B7" s="5"/>
      <c r="C7" s="4"/>
      <c r="D7" s="5"/>
      <c r="E7" s="14"/>
      <c r="F7" s="15"/>
      <c r="G7" s="5"/>
      <c r="H7" s="5"/>
      <c r="I7" s="5"/>
      <c r="J7" s="5"/>
      <c r="K7" s="20" t="e">
        <f>VLOOKUP($A7,[1]Matrice!$A$4:$K$497,10,0)</f>
        <v>#N/A</v>
      </c>
      <c r="L7" s="21" t="e">
        <f>VLOOKUP($A7,[1]Matrice!$A$4:$K$497,11,0)</f>
        <v>#N/A</v>
      </c>
      <c r="M7" s="20" t="e">
        <f>VLOOKUP($A7,[1]Matrice!$A$4:$P$497,13,0)</f>
        <v>#N/A</v>
      </c>
      <c r="N7" s="21" t="e">
        <f>VLOOKUP($A7,[1]Matrice!$A$4:$P$497,14,0)</f>
        <v>#N/A</v>
      </c>
      <c r="O7" s="20" t="e">
        <f>VLOOKUP($A7,[1]Matrice!$A$4:$P$497,15,0)</f>
        <v>#N/A</v>
      </c>
      <c r="P7" s="21" t="e">
        <f>VLOOKUP($A7,[1]Matrice!$A$4:$P$497,16,0)</f>
        <v>#N/A</v>
      </c>
    </row>
    <row r="8" spans="1:16" x14ac:dyDescent="0.25">
      <c r="A8" s="16"/>
      <c r="B8" s="5"/>
      <c r="C8" s="4"/>
      <c r="D8" s="5"/>
      <c r="E8" s="14"/>
      <c r="F8" s="15"/>
      <c r="G8" s="5"/>
      <c r="H8" s="5"/>
      <c r="I8" s="5"/>
      <c r="J8" s="5"/>
      <c r="K8" s="20" t="e">
        <f>VLOOKUP($A8,[1]Matrice!$A$4:$K$497,10,0)</f>
        <v>#N/A</v>
      </c>
      <c r="L8" s="21" t="e">
        <f>VLOOKUP($A8,[1]Matrice!$A$4:$K$497,11,0)</f>
        <v>#N/A</v>
      </c>
      <c r="M8" s="20" t="e">
        <f>VLOOKUP($A8,[1]Matrice!$A$4:$P$497,13,0)</f>
        <v>#N/A</v>
      </c>
      <c r="N8" s="21" t="e">
        <f>VLOOKUP($A8,[1]Matrice!$A$4:$P$497,14,0)</f>
        <v>#N/A</v>
      </c>
      <c r="O8" s="20" t="e">
        <f>VLOOKUP($A8,[1]Matrice!$A$4:$P$497,15,0)</f>
        <v>#N/A</v>
      </c>
      <c r="P8" s="21" t="e">
        <f>VLOOKUP($A8,[1]Matrice!$A$4:$P$497,16,0)</f>
        <v>#N/A</v>
      </c>
    </row>
    <row r="9" spans="1:16" x14ac:dyDescent="0.25">
      <c r="A9" s="16"/>
      <c r="B9" s="5"/>
      <c r="C9" s="4"/>
      <c r="D9" s="5"/>
      <c r="E9" s="14"/>
      <c r="F9" s="15"/>
      <c r="G9" s="5"/>
      <c r="H9" s="5"/>
      <c r="I9" s="5"/>
      <c r="J9" s="5"/>
      <c r="K9" s="20" t="e">
        <f>VLOOKUP($A9,[1]Matrice!$A$4:$K$497,10,0)</f>
        <v>#N/A</v>
      </c>
      <c r="L9" s="21" t="e">
        <f>VLOOKUP($A9,[1]Matrice!$A$4:$K$497,11,0)</f>
        <v>#N/A</v>
      </c>
      <c r="M9" s="20" t="e">
        <f>VLOOKUP($A9,[1]Matrice!$A$4:$P$497,13,0)</f>
        <v>#N/A</v>
      </c>
      <c r="N9" s="21" t="e">
        <f>VLOOKUP($A9,[1]Matrice!$A$4:$P$497,14,0)</f>
        <v>#N/A</v>
      </c>
      <c r="O9" s="20" t="e">
        <f>VLOOKUP($A9,[1]Matrice!$A$4:$P$497,15,0)</f>
        <v>#N/A</v>
      </c>
      <c r="P9" s="21" t="e">
        <f>VLOOKUP($A9,[1]Matrice!$A$4:$P$497,16,0)</f>
        <v>#N/A</v>
      </c>
    </row>
    <row r="10" spans="1:16" x14ac:dyDescent="0.25">
      <c r="A10" s="16"/>
      <c r="B10" s="5"/>
      <c r="C10" s="4"/>
      <c r="D10" s="5"/>
      <c r="E10" s="14"/>
      <c r="F10" s="15"/>
      <c r="G10" s="5"/>
      <c r="H10" s="5"/>
      <c r="I10" s="5"/>
      <c r="J10" s="5"/>
      <c r="K10" s="20" t="e">
        <f>VLOOKUP($A10,[1]Matrice!$A$4:$K$497,10,0)</f>
        <v>#N/A</v>
      </c>
      <c r="L10" s="21" t="e">
        <f>VLOOKUP($A10,[1]Matrice!$A$4:$K$497,11,0)</f>
        <v>#N/A</v>
      </c>
      <c r="M10" s="20" t="e">
        <f>VLOOKUP($A10,[1]Matrice!$A$4:$P$497,13,0)</f>
        <v>#N/A</v>
      </c>
      <c r="N10" s="21" t="e">
        <f>VLOOKUP($A10,[1]Matrice!$A$4:$P$497,14,0)</f>
        <v>#N/A</v>
      </c>
      <c r="O10" s="20" t="e">
        <f>VLOOKUP($A10,[1]Matrice!$A$4:$P$497,15,0)</f>
        <v>#N/A</v>
      </c>
      <c r="P10" s="21" t="e">
        <f>VLOOKUP($A10,[1]Matrice!$A$4:$P$497,16,0)</f>
        <v>#N/A</v>
      </c>
    </row>
    <row r="11" spans="1:16" x14ac:dyDescent="0.25">
      <c r="A11" s="16"/>
      <c r="B11" s="5"/>
      <c r="C11" s="4"/>
      <c r="D11" s="5"/>
      <c r="E11" s="14"/>
      <c r="F11" s="15"/>
      <c r="G11" s="5"/>
      <c r="H11" s="5"/>
      <c r="I11" s="5"/>
      <c r="J11" s="5"/>
      <c r="K11" s="20" t="e">
        <f>VLOOKUP($A11,[1]Matrice!$A$4:$K$497,10,0)</f>
        <v>#N/A</v>
      </c>
      <c r="L11" s="21" t="e">
        <f>VLOOKUP($A11,[1]Matrice!$A$4:$K$497,11,0)</f>
        <v>#N/A</v>
      </c>
      <c r="M11" s="20" t="e">
        <f>VLOOKUP($A11,[1]Matrice!$A$4:$P$497,13,0)</f>
        <v>#N/A</v>
      </c>
      <c r="N11" s="21" t="e">
        <f>VLOOKUP($A11,[1]Matrice!$A$4:$P$497,14,0)</f>
        <v>#N/A</v>
      </c>
      <c r="O11" s="20" t="e">
        <f>VLOOKUP($A11,[1]Matrice!$A$4:$P$497,15,0)</f>
        <v>#N/A</v>
      </c>
      <c r="P11" s="21" t="e">
        <f>VLOOKUP($A11,[1]Matrice!$A$4:$P$497,16,0)</f>
        <v>#N/A</v>
      </c>
    </row>
    <row r="12" spans="1:16" x14ac:dyDescent="0.25">
      <c r="A12" s="16"/>
      <c r="B12" s="5"/>
      <c r="C12" s="4"/>
      <c r="D12" s="5"/>
      <c r="E12" s="14"/>
      <c r="F12" s="15"/>
      <c r="G12" s="5"/>
      <c r="H12" s="5"/>
      <c r="I12" s="5"/>
      <c r="J12" s="5"/>
      <c r="K12" s="20" t="e">
        <f>VLOOKUP($A12,[1]Matrice!$A$4:$K$497,10,0)</f>
        <v>#N/A</v>
      </c>
      <c r="L12" s="21" t="e">
        <f>VLOOKUP($A12,[1]Matrice!$A$4:$K$497,11,0)</f>
        <v>#N/A</v>
      </c>
      <c r="M12" s="20" t="e">
        <f>VLOOKUP($A12,[1]Matrice!$A$4:$P$497,13,0)</f>
        <v>#N/A</v>
      </c>
      <c r="N12" s="21" t="e">
        <f>VLOOKUP($A12,[1]Matrice!$A$4:$P$497,14,0)</f>
        <v>#N/A</v>
      </c>
      <c r="O12" s="20" t="e">
        <f>VLOOKUP($A12,[1]Matrice!$A$4:$P$497,15,0)</f>
        <v>#N/A</v>
      </c>
      <c r="P12" s="21" t="e">
        <f>VLOOKUP($A12,[1]Matrice!$A$4:$P$497,16,0)</f>
        <v>#N/A</v>
      </c>
    </row>
    <row r="13" spans="1:16" x14ac:dyDescent="0.25">
      <c r="A13" s="16"/>
      <c r="B13" s="5"/>
      <c r="C13" s="4"/>
      <c r="D13" s="5"/>
      <c r="E13" s="14"/>
      <c r="F13" s="15"/>
      <c r="G13" s="5"/>
      <c r="H13" s="5"/>
      <c r="I13" s="5"/>
      <c r="J13" s="5"/>
      <c r="K13" s="20" t="e">
        <f>VLOOKUP($A13,[1]Matrice!$A$4:$K$497,10,0)</f>
        <v>#N/A</v>
      </c>
      <c r="L13" s="21" t="e">
        <f>VLOOKUP($A13,[1]Matrice!$A$4:$K$497,11,0)</f>
        <v>#N/A</v>
      </c>
      <c r="M13" s="20" t="e">
        <f>VLOOKUP($A13,[1]Matrice!$A$4:$P$497,13,0)</f>
        <v>#N/A</v>
      </c>
      <c r="N13" s="21" t="e">
        <f>VLOOKUP($A13,[1]Matrice!$A$4:$P$497,14,0)</f>
        <v>#N/A</v>
      </c>
      <c r="O13" s="20" t="e">
        <f>VLOOKUP($A13,[1]Matrice!$A$4:$P$497,15,0)</f>
        <v>#N/A</v>
      </c>
      <c r="P13" s="21" t="e">
        <f>VLOOKUP($A13,[1]Matrice!$A$4:$P$497,16,0)</f>
        <v>#N/A</v>
      </c>
    </row>
    <row r="14" spans="1:16" x14ac:dyDescent="0.25">
      <c r="A14" s="16"/>
      <c r="B14" s="5"/>
      <c r="C14" s="4"/>
      <c r="D14" s="5"/>
      <c r="E14" s="14"/>
      <c r="F14" s="15"/>
      <c r="G14" s="5"/>
      <c r="H14" s="5"/>
      <c r="I14" s="5"/>
      <c r="J14" s="5"/>
      <c r="K14" s="20" t="e">
        <f>VLOOKUP($A14,[1]Matrice!$A$4:$K$497,10,0)</f>
        <v>#N/A</v>
      </c>
      <c r="L14" s="21" t="e">
        <f>VLOOKUP($A14,[1]Matrice!$A$4:$K$497,11,0)</f>
        <v>#N/A</v>
      </c>
      <c r="M14" s="20" t="e">
        <f>VLOOKUP($A14,[1]Matrice!$A$4:$P$497,13,0)</f>
        <v>#N/A</v>
      </c>
      <c r="N14" s="21" t="e">
        <f>VLOOKUP($A14,[1]Matrice!$A$4:$P$497,14,0)</f>
        <v>#N/A</v>
      </c>
      <c r="O14" s="20" t="e">
        <f>VLOOKUP($A14,[1]Matrice!$A$4:$P$497,15,0)</f>
        <v>#N/A</v>
      </c>
      <c r="P14" s="21" t="e">
        <f>VLOOKUP($A14,[1]Matrice!$A$4:$P$497,16,0)</f>
        <v>#N/A</v>
      </c>
    </row>
    <row r="15" spans="1:16" x14ac:dyDescent="0.25">
      <c r="A15" s="16"/>
      <c r="B15" s="5"/>
      <c r="C15" s="4"/>
      <c r="D15" s="5"/>
      <c r="E15" s="14"/>
      <c r="F15" s="15"/>
      <c r="G15" s="5"/>
      <c r="H15" s="5"/>
      <c r="I15" s="5"/>
      <c r="J15" s="5"/>
      <c r="K15" s="20" t="e">
        <f>VLOOKUP($A15,[1]Matrice!$A$4:$K$497,10,0)</f>
        <v>#N/A</v>
      </c>
      <c r="L15" s="21" t="e">
        <f>VLOOKUP($A15,[1]Matrice!$A$4:$K$497,11,0)</f>
        <v>#N/A</v>
      </c>
      <c r="M15" s="20" t="e">
        <f>VLOOKUP($A15,[1]Matrice!$A$4:$P$497,13,0)</f>
        <v>#N/A</v>
      </c>
      <c r="N15" s="21" t="e">
        <f>VLOOKUP($A15,[1]Matrice!$A$4:$P$497,14,0)</f>
        <v>#N/A</v>
      </c>
      <c r="O15" s="20" t="e">
        <f>VLOOKUP($A15,[1]Matrice!$A$4:$P$497,15,0)</f>
        <v>#N/A</v>
      </c>
      <c r="P15" s="21" t="e">
        <f>VLOOKUP($A15,[1]Matrice!$A$4:$P$497,16,0)</f>
        <v>#N/A</v>
      </c>
    </row>
    <row r="16" spans="1:16" x14ac:dyDescent="0.25">
      <c r="A16" s="16"/>
      <c r="B16" s="5"/>
      <c r="C16" s="4"/>
      <c r="D16" s="5"/>
      <c r="E16" s="14"/>
      <c r="F16" s="15"/>
      <c r="G16" s="5"/>
      <c r="H16" s="5"/>
      <c r="I16" s="5"/>
      <c r="J16" s="5"/>
      <c r="K16" s="20" t="e">
        <f>VLOOKUP($A16,[1]Matrice!$A$4:$K$497,10,0)</f>
        <v>#N/A</v>
      </c>
      <c r="L16" s="21" t="e">
        <f>VLOOKUP($A16,[1]Matrice!$A$4:$K$497,11,0)</f>
        <v>#N/A</v>
      </c>
      <c r="M16" s="20" t="e">
        <f>VLOOKUP($A16,[1]Matrice!$A$4:$P$497,13,0)</f>
        <v>#N/A</v>
      </c>
      <c r="N16" s="21" t="e">
        <f>VLOOKUP($A16,[1]Matrice!$A$4:$P$497,14,0)</f>
        <v>#N/A</v>
      </c>
      <c r="O16" s="20" t="e">
        <f>VLOOKUP($A16,[1]Matrice!$A$4:$P$497,15,0)</f>
        <v>#N/A</v>
      </c>
      <c r="P16" s="21" t="e">
        <f>VLOOKUP($A16,[1]Matrice!$A$4:$P$497,16,0)</f>
        <v>#N/A</v>
      </c>
    </row>
    <row r="17" spans="1:16" x14ac:dyDescent="0.25">
      <c r="A17" s="16"/>
      <c r="B17" s="5"/>
      <c r="C17" s="4"/>
      <c r="D17" s="5"/>
      <c r="E17" s="14"/>
      <c r="F17" s="15"/>
      <c r="G17" s="5"/>
      <c r="H17" s="5"/>
      <c r="I17" s="5"/>
      <c r="J17" s="5"/>
      <c r="K17" s="20" t="e">
        <f>VLOOKUP($A17,[1]Matrice!$A$4:$K$497,10,0)</f>
        <v>#N/A</v>
      </c>
      <c r="L17" s="21" t="e">
        <f>VLOOKUP($A17,[1]Matrice!$A$4:$K$497,11,0)</f>
        <v>#N/A</v>
      </c>
      <c r="M17" s="20" t="e">
        <f>VLOOKUP($A17,[1]Matrice!$A$4:$P$497,13,0)</f>
        <v>#N/A</v>
      </c>
      <c r="N17" s="21" t="e">
        <f>VLOOKUP($A17,[1]Matrice!$A$4:$P$497,14,0)</f>
        <v>#N/A</v>
      </c>
      <c r="O17" s="20" t="e">
        <f>VLOOKUP($A17,[1]Matrice!$A$4:$P$497,15,0)</f>
        <v>#N/A</v>
      </c>
      <c r="P17" s="21" t="e">
        <f>VLOOKUP($A17,[1]Matrice!$A$4:$P$497,16,0)</f>
        <v>#N/A</v>
      </c>
    </row>
    <row r="18" spans="1:16" x14ac:dyDescent="0.25">
      <c r="A18" s="2"/>
      <c r="B18" s="5"/>
      <c r="C18" s="5"/>
      <c r="D18" s="5"/>
      <c r="E18" s="14"/>
      <c r="F18" s="15"/>
      <c r="G18" s="5"/>
      <c r="H18" s="5"/>
      <c r="I18" s="5"/>
      <c r="J18" s="5"/>
      <c r="K18" s="20" t="e">
        <f>VLOOKUP($A18,[1]Matrice!$A$4:$K$497,10,0)</f>
        <v>#N/A</v>
      </c>
      <c r="L18" s="21" t="e">
        <f>VLOOKUP($A18,[1]Matrice!$A$4:$K$497,11,0)</f>
        <v>#N/A</v>
      </c>
      <c r="M18" s="20" t="e">
        <f>VLOOKUP($A18,[1]Matrice!$A$4:$P$497,13,0)</f>
        <v>#N/A</v>
      </c>
      <c r="N18" s="21" t="e">
        <f>VLOOKUP($A18,[1]Matrice!$A$4:$P$497,14,0)</f>
        <v>#N/A</v>
      </c>
      <c r="O18" s="20" t="e">
        <f>VLOOKUP($A18,[1]Matrice!$A$4:$P$497,15,0)</f>
        <v>#N/A</v>
      </c>
      <c r="P18" s="21" t="e">
        <f>VLOOKUP($A18,[1]Matrice!$A$4:$P$497,16,0)</f>
        <v>#N/A</v>
      </c>
    </row>
    <row r="19" spans="1:16" x14ac:dyDescent="0.25">
      <c r="A19" s="17"/>
      <c r="B19" s="5"/>
      <c r="C19" s="5"/>
      <c r="D19" s="5"/>
      <c r="E19" s="14"/>
      <c r="F19" s="15"/>
      <c r="G19" s="5"/>
      <c r="H19" s="5"/>
      <c r="I19" s="5"/>
      <c r="J19" s="5"/>
      <c r="K19" s="20" t="e">
        <f>VLOOKUP($A19,[1]Matrice!$A$4:$K$497,10,0)</f>
        <v>#N/A</v>
      </c>
      <c r="L19" s="21" t="e">
        <f>VLOOKUP($A19,[1]Matrice!$A$4:$K$497,11,0)</f>
        <v>#N/A</v>
      </c>
      <c r="M19" s="20" t="e">
        <f>VLOOKUP($A19,[1]Matrice!$A$4:$P$497,13,0)</f>
        <v>#N/A</v>
      </c>
      <c r="N19" s="21" t="e">
        <f>VLOOKUP($A19,[1]Matrice!$A$4:$P$497,14,0)</f>
        <v>#N/A</v>
      </c>
      <c r="O19" s="20" t="e">
        <f>VLOOKUP($A19,[1]Matrice!$A$4:$P$497,15,0)</f>
        <v>#N/A</v>
      </c>
      <c r="P19" s="21" t="e">
        <f>VLOOKUP($A19,[1]Matrice!$A$4:$P$497,16,0)</f>
        <v>#N/A</v>
      </c>
    </row>
    <row r="20" spans="1:16" x14ac:dyDescent="0.25">
      <c r="A20" s="17"/>
      <c r="B20" s="5"/>
      <c r="C20" s="5"/>
      <c r="D20" s="5"/>
      <c r="E20" s="14"/>
      <c r="F20" s="15"/>
      <c r="G20" s="5"/>
      <c r="H20" s="5"/>
      <c r="I20" s="5"/>
      <c r="J20" s="5"/>
      <c r="K20" s="20" t="e">
        <f>VLOOKUP($A20,[1]Matrice!$A$4:$K$497,10,0)</f>
        <v>#N/A</v>
      </c>
      <c r="L20" s="21" t="e">
        <f>VLOOKUP($A20,[1]Matrice!$A$4:$K$497,11,0)</f>
        <v>#N/A</v>
      </c>
      <c r="M20" s="20" t="e">
        <f>VLOOKUP($A20,[1]Matrice!$A$4:$P$497,13,0)</f>
        <v>#N/A</v>
      </c>
      <c r="N20" s="21" t="e">
        <f>VLOOKUP($A20,[1]Matrice!$A$4:$P$497,14,0)</f>
        <v>#N/A</v>
      </c>
      <c r="O20" s="20" t="e">
        <f>VLOOKUP($A20,[1]Matrice!$A$4:$P$497,15,0)</f>
        <v>#N/A</v>
      </c>
      <c r="P20" s="21" t="e">
        <f>VLOOKUP($A20,[1]Matrice!$A$4:$P$497,16,0)</f>
        <v>#N/A</v>
      </c>
    </row>
    <row r="21" spans="1:16" x14ac:dyDescent="0.25">
      <c r="A21" s="17"/>
      <c r="B21" s="5"/>
      <c r="C21" s="5"/>
      <c r="D21" s="5"/>
      <c r="E21" s="14"/>
      <c r="F21" s="15"/>
      <c r="G21" s="5"/>
      <c r="H21" s="5"/>
      <c r="I21" s="5"/>
      <c r="J21" s="5"/>
      <c r="K21" s="20" t="e">
        <f>VLOOKUP($A21,[1]Matrice!$A$4:$K$497,10,0)</f>
        <v>#N/A</v>
      </c>
      <c r="L21" s="21" t="e">
        <f>VLOOKUP($A21,[1]Matrice!$A$4:$K$497,11,0)</f>
        <v>#N/A</v>
      </c>
      <c r="M21" s="20" t="e">
        <f>VLOOKUP($A21,[1]Matrice!$A$4:$P$497,13,0)</f>
        <v>#N/A</v>
      </c>
      <c r="N21" s="21" t="e">
        <f>VLOOKUP($A21,[1]Matrice!$A$4:$P$497,14,0)</f>
        <v>#N/A</v>
      </c>
      <c r="O21" s="20" t="e">
        <f>VLOOKUP($A21,[1]Matrice!$A$4:$P$497,15,0)</f>
        <v>#N/A</v>
      </c>
      <c r="P21" s="21" t="e">
        <f>VLOOKUP($A21,[1]Matrice!$A$4:$P$497,16,0)</f>
        <v>#N/A</v>
      </c>
    </row>
    <row r="22" spans="1:16" x14ac:dyDescent="0.25">
      <c r="A22" s="17"/>
      <c r="B22" s="5"/>
      <c r="C22" s="5"/>
      <c r="D22" s="5"/>
      <c r="E22" s="14"/>
      <c r="F22" s="15"/>
      <c r="G22" s="5"/>
      <c r="H22" s="5"/>
      <c r="I22" s="5"/>
      <c r="J22" s="5"/>
      <c r="K22" s="20" t="e">
        <f>VLOOKUP($A22,[1]Matrice!$A$4:$K$497,10,0)</f>
        <v>#N/A</v>
      </c>
      <c r="L22" s="21" t="e">
        <f>VLOOKUP($A22,[1]Matrice!$A$4:$K$497,11,0)</f>
        <v>#N/A</v>
      </c>
      <c r="M22" s="20" t="e">
        <f>VLOOKUP($A22,[1]Matrice!$A$4:$P$497,13,0)</f>
        <v>#N/A</v>
      </c>
      <c r="N22" s="21" t="e">
        <f>VLOOKUP($A22,[1]Matrice!$A$4:$P$497,14,0)</f>
        <v>#N/A</v>
      </c>
      <c r="O22" s="20" t="e">
        <f>VLOOKUP($A22,[1]Matrice!$A$4:$P$497,15,0)</f>
        <v>#N/A</v>
      </c>
      <c r="P22" s="21" t="e">
        <f>VLOOKUP($A22,[1]Matrice!$A$4:$P$497,16,0)</f>
        <v>#N/A</v>
      </c>
    </row>
    <row r="23" spans="1:16" x14ac:dyDescent="0.25">
      <c r="A23" s="17"/>
      <c r="B23" s="5"/>
      <c r="C23" s="5"/>
      <c r="D23" s="5"/>
      <c r="E23" s="14"/>
      <c r="F23" s="15"/>
      <c r="G23" s="5"/>
      <c r="H23" s="5"/>
      <c r="I23" s="5"/>
      <c r="J23" s="5"/>
      <c r="K23" s="20" t="e">
        <f>VLOOKUP($A23,[1]Matrice!$A$4:$K$497,10,0)</f>
        <v>#N/A</v>
      </c>
      <c r="L23" s="21" t="e">
        <f>VLOOKUP($A23,[1]Matrice!$A$4:$K$497,11,0)</f>
        <v>#N/A</v>
      </c>
      <c r="M23" s="20" t="e">
        <f>VLOOKUP($A23,[1]Matrice!$A$4:$P$497,13,0)</f>
        <v>#N/A</v>
      </c>
      <c r="N23" s="21" t="e">
        <f>VLOOKUP($A23,[1]Matrice!$A$4:$P$497,14,0)</f>
        <v>#N/A</v>
      </c>
      <c r="O23" s="20" t="e">
        <f>VLOOKUP($A23,[1]Matrice!$A$4:$P$497,15,0)</f>
        <v>#N/A</v>
      </c>
      <c r="P23" s="21" t="e">
        <f>VLOOKUP($A23,[1]Matrice!$A$4:$P$497,16,0)</f>
        <v>#N/A</v>
      </c>
    </row>
    <row r="24" spans="1:16" x14ac:dyDescent="0.25">
      <c r="A24" s="5"/>
      <c r="B24" s="5"/>
      <c r="C24" s="5"/>
      <c r="D24" s="5"/>
      <c r="E24" s="14"/>
      <c r="F24" s="15"/>
      <c r="G24" s="5"/>
      <c r="H24" s="5"/>
      <c r="I24" s="5"/>
      <c r="J24" s="5"/>
      <c r="K24" s="20" t="e">
        <f>VLOOKUP($A24,[1]Matrice!$A$4:$K$497,10,0)</f>
        <v>#N/A</v>
      </c>
      <c r="L24" s="21" t="e">
        <f>VLOOKUP($A24,[1]Matrice!$A$4:$K$497,11,0)</f>
        <v>#N/A</v>
      </c>
      <c r="M24" s="20" t="e">
        <f>VLOOKUP($A24,[1]Matrice!$A$4:$P$497,13,0)</f>
        <v>#N/A</v>
      </c>
      <c r="N24" s="21" t="e">
        <f>VLOOKUP($A24,[1]Matrice!$A$4:$P$497,14,0)</f>
        <v>#N/A</v>
      </c>
      <c r="O24" s="20" t="e">
        <f>VLOOKUP($A24,[1]Matrice!$A$4:$P$497,15,0)</f>
        <v>#N/A</v>
      </c>
      <c r="P24" s="21" t="e">
        <f>VLOOKUP($A24,[1]Matrice!$A$4:$P$497,16,0)</f>
        <v>#N/A</v>
      </c>
    </row>
    <row r="25" spans="1:16" x14ac:dyDescent="0.25">
      <c r="A25" s="5"/>
      <c r="B25" s="5"/>
      <c r="C25" s="5"/>
      <c r="D25" s="5"/>
      <c r="E25" s="14"/>
      <c r="F25" s="15"/>
      <c r="G25" s="5"/>
      <c r="H25" s="5"/>
      <c r="I25" s="5"/>
      <c r="J25" s="5"/>
      <c r="K25" s="20" t="e">
        <f>VLOOKUP($A25,[1]Matrice!$A$4:$K$497,10,0)</f>
        <v>#N/A</v>
      </c>
      <c r="L25" s="21" t="e">
        <f>VLOOKUP($A25,[1]Matrice!$A$4:$K$497,11,0)</f>
        <v>#N/A</v>
      </c>
      <c r="M25" s="20" t="e">
        <f>VLOOKUP($A25,[1]Matrice!$A$4:$P$497,13,0)</f>
        <v>#N/A</v>
      </c>
      <c r="N25" s="21" t="e">
        <f>VLOOKUP($A25,[1]Matrice!$A$4:$P$497,14,0)</f>
        <v>#N/A</v>
      </c>
      <c r="O25" s="20" t="e">
        <f>VLOOKUP($A25,[1]Matrice!$A$4:$P$497,15,0)</f>
        <v>#N/A</v>
      </c>
      <c r="P25" s="21" t="e">
        <f>VLOOKUP($A25,[1]Matrice!$A$4:$P$497,16,0)</f>
        <v>#N/A</v>
      </c>
    </row>
    <row r="26" spans="1:16" x14ac:dyDescent="0.25">
      <c r="A26" s="5"/>
      <c r="B26" s="5"/>
      <c r="C26" s="5"/>
      <c r="D26" s="5"/>
      <c r="E26" s="14"/>
      <c r="F26" s="15"/>
      <c r="G26" s="5"/>
      <c r="H26" s="5"/>
      <c r="I26" s="5"/>
      <c r="J26" s="5"/>
      <c r="K26" s="20" t="e">
        <f>VLOOKUP($A26,[1]Matrice!$A$4:$K$497,10,0)</f>
        <v>#N/A</v>
      </c>
      <c r="L26" s="21" t="e">
        <f>VLOOKUP($A26,[1]Matrice!$A$4:$K$497,11,0)</f>
        <v>#N/A</v>
      </c>
      <c r="M26" s="20" t="e">
        <f>VLOOKUP($A26,[1]Matrice!$A$4:$P$497,13,0)</f>
        <v>#N/A</v>
      </c>
      <c r="N26" s="21" t="e">
        <f>VLOOKUP($A26,[1]Matrice!$A$4:$P$497,14,0)</f>
        <v>#N/A</v>
      </c>
      <c r="O26" s="20" t="e">
        <f>VLOOKUP($A26,[1]Matrice!$A$4:$P$497,15,0)</f>
        <v>#N/A</v>
      </c>
      <c r="P26" s="21" t="e">
        <f>VLOOKUP($A26,[1]Matrice!$A$4:$P$497,16,0)</f>
        <v>#N/A</v>
      </c>
    </row>
    <row r="27" spans="1:16" x14ac:dyDescent="0.25">
      <c r="A27" s="5"/>
      <c r="B27" s="5"/>
      <c r="C27" s="5"/>
      <c r="D27" s="5"/>
      <c r="E27" s="14"/>
      <c r="F27" s="15"/>
      <c r="G27" s="5"/>
      <c r="H27" s="5"/>
      <c r="I27" s="5"/>
      <c r="J27" s="5"/>
      <c r="K27" s="20" t="e">
        <f>VLOOKUP($A27,[1]Matrice!$A$4:$K$497,10,0)</f>
        <v>#N/A</v>
      </c>
      <c r="L27" s="21" t="e">
        <f>VLOOKUP($A27,[1]Matrice!$A$4:$K$497,11,0)</f>
        <v>#N/A</v>
      </c>
      <c r="M27" s="20" t="e">
        <f>VLOOKUP($A27,[1]Matrice!$A$4:$P$497,13,0)</f>
        <v>#N/A</v>
      </c>
      <c r="N27" s="21" t="e">
        <f>VLOOKUP($A27,[1]Matrice!$A$4:$P$497,14,0)</f>
        <v>#N/A</v>
      </c>
      <c r="O27" s="20" t="e">
        <f>VLOOKUP($A27,[1]Matrice!$A$4:$P$497,15,0)</f>
        <v>#N/A</v>
      </c>
      <c r="P27" s="21" t="e">
        <f>VLOOKUP($A27,[1]Matrice!$A$4:$P$497,16,0)</f>
        <v>#N/A</v>
      </c>
    </row>
    <row r="28" spans="1:16" x14ac:dyDescent="0.25">
      <c r="A28" s="5"/>
      <c r="B28" s="5"/>
      <c r="C28" s="5"/>
      <c r="D28" s="5"/>
      <c r="E28" s="14"/>
      <c r="F28" s="15"/>
      <c r="G28" s="5"/>
      <c r="H28" s="5"/>
      <c r="I28" s="5"/>
      <c r="J28" s="5"/>
      <c r="K28" s="20" t="e">
        <f>VLOOKUP($A28,[1]Matrice!$A$4:$K$497,10,0)</f>
        <v>#N/A</v>
      </c>
      <c r="L28" s="21" t="e">
        <f>VLOOKUP($A28,[1]Matrice!$A$4:$K$497,11,0)</f>
        <v>#N/A</v>
      </c>
      <c r="M28" s="20" t="e">
        <f>VLOOKUP($A28,[1]Matrice!$A$4:$P$497,13,0)</f>
        <v>#N/A</v>
      </c>
      <c r="N28" s="21" t="e">
        <f>VLOOKUP($A28,[1]Matrice!$A$4:$P$497,14,0)</f>
        <v>#N/A</v>
      </c>
      <c r="O28" s="20" t="e">
        <f>VLOOKUP($A28,[1]Matrice!$A$4:$P$497,15,0)</f>
        <v>#N/A</v>
      </c>
      <c r="P28" s="21" t="e">
        <f>VLOOKUP($A28,[1]Matrice!$A$4:$P$497,16,0)</f>
        <v>#N/A</v>
      </c>
    </row>
    <row r="29" spans="1:16" x14ac:dyDescent="0.25">
      <c r="A29" s="5"/>
      <c r="B29" s="5"/>
      <c r="C29" s="5"/>
      <c r="D29" s="5"/>
      <c r="E29" s="14"/>
      <c r="F29" s="15"/>
      <c r="G29" s="5"/>
      <c r="H29" s="5"/>
      <c r="I29" s="5"/>
      <c r="J29" s="5"/>
      <c r="K29" s="20" t="e">
        <f>VLOOKUP($A29,[1]Matrice!$A$4:$K$497,10,0)</f>
        <v>#N/A</v>
      </c>
      <c r="L29" s="21" t="e">
        <f>VLOOKUP($A29,[1]Matrice!$A$4:$K$497,11,0)</f>
        <v>#N/A</v>
      </c>
      <c r="M29" s="20" t="e">
        <f>VLOOKUP($A29,[1]Matrice!$A$4:$P$497,13,0)</f>
        <v>#N/A</v>
      </c>
      <c r="N29" s="21" t="e">
        <f>VLOOKUP($A29,[1]Matrice!$A$4:$P$497,14,0)</f>
        <v>#N/A</v>
      </c>
      <c r="O29" s="20" t="e">
        <f>VLOOKUP($A29,[1]Matrice!$A$4:$P$497,15,0)</f>
        <v>#N/A</v>
      </c>
      <c r="P29" s="21" t="e">
        <f>VLOOKUP($A29,[1]Matrice!$A$4:$P$497,16,0)</f>
        <v>#N/A</v>
      </c>
    </row>
    <row r="30" spans="1:16" x14ac:dyDescent="0.25">
      <c r="A30" s="5"/>
      <c r="B30" s="5"/>
      <c r="C30" s="5"/>
      <c r="D30" s="5"/>
      <c r="E30" s="14"/>
      <c r="F30" s="15"/>
      <c r="G30" s="5"/>
      <c r="H30" s="5"/>
      <c r="I30" s="5"/>
      <c r="J30" s="5"/>
      <c r="K30" s="20" t="e">
        <f>VLOOKUP($A30,[1]Matrice!$A$4:$K$497,10,0)</f>
        <v>#N/A</v>
      </c>
      <c r="L30" s="21" t="e">
        <f>VLOOKUP($A30,[1]Matrice!$A$4:$K$497,11,0)</f>
        <v>#N/A</v>
      </c>
      <c r="M30" s="20" t="e">
        <f>VLOOKUP($A30,[1]Matrice!$A$4:$P$497,13,0)</f>
        <v>#N/A</v>
      </c>
      <c r="N30" s="21" t="e">
        <f>VLOOKUP($A30,[1]Matrice!$A$4:$P$497,14,0)</f>
        <v>#N/A</v>
      </c>
      <c r="O30" s="20" t="e">
        <f>VLOOKUP($A30,[1]Matrice!$A$4:$P$497,15,0)</f>
        <v>#N/A</v>
      </c>
      <c r="P30" s="21" t="e">
        <f>VLOOKUP($A30,[1]Matrice!$A$4:$P$497,16,0)</f>
        <v>#N/A</v>
      </c>
    </row>
    <row r="31" spans="1:16" x14ac:dyDescent="0.25">
      <c r="A31" s="5"/>
      <c r="B31" s="5"/>
      <c r="C31" s="5"/>
      <c r="D31" s="5"/>
      <c r="E31" s="14"/>
      <c r="F31" s="15"/>
      <c r="G31" s="5"/>
      <c r="H31" s="5"/>
      <c r="I31" s="5"/>
      <c r="J31" s="5"/>
      <c r="K31" s="20" t="e">
        <f>VLOOKUP($A31,[1]Matrice!$A$4:$K$497,10,0)</f>
        <v>#N/A</v>
      </c>
      <c r="L31" s="21" t="e">
        <f>VLOOKUP($A31,[1]Matrice!$A$4:$K$497,11,0)</f>
        <v>#N/A</v>
      </c>
      <c r="M31" s="20" t="e">
        <f>VLOOKUP($A31,[1]Matrice!$A$4:$P$497,13,0)</f>
        <v>#N/A</v>
      </c>
      <c r="N31" s="21" t="e">
        <f>VLOOKUP($A31,[1]Matrice!$A$4:$P$497,14,0)</f>
        <v>#N/A</v>
      </c>
      <c r="O31" s="20" t="e">
        <f>VLOOKUP($A31,[1]Matrice!$A$4:$P$497,15,0)</f>
        <v>#N/A</v>
      </c>
      <c r="P31" s="21" t="e">
        <f>VLOOKUP($A31,[1]Matrice!$A$4:$P$497,16,0)</f>
        <v>#N/A</v>
      </c>
    </row>
    <row r="32" spans="1:16" x14ac:dyDescent="0.25">
      <c r="A32" s="5"/>
      <c r="B32" s="5"/>
      <c r="C32" s="5"/>
      <c r="D32" s="5"/>
      <c r="E32" s="14"/>
      <c r="F32" s="15"/>
      <c r="G32" s="5"/>
      <c r="H32" s="5"/>
      <c r="I32" s="5"/>
      <c r="J32" s="5"/>
      <c r="K32" s="20" t="e">
        <f>VLOOKUP($A32,[1]Matrice!$A$4:$K$497,10,0)</f>
        <v>#N/A</v>
      </c>
      <c r="L32" s="21" t="e">
        <f>VLOOKUP($A32,[1]Matrice!$A$4:$K$497,11,0)</f>
        <v>#N/A</v>
      </c>
      <c r="M32" s="20" t="e">
        <f>VLOOKUP($A32,[1]Matrice!$A$4:$P$497,13,0)</f>
        <v>#N/A</v>
      </c>
      <c r="N32" s="21" t="e">
        <f>VLOOKUP($A32,[1]Matrice!$A$4:$P$497,14,0)</f>
        <v>#N/A</v>
      </c>
      <c r="O32" s="20" t="e">
        <f>VLOOKUP($A32,[1]Matrice!$A$4:$P$497,15,0)</f>
        <v>#N/A</v>
      </c>
      <c r="P32" s="21" t="e">
        <f>VLOOKUP($A32,[1]Matrice!$A$4:$P$497,16,0)</f>
        <v>#N/A</v>
      </c>
    </row>
    <row r="33" spans="1:16" x14ac:dyDescent="0.25">
      <c r="A33" s="5"/>
      <c r="B33" s="5"/>
      <c r="C33" s="5"/>
      <c r="D33" s="5"/>
      <c r="E33" s="14"/>
      <c r="F33" s="15"/>
      <c r="G33" s="5"/>
      <c r="H33" s="5"/>
      <c r="I33" s="5"/>
      <c r="J33" s="5"/>
      <c r="K33" s="20" t="e">
        <f>VLOOKUP($A33,[1]Matrice!$A$4:$K$497,10,0)</f>
        <v>#N/A</v>
      </c>
      <c r="L33" s="21" t="e">
        <f>VLOOKUP($A33,[1]Matrice!$A$4:$K$497,11,0)</f>
        <v>#N/A</v>
      </c>
      <c r="M33" s="20" t="e">
        <f>VLOOKUP($A33,[1]Matrice!$A$4:$P$497,13,0)</f>
        <v>#N/A</v>
      </c>
      <c r="N33" s="21" t="e">
        <f>VLOOKUP($A33,[1]Matrice!$A$4:$P$497,14,0)</f>
        <v>#N/A</v>
      </c>
      <c r="O33" s="20" t="e">
        <f>VLOOKUP($A33,[1]Matrice!$A$4:$P$497,15,0)</f>
        <v>#N/A</v>
      </c>
      <c r="P33" s="21" t="e">
        <f>VLOOKUP($A33,[1]Matrice!$A$4:$P$497,16,0)</f>
        <v>#N/A</v>
      </c>
    </row>
    <row r="34" spans="1:16" x14ac:dyDescent="0.25">
      <c r="A34" s="5"/>
      <c r="B34" s="5"/>
      <c r="C34" s="5"/>
      <c r="D34" s="5"/>
      <c r="E34" s="14"/>
      <c r="F34" s="15"/>
      <c r="G34" s="5"/>
      <c r="H34" s="5"/>
      <c r="I34" s="5"/>
      <c r="J34" s="5"/>
      <c r="K34" s="20" t="e">
        <f>VLOOKUP($A34,[1]Matrice!$A$4:$K$497,10,0)</f>
        <v>#N/A</v>
      </c>
      <c r="L34" s="21" t="e">
        <f>VLOOKUP($A34,[1]Matrice!$A$4:$K$497,11,0)</f>
        <v>#N/A</v>
      </c>
      <c r="M34" s="20" t="e">
        <f>VLOOKUP($A34,[1]Matrice!$A$4:$P$497,13,0)</f>
        <v>#N/A</v>
      </c>
      <c r="N34" s="21" t="e">
        <f>VLOOKUP($A34,[1]Matrice!$A$4:$P$497,14,0)</f>
        <v>#N/A</v>
      </c>
      <c r="O34" s="20" t="e">
        <f>VLOOKUP($A34,[1]Matrice!$A$4:$P$497,15,0)</f>
        <v>#N/A</v>
      </c>
      <c r="P34" s="21" t="e">
        <f>VLOOKUP($A34,[1]Matrice!$A$4:$P$497,16,0)</f>
        <v>#N/A</v>
      </c>
    </row>
    <row r="35" spans="1:16" x14ac:dyDescent="0.25">
      <c r="A35" s="5"/>
      <c r="B35" s="5"/>
      <c r="C35" s="5"/>
      <c r="D35" s="5"/>
      <c r="E35" s="14"/>
      <c r="F35" s="15"/>
      <c r="G35" s="5"/>
      <c r="H35" s="5"/>
      <c r="I35" s="5"/>
      <c r="J35" s="5"/>
      <c r="K35" s="20" t="e">
        <f>VLOOKUP($A35,[1]Matrice!$A$4:$K$497,10,0)</f>
        <v>#N/A</v>
      </c>
      <c r="L35" s="21" t="e">
        <f>VLOOKUP($A35,[1]Matrice!$A$4:$K$497,11,0)</f>
        <v>#N/A</v>
      </c>
      <c r="M35" s="20" t="e">
        <f>VLOOKUP($A35,[1]Matrice!$A$4:$P$497,13,0)</f>
        <v>#N/A</v>
      </c>
      <c r="N35" s="21" t="e">
        <f>VLOOKUP($A35,[1]Matrice!$A$4:$P$497,14,0)</f>
        <v>#N/A</v>
      </c>
      <c r="O35" s="20" t="e">
        <f>VLOOKUP($A35,[1]Matrice!$A$4:$P$497,15,0)</f>
        <v>#N/A</v>
      </c>
      <c r="P35" s="21" t="e">
        <f>VLOOKUP($A35,[1]Matrice!$A$4:$P$497,16,0)</f>
        <v>#N/A</v>
      </c>
    </row>
    <row r="36" spans="1:16" x14ac:dyDescent="0.25">
      <c r="A36" s="5"/>
      <c r="B36" s="5"/>
      <c r="C36" s="5"/>
      <c r="D36" s="5"/>
      <c r="E36" s="14"/>
      <c r="F36" s="15"/>
      <c r="G36" s="5"/>
      <c r="H36" s="5"/>
      <c r="I36" s="5"/>
      <c r="J36" s="5"/>
      <c r="K36" s="20" t="e">
        <f>VLOOKUP($A36,[1]Matrice!$A$4:$K$497,10,0)</f>
        <v>#N/A</v>
      </c>
      <c r="L36" s="21" t="e">
        <f>VLOOKUP($A36,[1]Matrice!$A$4:$K$497,11,0)</f>
        <v>#N/A</v>
      </c>
      <c r="M36" s="20" t="e">
        <f>VLOOKUP($A36,[1]Matrice!$A$4:$P$497,13,0)</f>
        <v>#N/A</v>
      </c>
      <c r="N36" s="21" t="e">
        <f>VLOOKUP($A36,[1]Matrice!$A$4:$P$497,14,0)</f>
        <v>#N/A</v>
      </c>
      <c r="O36" s="20" t="e">
        <f>VLOOKUP($A36,[1]Matrice!$A$4:$P$497,15,0)</f>
        <v>#N/A</v>
      </c>
      <c r="P36" s="21" t="e">
        <f>VLOOKUP($A36,[1]Matrice!$A$4:$P$497,16,0)</f>
        <v>#N/A</v>
      </c>
    </row>
    <row r="37" spans="1:16" x14ac:dyDescent="0.25">
      <c r="A37" s="5"/>
      <c r="B37" s="5"/>
      <c r="C37" s="5"/>
      <c r="D37" s="5"/>
      <c r="E37" s="14"/>
      <c r="F37" s="15"/>
      <c r="G37" s="5"/>
      <c r="H37" s="5"/>
      <c r="I37" s="5"/>
      <c r="J37" s="5"/>
      <c r="K37" s="20" t="e">
        <f>VLOOKUP($A37,[1]Matrice!$A$4:$K$497,10,0)</f>
        <v>#N/A</v>
      </c>
      <c r="L37" s="21" t="e">
        <f>VLOOKUP($A37,[1]Matrice!$A$4:$K$497,11,0)</f>
        <v>#N/A</v>
      </c>
      <c r="M37" s="20" t="e">
        <f>VLOOKUP($A37,[1]Matrice!$A$4:$P$497,13,0)</f>
        <v>#N/A</v>
      </c>
      <c r="N37" s="21" t="e">
        <f>VLOOKUP($A37,[1]Matrice!$A$4:$P$497,14,0)</f>
        <v>#N/A</v>
      </c>
      <c r="O37" s="20" t="e">
        <f>VLOOKUP($A37,[1]Matrice!$A$4:$P$497,15,0)</f>
        <v>#N/A</v>
      </c>
      <c r="P37" s="21" t="e">
        <f>VLOOKUP($A37,[1]Matrice!$A$4:$P$497,16,0)</f>
        <v>#N/A</v>
      </c>
    </row>
    <row r="38" spans="1:16" x14ac:dyDescent="0.25">
      <c r="A38" s="5"/>
      <c r="B38" s="5"/>
      <c r="C38" s="5"/>
      <c r="D38" s="5"/>
      <c r="E38" s="14"/>
      <c r="F38" s="15"/>
      <c r="G38" s="5"/>
      <c r="H38" s="5"/>
      <c r="I38" s="5"/>
      <c r="J38" s="5"/>
      <c r="K38" s="20" t="e">
        <f>VLOOKUP($A38,[1]Matrice!$A$4:$K$497,10,0)</f>
        <v>#N/A</v>
      </c>
      <c r="L38" s="21" t="e">
        <f>VLOOKUP($A38,[1]Matrice!$A$4:$K$497,11,0)</f>
        <v>#N/A</v>
      </c>
      <c r="M38" s="20" t="e">
        <f>VLOOKUP($A38,[1]Matrice!$A$4:$P$497,13,0)</f>
        <v>#N/A</v>
      </c>
      <c r="N38" s="21" t="e">
        <f>VLOOKUP($A38,[1]Matrice!$A$4:$P$497,14,0)</f>
        <v>#N/A</v>
      </c>
      <c r="O38" s="20" t="e">
        <f>VLOOKUP($A38,[1]Matrice!$A$4:$P$497,15,0)</f>
        <v>#N/A</v>
      </c>
      <c r="P38" s="21" t="e">
        <f>VLOOKUP($A38,[1]Matrice!$A$4:$P$497,16,0)</f>
        <v>#N/A</v>
      </c>
    </row>
    <row r="39" spans="1:16" x14ac:dyDescent="0.25">
      <c r="A39" s="5"/>
      <c r="B39" s="5"/>
      <c r="C39" s="5"/>
      <c r="D39" s="5"/>
      <c r="E39" s="14"/>
      <c r="F39" s="15"/>
      <c r="G39" s="5"/>
      <c r="H39" s="5"/>
      <c r="I39" s="5"/>
      <c r="J39" s="5"/>
      <c r="K39" s="20" t="e">
        <f>VLOOKUP($A39,[1]Matrice!$A$4:$K$497,10,0)</f>
        <v>#N/A</v>
      </c>
      <c r="L39" s="21" t="e">
        <f>VLOOKUP($A39,[1]Matrice!$A$4:$K$497,11,0)</f>
        <v>#N/A</v>
      </c>
      <c r="M39" s="20" t="e">
        <f>VLOOKUP($A39,[1]Matrice!$A$4:$P$497,13,0)</f>
        <v>#N/A</v>
      </c>
      <c r="N39" s="21" t="e">
        <f>VLOOKUP($A39,[1]Matrice!$A$4:$P$497,14,0)</f>
        <v>#N/A</v>
      </c>
      <c r="O39" s="20" t="e">
        <f>VLOOKUP($A39,[1]Matrice!$A$4:$P$497,15,0)</f>
        <v>#N/A</v>
      </c>
      <c r="P39" s="21" t="e">
        <f>VLOOKUP($A39,[1]Matrice!$A$4:$P$497,16,0)</f>
        <v>#N/A</v>
      </c>
    </row>
    <row r="40" spans="1:16" x14ac:dyDescent="0.25">
      <c r="A40" s="5"/>
      <c r="B40" s="5"/>
      <c r="C40" s="5"/>
      <c r="D40" s="5"/>
      <c r="E40" s="14"/>
      <c r="F40" s="15"/>
      <c r="G40" s="5"/>
      <c r="H40" s="5"/>
      <c r="I40" s="5"/>
      <c r="J40" s="5"/>
      <c r="K40" s="20" t="e">
        <f>VLOOKUP($A40,[1]Matrice!$A$4:$K$497,10,0)</f>
        <v>#N/A</v>
      </c>
      <c r="L40" s="21" t="e">
        <f>VLOOKUP($A40,[1]Matrice!$A$4:$K$497,11,0)</f>
        <v>#N/A</v>
      </c>
      <c r="M40" s="20" t="e">
        <f>VLOOKUP($A40,[1]Matrice!$A$4:$P$497,13,0)</f>
        <v>#N/A</v>
      </c>
      <c r="N40" s="21" t="e">
        <f>VLOOKUP($A40,[1]Matrice!$A$4:$P$497,14,0)</f>
        <v>#N/A</v>
      </c>
      <c r="O40" s="20" t="e">
        <f>VLOOKUP($A40,[1]Matrice!$A$4:$P$497,15,0)</f>
        <v>#N/A</v>
      </c>
      <c r="P40" s="21" t="e">
        <f>VLOOKUP($A40,[1]Matrice!$A$4:$P$497,16,0)</f>
        <v>#N/A</v>
      </c>
    </row>
    <row r="41" spans="1:16" x14ac:dyDescent="0.25">
      <c r="A41" s="5"/>
      <c r="B41" s="5"/>
      <c r="C41" s="5"/>
      <c r="D41" s="5"/>
      <c r="E41" s="14"/>
      <c r="F41" s="15"/>
      <c r="G41" s="5"/>
      <c r="H41" s="5"/>
      <c r="I41" s="5"/>
      <c r="J41" s="5"/>
      <c r="K41" s="20" t="e">
        <f>VLOOKUP($A41,[1]Matrice!$A$4:$K$497,10,0)</f>
        <v>#N/A</v>
      </c>
      <c r="L41" s="21" t="e">
        <f>VLOOKUP($A41,[1]Matrice!$A$4:$K$497,11,0)</f>
        <v>#N/A</v>
      </c>
      <c r="M41" s="20" t="e">
        <f>VLOOKUP($A41,[1]Matrice!$A$4:$P$497,13,0)</f>
        <v>#N/A</v>
      </c>
      <c r="N41" s="21" t="e">
        <f>VLOOKUP($A41,[1]Matrice!$A$4:$P$497,14,0)</f>
        <v>#N/A</v>
      </c>
      <c r="O41" s="20" t="e">
        <f>VLOOKUP($A41,[1]Matrice!$A$4:$P$497,15,0)</f>
        <v>#N/A</v>
      </c>
      <c r="P41" s="21" t="e">
        <f>VLOOKUP($A41,[1]Matrice!$A$4:$P$497,16,0)</f>
        <v>#N/A</v>
      </c>
    </row>
    <row r="42" spans="1:16" x14ac:dyDescent="0.25">
      <c r="A42" s="5"/>
      <c r="B42" s="5"/>
      <c r="C42" s="5"/>
      <c r="D42" s="5"/>
      <c r="E42" s="14"/>
      <c r="F42" s="15"/>
      <c r="G42" s="5"/>
      <c r="H42" s="5"/>
      <c r="I42" s="5"/>
      <c r="J42" s="5"/>
      <c r="K42" s="20" t="e">
        <f>VLOOKUP($A42,[1]Matrice!$A$4:$K$497,10,0)</f>
        <v>#N/A</v>
      </c>
      <c r="L42" s="21" t="e">
        <f>VLOOKUP($A42,[1]Matrice!$A$4:$K$497,11,0)</f>
        <v>#N/A</v>
      </c>
      <c r="M42" s="20" t="e">
        <f>VLOOKUP($A42,[1]Matrice!$A$4:$P$497,13,0)</f>
        <v>#N/A</v>
      </c>
      <c r="N42" s="21" t="e">
        <f>VLOOKUP($A42,[1]Matrice!$A$4:$P$497,14,0)</f>
        <v>#N/A</v>
      </c>
      <c r="O42" s="20" t="e">
        <f>VLOOKUP($A42,[1]Matrice!$A$4:$P$497,15,0)</f>
        <v>#N/A</v>
      </c>
      <c r="P42" s="21" t="e">
        <f>VLOOKUP($A42,[1]Matrice!$A$4:$P$497,16,0)</f>
        <v>#N/A</v>
      </c>
    </row>
    <row r="43" spans="1:16" x14ac:dyDescent="0.25">
      <c r="A43" s="5"/>
      <c r="B43" s="5"/>
      <c r="C43" s="5"/>
      <c r="D43" s="5"/>
      <c r="E43" s="14"/>
      <c r="F43" s="15"/>
      <c r="G43" s="5"/>
      <c r="H43" s="5"/>
      <c r="I43" s="5"/>
      <c r="J43" s="5"/>
      <c r="K43" s="20" t="e">
        <f>VLOOKUP($A43,[1]Matrice!$A$4:$K$497,10,0)</f>
        <v>#N/A</v>
      </c>
      <c r="L43" s="21" t="e">
        <f>VLOOKUP($A43,[1]Matrice!$A$4:$K$497,11,0)</f>
        <v>#N/A</v>
      </c>
      <c r="M43" s="20" t="e">
        <f>VLOOKUP($A43,[1]Matrice!$A$4:$P$497,13,0)</f>
        <v>#N/A</v>
      </c>
      <c r="N43" s="21" t="e">
        <f>VLOOKUP($A43,[1]Matrice!$A$4:$P$497,14,0)</f>
        <v>#N/A</v>
      </c>
      <c r="O43" s="20" t="e">
        <f>VLOOKUP($A43,[1]Matrice!$A$4:$P$497,15,0)</f>
        <v>#N/A</v>
      </c>
      <c r="P43" s="21" t="e">
        <f>VLOOKUP($A43,[1]Matrice!$A$4:$P$497,16,0)</f>
        <v>#N/A</v>
      </c>
    </row>
    <row r="44" spans="1:16" x14ac:dyDescent="0.25">
      <c r="A44" s="5"/>
      <c r="B44" s="5"/>
      <c r="C44" s="5"/>
      <c r="D44" s="5"/>
      <c r="E44" s="14"/>
      <c r="F44" s="15"/>
      <c r="G44" s="5"/>
      <c r="H44" s="5"/>
      <c r="I44" s="5"/>
      <c r="J44" s="5"/>
      <c r="K44" s="20" t="e">
        <f>VLOOKUP($A44,[1]Matrice!$A$4:$K$497,10,0)</f>
        <v>#N/A</v>
      </c>
      <c r="L44" s="21" t="e">
        <f>VLOOKUP($A44,[1]Matrice!$A$4:$K$497,11,0)</f>
        <v>#N/A</v>
      </c>
      <c r="M44" s="20" t="e">
        <f>VLOOKUP($A44,[1]Matrice!$A$4:$P$497,13,0)</f>
        <v>#N/A</v>
      </c>
      <c r="N44" s="21" t="e">
        <f>VLOOKUP($A44,[1]Matrice!$A$4:$P$497,14,0)</f>
        <v>#N/A</v>
      </c>
      <c r="O44" s="20" t="e">
        <f>VLOOKUP($A44,[1]Matrice!$A$4:$P$497,15,0)</f>
        <v>#N/A</v>
      </c>
      <c r="P44" s="21" t="e">
        <f>VLOOKUP($A44,[1]Matrice!$A$4:$P$497,16,0)</f>
        <v>#N/A</v>
      </c>
    </row>
    <row r="45" spans="1:16" x14ac:dyDescent="0.25">
      <c r="A45" s="5"/>
      <c r="B45" s="5"/>
      <c r="C45" s="5"/>
      <c r="D45" s="5"/>
      <c r="E45" s="14"/>
      <c r="F45" s="15"/>
      <c r="G45" s="5"/>
      <c r="H45" s="5"/>
      <c r="I45" s="5"/>
      <c r="J45" s="5"/>
      <c r="K45" s="20" t="e">
        <f>VLOOKUP($A45,[1]Matrice!$A$4:$K$497,10,0)</f>
        <v>#N/A</v>
      </c>
      <c r="L45" s="21" t="e">
        <f>VLOOKUP($A45,[1]Matrice!$A$4:$K$497,11,0)</f>
        <v>#N/A</v>
      </c>
      <c r="M45" s="20" t="e">
        <f>VLOOKUP($A45,[1]Matrice!$A$4:$P$497,13,0)</f>
        <v>#N/A</v>
      </c>
      <c r="N45" s="21" t="e">
        <f>VLOOKUP($A45,[1]Matrice!$A$4:$P$497,14,0)</f>
        <v>#N/A</v>
      </c>
      <c r="O45" s="20" t="e">
        <f>VLOOKUP($A45,[1]Matrice!$A$4:$P$497,15,0)</f>
        <v>#N/A</v>
      </c>
      <c r="P45" s="21" t="e">
        <f>VLOOKUP($A45,[1]Matrice!$A$4:$P$497,16,0)</f>
        <v>#N/A</v>
      </c>
    </row>
    <row r="46" spans="1:16" x14ac:dyDescent="0.25">
      <c r="A46" s="5"/>
      <c r="B46" s="5"/>
      <c r="C46" s="5"/>
      <c r="D46" s="5"/>
      <c r="E46" s="14"/>
      <c r="F46" s="15"/>
      <c r="G46" s="5"/>
      <c r="H46" s="5"/>
      <c r="I46" s="5"/>
      <c r="J46" s="5"/>
      <c r="K46" s="20" t="e">
        <f>VLOOKUP($A46,[1]Matrice!$A$4:$K$497,10,0)</f>
        <v>#N/A</v>
      </c>
      <c r="L46" s="21" t="e">
        <f>VLOOKUP($A46,[1]Matrice!$A$4:$K$497,11,0)</f>
        <v>#N/A</v>
      </c>
      <c r="M46" s="20" t="e">
        <f>VLOOKUP($A46,[1]Matrice!$A$4:$P$497,13,0)</f>
        <v>#N/A</v>
      </c>
      <c r="N46" s="21" t="e">
        <f>VLOOKUP($A46,[1]Matrice!$A$4:$P$497,14,0)</f>
        <v>#N/A</v>
      </c>
      <c r="O46" s="20" t="e">
        <f>VLOOKUP($A46,[1]Matrice!$A$4:$P$497,15,0)</f>
        <v>#N/A</v>
      </c>
      <c r="P46" s="21" t="e">
        <f>VLOOKUP($A46,[1]Matrice!$A$4:$P$497,16,0)</f>
        <v>#N/A</v>
      </c>
    </row>
    <row r="47" spans="1:16" x14ac:dyDescent="0.25">
      <c r="A47" s="5"/>
      <c r="B47" s="5"/>
      <c r="C47" s="5"/>
      <c r="D47" s="5"/>
      <c r="E47" s="14"/>
      <c r="F47" s="15"/>
      <c r="G47" s="5"/>
      <c r="H47" s="5"/>
      <c r="I47" s="5"/>
      <c r="J47" s="5"/>
      <c r="K47" s="20" t="e">
        <f>VLOOKUP($A47,[1]Matrice!$A$4:$K$497,10,0)</f>
        <v>#N/A</v>
      </c>
      <c r="L47" s="21" t="e">
        <f>VLOOKUP($A47,[1]Matrice!$A$4:$K$497,11,0)</f>
        <v>#N/A</v>
      </c>
      <c r="M47" s="20" t="e">
        <f>VLOOKUP($A47,[1]Matrice!$A$4:$P$497,13,0)</f>
        <v>#N/A</v>
      </c>
      <c r="N47" s="21" t="e">
        <f>VLOOKUP($A47,[1]Matrice!$A$4:$P$497,14,0)</f>
        <v>#N/A</v>
      </c>
      <c r="O47" s="20" t="e">
        <f>VLOOKUP($A47,[1]Matrice!$A$4:$P$497,15,0)</f>
        <v>#N/A</v>
      </c>
      <c r="P47" s="21" t="e">
        <f>VLOOKUP($A47,[1]Matrice!$A$4:$P$497,16,0)</f>
        <v>#N/A</v>
      </c>
    </row>
    <row r="48" spans="1:16" x14ac:dyDescent="0.25">
      <c r="A48" s="5"/>
      <c r="B48" s="5"/>
      <c r="C48" s="5"/>
      <c r="D48" s="5"/>
      <c r="E48" s="14"/>
      <c r="F48" s="15"/>
      <c r="G48" s="5"/>
      <c r="H48" s="5"/>
      <c r="I48" s="5"/>
      <c r="J48" s="5"/>
      <c r="K48" s="20" t="e">
        <f>VLOOKUP($A48,[1]Matrice!$A$4:$K$497,10,0)</f>
        <v>#N/A</v>
      </c>
      <c r="L48" s="21" t="e">
        <f>VLOOKUP($A48,[1]Matrice!$A$4:$K$497,11,0)</f>
        <v>#N/A</v>
      </c>
      <c r="M48" s="20" t="e">
        <f>VLOOKUP($A48,[1]Matrice!$A$4:$P$497,13,0)</f>
        <v>#N/A</v>
      </c>
      <c r="N48" s="21" t="e">
        <f>VLOOKUP($A48,[1]Matrice!$A$4:$P$497,14,0)</f>
        <v>#N/A</v>
      </c>
      <c r="O48" s="20" t="e">
        <f>VLOOKUP($A48,[1]Matrice!$A$4:$P$497,15,0)</f>
        <v>#N/A</v>
      </c>
      <c r="P48" s="21" t="e">
        <f>VLOOKUP($A48,[1]Matrice!$A$4:$P$497,16,0)</f>
        <v>#N/A</v>
      </c>
    </row>
    <row r="49" spans="1:16" x14ac:dyDescent="0.25">
      <c r="A49" s="5"/>
      <c r="B49" s="5"/>
      <c r="C49" s="5"/>
      <c r="D49" s="5"/>
      <c r="E49" s="14"/>
      <c r="F49" s="15"/>
      <c r="G49" s="5"/>
      <c r="H49" s="5"/>
      <c r="I49" s="5"/>
      <c r="J49" s="5"/>
      <c r="K49" s="20" t="e">
        <f>VLOOKUP($A49,[1]Matrice!$A$4:$K$497,10,0)</f>
        <v>#N/A</v>
      </c>
      <c r="L49" s="21" t="e">
        <f>VLOOKUP($A49,[1]Matrice!$A$4:$K$497,11,0)</f>
        <v>#N/A</v>
      </c>
      <c r="M49" s="20" t="e">
        <f>VLOOKUP($A49,[1]Matrice!$A$4:$P$497,13,0)</f>
        <v>#N/A</v>
      </c>
      <c r="N49" s="21" t="e">
        <f>VLOOKUP($A49,[1]Matrice!$A$4:$P$497,14,0)</f>
        <v>#N/A</v>
      </c>
      <c r="O49" s="20" t="e">
        <f>VLOOKUP($A49,[1]Matrice!$A$4:$P$497,15,0)</f>
        <v>#N/A</v>
      </c>
      <c r="P49" s="21" t="e">
        <f>VLOOKUP($A49,[1]Matrice!$A$4:$P$497,16,0)</f>
        <v>#N/A</v>
      </c>
    </row>
    <row r="50" spans="1:16" x14ac:dyDescent="0.25">
      <c r="A50" s="5"/>
      <c r="B50" s="5"/>
      <c r="C50" s="5"/>
      <c r="D50" s="5"/>
      <c r="E50" s="14"/>
      <c r="F50" s="15"/>
      <c r="G50" s="5"/>
      <c r="H50" s="5"/>
      <c r="I50" s="5"/>
      <c r="J50" s="5"/>
      <c r="K50" s="20" t="e">
        <f>VLOOKUP($A50,[1]Matrice!$A$4:$K$497,10,0)</f>
        <v>#N/A</v>
      </c>
      <c r="L50" s="21" t="e">
        <f>VLOOKUP($A50,[1]Matrice!$A$4:$K$497,11,0)</f>
        <v>#N/A</v>
      </c>
      <c r="M50" s="20" t="e">
        <f>VLOOKUP($A50,[1]Matrice!$A$4:$P$497,13,0)</f>
        <v>#N/A</v>
      </c>
      <c r="N50" s="21" t="e">
        <f>VLOOKUP($A50,[1]Matrice!$A$4:$P$497,14,0)</f>
        <v>#N/A</v>
      </c>
      <c r="O50" s="20" t="e">
        <f>VLOOKUP($A50,[1]Matrice!$A$4:$P$497,15,0)</f>
        <v>#N/A</v>
      </c>
      <c r="P50" s="21" t="e">
        <f>VLOOKUP($A50,[1]Matrice!$A$4:$P$497,16,0)</f>
        <v>#N/A</v>
      </c>
    </row>
  </sheetData>
  <sheetProtection formatCells="0" insertRows="0" insertHyperlinks="0"/>
  <autoFilter ref="A4:P4" xr:uid="{00000000-0009-0000-0000-000003000000}"/>
  <customSheetViews>
    <customSheetView guid="{CFFE7984-B731-4224-ABB5-E3E4BEB0BEC1}" showAutoFilter="1">
      <selection activeCell="A14" sqref="A14"/>
      <pageMargins left="0.7" right="0.7" top="0.75" bottom="0.75" header="0.3" footer="0.3"/>
      <pageSetup paperSize="9" orientation="portrait" horizontalDpi="4294967293" verticalDpi="4294967293" r:id="rId1"/>
      <autoFilter ref="A4:P4" xr:uid="{00000000-0000-0000-0000-000000000000}"/>
    </customSheetView>
  </customSheetViews>
  <mergeCells count="17">
    <mergeCell ref="G1:I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2:P3"/>
    <mergeCell ref="J2:J3"/>
    <mergeCell ref="K2:K3"/>
    <mergeCell ref="L2:L3"/>
    <mergeCell ref="M2:M3"/>
    <mergeCell ref="N2:N3"/>
    <mergeCell ref="O2:O3"/>
  </mergeCells>
  <conditionalFormatting sqref="H5:H1048576">
    <cfRule type="containsBlanks" priority="5" stopIfTrue="1">
      <formula>LEN(TRIM(H5))=0</formula>
    </cfRule>
    <cfRule type="cellIs" dxfId="2" priority="6" operator="notBetween">
      <formula>$M5</formula>
      <formula>$N5</formula>
    </cfRule>
  </conditionalFormatting>
  <conditionalFormatting sqref="I5:I1048576">
    <cfRule type="containsBlanks" priority="3" stopIfTrue="1">
      <formula>LEN(TRIM(I5))=0</formula>
    </cfRule>
    <cfRule type="cellIs" dxfId="1" priority="4" operator="notBetween">
      <formula>$O5</formula>
      <formula>$P5</formula>
    </cfRule>
  </conditionalFormatting>
  <conditionalFormatting sqref="J5:J1048576">
    <cfRule type="containsBlanks" priority="1" stopIfTrue="1">
      <formula>LEN(TRIM(J5))=0</formula>
    </cfRule>
    <cfRule type="cellIs" dxfId="0" priority="2" operator="notBetween">
      <formula>$K5</formula>
      <formula>$L5</formula>
    </cfRule>
  </conditionalFormatting>
  <pageMargins left="0.7" right="0.7" top="0.75" bottom="0.75" header="0.3" footer="0.3"/>
  <pageSetup paperSize="9" orientation="portrait" horizontalDpi="4294967293" vertic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PP EN COURS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Wenyuan Lin</dc:creator>
  <cp:lastModifiedBy>Adeline Julien</cp:lastModifiedBy>
  <cp:lastPrinted>2017-02-01T08:01:50Z</cp:lastPrinted>
  <dcterms:created xsi:type="dcterms:W3CDTF">2017-01-12T17:38:24Z</dcterms:created>
  <dcterms:modified xsi:type="dcterms:W3CDTF">2018-01-06T16:11:32Z</dcterms:modified>
</cp:coreProperties>
</file>