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xl/comments1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updateLinks="always" codeName="ThisWorkbook" defaultThemeVersion="124226"/>
  <bookViews>
    <workbookView xWindow="9705" yWindow="165" windowWidth="9720" windowHeight="7965" firstSheet="1" activeTab="2"/>
  </bookViews>
  <sheets>
    <sheet name="Congé" sheetId="52" r:id="rId1"/>
    <sheet name="Janvier" sheetId="7" r:id="rId2"/>
    <sheet name="Février" sheetId="85" r:id="rId3"/>
    <sheet name="Mars" sheetId="86" r:id="rId4"/>
    <sheet name="Avril" sheetId="87" r:id="rId5"/>
    <sheet name="Mai" sheetId="88" r:id="rId6"/>
    <sheet name="Juin" sheetId="89" r:id="rId7"/>
    <sheet name="Juillet" sheetId="90" r:id="rId8"/>
    <sheet name="Août" sheetId="91" r:id="rId9"/>
    <sheet name="Septembre" sheetId="92" r:id="rId10"/>
    <sheet name="Octobre" sheetId="93" r:id="rId11"/>
    <sheet name="Novembre" sheetId="94" r:id="rId12"/>
    <sheet name="Décembre" sheetId="95" r:id="rId13"/>
    <sheet name="Technique" sheetId="96" state="hidden" r:id="rId14"/>
    <sheet name="Mode d'emploi" sheetId="97" r:id="rId15"/>
  </sheets>
  <definedNames>
    <definedName name="_xlnm.Print_Area" localSheetId="0">Congé!$F$1:$G$38</definedName>
  </definedNames>
  <calcPr calcId="145621"/>
</workbook>
</file>

<file path=xl/calcChain.xml><?xml version="1.0" encoding="utf-8"?>
<calcChain xmlns="http://schemas.openxmlformats.org/spreadsheetml/2006/main">
  <c r="D1" i="95" l="1"/>
  <c r="E1" i="95" s="1"/>
  <c r="F1" i="95" s="1"/>
  <c r="G1" i="95" s="1"/>
  <c r="H1" i="95" s="1"/>
  <c r="I1" i="95" s="1"/>
  <c r="J1" i="95" s="1"/>
  <c r="K1" i="95" s="1"/>
  <c r="D1" i="94"/>
  <c r="E1" i="94" s="1"/>
  <c r="F1" i="94" s="1"/>
  <c r="G1" i="94" s="1"/>
  <c r="H1" i="94" s="1"/>
  <c r="I1" i="94" s="1"/>
  <c r="J1" i="94" s="1"/>
  <c r="K1" i="94" s="1"/>
  <c r="D1" i="93"/>
  <c r="E1" i="93" s="1"/>
  <c r="F1" i="93" s="1"/>
  <c r="G1" i="93" s="1"/>
  <c r="H1" i="93" s="1"/>
  <c r="I1" i="93" s="1"/>
  <c r="J1" i="93" s="1"/>
  <c r="K1" i="93" s="1"/>
  <c r="D1" i="92"/>
  <c r="E1" i="92" s="1"/>
  <c r="F1" i="92" s="1"/>
  <c r="G1" i="92" s="1"/>
  <c r="H1" i="92" s="1"/>
  <c r="I1" i="92" s="1"/>
  <c r="J1" i="92" s="1"/>
  <c r="K1" i="92" s="1"/>
  <c r="D1" i="91"/>
  <c r="E1" i="91" s="1"/>
  <c r="F1" i="91" s="1"/>
  <c r="G1" i="91" s="1"/>
  <c r="H1" i="91" s="1"/>
  <c r="I1" i="91" s="1"/>
  <c r="J1" i="91" s="1"/>
  <c r="K1" i="91" s="1"/>
  <c r="D1" i="90"/>
  <c r="E1" i="90" s="1"/>
  <c r="F1" i="90" s="1"/>
  <c r="G1" i="90" s="1"/>
  <c r="H1" i="90" s="1"/>
  <c r="I1" i="90" s="1"/>
  <c r="J1" i="90" s="1"/>
  <c r="K1" i="90" s="1"/>
  <c r="D1" i="89"/>
  <c r="E1" i="89" s="1"/>
  <c r="F1" i="89" s="1"/>
  <c r="G1" i="89" s="1"/>
  <c r="H1" i="89" s="1"/>
  <c r="I1" i="89" s="1"/>
  <c r="J1" i="89" s="1"/>
  <c r="K1" i="89" s="1"/>
  <c r="E1" i="88"/>
  <c r="F1" i="88" s="1"/>
  <c r="G1" i="88" s="1"/>
  <c r="H1" i="88" s="1"/>
  <c r="I1" i="88" s="1"/>
  <c r="J1" i="88" s="1"/>
  <c r="K1" i="88" s="1"/>
  <c r="D1" i="88"/>
  <c r="D1" i="87"/>
  <c r="E1" i="87" s="1"/>
  <c r="F1" i="87" s="1"/>
  <c r="G1" i="87" s="1"/>
  <c r="H1" i="87" s="1"/>
  <c r="I1" i="87" s="1"/>
  <c r="J1" i="87" s="1"/>
  <c r="K1" i="87" s="1"/>
  <c r="D1" i="86"/>
  <c r="E1" i="86" s="1"/>
  <c r="F1" i="86" s="1"/>
  <c r="G1" i="86" s="1"/>
  <c r="H1" i="86" s="1"/>
  <c r="I1" i="86" s="1"/>
  <c r="J1" i="86" s="1"/>
  <c r="K1" i="86" s="1"/>
  <c r="G2" i="7"/>
  <c r="G2" i="85"/>
  <c r="G2" i="86"/>
  <c r="G2" i="87"/>
  <c r="G2" i="88"/>
  <c r="G2" i="89"/>
  <c r="G2" i="90"/>
  <c r="G2" i="91"/>
  <c r="G2" i="92"/>
  <c r="G2" i="93"/>
  <c r="G2" i="94"/>
  <c r="G2" i="95"/>
  <c r="L49" i="95"/>
  <c r="G49" i="95"/>
  <c r="C49" i="95"/>
  <c r="B49" i="95"/>
  <c r="A49" i="95"/>
  <c r="M49" i="95" s="1"/>
  <c r="B48" i="95"/>
  <c r="A48" i="95"/>
  <c r="M48" i="95" s="1"/>
  <c r="L47" i="95"/>
  <c r="G47" i="95"/>
  <c r="C47" i="95"/>
  <c r="B47" i="95"/>
  <c r="A47" i="95"/>
  <c r="M47" i="95" s="1"/>
  <c r="B46" i="95"/>
  <c r="A46" i="95"/>
  <c r="M46" i="95" s="1"/>
  <c r="B45" i="95"/>
  <c r="A45" i="95"/>
  <c r="K44" i="95"/>
  <c r="B44" i="95"/>
  <c r="A44" i="95"/>
  <c r="B43" i="95"/>
  <c r="A43" i="95"/>
  <c r="B42" i="95"/>
  <c r="A42" i="95"/>
  <c r="L42" i="95" s="1"/>
  <c r="H41" i="95"/>
  <c r="B41" i="95"/>
  <c r="A41" i="95"/>
  <c r="I41" i="95" s="1"/>
  <c r="D40" i="95"/>
  <c r="B40" i="95"/>
  <c r="A40" i="95"/>
  <c r="M40" i="95" s="1"/>
  <c r="B39" i="95"/>
  <c r="A39" i="95"/>
  <c r="M39" i="95" s="1"/>
  <c r="B38" i="95"/>
  <c r="A38" i="95"/>
  <c r="L38" i="95" s="1"/>
  <c r="B37" i="95"/>
  <c r="A37" i="95"/>
  <c r="B35" i="95"/>
  <c r="A35" i="95"/>
  <c r="B34" i="95"/>
  <c r="A34" i="95"/>
  <c r="L34" i="95" s="1"/>
  <c r="J33" i="95"/>
  <c r="B33" i="95"/>
  <c r="A33" i="95"/>
  <c r="K33" i="95" s="1"/>
  <c r="J32" i="95"/>
  <c r="D32" i="95"/>
  <c r="B32" i="95"/>
  <c r="A32" i="95"/>
  <c r="M32" i="95" s="1"/>
  <c r="B31" i="95"/>
  <c r="A31" i="95"/>
  <c r="M31" i="95" s="1"/>
  <c r="B30" i="95"/>
  <c r="A30" i="95"/>
  <c r="K30" i="95" s="1"/>
  <c r="M29" i="95"/>
  <c r="D29" i="95"/>
  <c r="B29" i="95"/>
  <c r="A29" i="95"/>
  <c r="L29" i="95" s="1"/>
  <c r="B28" i="95"/>
  <c r="A28" i="95"/>
  <c r="M28" i="95" s="1"/>
  <c r="B27" i="95"/>
  <c r="A27" i="95"/>
  <c r="F26" i="95"/>
  <c r="B26" i="95"/>
  <c r="A26" i="95"/>
  <c r="H26" i="95" s="1"/>
  <c r="E25" i="95"/>
  <c r="B25" i="95"/>
  <c r="A25" i="95"/>
  <c r="G25" i="95" s="1"/>
  <c r="J24" i="95"/>
  <c r="B24" i="95"/>
  <c r="A24" i="95"/>
  <c r="K24" i="95" s="1"/>
  <c r="B23" i="95"/>
  <c r="A23" i="95"/>
  <c r="M23" i="95" s="1"/>
  <c r="F22" i="95"/>
  <c r="B22" i="95"/>
  <c r="A22" i="95"/>
  <c r="L22" i="95" s="1"/>
  <c r="B21" i="95"/>
  <c r="A21" i="95"/>
  <c r="L21" i="95" s="1"/>
  <c r="B20" i="95"/>
  <c r="A20" i="95"/>
  <c r="L20" i="95" s="1"/>
  <c r="B19" i="95"/>
  <c r="A19" i="95"/>
  <c r="B17" i="95"/>
  <c r="A17" i="95"/>
  <c r="J17" i="95" s="1"/>
  <c r="B16" i="95"/>
  <c r="A16" i="95"/>
  <c r="K16" i="95" s="1"/>
  <c r="B15" i="95"/>
  <c r="A15" i="95"/>
  <c r="J15" i="95" s="1"/>
  <c r="B14" i="95"/>
  <c r="A14" i="95"/>
  <c r="B13" i="95"/>
  <c r="A13" i="95"/>
  <c r="L11" i="95"/>
  <c r="D11" i="95"/>
  <c r="C11" i="95"/>
  <c r="B11" i="95"/>
  <c r="A11" i="95"/>
  <c r="K11" i="95" s="1"/>
  <c r="B10" i="95"/>
  <c r="A10" i="95"/>
  <c r="B9" i="95"/>
  <c r="A9" i="95"/>
  <c r="L9" i="95" s="1"/>
  <c r="J7" i="95"/>
  <c r="B7" i="95"/>
  <c r="A7" i="95"/>
  <c r="B6" i="95"/>
  <c r="A6" i="95"/>
  <c r="L6" i="95" s="1"/>
  <c r="B49" i="94"/>
  <c r="A49" i="94"/>
  <c r="C48" i="94"/>
  <c r="B48" i="94"/>
  <c r="A48" i="94"/>
  <c r="J48" i="94" s="1"/>
  <c r="J47" i="94"/>
  <c r="D47" i="94"/>
  <c r="B47" i="94"/>
  <c r="A47" i="94"/>
  <c r="M47" i="94" s="1"/>
  <c r="B46" i="94"/>
  <c r="A46" i="94"/>
  <c r="M46" i="94" s="1"/>
  <c r="H45" i="94"/>
  <c r="B45" i="94"/>
  <c r="A45" i="94"/>
  <c r="B44" i="94"/>
  <c r="A44" i="94"/>
  <c r="M44" i="94" s="1"/>
  <c r="B43" i="94"/>
  <c r="A43" i="94"/>
  <c r="K43" i="94" s="1"/>
  <c r="B42" i="94"/>
  <c r="A42" i="94"/>
  <c r="B41" i="94"/>
  <c r="A41" i="94"/>
  <c r="B40" i="94"/>
  <c r="A40" i="94"/>
  <c r="B39" i="94"/>
  <c r="A39" i="94"/>
  <c r="B38" i="94"/>
  <c r="A38" i="94"/>
  <c r="F37" i="94"/>
  <c r="B37" i="94"/>
  <c r="A37" i="94"/>
  <c r="H37" i="94" s="1"/>
  <c r="L35" i="94"/>
  <c r="B35" i="94"/>
  <c r="A35" i="94"/>
  <c r="B34" i="94"/>
  <c r="A34" i="94"/>
  <c r="G33" i="94"/>
  <c r="B33" i="94"/>
  <c r="A33" i="94"/>
  <c r="L33" i="94" s="1"/>
  <c r="J32" i="94"/>
  <c r="D32" i="94"/>
  <c r="B32" i="94"/>
  <c r="A32" i="94"/>
  <c r="M32" i="94" s="1"/>
  <c r="M31" i="94"/>
  <c r="B31" i="94"/>
  <c r="A31" i="94"/>
  <c r="J31" i="94" s="1"/>
  <c r="B30" i="94"/>
  <c r="A30" i="94"/>
  <c r="L30" i="94" s="1"/>
  <c r="J29" i="94"/>
  <c r="B29" i="94"/>
  <c r="A29" i="94"/>
  <c r="B28" i="94"/>
  <c r="A28" i="94"/>
  <c r="B27" i="94"/>
  <c r="A27" i="94"/>
  <c r="K27" i="94" s="1"/>
  <c r="B26" i="94"/>
  <c r="A26" i="94"/>
  <c r="H26" i="94" s="1"/>
  <c r="B25" i="94"/>
  <c r="A25" i="94"/>
  <c r="G25" i="94" s="1"/>
  <c r="I24" i="94"/>
  <c r="C24" i="94"/>
  <c r="B24" i="94"/>
  <c r="A24" i="94"/>
  <c r="K24" i="94" s="1"/>
  <c r="G23" i="94"/>
  <c r="B23" i="94"/>
  <c r="A23" i="94"/>
  <c r="H23" i="94" s="1"/>
  <c r="B22" i="94"/>
  <c r="A22" i="94"/>
  <c r="B21" i="94"/>
  <c r="A21" i="94"/>
  <c r="B20" i="94"/>
  <c r="A20" i="94"/>
  <c r="F20" i="94" s="1"/>
  <c r="B19" i="94"/>
  <c r="A19" i="94"/>
  <c r="M19" i="94" s="1"/>
  <c r="J17" i="94"/>
  <c r="F17" i="94"/>
  <c r="B17" i="94"/>
  <c r="A17" i="94"/>
  <c r="K17" i="94" s="1"/>
  <c r="B16" i="94"/>
  <c r="A16" i="94"/>
  <c r="K16" i="94" s="1"/>
  <c r="B15" i="94"/>
  <c r="A15" i="94"/>
  <c r="K15" i="94" s="1"/>
  <c r="B14" i="94"/>
  <c r="A14" i="94"/>
  <c r="I14" i="94" s="1"/>
  <c r="B13" i="94"/>
  <c r="A13" i="94"/>
  <c r="J13" i="94" s="1"/>
  <c r="M11" i="94"/>
  <c r="B11" i="94"/>
  <c r="A11" i="94"/>
  <c r="B10" i="94"/>
  <c r="A10" i="94"/>
  <c r="H10" i="94" s="1"/>
  <c r="B9" i="94"/>
  <c r="A9" i="94"/>
  <c r="K7" i="94"/>
  <c r="F7" i="94"/>
  <c r="C7" i="94"/>
  <c r="B7" i="94"/>
  <c r="A7" i="94"/>
  <c r="L7" i="94" s="1"/>
  <c r="L6" i="94"/>
  <c r="G6" i="94"/>
  <c r="B6" i="94"/>
  <c r="A6" i="94"/>
  <c r="M6" i="94" s="1"/>
  <c r="B49" i="93"/>
  <c r="A49" i="93"/>
  <c r="K49" i="93" s="1"/>
  <c r="B48" i="93"/>
  <c r="A48" i="93"/>
  <c r="E48" i="93" s="1"/>
  <c r="F47" i="93"/>
  <c r="B47" i="93"/>
  <c r="A47" i="93"/>
  <c r="F46" i="93"/>
  <c r="D46" i="93"/>
  <c r="B46" i="93"/>
  <c r="A46" i="93"/>
  <c r="M46" i="93" s="1"/>
  <c r="L45" i="93"/>
  <c r="E45" i="93"/>
  <c r="B45" i="93"/>
  <c r="A45" i="93"/>
  <c r="K45" i="93" s="1"/>
  <c r="L44" i="93"/>
  <c r="C44" i="93"/>
  <c r="B44" i="93"/>
  <c r="A44" i="93"/>
  <c r="M44" i="93" s="1"/>
  <c r="I43" i="93"/>
  <c r="E43" i="93"/>
  <c r="B43" i="93"/>
  <c r="A43" i="93"/>
  <c r="M43" i="93" s="1"/>
  <c r="K42" i="93"/>
  <c r="E42" i="93"/>
  <c r="B42" i="93"/>
  <c r="A42" i="93"/>
  <c r="B41" i="93"/>
  <c r="A41" i="93"/>
  <c r="H40" i="93"/>
  <c r="B40" i="93"/>
  <c r="A40" i="93"/>
  <c r="M40" i="93" s="1"/>
  <c r="B39" i="93"/>
  <c r="A39" i="93"/>
  <c r="D39" i="93" s="1"/>
  <c r="G38" i="93"/>
  <c r="B38" i="93"/>
  <c r="A38" i="93"/>
  <c r="B37" i="93"/>
  <c r="A37" i="93"/>
  <c r="E37" i="93" s="1"/>
  <c r="J35" i="93"/>
  <c r="B35" i="93"/>
  <c r="A35" i="93"/>
  <c r="B34" i="93"/>
  <c r="A34" i="93"/>
  <c r="B33" i="93"/>
  <c r="A33" i="93"/>
  <c r="I33" i="93" s="1"/>
  <c r="L32" i="93"/>
  <c r="B32" i="93"/>
  <c r="A32" i="93"/>
  <c r="M32" i="93" s="1"/>
  <c r="B31" i="93"/>
  <c r="A31" i="93"/>
  <c r="L31" i="93" s="1"/>
  <c r="B30" i="93"/>
  <c r="A30" i="93"/>
  <c r="I30" i="93" s="1"/>
  <c r="B29" i="93"/>
  <c r="A29" i="93"/>
  <c r="L29" i="93" s="1"/>
  <c r="B28" i="93"/>
  <c r="A28" i="93"/>
  <c r="L28" i="93" s="1"/>
  <c r="M27" i="93"/>
  <c r="B27" i="93"/>
  <c r="A27" i="93"/>
  <c r="K27" i="93" s="1"/>
  <c r="B26" i="93"/>
  <c r="A26" i="93"/>
  <c r="M25" i="93"/>
  <c r="B25" i="93"/>
  <c r="A25" i="93"/>
  <c r="B24" i="93"/>
  <c r="A24" i="93"/>
  <c r="D23" i="93"/>
  <c r="B23" i="93"/>
  <c r="A23" i="93"/>
  <c r="J22" i="93"/>
  <c r="B22" i="93"/>
  <c r="A22" i="93"/>
  <c r="B21" i="93"/>
  <c r="A21" i="93"/>
  <c r="I21" i="93" s="1"/>
  <c r="B20" i="93"/>
  <c r="A20" i="93"/>
  <c r="B19" i="93"/>
  <c r="A19" i="93"/>
  <c r="B17" i="93"/>
  <c r="A17" i="93"/>
  <c r="B16" i="93"/>
  <c r="A16" i="93"/>
  <c r="K16" i="93" s="1"/>
  <c r="B15" i="93"/>
  <c r="A15" i="93"/>
  <c r="M15" i="93" s="1"/>
  <c r="M14" i="93"/>
  <c r="B14" i="93"/>
  <c r="A14" i="93"/>
  <c r="I14" i="93" s="1"/>
  <c r="B13" i="93"/>
  <c r="A13" i="93"/>
  <c r="B11" i="93"/>
  <c r="A11" i="93"/>
  <c r="F10" i="93"/>
  <c r="B10" i="93"/>
  <c r="A10" i="93"/>
  <c r="E10" i="93" s="1"/>
  <c r="B9" i="93"/>
  <c r="A9" i="93"/>
  <c r="J9" i="93" s="1"/>
  <c r="B7" i="93"/>
  <c r="A7" i="93"/>
  <c r="D6" i="93"/>
  <c r="B6" i="93"/>
  <c r="A6" i="93"/>
  <c r="F6" i="93" s="1"/>
  <c r="J49" i="92"/>
  <c r="D49" i="92"/>
  <c r="B49" i="92"/>
  <c r="A49" i="92"/>
  <c r="M49" i="92" s="1"/>
  <c r="B48" i="92"/>
  <c r="A48" i="92"/>
  <c r="B47" i="92"/>
  <c r="A47" i="92"/>
  <c r="B46" i="92"/>
  <c r="A46" i="92"/>
  <c r="L45" i="92"/>
  <c r="E45" i="92"/>
  <c r="C45" i="92"/>
  <c r="B45" i="92"/>
  <c r="A45" i="92"/>
  <c r="K45" i="92" s="1"/>
  <c r="B44" i="92"/>
  <c r="A44" i="92"/>
  <c r="B43" i="92"/>
  <c r="A43" i="92"/>
  <c r="L43" i="92" s="1"/>
  <c r="J42" i="92"/>
  <c r="B42" i="92"/>
  <c r="A42" i="92"/>
  <c r="L42" i="92" s="1"/>
  <c r="B41" i="92"/>
  <c r="A41" i="92"/>
  <c r="M41" i="92" s="1"/>
  <c r="B40" i="92"/>
  <c r="A40" i="92"/>
  <c r="K40" i="92" s="1"/>
  <c r="B39" i="92"/>
  <c r="A39" i="92"/>
  <c r="B38" i="92"/>
  <c r="A38" i="92"/>
  <c r="B37" i="92"/>
  <c r="A37" i="92"/>
  <c r="E37" i="92" s="1"/>
  <c r="B35" i="92"/>
  <c r="A35" i="92"/>
  <c r="B34" i="92"/>
  <c r="A34" i="92"/>
  <c r="B33" i="92"/>
  <c r="A33" i="92"/>
  <c r="L32" i="92"/>
  <c r="J32" i="92"/>
  <c r="H32" i="92"/>
  <c r="D32" i="92"/>
  <c r="C32" i="92"/>
  <c r="B32" i="92"/>
  <c r="A32" i="92"/>
  <c r="M32" i="92" s="1"/>
  <c r="K31" i="92"/>
  <c r="D31" i="92"/>
  <c r="B31" i="92"/>
  <c r="A31" i="92"/>
  <c r="M31" i="92" s="1"/>
  <c r="M30" i="92"/>
  <c r="I30" i="92"/>
  <c r="B30" i="92"/>
  <c r="A30" i="92"/>
  <c r="K30" i="92" s="1"/>
  <c r="K29" i="92"/>
  <c r="J29" i="92"/>
  <c r="B29" i="92"/>
  <c r="A29" i="92"/>
  <c r="B28" i="92"/>
  <c r="A28" i="92"/>
  <c r="B27" i="92"/>
  <c r="A27" i="92"/>
  <c r="F26" i="92"/>
  <c r="E26" i="92"/>
  <c r="B26" i="92"/>
  <c r="A26" i="92"/>
  <c r="H26" i="92" s="1"/>
  <c r="B25" i="92"/>
  <c r="A25" i="92"/>
  <c r="I24" i="92"/>
  <c r="B24" i="92"/>
  <c r="A24" i="92"/>
  <c r="I23" i="92"/>
  <c r="B23" i="92"/>
  <c r="A23" i="92"/>
  <c r="B22" i="92"/>
  <c r="A22" i="92"/>
  <c r="B21" i="92"/>
  <c r="A21" i="92"/>
  <c r="B20" i="92"/>
  <c r="A20" i="92"/>
  <c r="G19" i="92"/>
  <c r="F19" i="92"/>
  <c r="B19" i="92"/>
  <c r="A19" i="92"/>
  <c r="M19" i="92" s="1"/>
  <c r="H17" i="92"/>
  <c r="D17" i="92"/>
  <c r="B17" i="92"/>
  <c r="A17" i="92"/>
  <c r="J17" i="92" s="1"/>
  <c r="B16" i="92"/>
  <c r="A16" i="92"/>
  <c r="B15" i="92"/>
  <c r="A15" i="92"/>
  <c r="B14" i="92"/>
  <c r="A14" i="92"/>
  <c r="D13" i="92"/>
  <c r="C13" i="92"/>
  <c r="B13" i="92"/>
  <c r="A13" i="92"/>
  <c r="J13" i="92" s="1"/>
  <c r="L11" i="92"/>
  <c r="D11" i="92"/>
  <c r="B11" i="92"/>
  <c r="A11" i="92"/>
  <c r="K11" i="92" s="1"/>
  <c r="B10" i="92"/>
  <c r="A10" i="92"/>
  <c r="B9" i="92"/>
  <c r="A9" i="92"/>
  <c r="B7" i="92"/>
  <c r="A7" i="92"/>
  <c r="J6" i="92"/>
  <c r="B6" i="92"/>
  <c r="A6" i="92"/>
  <c r="L6" i="92" s="1"/>
  <c r="B49" i="91"/>
  <c r="A49" i="91"/>
  <c r="D48" i="91"/>
  <c r="B48" i="91"/>
  <c r="A48" i="91"/>
  <c r="K48" i="91" s="1"/>
  <c r="L47" i="91"/>
  <c r="B47" i="91"/>
  <c r="A47" i="91"/>
  <c r="B46" i="91"/>
  <c r="A46" i="91"/>
  <c r="M46" i="91" s="1"/>
  <c r="I45" i="91"/>
  <c r="B45" i="91"/>
  <c r="A45" i="91"/>
  <c r="B44" i="91"/>
  <c r="A44" i="91"/>
  <c r="M44" i="91" s="1"/>
  <c r="D43" i="91"/>
  <c r="C43" i="91"/>
  <c r="B43" i="91"/>
  <c r="A43" i="91"/>
  <c r="L43" i="91" s="1"/>
  <c r="L42" i="91"/>
  <c r="B42" i="91"/>
  <c r="A42" i="91"/>
  <c r="I41" i="91"/>
  <c r="B41" i="91"/>
  <c r="A41" i="91"/>
  <c r="H40" i="91"/>
  <c r="D40" i="91"/>
  <c r="B40" i="91"/>
  <c r="A40" i="91"/>
  <c r="M40" i="91" s="1"/>
  <c r="M39" i="91"/>
  <c r="K39" i="91"/>
  <c r="D39" i="91"/>
  <c r="C39" i="91"/>
  <c r="B39" i="91"/>
  <c r="A39" i="91"/>
  <c r="L39" i="91" s="1"/>
  <c r="K38" i="91"/>
  <c r="E38" i="91"/>
  <c r="B38" i="91"/>
  <c r="A38" i="91"/>
  <c r="L38" i="91" s="1"/>
  <c r="B37" i="91"/>
  <c r="A37" i="91"/>
  <c r="E35" i="91"/>
  <c r="B35" i="91"/>
  <c r="A35" i="91"/>
  <c r="B34" i="91"/>
  <c r="A34" i="91"/>
  <c r="B33" i="91"/>
  <c r="A33" i="91"/>
  <c r="B32" i="91"/>
  <c r="A32" i="91"/>
  <c r="D31" i="91"/>
  <c r="C31" i="91"/>
  <c r="B31" i="91"/>
  <c r="A31" i="91"/>
  <c r="L31" i="91" s="1"/>
  <c r="M30" i="91"/>
  <c r="L30" i="91"/>
  <c r="B30" i="91"/>
  <c r="A30" i="91"/>
  <c r="B29" i="91"/>
  <c r="A29" i="91"/>
  <c r="J28" i="91"/>
  <c r="B28" i="91"/>
  <c r="A28" i="91"/>
  <c r="B27" i="91"/>
  <c r="A27" i="91"/>
  <c r="K27" i="91" s="1"/>
  <c r="B26" i="91"/>
  <c r="A26" i="91"/>
  <c r="H26" i="91" s="1"/>
  <c r="B25" i="91"/>
  <c r="A25" i="91"/>
  <c r="G25" i="91" s="1"/>
  <c r="B24" i="91"/>
  <c r="A24" i="91"/>
  <c r="J24" i="91" s="1"/>
  <c r="B23" i="91"/>
  <c r="A23" i="91"/>
  <c r="B22" i="91"/>
  <c r="A22" i="91"/>
  <c r="G22" i="91" s="1"/>
  <c r="M21" i="91"/>
  <c r="B21" i="91"/>
  <c r="A21" i="91"/>
  <c r="B20" i="91"/>
  <c r="A20" i="91"/>
  <c r="B19" i="91"/>
  <c r="A19" i="91"/>
  <c r="M19" i="91" s="1"/>
  <c r="L17" i="91"/>
  <c r="G17" i="91"/>
  <c r="B17" i="91"/>
  <c r="A17" i="91"/>
  <c r="F17" i="91" s="1"/>
  <c r="B16" i="91"/>
  <c r="A16" i="91"/>
  <c r="K16" i="91" s="1"/>
  <c r="B15" i="91"/>
  <c r="A15" i="91"/>
  <c r="B14" i="91"/>
  <c r="A14" i="91"/>
  <c r="I14" i="91" s="1"/>
  <c r="B13" i="91"/>
  <c r="A13" i="91"/>
  <c r="J13" i="91" s="1"/>
  <c r="B11" i="91"/>
  <c r="A11" i="91"/>
  <c r="H10" i="91"/>
  <c r="B10" i="91"/>
  <c r="A10" i="91"/>
  <c r="G10" i="91" s="1"/>
  <c r="L9" i="91"/>
  <c r="E9" i="91"/>
  <c r="C9" i="91"/>
  <c r="B9" i="91"/>
  <c r="A9" i="91"/>
  <c r="J9" i="91" s="1"/>
  <c r="L7" i="91"/>
  <c r="K7" i="91"/>
  <c r="D7" i="91"/>
  <c r="C7" i="91"/>
  <c r="B7" i="91"/>
  <c r="A7" i="91"/>
  <c r="M7" i="91" s="1"/>
  <c r="J6" i="91"/>
  <c r="D6" i="91"/>
  <c r="B6" i="91"/>
  <c r="A6" i="91"/>
  <c r="K49" i="90"/>
  <c r="B49" i="90"/>
  <c r="A49" i="90"/>
  <c r="I48" i="90"/>
  <c r="C48" i="90"/>
  <c r="B48" i="90"/>
  <c r="A48" i="90"/>
  <c r="J48" i="90" s="1"/>
  <c r="B47" i="90"/>
  <c r="A47" i="90"/>
  <c r="B46" i="90"/>
  <c r="A46" i="90"/>
  <c r="M46" i="90" s="1"/>
  <c r="I45" i="90"/>
  <c r="E45" i="90"/>
  <c r="B45" i="90"/>
  <c r="A45" i="90"/>
  <c r="B44" i="90"/>
  <c r="A44" i="90"/>
  <c r="M44" i="90" s="1"/>
  <c r="B43" i="90"/>
  <c r="A43" i="90"/>
  <c r="B42" i="90"/>
  <c r="A42" i="90"/>
  <c r="B41" i="90"/>
  <c r="A41" i="90"/>
  <c r="J40" i="90"/>
  <c r="C40" i="90"/>
  <c r="B40" i="90"/>
  <c r="A40" i="90"/>
  <c r="M40" i="90" s="1"/>
  <c r="I39" i="90"/>
  <c r="B39" i="90"/>
  <c r="A39" i="90"/>
  <c r="J39" i="90" s="1"/>
  <c r="K38" i="90"/>
  <c r="E38" i="90"/>
  <c r="B38" i="90"/>
  <c r="A38" i="90"/>
  <c r="B37" i="90"/>
  <c r="A37" i="90"/>
  <c r="L35" i="90"/>
  <c r="B35" i="90"/>
  <c r="A35" i="90"/>
  <c r="B34" i="90"/>
  <c r="A34" i="90"/>
  <c r="B33" i="90"/>
  <c r="A33" i="90"/>
  <c r="L32" i="90"/>
  <c r="J32" i="90"/>
  <c r="H32" i="90"/>
  <c r="D32" i="90"/>
  <c r="C32" i="90"/>
  <c r="B32" i="90"/>
  <c r="A32" i="90"/>
  <c r="M32" i="90" s="1"/>
  <c r="G31" i="90"/>
  <c r="D31" i="90"/>
  <c r="B31" i="90"/>
  <c r="A31" i="90"/>
  <c r="J31" i="90" s="1"/>
  <c r="M30" i="90"/>
  <c r="B30" i="90"/>
  <c r="A30" i="90"/>
  <c r="B29" i="90"/>
  <c r="A29" i="90"/>
  <c r="M28" i="90"/>
  <c r="B28" i="90"/>
  <c r="A28" i="90"/>
  <c r="B27" i="90"/>
  <c r="A27" i="90"/>
  <c r="K27" i="90" s="1"/>
  <c r="B26" i="90"/>
  <c r="A26" i="90"/>
  <c r="H26" i="90" s="1"/>
  <c r="B25" i="90"/>
  <c r="A25" i="90"/>
  <c r="G25" i="90" s="1"/>
  <c r="M24" i="90"/>
  <c r="B24" i="90"/>
  <c r="A24" i="90"/>
  <c r="G23" i="90"/>
  <c r="D23" i="90"/>
  <c r="B23" i="90"/>
  <c r="A23" i="90"/>
  <c r="H23" i="90" s="1"/>
  <c r="B22" i="90"/>
  <c r="A22" i="90"/>
  <c r="L21" i="90"/>
  <c r="D21" i="90"/>
  <c r="B21" i="90"/>
  <c r="A21" i="90"/>
  <c r="B20" i="90"/>
  <c r="A20" i="90"/>
  <c r="H20" i="90" s="1"/>
  <c r="B19" i="90"/>
  <c r="A19" i="90"/>
  <c r="M19" i="90" s="1"/>
  <c r="F17" i="90"/>
  <c r="B17" i="90"/>
  <c r="A17" i="90"/>
  <c r="K17" i="90" s="1"/>
  <c r="B16" i="90"/>
  <c r="A16" i="90"/>
  <c r="K16" i="90" s="1"/>
  <c r="J15" i="90"/>
  <c r="D15" i="90"/>
  <c r="B15" i="90"/>
  <c r="A15" i="90"/>
  <c r="K15" i="90" s="1"/>
  <c r="B14" i="90"/>
  <c r="A14" i="90"/>
  <c r="I14" i="90" s="1"/>
  <c r="B13" i="90"/>
  <c r="A13" i="90"/>
  <c r="J13" i="90" s="1"/>
  <c r="D11" i="90"/>
  <c r="B11" i="90"/>
  <c r="A11" i="90"/>
  <c r="K11" i="90" s="1"/>
  <c r="M10" i="90"/>
  <c r="B10" i="90"/>
  <c r="A10" i="90"/>
  <c r="G9" i="90"/>
  <c r="B9" i="90"/>
  <c r="A9" i="90"/>
  <c r="M9" i="90" s="1"/>
  <c r="G7" i="90"/>
  <c r="B7" i="90"/>
  <c r="A7" i="90"/>
  <c r="L7" i="90" s="1"/>
  <c r="B6" i="90"/>
  <c r="A6" i="90"/>
  <c r="F49" i="89"/>
  <c r="D49" i="89"/>
  <c r="B49" i="89"/>
  <c r="A49" i="89"/>
  <c r="M49" i="89" s="1"/>
  <c r="B48" i="89"/>
  <c r="A48" i="89"/>
  <c r="L47" i="89"/>
  <c r="D47" i="89"/>
  <c r="B47" i="89"/>
  <c r="A47" i="89"/>
  <c r="M47" i="89" s="1"/>
  <c r="B46" i="89"/>
  <c r="A46" i="89"/>
  <c r="M46" i="89" s="1"/>
  <c r="B45" i="89"/>
  <c r="A45" i="89"/>
  <c r="H45" i="89" s="1"/>
  <c r="B44" i="89"/>
  <c r="A44" i="89"/>
  <c r="M44" i="89" s="1"/>
  <c r="J43" i="89"/>
  <c r="C43" i="89"/>
  <c r="B43" i="89"/>
  <c r="A43" i="89"/>
  <c r="K43" i="89" s="1"/>
  <c r="J42" i="89"/>
  <c r="B42" i="89"/>
  <c r="A42" i="89"/>
  <c r="B41" i="89"/>
  <c r="A41" i="89"/>
  <c r="J40" i="89"/>
  <c r="D40" i="89"/>
  <c r="C40" i="89"/>
  <c r="B40" i="89"/>
  <c r="A40" i="89"/>
  <c r="M40" i="89" s="1"/>
  <c r="M39" i="89"/>
  <c r="K39" i="89"/>
  <c r="B39" i="89"/>
  <c r="A39" i="89"/>
  <c r="H38" i="89"/>
  <c r="G38" i="89"/>
  <c r="B38" i="89"/>
  <c r="A38" i="89"/>
  <c r="G37" i="89"/>
  <c r="C37" i="89"/>
  <c r="B37" i="89"/>
  <c r="A37" i="89"/>
  <c r="H37" i="89" s="1"/>
  <c r="L35" i="89"/>
  <c r="D35" i="89"/>
  <c r="B35" i="89"/>
  <c r="A35" i="89"/>
  <c r="M35" i="89" s="1"/>
  <c r="L34" i="89"/>
  <c r="F34" i="89"/>
  <c r="B34" i="89"/>
  <c r="A34" i="89"/>
  <c r="M34" i="89" s="1"/>
  <c r="J33" i="89"/>
  <c r="G33" i="89"/>
  <c r="B33" i="89"/>
  <c r="A33" i="89"/>
  <c r="L33" i="89" s="1"/>
  <c r="B32" i="89"/>
  <c r="A32" i="89"/>
  <c r="G32" i="89" s="1"/>
  <c r="B31" i="89"/>
  <c r="A31" i="89"/>
  <c r="B30" i="89"/>
  <c r="A30" i="89"/>
  <c r="B29" i="89"/>
  <c r="A29" i="89"/>
  <c r="M29" i="89" s="1"/>
  <c r="B28" i="89"/>
  <c r="A28" i="89"/>
  <c r="B27" i="89"/>
  <c r="A27" i="89"/>
  <c r="K27" i="89" s="1"/>
  <c r="B26" i="89"/>
  <c r="A26" i="89"/>
  <c r="H26" i="89" s="1"/>
  <c r="B25" i="89"/>
  <c r="A25" i="89"/>
  <c r="G25" i="89" s="1"/>
  <c r="L24" i="89"/>
  <c r="D24" i="89"/>
  <c r="C24" i="89"/>
  <c r="B24" i="89"/>
  <c r="A24" i="89"/>
  <c r="K24" i="89" s="1"/>
  <c r="M23" i="89"/>
  <c r="G23" i="89"/>
  <c r="B23" i="89"/>
  <c r="A23" i="89"/>
  <c r="H23" i="89" s="1"/>
  <c r="F22" i="89"/>
  <c r="B22" i="89"/>
  <c r="A22" i="89"/>
  <c r="L22" i="89" s="1"/>
  <c r="L21" i="89"/>
  <c r="B21" i="89"/>
  <c r="A21" i="89"/>
  <c r="M21" i="89" s="1"/>
  <c r="M20" i="89"/>
  <c r="D20" i="89"/>
  <c r="C20" i="89"/>
  <c r="B20" i="89"/>
  <c r="A20" i="89"/>
  <c r="L20" i="89" s="1"/>
  <c r="B19" i="89"/>
  <c r="A19" i="89"/>
  <c r="M19" i="89" s="1"/>
  <c r="B17" i="89"/>
  <c r="A17" i="89"/>
  <c r="J17" i="89" s="1"/>
  <c r="B16" i="89"/>
  <c r="A16" i="89"/>
  <c r="K16" i="89" s="1"/>
  <c r="B15" i="89"/>
  <c r="A15" i="89"/>
  <c r="B14" i="89"/>
  <c r="A14" i="89"/>
  <c r="I14" i="89" s="1"/>
  <c r="B13" i="89"/>
  <c r="A13" i="89"/>
  <c r="J13" i="89" s="1"/>
  <c r="L11" i="89"/>
  <c r="D11" i="89"/>
  <c r="C11" i="89"/>
  <c r="B11" i="89"/>
  <c r="A11" i="89"/>
  <c r="K11" i="89" s="1"/>
  <c r="B10" i="89"/>
  <c r="A10" i="89"/>
  <c r="B9" i="89"/>
  <c r="A9" i="89"/>
  <c r="G7" i="89"/>
  <c r="F7" i="89"/>
  <c r="B7" i="89"/>
  <c r="A7" i="89"/>
  <c r="L6" i="89"/>
  <c r="B6" i="89"/>
  <c r="A6" i="89"/>
  <c r="B49" i="88"/>
  <c r="A49" i="88"/>
  <c r="I48" i="88"/>
  <c r="B48" i="88"/>
  <c r="A48" i="88"/>
  <c r="J48" i="88" s="1"/>
  <c r="F47" i="88"/>
  <c r="B47" i="88"/>
  <c r="A47" i="88"/>
  <c r="K47" i="88" s="1"/>
  <c r="B46" i="88"/>
  <c r="A46" i="88"/>
  <c r="M46" i="88" s="1"/>
  <c r="E45" i="88"/>
  <c r="B45" i="88"/>
  <c r="A45" i="88"/>
  <c r="K45" i="88" s="1"/>
  <c r="B44" i="88"/>
  <c r="A44" i="88"/>
  <c r="M44" i="88" s="1"/>
  <c r="B43" i="88"/>
  <c r="A43" i="88"/>
  <c r="B42" i="88"/>
  <c r="A42" i="88"/>
  <c r="H41" i="88"/>
  <c r="E41" i="88"/>
  <c r="B41" i="88"/>
  <c r="A41" i="88"/>
  <c r="L41" i="88" s="1"/>
  <c r="F40" i="88"/>
  <c r="D40" i="88"/>
  <c r="B40" i="88"/>
  <c r="A40" i="88"/>
  <c r="K40" i="88" s="1"/>
  <c r="B39" i="88"/>
  <c r="A39" i="88"/>
  <c r="M39" i="88" s="1"/>
  <c r="B38" i="88"/>
  <c r="A38" i="88"/>
  <c r="F37" i="88"/>
  <c r="C37" i="88"/>
  <c r="B37" i="88"/>
  <c r="A37" i="88"/>
  <c r="H37" i="88" s="1"/>
  <c r="B35" i="88"/>
  <c r="A35" i="88"/>
  <c r="L35" i="88" s="1"/>
  <c r="B34" i="88"/>
  <c r="A34" i="88"/>
  <c r="L34" i="88" s="1"/>
  <c r="K33" i="88"/>
  <c r="B33" i="88"/>
  <c r="A33" i="88"/>
  <c r="B32" i="88"/>
  <c r="A32" i="88"/>
  <c r="H32" i="88" s="1"/>
  <c r="B31" i="88"/>
  <c r="A31" i="88"/>
  <c r="B30" i="88"/>
  <c r="A30" i="88"/>
  <c r="L30" i="88" s="1"/>
  <c r="M29" i="88"/>
  <c r="D29" i="88"/>
  <c r="C29" i="88"/>
  <c r="B29" i="88"/>
  <c r="A29" i="88"/>
  <c r="L29" i="88" s="1"/>
  <c r="M28" i="88"/>
  <c r="G28" i="88"/>
  <c r="B28" i="88"/>
  <c r="A28" i="88"/>
  <c r="J28" i="88" s="1"/>
  <c r="B27" i="88"/>
  <c r="A27" i="88"/>
  <c r="K27" i="88" s="1"/>
  <c r="B26" i="88"/>
  <c r="A26" i="88"/>
  <c r="H26" i="88" s="1"/>
  <c r="B25" i="88"/>
  <c r="A25" i="88"/>
  <c r="G25" i="88" s="1"/>
  <c r="B24" i="88"/>
  <c r="A24" i="88"/>
  <c r="M24" i="88" s="1"/>
  <c r="B23" i="88"/>
  <c r="A23" i="88"/>
  <c r="G22" i="88"/>
  <c r="F22" i="88"/>
  <c r="B22" i="88"/>
  <c r="A22" i="88"/>
  <c r="B21" i="88"/>
  <c r="A21" i="88"/>
  <c r="L21" i="88" s="1"/>
  <c r="B20" i="88"/>
  <c r="A20" i="88"/>
  <c r="B19" i="88"/>
  <c r="A19" i="88"/>
  <c r="M19" i="88" s="1"/>
  <c r="J17" i="88"/>
  <c r="F17" i="88"/>
  <c r="B17" i="88"/>
  <c r="A17" i="88"/>
  <c r="K17" i="88" s="1"/>
  <c r="B16" i="88"/>
  <c r="A16" i="88"/>
  <c r="K16" i="88" s="1"/>
  <c r="B15" i="88"/>
  <c r="A15" i="88"/>
  <c r="K15" i="88" s="1"/>
  <c r="B14" i="88"/>
  <c r="A14" i="88"/>
  <c r="I14" i="88" s="1"/>
  <c r="B13" i="88"/>
  <c r="A13" i="88"/>
  <c r="J13" i="88" s="1"/>
  <c r="G11" i="88"/>
  <c r="B11" i="88"/>
  <c r="A11" i="88"/>
  <c r="F10" i="88"/>
  <c r="B10" i="88"/>
  <c r="A10" i="88"/>
  <c r="H10" i="88" s="1"/>
  <c r="L9" i="88"/>
  <c r="B9" i="88"/>
  <c r="A9" i="88"/>
  <c r="M9" i="88" s="1"/>
  <c r="K7" i="88"/>
  <c r="F7" i="88"/>
  <c r="C7" i="88"/>
  <c r="B7" i="88"/>
  <c r="A7" i="88"/>
  <c r="L7" i="88" s="1"/>
  <c r="L6" i="88"/>
  <c r="G6" i="88"/>
  <c r="B6" i="88"/>
  <c r="A6" i="88"/>
  <c r="M6" i="88" s="1"/>
  <c r="B49" i="87"/>
  <c r="A49" i="87"/>
  <c r="L49" i="87" s="1"/>
  <c r="B48" i="87"/>
  <c r="A48" i="87"/>
  <c r="M48" i="87" s="1"/>
  <c r="B47" i="87"/>
  <c r="A47" i="87"/>
  <c r="L47" i="87" s="1"/>
  <c r="B46" i="87"/>
  <c r="A46" i="87"/>
  <c r="B45" i="87"/>
  <c r="A45" i="87"/>
  <c r="I45" i="87" s="1"/>
  <c r="B44" i="87"/>
  <c r="A44" i="87"/>
  <c r="B43" i="87"/>
  <c r="A43" i="87"/>
  <c r="B42" i="87"/>
  <c r="A42" i="87"/>
  <c r="I42" i="87" s="1"/>
  <c r="B41" i="87"/>
  <c r="A41" i="87"/>
  <c r="B40" i="87"/>
  <c r="A40" i="87"/>
  <c r="L40" i="87" s="1"/>
  <c r="I39" i="87"/>
  <c r="B39" i="87"/>
  <c r="A39" i="87"/>
  <c r="D39" i="87" s="1"/>
  <c r="B38" i="87"/>
  <c r="A38" i="87"/>
  <c r="K38" i="87" s="1"/>
  <c r="G37" i="87"/>
  <c r="C37" i="87"/>
  <c r="B37" i="87"/>
  <c r="A37" i="87"/>
  <c r="M37" i="87" s="1"/>
  <c r="E35" i="87"/>
  <c r="D35" i="87"/>
  <c r="B35" i="87"/>
  <c r="A35" i="87"/>
  <c r="L34" i="87"/>
  <c r="B34" i="87"/>
  <c r="A34" i="87"/>
  <c r="H33" i="87"/>
  <c r="G33" i="87"/>
  <c r="B33" i="87"/>
  <c r="A33" i="87"/>
  <c r="M33" i="87" s="1"/>
  <c r="B32" i="87"/>
  <c r="A32" i="87"/>
  <c r="L32" i="87" s="1"/>
  <c r="G31" i="87"/>
  <c r="B31" i="87"/>
  <c r="A31" i="87"/>
  <c r="M31" i="87" s="1"/>
  <c r="M30" i="87"/>
  <c r="I30" i="87"/>
  <c r="H30" i="87"/>
  <c r="B30" i="87"/>
  <c r="A30" i="87"/>
  <c r="J30" i="87" s="1"/>
  <c r="B29" i="87"/>
  <c r="A29" i="87"/>
  <c r="K29" i="87" s="1"/>
  <c r="M28" i="87"/>
  <c r="B28" i="87"/>
  <c r="A28" i="87"/>
  <c r="L28" i="87" s="1"/>
  <c r="L27" i="87"/>
  <c r="B27" i="87"/>
  <c r="A27" i="87"/>
  <c r="K27" i="87" s="1"/>
  <c r="K26" i="87"/>
  <c r="B26" i="87"/>
  <c r="A26" i="87"/>
  <c r="H26" i="87" s="1"/>
  <c r="B25" i="87"/>
  <c r="A25" i="87"/>
  <c r="B24" i="87"/>
  <c r="A24" i="87"/>
  <c r="J24" i="87" s="1"/>
  <c r="M23" i="87"/>
  <c r="D23" i="87"/>
  <c r="B23" i="87"/>
  <c r="A23" i="87"/>
  <c r="L23" i="87" s="1"/>
  <c r="L22" i="87"/>
  <c r="D22" i="87"/>
  <c r="B22" i="87"/>
  <c r="A22" i="87"/>
  <c r="M22" i="87" s="1"/>
  <c r="M21" i="87"/>
  <c r="F21" i="87"/>
  <c r="B21" i="87"/>
  <c r="A21" i="87"/>
  <c r="B20" i="87"/>
  <c r="A20" i="87"/>
  <c r="I20" i="87" s="1"/>
  <c r="B19" i="87"/>
  <c r="A19" i="87"/>
  <c r="M19" i="87" s="1"/>
  <c r="J17" i="87"/>
  <c r="B17" i="87"/>
  <c r="A17" i="87"/>
  <c r="M17" i="87" s="1"/>
  <c r="L16" i="87"/>
  <c r="B16" i="87"/>
  <c r="A16" i="87"/>
  <c r="K16" i="87" s="1"/>
  <c r="B15" i="87"/>
  <c r="A15" i="87"/>
  <c r="B14" i="87"/>
  <c r="A14" i="87"/>
  <c r="B13" i="87"/>
  <c r="A13" i="87"/>
  <c r="B11" i="87"/>
  <c r="A11" i="87"/>
  <c r="B10" i="87"/>
  <c r="A10" i="87"/>
  <c r="G10" i="87" s="1"/>
  <c r="L9" i="87"/>
  <c r="E9" i="87"/>
  <c r="C9" i="87"/>
  <c r="B9" i="87"/>
  <c r="A9" i="87"/>
  <c r="J9" i="87" s="1"/>
  <c r="L7" i="87"/>
  <c r="K7" i="87"/>
  <c r="D7" i="87"/>
  <c r="C7" i="87"/>
  <c r="B7" i="87"/>
  <c r="A7" i="87"/>
  <c r="M7" i="87" s="1"/>
  <c r="D6" i="87"/>
  <c r="B6" i="87"/>
  <c r="A6" i="87"/>
  <c r="K6" i="87" s="1"/>
  <c r="B49" i="86"/>
  <c r="A49" i="86"/>
  <c r="L49" i="86" s="1"/>
  <c r="B48" i="86"/>
  <c r="A48" i="86"/>
  <c r="B47" i="86"/>
  <c r="A47" i="86"/>
  <c r="L47" i="86" s="1"/>
  <c r="F46" i="86"/>
  <c r="B46" i="86"/>
  <c r="A46" i="86"/>
  <c r="M46" i="86" s="1"/>
  <c r="B45" i="86"/>
  <c r="A45" i="86"/>
  <c r="I45" i="86" s="1"/>
  <c r="D44" i="86"/>
  <c r="C44" i="86"/>
  <c r="B44" i="86"/>
  <c r="A44" i="86"/>
  <c r="M44" i="86" s="1"/>
  <c r="K43" i="86"/>
  <c r="D43" i="86"/>
  <c r="B43" i="86"/>
  <c r="A43" i="86"/>
  <c r="J43" i="86" s="1"/>
  <c r="I42" i="86"/>
  <c r="B42" i="86"/>
  <c r="A42" i="86"/>
  <c r="L42" i="86" s="1"/>
  <c r="B41" i="86"/>
  <c r="A41" i="86"/>
  <c r="B40" i="86"/>
  <c r="A40" i="86"/>
  <c r="L40" i="86" s="1"/>
  <c r="J39" i="86"/>
  <c r="C39" i="86"/>
  <c r="B39" i="86"/>
  <c r="A39" i="86"/>
  <c r="M39" i="86" s="1"/>
  <c r="B38" i="86"/>
  <c r="A38" i="86"/>
  <c r="K38" i="86" s="1"/>
  <c r="B37" i="86"/>
  <c r="A37" i="86"/>
  <c r="M37" i="86" s="1"/>
  <c r="M35" i="86"/>
  <c r="B35" i="86"/>
  <c r="A35" i="86"/>
  <c r="L35" i="86" s="1"/>
  <c r="B34" i="86"/>
  <c r="A34" i="86"/>
  <c r="B33" i="86"/>
  <c r="A33" i="86"/>
  <c r="B32" i="86"/>
  <c r="A32" i="86"/>
  <c r="L32" i="86" s="1"/>
  <c r="J31" i="86"/>
  <c r="B31" i="86"/>
  <c r="A31" i="86"/>
  <c r="M31" i="86" s="1"/>
  <c r="B30" i="86"/>
  <c r="A30" i="86"/>
  <c r="B29" i="86"/>
  <c r="A29" i="86"/>
  <c r="K29" i="86" s="1"/>
  <c r="J28" i="86"/>
  <c r="C28" i="86"/>
  <c r="B28" i="86"/>
  <c r="A28" i="86"/>
  <c r="M28" i="86" s="1"/>
  <c r="H27" i="86"/>
  <c r="B27" i="86"/>
  <c r="A27" i="86"/>
  <c r="F26" i="86"/>
  <c r="E26" i="86"/>
  <c r="B26" i="86"/>
  <c r="A26" i="86"/>
  <c r="H26" i="86" s="1"/>
  <c r="I25" i="86"/>
  <c r="B25" i="86"/>
  <c r="A25" i="86"/>
  <c r="B24" i="86"/>
  <c r="A24" i="86"/>
  <c r="J24" i="86" s="1"/>
  <c r="I23" i="86"/>
  <c r="B23" i="86"/>
  <c r="A23" i="86"/>
  <c r="B22" i="86"/>
  <c r="A22" i="86"/>
  <c r="D21" i="86"/>
  <c r="C21" i="86"/>
  <c r="B21" i="86"/>
  <c r="A21" i="86"/>
  <c r="L21" i="86" s="1"/>
  <c r="B20" i="86"/>
  <c r="A20" i="86"/>
  <c r="I20" i="86" s="1"/>
  <c r="G19" i="86"/>
  <c r="F19" i="86"/>
  <c r="B19" i="86"/>
  <c r="A19" i="86"/>
  <c r="M19" i="86" s="1"/>
  <c r="D17" i="86"/>
  <c r="B17" i="86"/>
  <c r="A17" i="86"/>
  <c r="J17" i="86" s="1"/>
  <c r="L16" i="86"/>
  <c r="B16" i="86"/>
  <c r="A16" i="86"/>
  <c r="D15" i="86"/>
  <c r="C15" i="86"/>
  <c r="B15" i="86"/>
  <c r="A15" i="86"/>
  <c r="J15" i="86" s="1"/>
  <c r="L14" i="86"/>
  <c r="D14" i="86"/>
  <c r="B14" i="86"/>
  <c r="A14" i="86"/>
  <c r="I14" i="86" s="1"/>
  <c r="M13" i="86"/>
  <c r="K13" i="86"/>
  <c r="D13" i="86"/>
  <c r="C13" i="86"/>
  <c r="B13" i="86"/>
  <c r="A13" i="86"/>
  <c r="J13" i="86" s="1"/>
  <c r="B11" i="86"/>
  <c r="A11" i="86"/>
  <c r="J11" i="86" s="1"/>
  <c r="B10" i="86"/>
  <c r="A10" i="86"/>
  <c r="M10" i="86" s="1"/>
  <c r="M9" i="86"/>
  <c r="B9" i="86"/>
  <c r="A9" i="86"/>
  <c r="B7" i="86"/>
  <c r="A7" i="86"/>
  <c r="K7" i="86" s="1"/>
  <c r="M6" i="86"/>
  <c r="B6" i="86"/>
  <c r="A6" i="86"/>
  <c r="A49" i="85"/>
  <c r="B49" i="85"/>
  <c r="A49" i="7"/>
  <c r="M49" i="7"/>
  <c r="B49" i="7"/>
  <c r="E54" i="52"/>
  <c r="E55" i="52"/>
  <c r="E56" i="52"/>
  <c r="E57" i="52"/>
  <c r="E58" i="52"/>
  <c r="E59" i="52"/>
  <c r="E60" i="52"/>
  <c r="E61" i="52"/>
  <c r="E62" i="52"/>
  <c r="E53" i="52"/>
  <c r="E50" i="52"/>
  <c r="A7" i="85"/>
  <c r="I7" i="85"/>
  <c r="B7" i="85"/>
  <c r="E7" i="85"/>
  <c r="K7" i="85"/>
  <c r="M7" i="85"/>
  <c r="A9" i="85"/>
  <c r="J9" i="85" s="1"/>
  <c r="B9" i="85"/>
  <c r="A10" i="85"/>
  <c r="E10" i="85"/>
  <c r="C10" i="85"/>
  <c r="B10" i="85"/>
  <c r="G10" i="85"/>
  <c r="M10" i="85"/>
  <c r="A11" i="85"/>
  <c r="D11" i="85" s="1"/>
  <c r="G11" i="85"/>
  <c r="B11" i="85"/>
  <c r="J11" i="85"/>
  <c r="A13" i="85"/>
  <c r="B13" i="85"/>
  <c r="A14" i="85"/>
  <c r="I14" i="85" s="1"/>
  <c r="E14" i="85"/>
  <c r="B14" i="85"/>
  <c r="A15" i="85"/>
  <c r="C15" i="85"/>
  <c r="B15" i="85"/>
  <c r="A16" i="85"/>
  <c r="K16" i="85"/>
  <c r="B16" i="85"/>
  <c r="A17" i="85"/>
  <c r="D17" i="85" s="1"/>
  <c r="B17" i="85"/>
  <c r="A19" i="85"/>
  <c r="G19" i="85" s="1"/>
  <c r="B19" i="85"/>
  <c r="A20" i="85"/>
  <c r="L20" i="85" s="1"/>
  <c r="B20" i="85"/>
  <c r="A21" i="85"/>
  <c r="B21" i="85"/>
  <c r="A22" i="85"/>
  <c r="K22" i="85" s="1"/>
  <c r="G22" i="85"/>
  <c r="B22" i="85"/>
  <c r="A23" i="85"/>
  <c r="G23" i="85" s="1"/>
  <c r="B23" i="85"/>
  <c r="A24" i="85"/>
  <c r="D24" i="85"/>
  <c r="B24" i="85"/>
  <c r="A25" i="85"/>
  <c r="B25" i="85"/>
  <c r="A26" i="85"/>
  <c r="B26" i="85"/>
  <c r="A27" i="85"/>
  <c r="B27" i="85"/>
  <c r="A28" i="85"/>
  <c r="J28" i="85" s="1"/>
  <c r="E28" i="85"/>
  <c r="B28" i="85"/>
  <c r="A29" i="85"/>
  <c r="J29" i="85" s="1"/>
  <c r="D29" i="85"/>
  <c r="E29" i="85"/>
  <c r="B29" i="85"/>
  <c r="K29" i="85"/>
  <c r="M29" i="85"/>
  <c r="A30" i="85"/>
  <c r="J30" i="85" s="1"/>
  <c r="B30" i="85"/>
  <c r="A31" i="85"/>
  <c r="M31" i="85" s="1"/>
  <c r="B31" i="85"/>
  <c r="A32" i="85"/>
  <c r="H32" i="85" s="1"/>
  <c r="B32" i="85"/>
  <c r="A33" i="85"/>
  <c r="H33" i="85" s="1"/>
  <c r="B33" i="85"/>
  <c r="A34" i="85"/>
  <c r="G34" i="85" s="1"/>
  <c r="B34" i="85"/>
  <c r="A35" i="85"/>
  <c r="E35" i="85" s="1"/>
  <c r="D35" i="85"/>
  <c r="B35" i="85"/>
  <c r="K35" i="85"/>
  <c r="A37" i="85"/>
  <c r="G37" i="85" s="1"/>
  <c r="B37" i="85"/>
  <c r="A38" i="85"/>
  <c r="B38" i="85"/>
  <c r="A39" i="85"/>
  <c r="H39" i="85" s="1"/>
  <c r="D39" i="85"/>
  <c r="B39" i="85"/>
  <c r="A40" i="85"/>
  <c r="M40" i="85" s="1"/>
  <c r="B40" i="85"/>
  <c r="A41" i="85"/>
  <c r="M41" i="85"/>
  <c r="B41" i="85"/>
  <c r="A42" i="85"/>
  <c r="B42" i="85"/>
  <c r="J42" i="85"/>
  <c r="A43" i="85"/>
  <c r="K43" i="85"/>
  <c r="B43" i="85"/>
  <c r="A44" i="85"/>
  <c r="G44" i="85" s="1"/>
  <c r="B44" i="85"/>
  <c r="F44" i="85"/>
  <c r="A45" i="85"/>
  <c r="C45" i="85" s="1"/>
  <c r="G45" i="85"/>
  <c r="B45" i="85"/>
  <c r="K45" i="85"/>
  <c r="A46" i="85"/>
  <c r="I46" i="85" s="1"/>
  <c r="K46" i="85"/>
  <c r="B46" i="85"/>
  <c r="A47" i="85"/>
  <c r="B47" i="85"/>
  <c r="A48" i="85"/>
  <c r="E48" i="85"/>
  <c r="B48" i="85"/>
  <c r="A7" i="7"/>
  <c r="B7" i="7"/>
  <c r="A9" i="7"/>
  <c r="B9" i="7"/>
  <c r="A10" i="7"/>
  <c r="E10" i="7" s="1"/>
  <c r="K10" i="7"/>
  <c r="B10" i="7"/>
  <c r="A11" i="7"/>
  <c r="J11" i="7"/>
  <c r="B11" i="7"/>
  <c r="A13" i="7"/>
  <c r="B13" i="7"/>
  <c r="A14" i="7"/>
  <c r="L14" i="7" s="1"/>
  <c r="B14" i="7"/>
  <c r="A15" i="7"/>
  <c r="L15" i="7" s="1"/>
  <c r="B15" i="7"/>
  <c r="A16" i="7"/>
  <c r="L16" i="7" s="1"/>
  <c r="K16" i="7"/>
  <c r="B16" i="7"/>
  <c r="A17" i="7"/>
  <c r="M17" i="7" s="1"/>
  <c r="B17" i="7"/>
  <c r="A19" i="7"/>
  <c r="B19" i="7"/>
  <c r="A20" i="7"/>
  <c r="G20" i="7" s="1"/>
  <c r="B20" i="7"/>
  <c r="A21" i="7"/>
  <c r="B21" i="7"/>
  <c r="A22" i="7"/>
  <c r="H22" i="7" s="1"/>
  <c r="B22" i="7"/>
  <c r="A23" i="7"/>
  <c r="J23" i="7"/>
  <c r="B23" i="7"/>
  <c r="A24" i="7"/>
  <c r="J24" i="7" s="1"/>
  <c r="B24" i="7"/>
  <c r="A25" i="7"/>
  <c r="K25" i="7" s="1"/>
  <c r="B25" i="7"/>
  <c r="A26" i="7"/>
  <c r="B26" i="7"/>
  <c r="A27" i="7"/>
  <c r="L27" i="7" s="1"/>
  <c r="B27" i="7"/>
  <c r="A28" i="7"/>
  <c r="J28" i="7"/>
  <c r="B28" i="7"/>
  <c r="A29" i="7"/>
  <c r="B29" i="7"/>
  <c r="A30" i="7"/>
  <c r="F30" i="7" s="1"/>
  <c r="B30" i="7"/>
  <c r="A31" i="7"/>
  <c r="L31" i="7" s="1"/>
  <c r="B31" i="7"/>
  <c r="A32" i="7"/>
  <c r="B32" i="7"/>
  <c r="A33" i="7"/>
  <c r="L33" i="7"/>
  <c r="B33" i="7"/>
  <c r="A34" i="7"/>
  <c r="D34" i="7" s="1"/>
  <c r="D52" i="7" s="1"/>
  <c r="B34" i="7"/>
  <c r="A35" i="7"/>
  <c r="M35" i="7"/>
  <c r="B35" i="7"/>
  <c r="A37" i="7"/>
  <c r="K37" i="7" s="1"/>
  <c r="B37" i="7"/>
  <c r="A38" i="7"/>
  <c r="M38" i="7" s="1"/>
  <c r="B38" i="7"/>
  <c r="A39" i="7"/>
  <c r="B39" i="7"/>
  <c r="A40" i="7"/>
  <c r="J40" i="7"/>
  <c r="B40" i="7"/>
  <c r="A41" i="7"/>
  <c r="L41" i="7" s="1"/>
  <c r="B41" i="7"/>
  <c r="A42" i="7"/>
  <c r="M42" i="7" s="1"/>
  <c r="B42" i="7"/>
  <c r="A43" i="7"/>
  <c r="F43" i="7" s="1"/>
  <c r="F63" i="7" s="1"/>
  <c r="B43" i="7"/>
  <c r="A44" i="7"/>
  <c r="K44" i="7" s="1"/>
  <c r="B44" i="7"/>
  <c r="A45" i="7"/>
  <c r="E45" i="7" s="1"/>
  <c r="B45" i="7"/>
  <c r="A46" i="7"/>
  <c r="M46" i="7" s="1"/>
  <c r="J46" i="7"/>
  <c r="B46" i="7"/>
  <c r="A47" i="7"/>
  <c r="L47" i="7" s="1"/>
  <c r="B47" i="7"/>
  <c r="A48" i="7"/>
  <c r="L48" i="7"/>
  <c r="B48" i="7"/>
  <c r="A6" i="85"/>
  <c r="J6" i="85" s="1"/>
  <c r="B6" i="85"/>
  <c r="A6" i="7"/>
  <c r="K6" i="7" s="1"/>
  <c r="B6" i="7"/>
  <c r="J33" i="85"/>
  <c r="L33" i="85"/>
  <c r="I33" i="85"/>
  <c r="G33" i="85"/>
  <c r="H9" i="85"/>
  <c r="I9" i="85"/>
  <c r="J39" i="7"/>
  <c r="J33" i="7"/>
  <c r="M16" i="7"/>
  <c r="K33" i="85"/>
  <c r="E45" i="85"/>
  <c r="M45" i="85"/>
  <c r="D37" i="85"/>
  <c r="E22" i="85"/>
  <c r="M22" i="85"/>
  <c r="J13" i="85"/>
  <c r="F31" i="85"/>
  <c r="F40" i="85"/>
  <c r="J40" i="85"/>
  <c r="K40" i="85"/>
  <c r="J48" i="7"/>
  <c r="J16" i="7"/>
  <c r="L47" i="85"/>
  <c r="G47" i="85"/>
  <c r="E24" i="85"/>
  <c r="L43" i="85"/>
  <c r="I43" i="85"/>
  <c r="J16" i="85"/>
  <c r="H45" i="85"/>
  <c r="F41" i="85"/>
  <c r="D20" i="85"/>
  <c r="F20" i="85"/>
  <c r="H20" i="85"/>
  <c r="E20" i="85"/>
  <c r="I20" i="85"/>
  <c r="M20" i="85"/>
  <c r="F38" i="85"/>
  <c r="L26" i="85"/>
  <c r="F22" i="85"/>
  <c r="H22" i="85"/>
  <c r="J22" i="85"/>
  <c r="D14" i="85"/>
  <c r="H14" i="85"/>
  <c r="L14" i="85"/>
  <c r="D10" i="85"/>
  <c r="F10" i="85"/>
  <c r="H10" i="85"/>
  <c r="L10" i="85"/>
  <c r="L29" i="7"/>
  <c r="M39" i="85"/>
  <c r="K39" i="85"/>
  <c r="L29" i="85"/>
  <c r="F29" i="85"/>
  <c r="C29" i="85"/>
  <c r="L27" i="85"/>
  <c r="I10" i="85"/>
  <c r="L7" i="85"/>
  <c r="J7" i="85"/>
  <c r="H7" i="85"/>
  <c r="F7" i="85"/>
  <c r="F16" i="85"/>
  <c r="L24" i="85"/>
  <c r="J47" i="85"/>
  <c r="L10" i="7"/>
  <c r="L23" i="7"/>
  <c r="K35" i="7"/>
  <c r="M10" i="7"/>
  <c r="M48" i="85"/>
  <c r="C48" i="85"/>
  <c r="C47" i="85"/>
  <c r="K44" i="85"/>
  <c r="C44" i="85"/>
  <c r="G41" i="85"/>
  <c r="E38" i="85"/>
  <c r="M15" i="85"/>
  <c r="H11" i="85"/>
  <c r="C11" i="85"/>
  <c r="F48" i="85"/>
  <c r="L41" i="85"/>
  <c r="M16" i="85"/>
  <c r="F24" i="85"/>
  <c r="I47" i="85"/>
  <c r="H47" i="85"/>
  <c r="J35" i="7"/>
  <c r="M23" i="7"/>
  <c r="K48" i="85"/>
  <c r="E41" i="85"/>
  <c r="C39" i="85"/>
  <c r="E15" i="85"/>
  <c r="G14" i="85"/>
  <c r="L11" i="85"/>
  <c r="G7" i="85"/>
  <c r="D7" i="85"/>
  <c r="L35" i="7"/>
  <c r="I41" i="85"/>
  <c r="K11" i="7"/>
  <c r="J15" i="85"/>
  <c r="J48" i="85"/>
  <c r="H41" i="85"/>
  <c r="L16" i="85"/>
  <c r="M24" i="85"/>
  <c r="F47" i="85"/>
  <c r="I48" i="85"/>
  <c r="L49" i="7"/>
  <c r="D42" i="7"/>
  <c r="M20" i="7"/>
  <c r="L20" i="7"/>
  <c r="J6" i="7"/>
  <c r="I27" i="7"/>
  <c r="K27" i="7"/>
  <c r="D31" i="85"/>
  <c r="L31" i="85"/>
  <c r="K31" i="85"/>
  <c r="G31" i="85"/>
  <c r="J31" i="85"/>
  <c r="C31" i="85"/>
  <c r="D27" i="85"/>
  <c r="G27" i="85"/>
  <c r="H27" i="85"/>
  <c r="K27" i="85"/>
  <c r="F27" i="85"/>
  <c r="C27" i="85"/>
  <c r="M27" i="85"/>
  <c r="L23" i="85"/>
  <c r="I19" i="85"/>
  <c r="F19" i="85"/>
  <c r="J19" i="85"/>
  <c r="L19" i="85"/>
  <c r="M49" i="85"/>
  <c r="D49" i="85"/>
  <c r="K41" i="7"/>
  <c r="H39" i="7"/>
  <c r="K39" i="7"/>
  <c r="M39" i="7"/>
  <c r="J21" i="7"/>
  <c r="K21" i="7"/>
  <c r="D28" i="85"/>
  <c r="M28" i="85"/>
  <c r="C28" i="85"/>
  <c r="G28" i="85"/>
  <c r="K28" i="85"/>
  <c r="L28" i="85"/>
  <c r="G21" i="85"/>
  <c r="M19" i="85"/>
  <c r="M9" i="85"/>
  <c r="L9" i="85"/>
  <c r="G9" i="85"/>
  <c r="C9" i="85"/>
  <c r="F9" i="85"/>
  <c r="E9" i="85"/>
  <c r="J44" i="7"/>
  <c r="I40" i="7"/>
  <c r="M40" i="7"/>
  <c r="C34" i="7"/>
  <c r="K31" i="7"/>
  <c r="M31" i="7"/>
  <c r="E31" i="7"/>
  <c r="E86" i="7" s="1"/>
  <c r="J22" i="7"/>
  <c r="H17" i="85"/>
  <c r="K32" i="85"/>
  <c r="E27" i="85"/>
  <c r="I21" i="85"/>
  <c r="K13" i="85"/>
  <c r="D13" i="85"/>
  <c r="L13" i="85"/>
  <c r="C13" i="85"/>
  <c r="M13" i="85"/>
  <c r="G13" i="85"/>
  <c r="L15" i="85"/>
  <c r="F45" i="85"/>
  <c r="E43" i="85"/>
  <c r="I40" i="85"/>
  <c r="H40" i="85"/>
  <c r="D25" i="85"/>
  <c r="K24" i="85"/>
  <c r="I24" i="85"/>
  <c r="J24" i="85"/>
  <c r="K15" i="85"/>
  <c r="D15" i="85"/>
  <c r="K49" i="7"/>
  <c r="J49" i="7"/>
  <c r="K30" i="7"/>
  <c r="J30" i="7"/>
  <c r="L45" i="85"/>
  <c r="M43" i="85"/>
  <c r="J43" i="85"/>
  <c r="J10" i="7"/>
  <c r="L30" i="7"/>
  <c r="L46" i="7"/>
  <c r="G40" i="85"/>
  <c r="L40" i="85"/>
  <c r="L35" i="85"/>
  <c r="I25" i="85"/>
  <c r="C24" i="85"/>
  <c r="M14" i="85"/>
  <c r="E79" i="7"/>
  <c r="D62" i="7"/>
  <c r="D91" i="7"/>
  <c r="E67" i="7"/>
  <c r="L25" i="85"/>
  <c r="L46" i="85"/>
  <c r="L9" i="7"/>
  <c r="H33" i="7"/>
  <c r="H65" i="7" s="1"/>
  <c r="M48" i="7"/>
  <c r="K46" i="7"/>
  <c r="M45" i="7"/>
  <c r="K7" i="7"/>
  <c r="D48" i="85"/>
  <c r="C43" i="85"/>
  <c r="J39" i="85"/>
  <c r="L39" i="85"/>
  <c r="E25" i="85"/>
  <c r="C22" i="85"/>
  <c r="C14" i="85"/>
  <c r="C7" i="85"/>
  <c r="M33" i="7"/>
  <c r="C20" i="85"/>
  <c r="L48" i="85"/>
  <c r="K33" i="7"/>
  <c r="D6" i="85"/>
  <c r="F14" i="85"/>
  <c r="M46" i="85"/>
  <c r="F46" i="85"/>
  <c r="L44" i="85"/>
  <c r="H78" i="7"/>
  <c r="H83" i="7"/>
  <c r="H68" i="7"/>
  <c r="H61" i="7"/>
  <c r="H73" i="7"/>
  <c r="H60" i="7"/>
  <c r="H82" i="7"/>
  <c r="H91" i="7"/>
  <c r="H74" i="7"/>
  <c r="H81" i="7"/>
  <c r="H98" i="7"/>
  <c r="K9" i="7" l="1"/>
  <c r="M9" i="7"/>
  <c r="C42" i="85"/>
  <c r="H42" i="85"/>
  <c r="G38" i="85"/>
  <c r="K38" i="85"/>
  <c r="J13" i="87"/>
  <c r="K13" i="87"/>
  <c r="G13" i="87"/>
  <c r="M15" i="87"/>
  <c r="D15" i="87"/>
  <c r="C15" i="87"/>
  <c r="L15" i="87"/>
  <c r="M41" i="87"/>
  <c r="F41" i="87"/>
  <c r="E41" i="87"/>
  <c r="F20" i="88"/>
  <c r="D20" i="88"/>
  <c r="J15" i="92"/>
  <c r="L15" i="92"/>
  <c r="L20" i="92"/>
  <c r="M20" i="92"/>
  <c r="D20" i="92"/>
  <c r="E92" i="7"/>
  <c r="D98" i="7"/>
  <c r="D78" i="7"/>
  <c r="D71" i="7"/>
  <c r="I42" i="85"/>
  <c r="C41" i="7"/>
  <c r="F23" i="85"/>
  <c r="M43" i="7"/>
  <c r="D38" i="85"/>
  <c r="H23" i="85"/>
  <c r="M30" i="7"/>
  <c r="E42" i="85"/>
  <c r="L6" i="86"/>
  <c r="D6" i="86"/>
  <c r="C6" i="86"/>
  <c r="M23" i="86"/>
  <c r="D23" i="86"/>
  <c r="C23" i="86"/>
  <c r="K27" i="86"/>
  <c r="D27" i="86"/>
  <c r="C27" i="86"/>
  <c r="L27" i="86"/>
  <c r="K33" i="86"/>
  <c r="J33" i="86"/>
  <c r="H33" i="86"/>
  <c r="D43" i="87"/>
  <c r="C43" i="87"/>
  <c r="J31" i="88"/>
  <c r="M31" i="88"/>
  <c r="G31" i="88"/>
  <c r="G38" i="88"/>
  <c r="E38" i="88"/>
  <c r="J13" i="95"/>
  <c r="D13" i="95"/>
  <c r="K45" i="95"/>
  <c r="E45" i="95"/>
  <c r="L45" i="95"/>
  <c r="C45" i="95"/>
  <c r="I45" i="95"/>
  <c r="H45" i="95"/>
  <c r="C62" i="7"/>
  <c r="E69" i="7"/>
  <c r="C97" i="7"/>
  <c r="D79" i="7"/>
  <c r="D70" i="7"/>
  <c r="D67" i="7"/>
  <c r="M42" i="85"/>
  <c r="F77" i="7"/>
  <c r="E32" i="85"/>
  <c r="E81" i="7"/>
  <c r="J34" i="7"/>
  <c r="C23" i="85"/>
  <c r="L38" i="7"/>
  <c r="J38" i="7"/>
  <c r="G15" i="7"/>
  <c r="G6" i="85"/>
  <c r="F34" i="85"/>
  <c r="E68" i="7"/>
  <c r="L42" i="85"/>
  <c r="F13" i="85"/>
  <c r="I13" i="85"/>
  <c r="L9" i="86"/>
  <c r="E9" i="86"/>
  <c r="C9" i="86"/>
  <c r="K30" i="86"/>
  <c r="L30" i="86"/>
  <c r="I41" i="86"/>
  <c r="L41" i="86"/>
  <c r="K11" i="87"/>
  <c r="J11" i="87"/>
  <c r="D11" i="87"/>
  <c r="I14" i="87"/>
  <c r="L14" i="87"/>
  <c r="F14" i="87"/>
  <c r="K15" i="87"/>
  <c r="F34" i="87"/>
  <c r="D34" i="87"/>
  <c r="M34" i="87"/>
  <c r="L41" i="87"/>
  <c r="D47" i="90"/>
  <c r="K47" i="90"/>
  <c r="F47" i="90"/>
  <c r="M19" i="93"/>
  <c r="L19" i="93"/>
  <c r="F19" i="93"/>
  <c r="K24" i="93"/>
  <c r="L24" i="93"/>
  <c r="D24" i="93"/>
  <c r="M9" i="94"/>
  <c r="L9" i="94"/>
  <c r="J28" i="94"/>
  <c r="M28" i="94"/>
  <c r="G28" i="94"/>
  <c r="H10" i="95"/>
  <c r="L10" i="95"/>
  <c r="C10" i="95"/>
  <c r="M10" i="95"/>
  <c r="C76" i="7"/>
  <c r="M6" i="85"/>
  <c r="C78" i="7"/>
  <c r="C70" i="7"/>
  <c r="D95" i="7"/>
  <c r="D84" i="7"/>
  <c r="D32" i="85"/>
  <c r="L34" i="7"/>
  <c r="I23" i="85"/>
  <c r="K15" i="7"/>
  <c r="L38" i="85"/>
  <c r="L43" i="7"/>
  <c r="K38" i="7"/>
  <c r="M34" i="7"/>
  <c r="J15" i="7"/>
  <c r="K47" i="85"/>
  <c r="M44" i="85"/>
  <c r="K42" i="85"/>
  <c r="M38" i="85"/>
  <c r="K22" i="86"/>
  <c r="H22" i="86"/>
  <c r="D22" i="86"/>
  <c r="G25" i="87"/>
  <c r="I25" i="87"/>
  <c r="K48" i="87"/>
  <c r="D48" i="87"/>
  <c r="C48" i="87"/>
  <c r="M32" i="88"/>
  <c r="D32" i="88"/>
  <c r="C32" i="88"/>
  <c r="J32" i="88"/>
  <c r="L20" i="90"/>
  <c r="D20" i="90"/>
  <c r="M20" i="90"/>
  <c r="C20" i="90"/>
  <c r="I20" i="90"/>
  <c r="G37" i="90"/>
  <c r="M37" i="90"/>
  <c r="M15" i="91"/>
  <c r="C15" i="91"/>
  <c r="L15" i="91"/>
  <c r="K15" i="91"/>
  <c r="D15" i="91"/>
  <c r="K34" i="91"/>
  <c r="D34" i="91"/>
  <c r="L34" i="91"/>
  <c r="L34" i="92"/>
  <c r="J34" i="92"/>
  <c r="D34" i="92"/>
  <c r="M47" i="92"/>
  <c r="J47" i="92"/>
  <c r="D47" i="92"/>
  <c r="J13" i="93"/>
  <c r="D13" i="93"/>
  <c r="M13" i="93"/>
  <c r="C13" i="93"/>
  <c r="L13" i="93"/>
  <c r="I13" i="93"/>
  <c r="K17" i="86"/>
  <c r="K46" i="86"/>
  <c r="J6" i="87"/>
  <c r="M39" i="87"/>
  <c r="M10" i="88"/>
  <c r="I45" i="88"/>
  <c r="J22" i="89"/>
  <c r="G47" i="89"/>
  <c r="L9" i="90"/>
  <c r="J11" i="90"/>
  <c r="L17" i="90"/>
  <c r="K11" i="91"/>
  <c r="D11" i="91"/>
  <c r="L28" i="91"/>
  <c r="M28" i="91"/>
  <c r="C28" i="91"/>
  <c r="K28" i="91"/>
  <c r="L29" i="91"/>
  <c r="K29" i="91"/>
  <c r="D29" i="91"/>
  <c r="M33" i="91"/>
  <c r="H33" i="91"/>
  <c r="G33" i="91"/>
  <c r="J42" i="91"/>
  <c r="C42" i="91"/>
  <c r="M42" i="91"/>
  <c r="L9" i="92"/>
  <c r="I9" i="92"/>
  <c r="E9" i="92"/>
  <c r="I14" i="92"/>
  <c r="D14" i="92"/>
  <c r="C14" i="92"/>
  <c r="K24" i="92"/>
  <c r="L24" i="92"/>
  <c r="C24" i="92"/>
  <c r="J24" i="92"/>
  <c r="M28" i="92"/>
  <c r="K28" i="92"/>
  <c r="D28" i="92"/>
  <c r="K40" i="94"/>
  <c r="F40" i="94"/>
  <c r="M42" i="94"/>
  <c r="H42" i="94"/>
  <c r="M37" i="95"/>
  <c r="F37" i="95"/>
  <c r="J35" i="85"/>
  <c r="E11" i="85"/>
  <c r="H13" i="86"/>
  <c r="L17" i="86"/>
  <c r="H21" i="86"/>
  <c r="L26" i="86"/>
  <c r="L44" i="86"/>
  <c r="L46" i="86"/>
  <c r="L6" i="87"/>
  <c r="H9" i="87"/>
  <c r="J29" i="88"/>
  <c r="L45" i="88"/>
  <c r="H11" i="89"/>
  <c r="H20" i="89"/>
  <c r="K22" i="89"/>
  <c r="H47" i="89"/>
  <c r="L11" i="90"/>
  <c r="J28" i="90"/>
  <c r="G28" i="90"/>
  <c r="D28" i="90"/>
  <c r="K45" i="90"/>
  <c r="C45" i="90"/>
  <c r="L45" i="90"/>
  <c r="K16" i="92"/>
  <c r="J16" i="92"/>
  <c r="L21" i="92"/>
  <c r="H21" i="92"/>
  <c r="M23" i="92"/>
  <c r="D23" i="92"/>
  <c r="M46" i="92"/>
  <c r="L46" i="92"/>
  <c r="D46" i="92"/>
  <c r="K11" i="93"/>
  <c r="L11" i="93"/>
  <c r="D11" i="93"/>
  <c r="L20" i="93"/>
  <c r="M20" i="93"/>
  <c r="D20" i="93"/>
  <c r="G25" i="93"/>
  <c r="E25" i="93"/>
  <c r="D25" i="93"/>
  <c r="L29" i="94"/>
  <c r="D29" i="94"/>
  <c r="M29" i="94"/>
  <c r="C29" i="94"/>
  <c r="K29" i="94"/>
  <c r="M19" i="95"/>
  <c r="G19" i="95"/>
  <c r="K27" i="95"/>
  <c r="D27" i="95"/>
  <c r="H7" i="86"/>
  <c r="H10" i="86"/>
  <c r="I13" i="86"/>
  <c r="C17" i="86"/>
  <c r="L19" i="86"/>
  <c r="M21" i="86"/>
  <c r="M26" i="86"/>
  <c r="H37" i="86"/>
  <c r="D46" i="86"/>
  <c r="C6" i="87"/>
  <c r="H7" i="87"/>
  <c r="I9" i="87"/>
  <c r="D17" i="87"/>
  <c r="I19" i="87"/>
  <c r="D28" i="87"/>
  <c r="L30" i="87"/>
  <c r="D31" i="87"/>
  <c r="L33" i="87"/>
  <c r="J7" i="88"/>
  <c r="G9" i="88"/>
  <c r="C10" i="88"/>
  <c r="J15" i="88"/>
  <c r="K29" i="88"/>
  <c r="K30" i="88"/>
  <c r="M37" i="88"/>
  <c r="C45" i="88"/>
  <c r="D47" i="88"/>
  <c r="C48" i="88"/>
  <c r="J11" i="89"/>
  <c r="I20" i="89"/>
  <c r="F21" i="89"/>
  <c r="C22" i="89"/>
  <c r="J24" i="89"/>
  <c r="H40" i="89"/>
  <c r="C47" i="89"/>
  <c r="J47" i="89"/>
  <c r="C7" i="90"/>
  <c r="E9" i="90"/>
  <c r="C11" i="90"/>
  <c r="D17" i="90"/>
  <c r="M21" i="90"/>
  <c r="F21" i="90"/>
  <c r="L38" i="90"/>
  <c r="D38" i="90"/>
  <c r="M38" i="90"/>
  <c r="K6" i="91"/>
  <c r="C6" i="91"/>
  <c r="L6" i="91"/>
  <c r="J11" i="91"/>
  <c r="G23" i="91"/>
  <c r="D23" i="91"/>
  <c r="D28" i="91"/>
  <c r="J30" i="91"/>
  <c r="I30" i="91"/>
  <c r="H30" i="91"/>
  <c r="M32" i="91"/>
  <c r="H32" i="91"/>
  <c r="D32" i="91"/>
  <c r="L33" i="91"/>
  <c r="J35" i="91"/>
  <c r="D35" i="91"/>
  <c r="D42" i="91"/>
  <c r="K45" i="91"/>
  <c r="E45" i="91"/>
  <c r="M14" i="92"/>
  <c r="D24" i="92"/>
  <c r="L29" i="92"/>
  <c r="D29" i="92"/>
  <c r="M29" i="92"/>
  <c r="C29" i="92"/>
  <c r="L41" i="94"/>
  <c r="H41" i="94"/>
  <c r="E41" i="94"/>
  <c r="K45" i="94"/>
  <c r="E45" i="94"/>
  <c r="L45" i="94"/>
  <c r="C45" i="94"/>
  <c r="I45" i="94"/>
  <c r="L7" i="95"/>
  <c r="F7" i="95"/>
  <c r="C7" i="95"/>
  <c r="K7" i="95"/>
  <c r="G32" i="90"/>
  <c r="M39" i="90"/>
  <c r="D40" i="90"/>
  <c r="H9" i="91"/>
  <c r="K31" i="91"/>
  <c r="L13" i="92"/>
  <c r="H45" i="92"/>
  <c r="C14" i="93"/>
  <c r="F16" i="93"/>
  <c r="C27" i="93"/>
  <c r="C29" i="93"/>
  <c r="D31" i="93"/>
  <c r="C32" i="93"/>
  <c r="C40" i="93"/>
  <c r="J40" i="93"/>
  <c r="L46" i="93"/>
  <c r="F10" i="94"/>
  <c r="J24" i="94"/>
  <c r="K30" i="94"/>
  <c r="C43" i="94"/>
  <c r="H11" i="95"/>
  <c r="J16" i="95"/>
  <c r="C20" i="95"/>
  <c r="C24" i="95"/>
  <c r="L24" i="95"/>
  <c r="D38" i="95"/>
  <c r="J40" i="95"/>
  <c r="F46" i="95"/>
  <c r="H40" i="90"/>
  <c r="H7" i="91"/>
  <c r="I9" i="91"/>
  <c r="M31" i="91"/>
  <c r="J39" i="91"/>
  <c r="M13" i="92"/>
  <c r="L19" i="92"/>
  <c r="G32" i="92"/>
  <c r="I45" i="92"/>
  <c r="D14" i="93"/>
  <c r="D27" i="93"/>
  <c r="J29" i="93"/>
  <c r="F31" i="93"/>
  <c r="G32" i="93"/>
  <c r="D40" i="93"/>
  <c r="L40" i="93"/>
  <c r="J7" i="94"/>
  <c r="J11" i="95"/>
  <c r="H20" i="95"/>
  <c r="D24" i="95"/>
  <c r="H38" i="95"/>
  <c r="H47" i="95"/>
  <c r="H49" i="95"/>
  <c r="H14" i="93"/>
  <c r="H27" i="93"/>
  <c r="K29" i="93"/>
  <c r="H32" i="93"/>
  <c r="G40" i="93"/>
  <c r="I20" i="95"/>
  <c r="I24" i="95"/>
  <c r="K38" i="95"/>
  <c r="F91" i="7"/>
  <c r="F93" i="7"/>
  <c r="F76" i="7"/>
  <c r="F68" i="7"/>
  <c r="F82" i="7"/>
  <c r="F52" i="7"/>
  <c r="F62" i="7"/>
  <c r="F67" i="7"/>
  <c r="F78" i="7"/>
  <c r="F73" i="7"/>
  <c r="F69" i="7"/>
  <c r="F88" i="7"/>
  <c r="F61" i="7"/>
  <c r="F89" i="7"/>
  <c r="F95" i="7"/>
  <c r="F87" i="7"/>
  <c r="F98" i="7"/>
  <c r="F66" i="7"/>
  <c r="F65" i="7"/>
  <c r="F75" i="7"/>
  <c r="F94" i="7"/>
  <c r="F83" i="7"/>
  <c r="F86" i="7"/>
  <c r="F90" i="7"/>
  <c r="F97" i="7"/>
  <c r="F96" i="7"/>
  <c r="F74" i="7"/>
  <c r="F50" i="7"/>
  <c r="F64" i="7"/>
  <c r="F70" i="7"/>
  <c r="F80" i="7"/>
  <c r="F79" i="7"/>
  <c r="F71" i="7"/>
  <c r="L34" i="86"/>
  <c r="C34" i="86"/>
  <c r="G34" i="86"/>
  <c r="M42" i="90"/>
  <c r="H42" i="90"/>
  <c r="L42" i="90"/>
  <c r="K19" i="7"/>
  <c r="L19" i="7"/>
  <c r="M7" i="7"/>
  <c r="L7" i="7"/>
  <c r="F26" i="85"/>
  <c r="K26" i="85"/>
  <c r="H26" i="85"/>
  <c r="E26" i="85"/>
  <c r="L21" i="85"/>
  <c r="D21" i="85"/>
  <c r="D66" i="85" s="1"/>
  <c r="E21" i="85"/>
  <c r="F21" i="85"/>
  <c r="M21" i="85"/>
  <c r="C21" i="85"/>
  <c r="H21" i="85"/>
  <c r="H10" i="89"/>
  <c r="M10" i="89"/>
  <c r="C10" i="89"/>
  <c r="F10" i="89"/>
  <c r="G10" i="89"/>
  <c r="L10" i="89"/>
  <c r="L22" i="90"/>
  <c r="C22" i="90"/>
  <c r="G22" i="90"/>
  <c r="K22" i="90"/>
  <c r="L29" i="90"/>
  <c r="J29" i="90"/>
  <c r="K29" i="90"/>
  <c r="C29" i="90"/>
  <c r="D29" i="90"/>
  <c r="F29" i="90"/>
  <c r="M34" i="90"/>
  <c r="F34" i="90"/>
  <c r="L34" i="90"/>
  <c r="H52" i="7"/>
  <c r="H71" i="7"/>
  <c r="H96" i="7"/>
  <c r="H63" i="7"/>
  <c r="H66" i="7"/>
  <c r="H94" i="7"/>
  <c r="H55" i="7"/>
  <c r="H69" i="7"/>
  <c r="H87" i="7"/>
  <c r="H90" i="7"/>
  <c r="E94" i="7"/>
  <c r="E66" i="7"/>
  <c r="E95" i="7"/>
  <c r="F81" i="7"/>
  <c r="F55" i="7"/>
  <c r="I17" i="85"/>
  <c r="F84" i="7"/>
  <c r="M14" i="7"/>
  <c r="J14" i="7"/>
  <c r="E64" i="7"/>
  <c r="E74" i="7"/>
  <c r="E77" i="7"/>
  <c r="E97" i="7"/>
  <c r="E70" i="7"/>
  <c r="E83" i="7"/>
  <c r="E75" i="7"/>
  <c r="E93" i="7"/>
  <c r="E61" i="7"/>
  <c r="E55" i="7"/>
  <c r="E89" i="7"/>
  <c r="E72" i="7"/>
  <c r="E50" i="7"/>
  <c r="E78" i="7"/>
  <c r="E62" i="7"/>
  <c r="E63" i="7"/>
  <c r="E76" i="7"/>
  <c r="E80" i="7"/>
  <c r="E60" i="7"/>
  <c r="E84" i="7"/>
  <c r="E71" i="7"/>
  <c r="M42" i="88"/>
  <c r="H42" i="88"/>
  <c r="L42" i="88"/>
  <c r="M6" i="90"/>
  <c r="D6" i="90"/>
  <c r="G6" i="90"/>
  <c r="J6" i="90"/>
  <c r="L6" i="90"/>
  <c r="J39" i="94"/>
  <c r="I39" i="94"/>
  <c r="M39" i="94"/>
  <c r="L35" i="95"/>
  <c r="K35" i="95"/>
  <c r="K32" i="7"/>
  <c r="G32" i="7"/>
  <c r="G62" i="7" s="1"/>
  <c r="G70" i="7"/>
  <c r="G50" i="7"/>
  <c r="G75" i="7"/>
  <c r="G69" i="7"/>
  <c r="G82" i="7"/>
  <c r="G81" i="7"/>
  <c r="G94" i="7"/>
  <c r="G78" i="7"/>
  <c r="G77" i="7"/>
  <c r="G96" i="7"/>
  <c r="E37" i="85"/>
  <c r="H37" i="85"/>
  <c r="I37" i="85"/>
  <c r="C37" i="85"/>
  <c r="M37" i="85"/>
  <c r="F37" i="85"/>
  <c r="L37" i="85"/>
  <c r="E34" i="85"/>
  <c r="L34" i="85"/>
  <c r="C34" i="85"/>
  <c r="M34" i="85"/>
  <c r="J34" i="85"/>
  <c r="D34" i="85"/>
  <c r="K34" i="85"/>
  <c r="M32" i="85"/>
  <c r="G32" i="85"/>
  <c r="I32" i="85"/>
  <c r="J32" i="85"/>
  <c r="L32" i="85"/>
  <c r="C32" i="85"/>
  <c r="F32" i="85"/>
  <c r="H30" i="85"/>
  <c r="L30" i="85"/>
  <c r="K30" i="85"/>
  <c r="M30" i="85"/>
  <c r="I30" i="85"/>
  <c r="G25" i="85"/>
  <c r="M25" i="85"/>
  <c r="J49" i="85"/>
  <c r="G49" i="85"/>
  <c r="L49" i="85"/>
  <c r="C49" i="85"/>
  <c r="K49" i="85"/>
  <c r="H49" i="85"/>
  <c r="I49" i="85"/>
  <c r="F49" i="85"/>
  <c r="E49" i="85"/>
  <c r="G25" i="86"/>
  <c r="M25" i="86"/>
  <c r="D25" i="86"/>
  <c r="E25" i="86"/>
  <c r="L25" i="86"/>
  <c r="I21" i="87"/>
  <c r="H21" i="87"/>
  <c r="C21" i="87"/>
  <c r="L21" i="87"/>
  <c r="D21" i="87"/>
  <c r="G21" i="87"/>
  <c r="K24" i="90"/>
  <c r="J24" i="90"/>
  <c r="C24" i="90"/>
  <c r="L24" i="90"/>
  <c r="D24" i="90"/>
  <c r="F24" i="90"/>
  <c r="I24" i="90"/>
  <c r="M49" i="90"/>
  <c r="H49" i="90"/>
  <c r="C49" i="90"/>
  <c r="J49" i="90"/>
  <c r="D49" i="90"/>
  <c r="F49" i="90"/>
  <c r="G49" i="90"/>
  <c r="L49" i="90"/>
  <c r="I21" i="91"/>
  <c r="H21" i="91"/>
  <c r="C21" i="91"/>
  <c r="L21" i="91"/>
  <c r="D21" i="91"/>
  <c r="F21" i="91"/>
  <c r="G21" i="91"/>
  <c r="K27" i="92"/>
  <c r="H27" i="92"/>
  <c r="M27" i="92"/>
  <c r="C27" i="92"/>
  <c r="D27" i="92"/>
  <c r="G27" i="92"/>
  <c r="J7" i="93"/>
  <c r="F7" i="93"/>
  <c r="H97" i="7"/>
  <c r="H72" i="7"/>
  <c r="H89" i="7"/>
  <c r="H86" i="7"/>
  <c r="H95" i="7"/>
  <c r="H64" i="7"/>
  <c r="H88" i="7"/>
  <c r="H79" i="7"/>
  <c r="H93" i="7"/>
  <c r="H76" i="7"/>
  <c r="H77" i="7"/>
  <c r="H62" i="7"/>
  <c r="G80" i="85"/>
  <c r="E73" i="7"/>
  <c r="E87" i="7"/>
  <c r="E82" i="7"/>
  <c r="E98" i="7"/>
  <c r="E90" i="7"/>
  <c r="F72" i="7"/>
  <c r="F92" i="7"/>
  <c r="E91" i="7"/>
  <c r="F60" i="7"/>
  <c r="H50" i="7"/>
  <c r="M26" i="85"/>
  <c r="M29" i="90"/>
  <c r="C17" i="85"/>
  <c r="M17" i="85"/>
  <c r="G17" i="85"/>
  <c r="G74" i="85" s="1"/>
  <c r="F17" i="85"/>
  <c r="F62" i="85" s="1"/>
  <c r="E17" i="85"/>
  <c r="L17" i="85"/>
  <c r="L85" i="85" s="1"/>
  <c r="K17" i="85"/>
  <c r="J17" i="85"/>
  <c r="K6" i="85"/>
  <c r="H6" i="85"/>
  <c r="F6" i="85"/>
  <c r="C6" i="85"/>
  <c r="L6" i="85"/>
  <c r="D63" i="7"/>
  <c r="D66" i="7"/>
  <c r="D88" i="7"/>
  <c r="D76" i="7"/>
  <c r="D50" i="7"/>
  <c r="D75" i="7"/>
  <c r="D85" i="7"/>
  <c r="D92" i="7"/>
  <c r="D60" i="7"/>
  <c r="D73" i="7"/>
  <c r="D55" i="7"/>
  <c r="D61" i="7"/>
  <c r="D86" i="7"/>
  <c r="D74" i="7"/>
  <c r="D87" i="7"/>
  <c r="D72" i="7"/>
  <c r="D80" i="7"/>
  <c r="D96" i="7"/>
  <c r="D97" i="7"/>
  <c r="D89" i="7"/>
  <c r="D90" i="7"/>
  <c r="D65" i="7"/>
  <c r="D69" i="7"/>
  <c r="D93" i="7"/>
  <c r="D82" i="7"/>
  <c r="D64" i="7"/>
  <c r="D77" i="7"/>
  <c r="D83" i="7"/>
  <c r="D94" i="7"/>
  <c r="D68" i="7"/>
  <c r="D81" i="7"/>
  <c r="J29" i="7"/>
  <c r="M29" i="7"/>
  <c r="K29" i="7"/>
  <c r="K24" i="7"/>
  <c r="L24" i="7"/>
  <c r="M13" i="7"/>
  <c r="J13" i="7"/>
  <c r="K13" i="7"/>
  <c r="K71" i="7" s="1"/>
  <c r="I13" i="7"/>
  <c r="L13" i="7"/>
  <c r="K16" i="86"/>
  <c r="F16" i="86"/>
  <c r="J16" i="86"/>
  <c r="M16" i="86"/>
  <c r="M48" i="86"/>
  <c r="D48" i="86"/>
  <c r="J48" i="86"/>
  <c r="I10" i="87"/>
  <c r="M10" i="87"/>
  <c r="C10" i="87"/>
  <c r="D10" i="87"/>
  <c r="H10" i="87"/>
  <c r="K42" i="87"/>
  <c r="J42" i="87"/>
  <c r="C42" i="87"/>
  <c r="M42" i="87"/>
  <c r="D42" i="87"/>
  <c r="H42" i="87"/>
  <c r="L42" i="87"/>
  <c r="K24" i="88"/>
  <c r="J24" i="88"/>
  <c r="C24" i="88"/>
  <c r="L24" i="88"/>
  <c r="D24" i="88"/>
  <c r="F24" i="88"/>
  <c r="I24" i="88"/>
  <c r="M49" i="88"/>
  <c r="D49" i="88"/>
  <c r="H49" i="88"/>
  <c r="L49" i="88"/>
  <c r="L29" i="89"/>
  <c r="J29" i="89"/>
  <c r="K29" i="89"/>
  <c r="C29" i="89"/>
  <c r="D29" i="89"/>
  <c r="F29" i="89"/>
  <c r="J48" i="89"/>
  <c r="C48" i="89"/>
  <c r="I48" i="89"/>
  <c r="M48" i="89"/>
  <c r="I37" i="91"/>
  <c r="H37" i="91"/>
  <c r="M37" i="91"/>
  <c r="C37" i="91"/>
  <c r="D37" i="91"/>
  <c r="G37" i="91"/>
  <c r="L38" i="92"/>
  <c r="H38" i="92"/>
  <c r="K38" i="92"/>
  <c r="D38" i="92"/>
  <c r="M38" i="92"/>
  <c r="E38" i="92"/>
  <c r="G38" i="92"/>
  <c r="L22" i="94"/>
  <c r="J22" i="94"/>
  <c r="K22" i="94"/>
  <c r="C22" i="94"/>
  <c r="F22" i="94"/>
  <c r="G22" i="94"/>
  <c r="H67" i="7"/>
  <c r="H84" i="7"/>
  <c r="H80" i="7"/>
  <c r="H75" i="7"/>
  <c r="H92" i="7"/>
  <c r="H70" i="7"/>
  <c r="G68" i="85"/>
  <c r="H85" i="7"/>
  <c r="G88" i="85"/>
  <c r="G85" i="85"/>
  <c r="E85" i="7"/>
  <c r="E65" i="7"/>
  <c r="E96" i="7"/>
  <c r="E52" i="7"/>
  <c r="F85" i="7"/>
  <c r="E88" i="7"/>
  <c r="G87" i="7"/>
  <c r="M34" i="86"/>
  <c r="K11" i="88"/>
  <c r="H11" i="88"/>
  <c r="J11" i="88"/>
  <c r="C11" i="88"/>
  <c r="M35" i="88"/>
  <c r="D35" i="88"/>
  <c r="J28" i="89"/>
  <c r="G28" i="89"/>
  <c r="L30" i="89"/>
  <c r="K30" i="89"/>
  <c r="M32" i="89"/>
  <c r="H32" i="89"/>
  <c r="C32" i="89"/>
  <c r="J32" i="89"/>
  <c r="D32" i="89"/>
  <c r="L41" i="89"/>
  <c r="E41" i="89"/>
  <c r="I41" i="89"/>
  <c r="K45" i="89"/>
  <c r="I45" i="89"/>
  <c r="C45" i="89"/>
  <c r="L45" i="89"/>
  <c r="E45" i="89"/>
  <c r="H10" i="90"/>
  <c r="C10" i="90"/>
  <c r="L30" i="90"/>
  <c r="I30" i="90"/>
  <c r="L33" i="90"/>
  <c r="G33" i="90"/>
  <c r="M22" i="91"/>
  <c r="H22" i="91"/>
  <c r="K22" i="91"/>
  <c r="C22" i="91"/>
  <c r="M49" i="91"/>
  <c r="D49" i="91"/>
  <c r="H49" i="91"/>
  <c r="G25" i="92"/>
  <c r="M25" i="92"/>
  <c r="D25" i="92"/>
  <c r="E25" i="92"/>
  <c r="M40" i="92"/>
  <c r="L40" i="92"/>
  <c r="G40" i="92"/>
  <c r="H40" i="92"/>
  <c r="C40" i="92"/>
  <c r="J40" i="92"/>
  <c r="D40" i="92"/>
  <c r="M44" i="92"/>
  <c r="L44" i="92"/>
  <c r="C44" i="92"/>
  <c r="D44" i="92"/>
  <c r="L17" i="93"/>
  <c r="M17" i="93"/>
  <c r="D17" i="93"/>
  <c r="E17" i="93"/>
  <c r="H26" i="93"/>
  <c r="M26" i="93"/>
  <c r="E26" i="93"/>
  <c r="F26" i="93"/>
  <c r="M49" i="93"/>
  <c r="L49" i="93"/>
  <c r="G49" i="93"/>
  <c r="H49" i="93"/>
  <c r="C49" i="93"/>
  <c r="J49" i="93"/>
  <c r="D49" i="93"/>
  <c r="K11" i="94"/>
  <c r="H11" i="94"/>
  <c r="J11" i="94"/>
  <c r="C11" i="94"/>
  <c r="L11" i="94"/>
  <c r="D11" i="94"/>
  <c r="M34" i="94"/>
  <c r="F34" i="94"/>
  <c r="L34" i="94"/>
  <c r="L38" i="94"/>
  <c r="H38" i="94"/>
  <c r="K38" i="94"/>
  <c r="D38" i="94"/>
  <c r="M38" i="94"/>
  <c r="E38" i="94"/>
  <c r="I14" i="95"/>
  <c r="D14" i="95"/>
  <c r="H14" i="95"/>
  <c r="J43" i="95"/>
  <c r="I43" i="95"/>
  <c r="M43" i="95"/>
  <c r="L7" i="86"/>
  <c r="F14" i="86"/>
  <c r="M14" i="86"/>
  <c r="M42" i="86"/>
  <c r="F17" i="87"/>
  <c r="K17" i="87"/>
  <c r="G22" i="87"/>
  <c r="G23" i="87"/>
  <c r="G28" i="87"/>
  <c r="L11" i="88"/>
  <c r="K32" i="89"/>
  <c r="M45" i="89"/>
  <c r="L22" i="91"/>
  <c r="K34" i="87"/>
  <c r="J34" i="87"/>
  <c r="C34" i="87"/>
  <c r="I37" i="87"/>
  <c r="D37" i="87"/>
  <c r="L39" i="87"/>
  <c r="K39" i="87"/>
  <c r="C39" i="87"/>
  <c r="L43" i="87"/>
  <c r="J43" i="87"/>
  <c r="K43" i="87"/>
  <c r="M44" i="87"/>
  <c r="G44" i="87"/>
  <c r="M46" i="87"/>
  <c r="J46" i="87"/>
  <c r="M21" i="88"/>
  <c r="F21" i="88"/>
  <c r="L33" i="88"/>
  <c r="G33" i="88"/>
  <c r="J33" i="88"/>
  <c r="J39" i="88"/>
  <c r="I39" i="88"/>
  <c r="M6" i="89"/>
  <c r="G6" i="89"/>
  <c r="K15" i="89"/>
  <c r="J15" i="89"/>
  <c r="K17" i="89"/>
  <c r="F17" i="89"/>
  <c r="J31" i="89"/>
  <c r="G31" i="89"/>
  <c r="M31" i="89"/>
  <c r="L38" i="89"/>
  <c r="K38" i="89"/>
  <c r="D38" i="89"/>
  <c r="M38" i="89"/>
  <c r="E38" i="89"/>
  <c r="J39" i="89"/>
  <c r="D39" i="89"/>
  <c r="I39" i="89"/>
  <c r="M42" i="89"/>
  <c r="D42" i="89"/>
  <c r="H42" i="89"/>
  <c r="M35" i="90"/>
  <c r="D35" i="90"/>
  <c r="K24" i="91"/>
  <c r="D24" i="91"/>
  <c r="M47" i="91"/>
  <c r="D47" i="91"/>
  <c r="H47" i="91"/>
  <c r="M39" i="92"/>
  <c r="D39" i="92"/>
  <c r="K39" i="92"/>
  <c r="L38" i="93"/>
  <c r="H38" i="93"/>
  <c r="K38" i="93"/>
  <c r="D38" i="93"/>
  <c r="M38" i="93"/>
  <c r="E38" i="93"/>
  <c r="M47" i="93"/>
  <c r="L47" i="93"/>
  <c r="G47" i="93"/>
  <c r="H47" i="93"/>
  <c r="C47" i="93"/>
  <c r="J47" i="93"/>
  <c r="D47" i="93"/>
  <c r="L20" i="94"/>
  <c r="H20" i="94"/>
  <c r="I20" i="94"/>
  <c r="C20" i="94"/>
  <c r="M20" i="94"/>
  <c r="D20" i="94"/>
  <c r="M35" i="94"/>
  <c r="D35" i="94"/>
  <c r="K35" i="94"/>
  <c r="M44" i="95"/>
  <c r="L44" i="95"/>
  <c r="C44" i="95"/>
  <c r="D44" i="95"/>
  <c r="H13" i="85"/>
  <c r="H19" i="85"/>
  <c r="M6" i="7"/>
  <c r="G90" i="7"/>
  <c r="M23" i="85"/>
  <c r="D23" i="85"/>
  <c r="E47" i="85"/>
  <c r="M35" i="85"/>
  <c r="M47" i="85"/>
  <c r="I39" i="85"/>
  <c r="L22" i="85"/>
  <c r="L82" i="85" s="1"/>
  <c r="D22" i="85"/>
  <c r="D85" i="85" s="1"/>
  <c r="H38" i="85"/>
  <c r="E40" i="85"/>
  <c r="I22" i="85"/>
  <c r="J46" i="85"/>
  <c r="M33" i="85"/>
  <c r="K11" i="85"/>
  <c r="J6" i="86"/>
  <c r="D7" i="86"/>
  <c r="I9" i="86"/>
  <c r="D10" i="86"/>
  <c r="G13" i="86"/>
  <c r="L13" i="86"/>
  <c r="C14" i="86"/>
  <c r="H14" i="86"/>
  <c r="L15" i="86"/>
  <c r="H17" i="86"/>
  <c r="J19" i="86"/>
  <c r="G21" i="86"/>
  <c r="H23" i="86"/>
  <c r="E24" i="86"/>
  <c r="K26" i="86"/>
  <c r="G27" i="86"/>
  <c r="H30" i="86"/>
  <c r="C31" i="86"/>
  <c r="L33" i="86"/>
  <c r="E35" i="86"/>
  <c r="D37" i="86"/>
  <c r="F41" i="86"/>
  <c r="C42" i="86"/>
  <c r="K44" i="86"/>
  <c r="J46" i="86"/>
  <c r="H6" i="87"/>
  <c r="G7" i="87"/>
  <c r="G9" i="87"/>
  <c r="M9" i="87"/>
  <c r="J15" i="87"/>
  <c r="C17" i="87"/>
  <c r="H17" i="87"/>
  <c r="C22" i="87"/>
  <c r="K22" i="87"/>
  <c r="C23" i="87"/>
  <c r="I23" i="87"/>
  <c r="F27" i="87"/>
  <c r="C28" i="87"/>
  <c r="K28" i="87"/>
  <c r="K30" i="87"/>
  <c r="G34" i="87"/>
  <c r="H37" i="87"/>
  <c r="J39" i="87"/>
  <c r="D11" i="88"/>
  <c r="K35" i="88"/>
  <c r="M28" i="89"/>
  <c r="F32" i="89"/>
  <c r="G45" i="89"/>
  <c r="G10" i="90"/>
  <c r="K30" i="90"/>
  <c r="K33" i="90"/>
  <c r="D22" i="91"/>
  <c r="L49" i="91"/>
  <c r="L25" i="92"/>
  <c r="F40" i="92"/>
  <c r="K44" i="92"/>
  <c r="I17" i="93"/>
  <c r="L26" i="93"/>
  <c r="F49" i="93"/>
  <c r="G11" i="94"/>
  <c r="G38" i="94"/>
  <c r="L31" i="87"/>
  <c r="K31" i="87"/>
  <c r="C31" i="87"/>
  <c r="J35" i="87"/>
  <c r="M35" i="87"/>
  <c r="L20" i="88"/>
  <c r="H20" i="88"/>
  <c r="I20" i="88"/>
  <c r="C20" i="88"/>
  <c r="L22" i="88"/>
  <c r="J22" i="88"/>
  <c r="K22" i="88"/>
  <c r="C22" i="88"/>
  <c r="H23" i="88"/>
  <c r="G23" i="88"/>
  <c r="M23" i="88"/>
  <c r="M34" i="88"/>
  <c r="F34" i="88"/>
  <c r="L38" i="88"/>
  <c r="H38" i="88"/>
  <c r="K38" i="88"/>
  <c r="D38" i="88"/>
  <c r="M40" i="88"/>
  <c r="L40" i="88"/>
  <c r="G40" i="88"/>
  <c r="H40" i="88"/>
  <c r="C40" i="88"/>
  <c r="K43" i="88"/>
  <c r="C43" i="88"/>
  <c r="J43" i="88"/>
  <c r="M47" i="88"/>
  <c r="L47" i="88"/>
  <c r="G47" i="88"/>
  <c r="H47" i="88"/>
  <c r="C47" i="88"/>
  <c r="L7" i="89"/>
  <c r="J7" i="89"/>
  <c r="K7" i="89"/>
  <c r="C7" i="89"/>
  <c r="M9" i="89"/>
  <c r="G9" i="89"/>
  <c r="L9" i="89"/>
  <c r="H37" i="90"/>
  <c r="C37" i="90"/>
  <c r="L41" i="90"/>
  <c r="E41" i="90"/>
  <c r="I41" i="90"/>
  <c r="K43" i="90"/>
  <c r="C43" i="90"/>
  <c r="J43" i="90"/>
  <c r="M47" i="90"/>
  <c r="L47" i="90"/>
  <c r="G47" i="90"/>
  <c r="H47" i="90"/>
  <c r="C47" i="90"/>
  <c r="I10" i="91"/>
  <c r="M10" i="91"/>
  <c r="C10" i="91"/>
  <c r="D10" i="91"/>
  <c r="M17" i="91"/>
  <c r="H17" i="91"/>
  <c r="C17" i="91"/>
  <c r="J17" i="91"/>
  <c r="D17" i="91"/>
  <c r="L20" i="91"/>
  <c r="D20" i="91"/>
  <c r="I20" i="91"/>
  <c r="L23" i="91"/>
  <c r="H23" i="91"/>
  <c r="I23" i="91"/>
  <c r="C23" i="91"/>
  <c r="M41" i="91"/>
  <c r="L41" i="91"/>
  <c r="E41" i="91"/>
  <c r="F41" i="91"/>
  <c r="M22" i="93"/>
  <c r="E22" i="93"/>
  <c r="F22" i="93"/>
  <c r="M21" i="94"/>
  <c r="F21" i="94"/>
  <c r="L21" i="94"/>
  <c r="M40" i="94"/>
  <c r="L40" i="94"/>
  <c r="G40" i="94"/>
  <c r="H40" i="94"/>
  <c r="C40" i="94"/>
  <c r="J40" i="94"/>
  <c r="D40" i="94"/>
  <c r="L49" i="94"/>
  <c r="D49" i="94"/>
  <c r="H49" i="94"/>
  <c r="M11" i="85"/>
  <c r="H6" i="86"/>
  <c r="H9" i="86"/>
  <c r="G14" i="86"/>
  <c r="K15" i="86"/>
  <c r="G17" i="86"/>
  <c r="I19" i="86"/>
  <c r="L22" i="86"/>
  <c r="F27" i="86"/>
  <c r="M27" i="86"/>
  <c r="G44" i="86"/>
  <c r="G6" i="87"/>
  <c r="M6" i="87"/>
  <c r="G17" i="87"/>
  <c r="L17" i="87"/>
  <c r="H22" i="87"/>
  <c r="H23" i="87"/>
  <c r="J28" i="87"/>
  <c r="J31" i="87"/>
  <c r="L35" i="87"/>
  <c r="M11" i="88"/>
  <c r="M20" i="88"/>
  <c r="M38" i="88"/>
  <c r="J40" i="88"/>
  <c r="J47" i="88"/>
  <c r="L32" i="89"/>
  <c r="L42" i="89"/>
  <c r="J47" i="90"/>
  <c r="K17" i="91"/>
  <c r="M23" i="91"/>
  <c r="K47" i="93"/>
  <c r="K33" i="87"/>
  <c r="I41" i="87"/>
  <c r="J48" i="87"/>
  <c r="G7" i="88"/>
  <c r="L10" i="88"/>
  <c r="F29" i="88"/>
  <c r="G32" i="88"/>
  <c r="L32" i="88"/>
  <c r="L37" i="88"/>
  <c r="I41" i="88"/>
  <c r="H45" i="88"/>
  <c r="M48" i="88"/>
  <c r="G11" i="89"/>
  <c r="M11" i="89"/>
  <c r="F20" i="89"/>
  <c r="G22" i="89"/>
  <c r="I24" i="89"/>
  <c r="M37" i="89"/>
  <c r="G40" i="89"/>
  <c r="L40" i="89"/>
  <c r="F47" i="89"/>
  <c r="K47" i="89"/>
  <c r="L49" i="89"/>
  <c r="I9" i="90"/>
  <c r="H11" i="90"/>
  <c r="L15" i="90"/>
  <c r="J17" i="90"/>
  <c r="F20" i="90"/>
  <c r="H21" i="90"/>
  <c r="M23" i="90"/>
  <c r="K28" i="90"/>
  <c r="F32" i="90"/>
  <c r="K32" i="90"/>
  <c r="H38" i="90"/>
  <c r="G40" i="90"/>
  <c r="L40" i="90"/>
  <c r="H45" i="90"/>
  <c r="M48" i="90"/>
  <c r="H6" i="91"/>
  <c r="G7" i="91"/>
  <c r="G9" i="91"/>
  <c r="M9" i="91"/>
  <c r="M60" i="91" s="1"/>
  <c r="J15" i="91"/>
  <c r="G28" i="91"/>
  <c r="K30" i="91"/>
  <c r="J31" i="91"/>
  <c r="K33" i="91"/>
  <c r="C34" i="91"/>
  <c r="J34" i="91"/>
  <c r="M35" i="91"/>
  <c r="I39" i="91"/>
  <c r="L40" i="91"/>
  <c r="I42" i="91"/>
  <c r="K43" i="91"/>
  <c r="C48" i="91"/>
  <c r="M48" i="91"/>
  <c r="D6" i="92"/>
  <c r="C11" i="92"/>
  <c r="J11" i="92"/>
  <c r="I13" i="92"/>
  <c r="H14" i="92"/>
  <c r="D15" i="92"/>
  <c r="F16" i="92"/>
  <c r="J19" i="92"/>
  <c r="C20" i="92"/>
  <c r="I20" i="92"/>
  <c r="D21" i="92"/>
  <c r="F24" i="92"/>
  <c r="M24" i="92"/>
  <c r="M26" i="92"/>
  <c r="F29" i="92"/>
  <c r="F32" i="92"/>
  <c r="K32" i="92"/>
  <c r="D42" i="92"/>
  <c r="K46" i="92"/>
  <c r="C47" i="92"/>
  <c r="H47" i="92"/>
  <c r="C49" i="92"/>
  <c r="H49" i="92"/>
  <c r="K6" i="93"/>
  <c r="C11" i="93"/>
  <c r="J11" i="93"/>
  <c r="M16" i="93"/>
  <c r="J19" i="93"/>
  <c r="C20" i="93"/>
  <c r="I20" i="93"/>
  <c r="E21" i="93"/>
  <c r="C24" i="93"/>
  <c r="J24" i="93"/>
  <c r="F29" i="93"/>
  <c r="F32" i="93"/>
  <c r="K32" i="93"/>
  <c r="J33" i="93"/>
  <c r="K44" i="93"/>
  <c r="C45" i="93"/>
  <c r="I45" i="93"/>
  <c r="G9" i="94"/>
  <c r="C10" i="94"/>
  <c r="M10" i="94"/>
  <c r="J15" i="94"/>
  <c r="F24" i="94"/>
  <c r="M24" i="94"/>
  <c r="G31" i="94"/>
  <c r="C32" i="94"/>
  <c r="H32" i="94"/>
  <c r="K33" i="94"/>
  <c r="C37" i="94"/>
  <c r="M37" i="94"/>
  <c r="J43" i="94"/>
  <c r="C47" i="94"/>
  <c r="H47" i="94"/>
  <c r="M48" i="94"/>
  <c r="G10" i="95"/>
  <c r="M13" i="95"/>
  <c r="F20" i="95"/>
  <c r="C22" i="95"/>
  <c r="K22" i="95"/>
  <c r="C29" i="95"/>
  <c r="K29" i="95"/>
  <c r="C32" i="95"/>
  <c r="H32" i="95"/>
  <c r="G38" i="95"/>
  <c r="C40" i="95"/>
  <c r="H40" i="95"/>
  <c r="F47" i="95"/>
  <c r="K47" i="95"/>
  <c r="F49" i="95"/>
  <c r="K49" i="95"/>
  <c r="I48" i="87"/>
  <c r="G10" i="88"/>
  <c r="F32" i="88"/>
  <c r="K32" i="88"/>
  <c r="G37" i="88"/>
  <c r="G45" i="88"/>
  <c r="M45" i="88"/>
  <c r="F24" i="89"/>
  <c r="M24" i="89"/>
  <c r="K33" i="89"/>
  <c r="F40" i="89"/>
  <c r="K40" i="89"/>
  <c r="H49" i="89"/>
  <c r="K7" i="90"/>
  <c r="G11" i="90"/>
  <c r="M11" i="90"/>
  <c r="H17" i="90"/>
  <c r="I23" i="90"/>
  <c r="M31" i="90"/>
  <c r="G38" i="90"/>
  <c r="F40" i="90"/>
  <c r="K40" i="90"/>
  <c r="G45" i="90"/>
  <c r="M45" i="90"/>
  <c r="G6" i="91"/>
  <c r="M6" i="91"/>
  <c r="G31" i="91"/>
  <c r="L32" i="91"/>
  <c r="G34" i="91"/>
  <c r="L35" i="91"/>
  <c r="H42" i="91"/>
  <c r="J43" i="91"/>
  <c r="J48" i="91"/>
  <c r="H11" i="92"/>
  <c r="H13" i="92"/>
  <c r="G14" i="92"/>
  <c r="L17" i="92"/>
  <c r="H20" i="92"/>
  <c r="L26" i="92"/>
  <c r="G45" i="92"/>
  <c r="M45" i="92"/>
  <c r="F46" i="92"/>
  <c r="G47" i="92"/>
  <c r="L47" i="92"/>
  <c r="G49" i="92"/>
  <c r="L49" i="92"/>
  <c r="H11" i="93"/>
  <c r="H13" i="93"/>
  <c r="G14" i="93"/>
  <c r="J16" i="93"/>
  <c r="G19" i="93"/>
  <c r="H20" i="93"/>
  <c r="I24" i="93"/>
  <c r="L25" i="93"/>
  <c r="G27" i="93"/>
  <c r="D29" i="93"/>
  <c r="M29" i="93"/>
  <c r="D32" i="93"/>
  <c r="J32" i="93"/>
  <c r="F40" i="93"/>
  <c r="K40" i="93"/>
  <c r="D44" i="93"/>
  <c r="H45" i="93"/>
  <c r="K46" i="93"/>
  <c r="G7" i="94"/>
  <c r="L10" i="94"/>
  <c r="L83" i="94" s="1"/>
  <c r="M23" i="94"/>
  <c r="D24" i="94"/>
  <c r="L24" i="94"/>
  <c r="F29" i="94"/>
  <c r="G32" i="94"/>
  <c r="L32" i="94"/>
  <c r="J33" i="94"/>
  <c r="L37" i="94"/>
  <c r="I41" i="94"/>
  <c r="L42" i="94"/>
  <c r="I43" i="94"/>
  <c r="G45" i="94"/>
  <c r="M45" i="94"/>
  <c r="G47" i="94"/>
  <c r="L47" i="94"/>
  <c r="I48" i="94"/>
  <c r="G7" i="95"/>
  <c r="F10" i="95"/>
  <c r="G11" i="95"/>
  <c r="M11" i="95"/>
  <c r="I13" i="95"/>
  <c r="L19" i="95"/>
  <c r="D20" i="95"/>
  <c r="M20" i="95"/>
  <c r="J22" i="95"/>
  <c r="F24" i="95"/>
  <c r="M24" i="95"/>
  <c r="M25" i="95"/>
  <c r="M26" i="95"/>
  <c r="H27" i="95"/>
  <c r="J29" i="95"/>
  <c r="G32" i="95"/>
  <c r="L32" i="95"/>
  <c r="L37" i="95"/>
  <c r="E38" i="95"/>
  <c r="M38" i="95"/>
  <c r="G40" i="95"/>
  <c r="L40" i="95"/>
  <c r="G45" i="95"/>
  <c r="M45" i="95"/>
  <c r="L46" i="95"/>
  <c r="D47" i="95"/>
  <c r="J47" i="95"/>
  <c r="D49" i="95"/>
  <c r="J49" i="95"/>
  <c r="F34" i="91"/>
  <c r="M34" i="91"/>
  <c r="I48" i="91"/>
  <c r="G11" i="92"/>
  <c r="M11" i="92"/>
  <c r="M16" i="92"/>
  <c r="F20" i="92"/>
  <c r="F47" i="92"/>
  <c r="K47" i="92"/>
  <c r="F49" i="92"/>
  <c r="K49" i="92"/>
  <c r="G11" i="93"/>
  <c r="M11" i="93"/>
  <c r="F20" i="93"/>
  <c r="F24" i="93"/>
  <c r="M24" i="93"/>
  <c r="G45" i="93"/>
  <c r="M45" i="93"/>
  <c r="G10" i="94"/>
  <c r="G63" i="94" s="1"/>
  <c r="F32" i="94"/>
  <c r="K32" i="94"/>
  <c r="G37" i="94"/>
  <c r="F47" i="94"/>
  <c r="K47" i="94"/>
  <c r="G22" i="95"/>
  <c r="F29" i="95"/>
  <c r="F32" i="95"/>
  <c r="K32" i="95"/>
  <c r="F40" i="95"/>
  <c r="K40" i="95"/>
  <c r="F6" i="95"/>
  <c r="K6" i="95"/>
  <c r="F9" i="95"/>
  <c r="J9" i="95"/>
  <c r="E15" i="95"/>
  <c r="M15" i="95"/>
  <c r="E17" i="95"/>
  <c r="I17" i="95"/>
  <c r="M17" i="95"/>
  <c r="E21" i="95"/>
  <c r="I21" i="95"/>
  <c r="F23" i="95"/>
  <c r="L23" i="95"/>
  <c r="E28" i="95"/>
  <c r="L28" i="95"/>
  <c r="J30" i="95"/>
  <c r="F31" i="95"/>
  <c r="L31" i="95"/>
  <c r="E34" i="95"/>
  <c r="K34" i="95"/>
  <c r="H39" i="95"/>
  <c r="L39" i="95"/>
  <c r="E42" i="95"/>
  <c r="K42" i="95"/>
  <c r="F48" i="95"/>
  <c r="L48" i="95"/>
  <c r="D6" i="95"/>
  <c r="J6" i="95"/>
  <c r="E7" i="95"/>
  <c r="I7" i="95"/>
  <c r="M7" i="95"/>
  <c r="E9" i="95"/>
  <c r="I9" i="95"/>
  <c r="E10" i="95"/>
  <c r="I10" i="95"/>
  <c r="C13" i="95"/>
  <c r="H13" i="95"/>
  <c r="L13" i="95"/>
  <c r="C14" i="95"/>
  <c r="G14" i="95"/>
  <c r="M14" i="95"/>
  <c r="D15" i="95"/>
  <c r="L15" i="95"/>
  <c r="F16" i="95"/>
  <c r="M16" i="95"/>
  <c r="D17" i="95"/>
  <c r="H17" i="95"/>
  <c r="L17" i="95"/>
  <c r="F19" i="95"/>
  <c r="J19" i="95"/>
  <c r="D21" i="95"/>
  <c r="H21" i="95"/>
  <c r="E22" i="95"/>
  <c r="I22" i="95"/>
  <c r="M22" i="95"/>
  <c r="D23" i="95"/>
  <c r="I23" i="95"/>
  <c r="D25" i="95"/>
  <c r="L25" i="95"/>
  <c r="E26" i="95"/>
  <c r="L26" i="95"/>
  <c r="C27" i="95"/>
  <c r="G27" i="95"/>
  <c r="M27" i="95"/>
  <c r="D28" i="95"/>
  <c r="K28" i="95"/>
  <c r="I30" i="95"/>
  <c r="M30" i="95"/>
  <c r="D31" i="95"/>
  <c r="K31" i="95"/>
  <c r="I33" i="95"/>
  <c r="M33" i="95"/>
  <c r="D34" i="95"/>
  <c r="J34" i="95"/>
  <c r="J35" i="95"/>
  <c r="E37" i="95"/>
  <c r="I37" i="95"/>
  <c r="D39" i="95"/>
  <c r="K39" i="95"/>
  <c r="G41" i="95"/>
  <c r="M41" i="95"/>
  <c r="D42" i="95"/>
  <c r="J42" i="95"/>
  <c r="E43" i="95"/>
  <c r="L43" i="95"/>
  <c r="D46" i="95"/>
  <c r="K46" i="95"/>
  <c r="E48" i="95"/>
  <c r="K48" i="95"/>
  <c r="C6" i="95"/>
  <c r="H6" i="95"/>
  <c r="M6" i="95"/>
  <c r="D7" i="95"/>
  <c r="H7" i="95"/>
  <c r="C9" i="95"/>
  <c r="H9" i="95"/>
  <c r="M9" i="95"/>
  <c r="D10" i="95"/>
  <c r="E11" i="95"/>
  <c r="G13" i="95"/>
  <c r="K13" i="95"/>
  <c r="F14" i="95"/>
  <c r="L14" i="95"/>
  <c r="C15" i="95"/>
  <c r="K15" i="95"/>
  <c r="L16" i="95"/>
  <c r="C17" i="95"/>
  <c r="G17" i="95"/>
  <c r="K17" i="95"/>
  <c r="I19" i="95"/>
  <c r="E20" i="95"/>
  <c r="C21" i="95"/>
  <c r="G21" i="95"/>
  <c r="M21" i="95"/>
  <c r="D22" i="95"/>
  <c r="H22" i="95"/>
  <c r="C23" i="95"/>
  <c r="H23" i="95"/>
  <c r="E24" i="95"/>
  <c r="I25" i="95"/>
  <c r="K26" i="95"/>
  <c r="F27" i="95"/>
  <c r="L27" i="95"/>
  <c r="C28" i="95"/>
  <c r="J28" i="95"/>
  <c r="E29" i="95"/>
  <c r="H30" i="95"/>
  <c r="L30" i="95"/>
  <c r="C31" i="95"/>
  <c r="J31" i="95"/>
  <c r="E32" i="95"/>
  <c r="I32" i="95"/>
  <c r="H33" i="95"/>
  <c r="L33" i="95"/>
  <c r="C34" i="95"/>
  <c r="G34" i="95"/>
  <c r="M34" i="95"/>
  <c r="E35" i="95"/>
  <c r="M35" i="95"/>
  <c r="D37" i="95"/>
  <c r="H37" i="95"/>
  <c r="F38" i="95"/>
  <c r="C39" i="95"/>
  <c r="J39" i="95"/>
  <c r="E40" i="95"/>
  <c r="I40" i="95"/>
  <c r="F41" i="95"/>
  <c r="L41" i="95"/>
  <c r="C42" i="95"/>
  <c r="I42" i="95"/>
  <c r="M42" i="95"/>
  <c r="D43" i="95"/>
  <c r="K43" i="95"/>
  <c r="G44" i="95"/>
  <c r="F45" i="95"/>
  <c r="J46" i="95"/>
  <c r="E47" i="95"/>
  <c r="I47" i="95"/>
  <c r="D48" i="95"/>
  <c r="J48" i="95"/>
  <c r="E49" i="95"/>
  <c r="I49" i="95"/>
  <c r="G6" i="95"/>
  <c r="G9" i="95"/>
  <c r="F13" i="95"/>
  <c r="E14" i="95"/>
  <c r="F17" i="95"/>
  <c r="H19" i="95"/>
  <c r="F21" i="95"/>
  <c r="G23" i="95"/>
  <c r="E27" i="95"/>
  <c r="G28" i="95"/>
  <c r="G31" i="95"/>
  <c r="G33" i="95"/>
  <c r="F34" i="95"/>
  <c r="D35" i="95"/>
  <c r="C37" i="95"/>
  <c r="G37" i="95"/>
  <c r="I39" i="95"/>
  <c r="E41" i="95"/>
  <c r="H42" i="95"/>
  <c r="C43" i="95"/>
  <c r="F44" i="95"/>
  <c r="I46" i="95"/>
  <c r="C48" i="95"/>
  <c r="I48" i="95"/>
  <c r="F6" i="94"/>
  <c r="K6" i="94"/>
  <c r="F9" i="94"/>
  <c r="J9" i="94"/>
  <c r="D13" i="94"/>
  <c r="I13" i="94"/>
  <c r="M13" i="94"/>
  <c r="D14" i="94"/>
  <c r="H14" i="94"/>
  <c r="E15" i="94"/>
  <c r="M15" i="94"/>
  <c r="J16" i="94"/>
  <c r="E17" i="94"/>
  <c r="I17" i="94"/>
  <c r="M17" i="94"/>
  <c r="G19" i="94"/>
  <c r="L19" i="94"/>
  <c r="E21" i="94"/>
  <c r="I21" i="94"/>
  <c r="F23" i="94"/>
  <c r="L23" i="94"/>
  <c r="E25" i="94"/>
  <c r="M25" i="94"/>
  <c r="F26" i="94"/>
  <c r="M26" i="94"/>
  <c r="D27" i="94"/>
  <c r="H27" i="94"/>
  <c r="E28" i="94"/>
  <c r="L28" i="94"/>
  <c r="J30" i="94"/>
  <c r="F31" i="94"/>
  <c r="L31" i="94"/>
  <c r="E34" i="94"/>
  <c r="K34" i="94"/>
  <c r="H39" i="94"/>
  <c r="L39" i="94"/>
  <c r="E42" i="94"/>
  <c r="K42" i="94"/>
  <c r="M43" i="94"/>
  <c r="D44" i="94"/>
  <c r="L44" i="94"/>
  <c r="F46" i="94"/>
  <c r="L46" i="94"/>
  <c r="F48" i="94"/>
  <c r="L48" i="94"/>
  <c r="C49" i="94"/>
  <c r="G49" i="94"/>
  <c r="K49" i="94"/>
  <c r="D6" i="94"/>
  <c r="J6" i="94"/>
  <c r="E7" i="94"/>
  <c r="I7" i="94"/>
  <c r="M7" i="94"/>
  <c r="E9" i="94"/>
  <c r="I9" i="94"/>
  <c r="E10" i="94"/>
  <c r="I10" i="94"/>
  <c r="C13" i="94"/>
  <c r="H13" i="94"/>
  <c r="L13" i="94"/>
  <c r="C14" i="94"/>
  <c r="G14" i="94"/>
  <c r="M14" i="94"/>
  <c r="D15" i="94"/>
  <c r="L15" i="94"/>
  <c r="F16" i="94"/>
  <c r="M16" i="94"/>
  <c r="D17" i="94"/>
  <c r="H17" i="94"/>
  <c r="L17" i="94"/>
  <c r="F19" i="94"/>
  <c r="J19" i="94"/>
  <c r="D21" i="94"/>
  <c r="H21" i="94"/>
  <c r="E22" i="94"/>
  <c r="I22" i="94"/>
  <c r="M22" i="94"/>
  <c r="D23" i="94"/>
  <c r="I23" i="94"/>
  <c r="D25" i="94"/>
  <c r="L25" i="94"/>
  <c r="E26" i="94"/>
  <c r="L26" i="94"/>
  <c r="C27" i="94"/>
  <c r="G27" i="94"/>
  <c r="M27" i="94"/>
  <c r="D28" i="94"/>
  <c r="K28" i="94"/>
  <c r="I30" i="94"/>
  <c r="M30" i="94"/>
  <c r="D31" i="94"/>
  <c r="K31" i="94"/>
  <c r="I33" i="94"/>
  <c r="M33" i="94"/>
  <c r="D34" i="94"/>
  <c r="J34" i="94"/>
  <c r="J35" i="94"/>
  <c r="E37" i="94"/>
  <c r="I37" i="94"/>
  <c r="D39" i="94"/>
  <c r="K39" i="94"/>
  <c r="G41" i="94"/>
  <c r="M41" i="94"/>
  <c r="D42" i="94"/>
  <c r="J42" i="94"/>
  <c r="E43" i="94"/>
  <c r="L43" i="94"/>
  <c r="C44" i="94"/>
  <c r="K44" i="94"/>
  <c r="D46" i="94"/>
  <c r="K46" i="94"/>
  <c r="E48" i="94"/>
  <c r="K48" i="94"/>
  <c r="F49" i="94"/>
  <c r="J49" i="94"/>
  <c r="C6" i="94"/>
  <c r="H6" i="94"/>
  <c r="D7" i="94"/>
  <c r="H7" i="94"/>
  <c r="C9" i="94"/>
  <c r="H9" i="94"/>
  <c r="D10" i="94"/>
  <c r="E11" i="94"/>
  <c r="G13" i="94"/>
  <c r="K13" i="94"/>
  <c r="F14" i="94"/>
  <c r="L14" i="94"/>
  <c r="C15" i="94"/>
  <c r="L16" i="94"/>
  <c r="C17" i="94"/>
  <c r="G17" i="94"/>
  <c r="I19" i="94"/>
  <c r="E20" i="94"/>
  <c r="C21" i="94"/>
  <c r="G21" i="94"/>
  <c r="D22" i="94"/>
  <c r="H22" i="94"/>
  <c r="C23" i="94"/>
  <c r="E24" i="94"/>
  <c r="I25" i="94"/>
  <c r="K26" i="94"/>
  <c r="F27" i="94"/>
  <c r="L27" i="94"/>
  <c r="C28" i="94"/>
  <c r="E29" i="94"/>
  <c r="H30" i="94"/>
  <c r="C31" i="94"/>
  <c r="E32" i="94"/>
  <c r="I32" i="94"/>
  <c r="H33" i="94"/>
  <c r="C34" i="94"/>
  <c r="G34" i="94"/>
  <c r="E35" i="94"/>
  <c r="D37" i="94"/>
  <c r="F38" i="94"/>
  <c r="C39" i="94"/>
  <c r="E40" i="94"/>
  <c r="I40" i="94"/>
  <c r="F41" i="94"/>
  <c r="C42" i="94"/>
  <c r="I42" i="94"/>
  <c r="D43" i="94"/>
  <c r="G44" i="94"/>
  <c r="F45" i="94"/>
  <c r="J46" i="94"/>
  <c r="E47" i="94"/>
  <c r="I47" i="94"/>
  <c r="D48" i="94"/>
  <c r="E49" i="94"/>
  <c r="I49" i="94"/>
  <c r="M49" i="94"/>
  <c r="L75" i="94"/>
  <c r="F13" i="94"/>
  <c r="E14" i="94"/>
  <c r="H19" i="94"/>
  <c r="E27" i="94"/>
  <c r="F44" i="94"/>
  <c r="I46" i="94"/>
  <c r="G87" i="94"/>
  <c r="L34" i="93"/>
  <c r="F34" i="93"/>
  <c r="M34" i="93"/>
  <c r="G34" i="93"/>
  <c r="C34" i="93"/>
  <c r="I41" i="93"/>
  <c r="E41" i="93"/>
  <c r="L41" i="93"/>
  <c r="F41" i="93"/>
  <c r="M10" i="93"/>
  <c r="G10" i="93"/>
  <c r="C10" i="93"/>
  <c r="H10" i="93"/>
  <c r="D10" i="93"/>
  <c r="M23" i="93"/>
  <c r="G23" i="93"/>
  <c r="H23" i="93"/>
  <c r="C23" i="93"/>
  <c r="K30" i="93"/>
  <c r="L30" i="93"/>
  <c r="H30" i="93"/>
  <c r="L35" i="93"/>
  <c r="D35" i="93"/>
  <c r="M35" i="93"/>
  <c r="E35" i="93"/>
  <c r="M37" i="93"/>
  <c r="G37" i="93"/>
  <c r="C37" i="93"/>
  <c r="H37" i="93"/>
  <c r="D37" i="93"/>
  <c r="M41" i="93"/>
  <c r="E9" i="93"/>
  <c r="I10" i="93"/>
  <c r="D15" i="93"/>
  <c r="I23" i="93"/>
  <c r="D28" i="93"/>
  <c r="M30" i="93"/>
  <c r="D34" i="93"/>
  <c r="I37" i="93"/>
  <c r="G41" i="93"/>
  <c r="M39" i="93"/>
  <c r="I39" i="93"/>
  <c r="J39" i="93"/>
  <c r="C39" i="93"/>
  <c r="M48" i="93"/>
  <c r="I48" i="93"/>
  <c r="C48" i="93"/>
  <c r="J48" i="93"/>
  <c r="D48" i="93"/>
  <c r="K7" i="93"/>
  <c r="G7" i="93"/>
  <c r="C7" i="93"/>
  <c r="L7" i="93"/>
  <c r="H7" i="93"/>
  <c r="D7" i="93"/>
  <c r="L21" i="93"/>
  <c r="F21" i="93"/>
  <c r="M21" i="93"/>
  <c r="G21" i="93"/>
  <c r="C21" i="93"/>
  <c r="L42" i="93"/>
  <c r="H42" i="93"/>
  <c r="M42" i="93"/>
  <c r="I42" i="93"/>
  <c r="C42" i="93"/>
  <c r="J34" i="93"/>
  <c r="I7" i="93"/>
  <c r="H21" i="93"/>
  <c r="F23" i="93"/>
  <c r="J30" i="93"/>
  <c r="K34" i="93"/>
  <c r="K35" i="93"/>
  <c r="F37" i="93"/>
  <c r="L39" i="93"/>
  <c r="J42" i="93"/>
  <c r="L48" i="93"/>
  <c r="L9" i="93"/>
  <c r="G9" i="93"/>
  <c r="M9" i="93"/>
  <c r="H9" i="93"/>
  <c r="C9" i="93"/>
  <c r="J15" i="93"/>
  <c r="K15" i="93"/>
  <c r="C15" i="93"/>
  <c r="M28" i="93"/>
  <c r="G28" i="93"/>
  <c r="J28" i="93"/>
  <c r="C28" i="93"/>
  <c r="L6" i="93"/>
  <c r="G6" i="93"/>
  <c r="M6" i="93"/>
  <c r="H6" i="93"/>
  <c r="C6" i="93"/>
  <c r="J17" i="93"/>
  <c r="F17" i="93"/>
  <c r="K17" i="93"/>
  <c r="G17" i="93"/>
  <c r="C17" i="93"/>
  <c r="K22" i="93"/>
  <c r="G22" i="93"/>
  <c r="C22" i="93"/>
  <c r="L22" i="93"/>
  <c r="H22" i="93"/>
  <c r="D22" i="93"/>
  <c r="M31" i="93"/>
  <c r="G31" i="93"/>
  <c r="J31" i="93"/>
  <c r="C31" i="93"/>
  <c r="K33" i="93"/>
  <c r="G33" i="93"/>
  <c r="L33" i="93"/>
  <c r="H33" i="93"/>
  <c r="J43" i="93"/>
  <c r="C43" i="93"/>
  <c r="K43" i="93"/>
  <c r="D43" i="93"/>
  <c r="I9" i="93"/>
  <c r="L15" i="93"/>
  <c r="K28" i="93"/>
  <c r="K39" i="93"/>
  <c r="K48" i="93"/>
  <c r="J6" i="93"/>
  <c r="E7" i="93"/>
  <c r="M7" i="93"/>
  <c r="F9" i="93"/>
  <c r="L10" i="93"/>
  <c r="E15" i="93"/>
  <c r="H17" i="93"/>
  <c r="D21" i="93"/>
  <c r="I22" i="93"/>
  <c r="L23" i="93"/>
  <c r="E28" i="93"/>
  <c r="K31" i="93"/>
  <c r="M33" i="93"/>
  <c r="E34" i="93"/>
  <c r="L37" i="93"/>
  <c r="H39" i="93"/>
  <c r="H41" i="93"/>
  <c r="D42" i="93"/>
  <c r="L43" i="93"/>
  <c r="F48" i="93"/>
  <c r="E11" i="93"/>
  <c r="G13" i="93"/>
  <c r="K13" i="93"/>
  <c r="F14" i="93"/>
  <c r="L14" i="93"/>
  <c r="L16" i="93"/>
  <c r="I19" i="93"/>
  <c r="E20" i="93"/>
  <c r="E24" i="93"/>
  <c r="I25" i="93"/>
  <c r="K26" i="93"/>
  <c r="F27" i="93"/>
  <c r="L27" i="93"/>
  <c r="E29" i="93"/>
  <c r="E32" i="93"/>
  <c r="I32" i="93"/>
  <c r="F38" i="93"/>
  <c r="E40" i="93"/>
  <c r="I40" i="93"/>
  <c r="G44" i="93"/>
  <c r="F45" i="93"/>
  <c r="J46" i="93"/>
  <c r="E47" i="93"/>
  <c r="I47" i="93"/>
  <c r="E49" i="93"/>
  <c r="I49" i="93"/>
  <c r="F13" i="93"/>
  <c r="E14" i="93"/>
  <c r="H19" i="93"/>
  <c r="E27" i="93"/>
  <c r="F44" i="93"/>
  <c r="I46" i="93"/>
  <c r="M10" i="92"/>
  <c r="G10" i="92"/>
  <c r="C10" i="92"/>
  <c r="H10" i="92"/>
  <c r="D10" i="92"/>
  <c r="L10" i="92"/>
  <c r="F10" i="92"/>
  <c r="K22" i="92"/>
  <c r="G22" i="92"/>
  <c r="C22" i="92"/>
  <c r="L22" i="92"/>
  <c r="H22" i="92"/>
  <c r="D22" i="92"/>
  <c r="J22" i="92"/>
  <c r="F22" i="92"/>
  <c r="I41" i="92"/>
  <c r="E41" i="92"/>
  <c r="L41" i="92"/>
  <c r="F41" i="92"/>
  <c r="H41" i="92"/>
  <c r="J43" i="92"/>
  <c r="C43" i="92"/>
  <c r="K43" i="92"/>
  <c r="D43" i="92"/>
  <c r="M43" i="92"/>
  <c r="I43" i="92"/>
  <c r="M22" i="92"/>
  <c r="K7" i="92"/>
  <c r="G7" i="92"/>
  <c r="C7" i="92"/>
  <c r="L7" i="92"/>
  <c r="H7" i="92"/>
  <c r="D7" i="92"/>
  <c r="J7" i="92"/>
  <c r="F7" i="92"/>
  <c r="K33" i="92"/>
  <c r="G33" i="92"/>
  <c r="L33" i="92"/>
  <c r="H33" i="92"/>
  <c r="J33" i="92"/>
  <c r="L35" i="92"/>
  <c r="D35" i="92"/>
  <c r="M35" i="92"/>
  <c r="E35" i="92"/>
  <c r="K35" i="92"/>
  <c r="M48" i="92"/>
  <c r="I48" i="92"/>
  <c r="C48" i="92"/>
  <c r="J48" i="92"/>
  <c r="D48" i="92"/>
  <c r="L48" i="92"/>
  <c r="F48" i="92"/>
  <c r="M7" i="92"/>
  <c r="I10" i="92"/>
  <c r="I22" i="92"/>
  <c r="M37" i="92"/>
  <c r="G37" i="92"/>
  <c r="C37" i="92"/>
  <c r="H37" i="92"/>
  <c r="D37" i="92"/>
  <c r="L37" i="92"/>
  <c r="F37" i="92"/>
  <c r="I7" i="92"/>
  <c r="E10" i="92"/>
  <c r="E22" i="92"/>
  <c r="M33" i="92"/>
  <c r="G41" i="92"/>
  <c r="E43" i="92"/>
  <c r="K48" i="92"/>
  <c r="E7" i="92"/>
  <c r="I33" i="92"/>
  <c r="J35" i="92"/>
  <c r="I37" i="92"/>
  <c r="E48" i="92"/>
  <c r="F6" i="92"/>
  <c r="K6" i="92"/>
  <c r="F9" i="92"/>
  <c r="J9" i="92"/>
  <c r="E15" i="92"/>
  <c r="M15" i="92"/>
  <c r="E17" i="92"/>
  <c r="I17" i="92"/>
  <c r="M17" i="92"/>
  <c r="E21" i="92"/>
  <c r="I21" i="92"/>
  <c r="F23" i="92"/>
  <c r="L23" i="92"/>
  <c r="E28" i="92"/>
  <c r="L28" i="92"/>
  <c r="J30" i="92"/>
  <c r="F31" i="92"/>
  <c r="L31" i="92"/>
  <c r="E34" i="92"/>
  <c r="K34" i="92"/>
  <c r="H39" i="92"/>
  <c r="L39" i="92"/>
  <c r="E42" i="92"/>
  <c r="K42" i="92"/>
  <c r="C6" i="92"/>
  <c r="H6" i="92"/>
  <c r="M6" i="92"/>
  <c r="C9" i="92"/>
  <c r="H9" i="92"/>
  <c r="M9" i="92"/>
  <c r="E11" i="92"/>
  <c r="G13" i="92"/>
  <c r="K13" i="92"/>
  <c r="F14" i="92"/>
  <c r="L14" i="92"/>
  <c r="C15" i="92"/>
  <c r="K15" i="92"/>
  <c r="L16" i="92"/>
  <c r="C17" i="92"/>
  <c r="G17" i="92"/>
  <c r="K17" i="92"/>
  <c r="I19" i="92"/>
  <c r="E20" i="92"/>
  <c r="C21" i="92"/>
  <c r="G21" i="92"/>
  <c r="M21" i="92"/>
  <c r="C23" i="92"/>
  <c r="H23" i="92"/>
  <c r="E24" i="92"/>
  <c r="I25" i="92"/>
  <c r="K26" i="92"/>
  <c r="F27" i="92"/>
  <c r="L27" i="92"/>
  <c r="C28" i="92"/>
  <c r="J28" i="92"/>
  <c r="E29" i="92"/>
  <c r="H30" i="92"/>
  <c r="L30" i="92"/>
  <c r="C31" i="92"/>
  <c r="J31" i="92"/>
  <c r="E32" i="92"/>
  <c r="I32" i="92"/>
  <c r="C34" i="92"/>
  <c r="G34" i="92"/>
  <c r="M34" i="92"/>
  <c r="F38" i="92"/>
  <c r="C39" i="92"/>
  <c r="J39" i="92"/>
  <c r="E40" i="92"/>
  <c r="I40" i="92"/>
  <c r="C42" i="92"/>
  <c r="I42" i="92"/>
  <c r="M42" i="92"/>
  <c r="G44" i="92"/>
  <c r="F45" i="92"/>
  <c r="J46" i="92"/>
  <c r="E47" i="92"/>
  <c r="I47" i="92"/>
  <c r="E49" i="92"/>
  <c r="I49" i="92"/>
  <c r="G6" i="92"/>
  <c r="G9" i="92"/>
  <c r="F13" i="92"/>
  <c r="E14" i="92"/>
  <c r="F17" i="92"/>
  <c r="H19" i="92"/>
  <c r="F21" i="92"/>
  <c r="G23" i="92"/>
  <c r="E27" i="92"/>
  <c r="G28" i="92"/>
  <c r="G31" i="92"/>
  <c r="F34" i="92"/>
  <c r="I39" i="92"/>
  <c r="H42" i="92"/>
  <c r="F44" i="92"/>
  <c r="I46" i="92"/>
  <c r="F6" i="91"/>
  <c r="F7" i="91"/>
  <c r="J7" i="91"/>
  <c r="F9" i="91"/>
  <c r="F10" i="91"/>
  <c r="L10" i="91"/>
  <c r="C11" i="91"/>
  <c r="C61" i="91" s="1"/>
  <c r="H11" i="91"/>
  <c r="M11" i="91"/>
  <c r="D13" i="91"/>
  <c r="I13" i="91"/>
  <c r="M13" i="91"/>
  <c r="D14" i="91"/>
  <c r="D93" i="91" s="1"/>
  <c r="H14" i="91"/>
  <c r="E15" i="91"/>
  <c r="J16" i="91"/>
  <c r="E17" i="91"/>
  <c r="I17" i="91"/>
  <c r="G19" i="91"/>
  <c r="L19" i="91"/>
  <c r="C20" i="91"/>
  <c r="C69" i="91" s="1"/>
  <c r="H20" i="91"/>
  <c r="E21" i="91"/>
  <c r="F22" i="91"/>
  <c r="J22" i="91"/>
  <c r="F23" i="91"/>
  <c r="C24" i="91"/>
  <c r="I24" i="91"/>
  <c r="M24" i="91"/>
  <c r="E25" i="91"/>
  <c r="M25" i="91"/>
  <c r="F26" i="91"/>
  <c r="M26" i="91"/>
  <c r="D27" i="91"/>
  <c r="H27" i="91"/>
  <c r="E28" i="91"/>
  <c r="C29" i="91"/>
  <c r="J29" i="91"/>
  <c r="F31" i="91"/>
  <c r="C32" i="91"/>
  <c r="G32" i="91"/>
  <c r="K32" i="91"/>
  <c r="J33" i="91"/>
  <c r="E34" i="91"/>
  <c r="K35" i="91"/>
  <c r="F37" i="91"/>
  <c r="L37" i="91"/>
  <c r="D38" i="91"/>
  <c r="H38" i="91"/>
  <c r="H39" i="91"/>
  <c r="C40" i="91"/>
  <c r="G40" i="91"/>
  <c r="K40" i="91"/>
  <c r="H41" i="91"/>
  <c r="E42" i="91"/>
  <c r="K42" i="91"/>
  <c r="I43" i="91"/>
  <c r="M43" i="91"/>
  <c r="D44" i="91"/>
  <c r="L44" i="91"/>
  <c r="C45" i="91"/>
  <c r="H45" i="91"/>
  <c r="M45" i="91"/>
  <c r="F46" i="91"/>
  <c r="L46" i="91"/>
  <c r="C47" i="91"/>
  <c r="G47" i="91"/>
  <c r="K47" i="91"/>
  <c r="F48" i="91"/>
  <c r="L48" i="91"/>
  <c r="C49" i="91"/>
  <c r="G49" i="91"/>
  <c r="K49" i="91"/>
  <c r="E7" i="91"/>
  <c r="I7" i="91"/>
  <c r="E10" i="91"/>
  <c r="G11" i="91"/>
  <c r="L11" i="91"/>
  <c r="L94" i="91" s="1"/>
  <c r="C13" i="91"/>
  <c r="H13" i="91"/>
  <c r="H50" i="91" s="1"/>
  <c r="L13" i="91"/>
  <c r="C14" i="91"/>
  <c r="G14" i="91"/>
  <c r="M14" i="91"/>
  <c r="M62" i="91" s="1"/>
  <c r="F16" i="91"/>
  <c r="M16" i="91"/>
  <c r="F19" i="91"/>
  <c r="J19" i="91"/>
  <c r="F20" i="91"/>
  <c r="M20" i="91"/>
  <c r="E22" i="91"/>
  <c r="I22" i="91"/>
  <c r="F24" i="91"/>
  <c r="L24" i="91"/>
  <c r="D25" i="91"/>
  <c r="L25" i="91"/>
  <c r="L95" i="91" s="1"/>
  <c r="E26" i="91"/>
  <c r="L26" i="91"/>
  <c r="C27" i="91"/>
  <c r="G27" i="91"/>
  <c r="M27" i="91"/>
  <c r="F29" i="91"/>
  <c r="M29" i="91"/>
  <c r="F32" i="91"/>
  <c r="J32" i="91"/>
  <c r="I33" i="91"/>
  <c r="E37" i="91"/>
  <c r="G38" i="91"/>
  <c r="M38" i="91"/>
  <c r="F40" i="91"/>
  <c r="J40" i="91"/>
  <c r="G41" i="91"/>
  <c r="E43" i="91"/>
  <c r="C44" i="91"/>
  <c r="K44" i="91"/>
  <c r="G45" i="91"/>
  <c r="L45" i="91"/>
  <c r="D46" i="91"/>
  <c r="K46" i="91"/>
  <c r="F47" i="91"/>
  <c r="J47" i="91"/>
  <c r="E48" i="91"/>
  <c r="F49" i="91"/>
  <c r="J49" i="91"/>
  <c r="M79" i="91"/>
  <c r="L98" i="91"/>
  <c r="E11" i="91"/>
  <c r="G13" i="91"/>
  <c r="K13" i="91"/>
  <c r="F14" i="91"/>
  <c r="L14" i="91"/>
  <c r="L16" i="91"/>
  <c r="I19" i="91"/>
  <c r="E20" i="91"/>
  <c r="E24" i="91"/>
  <c r="I25" i="91"/>
  <c r="K26" i="91"/>
  <c r="F27" i="91"/>
  <c r="L27" i="91"/>
  <c r="E29" i="91"/>
  <c r="E32" i="91"/>
  <c r="I32" i="91"/>
  <c r="F38" i="91"/>
  <c r="E40" i="91"/>
  <c r="I40" i="91"/>
  <c r="G44" i="91"/>
  <c r="G62" i="91" s="1"/>
  <c r="F45" i="91"/>
  <c r="J46" i="91"/>
  <c r="E47" i="91"/>
  <c r="I47" i="91"/>
  <c r="E49" i="91"/>
  <c r="I49" i="91"/>
  <c r="C66" i="91"/>
  <c r="L79" i="91"/>
  <c r="D91" i="91"/>
  <c r="F13" i="91"/>
  <c r="E14" i="91"/>
  <c r="H19" i="91"/>
  <c r="E27" i="91"/>
  <c r="F44" i="91"/>
  <c r="I46" i="91"/>
  <c r="H64" i="91"/>
  <c r="L72" i="91"/>
  <c r="L80" i="91"/>
  <c r="L88" i="91"/>
  <c r="F6" i="90"/>
  <c r="K6" i="90"/>
  <c r="F7" i="90"/>
  <c r="J7" i="90"/>
  <c r="F9" i="90"/>
  <c r="J9" i="90"/>
  <c r="F10" i="90"/>
  <c r="L10" i="90"/>
  <c r="L91" i="90" s="1"/>
  <c r="D13" i="90"/>
  <c r="I13" i="90"/>
  <c r="M13" i="90"/>
  <c r="D14" i="90"/>
  <c r="H14" i="90"/>
  <c r="E15" i="90"/>
  <c r="E73" i="90" s="1"/>
  <c r="M15" i="90"/>
  <c r="J16" i="90"/>
  <c r="E17" i="90"/>
  <c r="I17" i="90"/>
  <c r="M17" i="90"/>
  <c r="G19" i="90"/>
  <c r="L19" i="90"/>
  <c r="E21" i="90"/>
  <c r="I21" i="90"/>
  <c r="F22" i="90"/>
  <c r="J22" i="90"/>
  <c r="F23" i="90"/>
  <c r="L23" i="90"/>
  <c r="E25" i="90"/>
  <c r="M25" i="90"/>
  <c r="F26" i="90"/>
  <c r="M26" i="90"/>
  <c r="D27" i="90"/>
  <c r="H27" i="90"/>
  <c r="E28" i="90"/>
  <c r="L28" i="90"/>
  <c r="J30" i="90"/>
  <c r="F31" i="90"/>
  <c r="L31" i="90"/>
  <c r="J33" i="90"/>
  <c r="E34" i="90"/>
  <c r="K34" i="90"/>
  <c r="K35" i="90"/>
  <c r="F37" i="90"/>
  <c r="L37" i="90"/>
  <c r="H39" i="90"/>
  <c r="L39" i="90"/>
  <c r="H41" i="90"/>
  <c r="E42" i="90"/>
  <c r="K42" i="90"/>
  <c r="I43" i="90"/>
  <c r="M43" i="90"/>
  <c r="D44" i="90"/>
  <c r="L44" i="90"/>
  <c r="F46" i="90"/>
  <c r="L46" i="90"/>
  <c r="F48" i="90"/>
  <c r="L48" i="90"/>
  <c r="E7" i="90"/>
  <c r="I7" i="90"/>
  <c r="M7" i="90"/>
  <c r="E10" i="90"/>
  <c r="I10" i="90"/>
  <c r="I80" i="90" s="1"/>
  <c r="C13" i="90"/>
  <c r="H13" i="90"/>
  <c r="L13" i="90"/>
  <c r="C14" i="90"/>
  <c r="G14" i="90"/>
  <c r="M14" i="90"/>
  <c r="F16" i="90"/>
  <c r="M16" i="90"/>
  <c r="F19" i="90"/>
  <c r="J19" i="90"/>
  <c r="E22" i="90"/>
  <c r="I22" i="90"/>
  <c r="M22" i="90"/>
  <c r="D25" i="90"/>
  <c r="L25" i="90"/>
  <c r="E26" i="90"/>
  <c r="L26" i="90"/>
  <c r="C27" i="90"/>
  <c r="G27" i="90"/>
  <c r="M27" i="90"/>
  <c r="K31" i="90"/>
  <c r="I33" i="90"/>
  <c r="M33" i="90"/>
  <c r="D34" i="90"/>
  <c r="J34" i="90"/>
  <c r="J35" i="90"/>
  <c r="E37" i="90"/>
  <c r="I37" i="90"/>
  <c r="D39" i="90"/>
  <c r="K39" i="90"/>
  <c r="G41" i="90"/>
  <c r="M41" i="90"/>
  <c r="D42" i="90"/>
  <c r="J42" i="90"/>
  <c r="E43" i="90"/>
  <c r="L43" i="90"/>
  <c r="C44" i="90"/>
  <c r="K44" i="90"/>
  <c r="D46" i="90"/>
  <c r="K46" i="90"/>
  <c r="E48" i="90"/>
  <c r="K48" i="90"/>
  <c r="C6" i="90"/>
  <c r="H6" i="90"/>
  <c r="D7" i="90"/>
  <c r="H7" i="90"/>
  <c r="C9" i="90"/>
  <c r="H9" i="90"/>
  <c r="D10" i="90"/>
  <c r="E11" i="90"/>
  <c r="E85" i="90" s="1"/>
  <c r="G13" i="90"/>
  <c r="K13" i="90"/>
  <c r="F14" i="90"/>
  <c r="L14" i="90"/>
  <c r="C15" i="90"/>
  <c r="L16" i="90"/>
  <c r="C17" i="90"/>
  <c r="G17" i="90"/>
  <c r="G70" i="90" s="1"/>
  <c r="I19" i="90"/>
  <c r="E20" i="90"/>
  <c r="C21" i="90"/>
  <c r="G21" i="90"/>
  <c r="D22" i="90"/>
  <c r="H22" i="90"/>
  <c r="C23" i="90"/>
  <c r="E24" i="90"/>
  <c r="I25" i="90"/>
  <c r="K26" i="90"/>
  <c r="F27" i="90"/>
  <c r="L27" i="90"/>
  <c r="C28" i="90"/>
  <c r="E29" i="90"/>
  <c r="H30" i="90"/>
  <c r="C31" i="90"/>
  <c r="E32" i="90"/>
  <c r="I32" i="90"/>
  <c r="H33" i="90"/>
  <c r="C34" i="90"/>
  <c r="G34" i="90"/>
  <c r="E35" i="90"/>
  <c r="D37" i="90"/>
  <c r="F38" i="90"/>
  <c r="C39" i="90"/>
  <c r="E40" i="90"/>
  <c r="I40" i="90"/>
  <c r="F41" i="90"/>
  <c r="C42" i="90"/>
  <c r="I42" i="90"/>
  <c r="D43" i="90"/>
  <c r="G44" i="90"/>
  <c r="F45" i="90"/>
  <c r="J46" i="90"/>
  <c r="E47" i="90"/>
  <c r="I47" i="90"/>
  <c r="D48" i="90"/>
  <c r="E49" i="90"/>
  <c r="I49" i="90"/>
  <c r="G62" i="90"/>
  <c r="L75" i="90"/>
  <c r="G86" i="90"/>
  <c r="I96" i="90"/>
  <c r="F13" i="90"/>
  <c r="E14" i="90"/>
  <c r="H19" i="90"/>
  <c r="E27" i="90"/>
  <c r="F44" i="90"/>
  <c r="I46" i="90"/>
  <c r="L60" i="90"/>
  <c r="E81" i="90"/>
  <c r="F6" i="89"/>
  <c r="K6" i="89"/>
  <c r="F9" i="89"/>
  <c r="J9" i="89"/>
  <c r="D13" i="89"/>
  <c r="I13" i="89"/>
  <c r="M13" i="89"/>
  <c r="D14" i="89"/>
  <c r="H14" i="89"/>
  <c r="E15" i="89"/>
  <c r="M15" i="89"/>
  <c r="J16" i="89"/>
  <c r="E17" i="89"/>
  <c r="I17" i="89"/>
  <c r="M17" i="89"/>
  <c r="G19" i="89"/>
  <c r="L19" i="89"/>
  <c r="E21" i="89"/>
  <c r="I21" i="89"/>
  <c r="F23" i="89"/>
  <c r="L23" i="89"/>
  <c r="E25" i="89"/>
  <c r="M25" i="89"/>
  <c r="F26" i="89"/>
  <c r="M26" i="89"/>
  <c r="D27" i="89"/>
  <c r="H27" i="89"/>
  <c r="E28" i="89"/>
  <c r="L28" i="89"/>
  <c r="J30" i="89"/>
  <c r="F31" i="89"/>
  <c r="L31" i="89"/>
  <c r="E34" i="89"/>
  <c r="K34" i="89"/>
  <c r="K35" i="89"/>
  <c r="F37" i="89"/>
  <c r="L37" i="89"/>
  <c r="H39" i="89"/>
  <c r="L39" i="89"/>
  <c r="H41" i="89"/>
  <c r="E42" i="89"/>
  <c r="K42" i="89"/>
  <c r="I43" i="89"/>
  <c r="M43" i="89"/>
  <c r="D44" i="89"/>
  <c r="L44" i="89"/>
  <c r="F46" i="89"/>
  <c r="L46" i="89"/>
  <c r="F48" i="89"/>
  <c r="L48" i="89"/>
  <c r="C49" i="89"/>
  <c r="G49" i="89"/>
  <c r="K49" i="89"/>
  <c r="D6" i="89"/>
  <c r="J6" i="89"/>
  <c r="E7" i="89"/>
  <c r="I7" i="89"/>
  <c r="M7" i="89"/>
  <c r="E9" i="89"/>
  <c r="I9" i="89"/>
  <c r="E10" i="89"/>
  <c r="I10" i="89"/>
  <c r="C13" i="89"/>
  <c r="H13" i="89"/>
  <c r="L13" i="89"/>
  <c r="L83" i="89" s="1"/>
  <c r="C14" i="89"/>
  <c r="G14" i="89"/>
  <c r="G79" i="89" s="1"/>
  <c r="M14" i="89"/>
  <c r="D15" i="89"/>
  <c r="L15" i="89"/>
  <c r="F16" i="89"/>
  <c r="M16" i="89"/>
  <c r="D17" i="89"/>
  <c r="H17" i="89"/>
  <c r="L17" i="89"/>
  <c r="F19" i="89"/>
  <c r="J19" i="89"/>
  <c r="D21" i="89"/>
  <c r="H21" i="89"/>
  <c r="E22" i="89"/>
  <c r="I22" i="89"/>
  <c r="M22" i="89"/>
  <c r="D23" i="89"/>
  <c r="I23" i="89"/>
  <c r="D25" i="89"/>
  <c r="L25" i="89"/>
  <c r="E26" i="89"/>
  <c r="L26" i="89"/>
  <c r="C27" i="89"/>
  <c r="G27" i="89"/>
  <c r="M27" i="89"/>
  <c r="D28" i="89"/>
  <c r="K28" i="89"/>
  <c r="I30" i="89"/>
  <c r="M30" i="89"/>
  <c r="D31" i="89"/>
  <c r="K31" i="89"/>
  <c r="I33" i="89"/>
  <c r="M33" i="89"/>
  <c r="D34" i="89"/>
  <c r="J34" i="89"/>
  <c r="J35" i="89"/>
  <c r="E37" i="89"/>
  <c r="I37" i="89"/>
  <c r="G41" i="89"/>
  <c r="G71" i="89" s="1"/>
  <c r="M41" i="89"/>
  <c r="E43" i="89"/>
  <c r="L43" i="89"/>
  <c r="C44" i="89"/>
  <c r="K44" i="89"/>
  <c r="D46" i="89"/>
  <c r="K46" i="89"/>
  <c r="E48" i="89"/>
  <c r="K48" i="89"/>
  <c r="J49" i="89"/>
  <c r="C6" i="89"/>
  <c r="H6" i="89"/>
  <c r="D7" i="89"/>
  <c r="H7" i="89"/>
  <c r="C9" i="89"/>
  <c r="H9" i="89"/>
  <c r="D10" i="89"/>
  <c r="E11" i="89"/>
  <c r="G13" i="89"/>
  <c r="G63" i="89" s="1"/>
  <c r="K13" i="89"/>
  <c r="F14" i="89"/>
  <c r="L14" i="89"/>
  <c r="C15" i="89"/>
  <c r="L16" i="89"/>
  <c r="C17" i="89"/>
  <c r="G17" i="89"/>
  <c r="I19" i="89"/>
  <c r="E20" i="89"/>
  <c r="C21" i="89"/>
  <c r="G21" i="89"/>
  <c r="D22" i="89"/>
  <c r="H22" i="89"/>
  <c r="C23" i="89"/>
  <c r="E24" i="89"/>
  <c r="I25" i="89"/>
  <c r="K26" i="89"/>
  <c r="F27" i="89"/>
  <c r="L27" i="89"/>
  <c r="C28" i="89"/>
  <c r="E29" i="89"/>
  <c r="H30" i="89"/>
  <c r="C31" i="89"/>
  <c r="E32" i="89"/>
  <c r="I32" i="89"/>
  <c r="H33" i="89"/>
  <c r="C34" i="89"/>
  <c r="G34" i="89"/>
  <c r="E35" i="89"/>
  <c r="D37" i="89"/>
  <c r="F38" i="89"/>
  <c r="C39" i="89"/>
  <c r="E40" i="89"/>
  <c r="I40" i="89"/>
  <c r="F41" i="89"/>
  <c r="C42" i="89"/>
  <c r="I42" i="89"/>
  <c r="D43" i="89"/>
  <c r="G44" i="89"/>
  <c r="F45" i="89"/>
  <c r="J46" i="89"/>
  <c r="E47" i="89"/>
  <c r="I47" i="89"/>
  <c r="D48" i="89"/>
  <c r="E49" i="89"/>
  <c r="I49" i="89"/>
  <c r="L75" i="89"/>
  <c r="F13" i="89"/>
  <c r="E14" i="89"/>
  <c r="H19" i="89"/>
  <c r="E27" i="89"/>
  <c r="F44" i="89"/>
  <c r="I46" i="89"/>
  <c r="G87" i="89"/>
  <c r="F6" i="88"/>
  <c r="K6" i="88"/>
  <c r="F9" i="88"/>
  <c r="J9" i="88"/>
  <c r="D13" i="88"/>
  <c r="I13" i="88"/>
  <c r="M13" i="88"/>
  <c r="D14" i="88"/>
  <c r="H14" i="88"/>
  <c r="E15" i="88"/>
  <c r="M15" i="88"/>
  <c r="J16" i="88"/>
  <c r="E17" i="88"/>
  <c r="I17" i="88"/>
  <c r="M17" i="88"/>
  <c r="G19" i="88"/>
  <c r="L19" i="88"/>
  <c r="E21" i="88"/>
  <c r="I21" i="88"/>
  <c r="F23" i="88"/>
  <c r="L23" i="88"/>
  <c r="E25" i="88"/>
  <c r="M25" i="88"/>
  <c r="F26" i="88"/>
  <c r="M26" i="88"/>
  <c r="D27" i="88"/>
  <c r="H27" i="88"/>
  <c r="E28" i="88"/>
  <c r="L28" i="88"/>
  <c r="J30" i="88"/>
  <c r="F31" i="88"/>
  <c r="L31" i="88"/>
  <c r="E34" i="88"/>
  <c r="K34" i="88"/>
  <c r="H39" i="88"/>
  <c r="L39" i="88"/>
  <c r="E42" i="88"/>
  <c r="K42" i="88"/>
  <c r="I43" i="88"/>
  <c r="M43" i="88"/>
  <c r="D44" i="88"/>
  <c r="L44" i="88"/>
  <c r="F46" i="88"/>
  <c r="L46" i="88"/>
  <c r="F48" i="88"/>
  <c r="L48" i="88"/>
  <c r="C49" i="88"/>
  <c r="G49" i="88"/>
  <c r="K49" i="88"/>
  <c r="D6" i="88"/>
  <c r="J6" i="88"/>
  <c r="E7" i="88"/>
  <c r="I7" i="88"/>
  <c r="M7" i="88"/>
  <c r="E9" i="88"/>
  <c r="I9" i="88"/>
  <c r="E10" i="88"/>
  <c r="I10" i="88"/>
  <c r="C13" i="88"/>
  <c r="H13" i="88"/>
  <c r="L13" i="88"/>
  <c r="C14" i="88"/>
  <c r="G14" i="88"/>
  <c r="M14" i="88"/>
  <c r="D15" i="88"/>
  <c r="L15" i="88"/>
  <c r="F16" i="88"/>
  <c r="M16" i="88"/>
  <c r="D17" i="88"/>
  <c r="H17" i="88"/>
  <c r="L17" i="88"/>
  <c r="F19" i="88"/>
  <c r="J19" i="88"/>
  <c r="D21" i="88"/>
  <c r="H21" i="88"/>
  <c r="E22" i="88"/>
  <c r="I22" i="88"/>
  <c r="M22" i="88"/>
  <c r="D23" i="88"/>
  <c r="I23" i="88"/>
  <c r="D25" i="88"/>
  <c r="L25" i="88"/>
  <c r="E26" i="88"/>
  <c r="L26" i="88"/>
  <c r="C27" i="88"/>
  <c r="G27" i="88"/>
  <c r="M27" i="88"/>
  <c r="D28" i="88"/>
  <c r="K28" i="88"/>
  <c r="I30" i="88"/>
  <c r="M30" i="88"/>
  <c r="D31" i="88"/>
  <c r="K31" i="88"/>
  <c r="I33" i="88"/>
  <c r="M33" i="88"/>
  <c r="D34" i="88"/>
  <c r="J34" i="88"/>
  <c r="J35" i="88"/>
  <c r="E37" i="88"/>
  <c r="I37" i="88"/>
  <c r="D39" i="88"/>
  <c r="K39" i="88"/>
  <c r="G41" i="88"/>
  <c r="M41" i="88"/>
  <c r="D42" i="88"/>
  <c r="J42" i="88"/>
  <c r="E43" i="88"/>
  <c r="L43" i="88"/>
  <c r="C44" i="88"/>
  <c r="K44" i="88"/>
  <c r="D46" i="88"/>
  <c r="K46" i="88"/>
  <c r="E48" i="88"/>
  <c r="K48" i="88"/>
  <c r="F49" i="88"/>
  <c r="J49" i="88"/>
  <c r="C6" i="88"/>
  <c r="H6" i="88"/>
  <c r="D7" i="88"/>
  <c r="H7" i="88"/>
  <c r="C9" i="88"/>
  <c r="H9" i="88"/>
  <c r="D10" i="88"/>
  <c r="E11" i="88"/>
  <c r="G13" i="88"/>
  <c r="K13" i="88"/>
  <c r="F14" i="88"/>
  <c r="L14" i="88"/>
  <c r="L80" i="88" s="1"/>
  <c r="C15" i="88"/>
  <c r="L16" i="88"/>
  <c r="C17" i="88"/>
  <c r="G17" i="88"/>
  <c r="G70" i="88" s="1"/>
  <c r="I19" i="88"/>
  <c r="E20" i="88"/>
  <c r="C21" i="88"/>
  <c r="G21" i="88"/>
  <c r="D22" i="88"/>
  <c r="H22" i="88"/>
  <c r="C23" i="88"/>
  <c r="E24" i="88"/>
  <c r="I25" i="88"/>
  <c r="K26" i="88"/>
  <c r="F27" i="88"/>
  <c r="L27" i="88"/>
  <c r="C28" i="88"/>
  <c r="E29" i="88"/>
  <c r="H30" i="88"/>
  <c r="C31" i="88"/>
  <c r="E32" i="88"/>
  <c r="I32" i="88"/>
  <c r="H33" i="88"/>
  <c r="C34" i="88"/>
  <c r="G34" i="88"/>
  <c r="E35" i="88"/>
  <c r="D37" i="88"/>
  <c r="F38" i="88"/>
  <c r="C39" i="88"/>
  <c r="E40" i="88"/>
  <c r="I40" i="88"/>
  <c r="F41" i="88"/>
  <c r="C42" i="88"/>
  <c r="I42" i="88"/>
  <c r="D43" i="88"/>
  <c r="G44" i="88"/>
  <c r="F45" i="88"/>
  <c r="J46" i="88"/>
  <c r="E47" i="88"/>
  <c r="I47" i="88"/>
  <c r="D48" i="88"/>
  <c r="E49" i="88"/>
  <c r="I49" i="88"/>
  <c r="G62" i="88"/>
  <c r="G94" i="88"/>
  <c r="F13" i="88"/>
  <c r="E14" i="88"/>
  <c r="H19" i="88"/>
  <c r="E27" i="88"/>
  <c r="F44" i="88"/>
  <c r="I46" i="88"/>
  <c r="L72" i="88"/>
  <c r="F6" i="87"/>
  <c r="F7" i="87"/>
  <c r="J7" i="87"/>
  <c r="F9" i="87"/>
  <c r="F10" i="87"/>
  <c r="L10" i="87"/>
  <c r="L96" i="87" s="1"/>
  <c r="C11" i="87"/>
  <c r="H11" i="87"/>
  <c r="M11" i="87"/>
  <c r="D13" i="87"/>
  <c r="I13" i="87"/>
  <c r="M13" i="87"/>
  <c r="M76" i="87" s="1"/>
  <c r="D14" i="87"/>
  <c r="H14" i="87"/>
  <c r="E15" i="87"/>
  <c r="J16" i="87"/>
  <c r="E17" i="87"/>
  <c r="I17" i="87"/>
  <c r="I50" i="87" s="1"/>
  <c r="G19" i="87"/>
  <c r="L19" i="87"/>
  <c r="C20" i="87"/>
  <c r="H20" i="87"/>
  <c r="E21" i="87"/>
  <c r="F22" i="87"/>
  <c r="J22" i="87"/>
  <c r="F23" i="87"/>
  <c r="C24" i="87"/>
  <c r="I24" i="87"/>
  <c r="M24" i="87"/>
  <c r="E25" i="87"/>
  <c r="M25" i="87"/>
  <c r="F26" i="87"/>
  <c r="M26" i="87"/>
  <c r="D27" i="87"/>
  <c r="H27" i="87"/>
  <c r="E28" i="87"/>
  <c r="C29" i="87"/>
  <c r="J29" i="87"/>
  <c r="F31" i="87"/>
  <c r="C32" i="87"/>
  <c r="G32" i="87"/>
  <c r="K32" i="87"/>
  <c r="J33" i="87"/>
  <c r="E34" i="87"/>
  <c r="K35" i="87"/>
  <c r="F37" i="87"/>
  <c r="L37" i="87"/>
  <c r="D38" i="87"/>
  <c r="H38" i="87"/>
  <c r="H39" i="87"/>
  <c r="C40" i="87"/>
  <c r="G40" i="87"/>
  <c r="K40" i="87"/>
  <c r="H41" i="87"/>
  <c r="E42" i="87"/>
  <c r="I43" i="87"/>
  <c r="M43" i="87"/>
  <c r="D44" i="87"/>
  <c r="L44" i="87"/>
  <c r="C45" i="87"/>
  <c r="H45" i="87"/>
  <c r="M45" i="87"/>
  <c r="F46" i="87"/>
  <c r="L46" i="87"/>
  <c r="C47" i="87"/>
  <c r="G47" i="87"/>
  <c r="K47" i="87"/>
  <c r="F48" i="87"/>
  <c r="L48" i="87"/>
  <c r="C49" i="87"/>
  <c r="G49" i="87"/>
  <c r="K49" i="87"/>
  <c r="E7" i="87"/>
  <c r="I7" i="87"/>
  <c r="E10" i="87"/>
  <c r="G11" i="87"/>
  <c r="G98" i="87" s="1"/>
  <c r="L11" i="87"/>
  <c r="C13" i="87"/>
  <c r="C85" i="87" s="1"/>
  <c r="H13" i="87"/>
  <c r="L13" i="87"/>
  <c r="C14" i="87"/>
  <c r="G14" i="87"/>
  <c r="G65" i="87" s="1"/>
  <c r="M14" i="87"/>
  <c r="F16" i="87"/>
  <c r="M16" i="87"/>
  <c r="F19" i="87"/>
  <c r="J19" i="87"/>
  <c r="F20" i="87"/>
  <c r="M20" i="87"/>
  <c r="E22" i="87"/>
  <c r="I22" i="87"/>
  <c r="F24" i="87"/>
  <c r="L24" i="87"/>
  <c r="D25" i="87"/>
  <c r="L25" i="87"/>
  <c r="E26" i="87"/>
  <c r="L26" i="87"/>
  <c r="C27" i="87"/>
  <c r="G27" i="87"/>
  <c r="M27" i="87"/>
  <c r="F29" i="87"/>
  <c r="M29" i="87"/>
  <c r="F32" i="87"/>
  <c r="J32" i="87"/>
  <c r="I33" i="87"/>
  <c r="E37" i="87"/>
  <c r="G38" i="87"/>
  <c r="M38" i="87"/>
  <c r="F40" i="87"/>
  <c r="J40" i="87"/>
  <c r="G41" i="87"/>
  <c r="E43" i="87"/>
  <c r="C44" i="87"/>
  <c r="K44" i="87"/>
  <c r="G45" i="87"/>
  <c r="L45" i="87"/>
  <c r="D46" i="87"/>
  <c r="K46" i="87"/>
  <c r="F47" i="87"/>
  <c r="J47" i="87"/>
  <c r="E48" i="87"/>
  <c r="F49" i="87"/>
  <c r="J49" i="87"/>
  <c r="C77" i="87"/>
  <c r="E11" i="87"/>
  <c r="E20" i="87"/>
  <c r="L20" i="87"/>
  <c r="E24" i="87"/>
  <c r="K24" i="87"/>
  <c r="E29" i="87"/>
  <c r="L29" i="87"/>
  <c r="E32" i="87"/>
  <c r="I32" i="87"/>
  <c r="M32" i="87"/>
  <c r="F38" i="87"/>
  <c r="L38" i="87"/>
  <c r="E40" i="87"/>
  <c r="I40" i="87"/>
  <c r="M40" i="87"/>
  <c r="F45" i="87"/>
  <c r="K45" i="87"/>
  <c r="E47" i="87"/>
  <c r="I47" i="87"/>
  <c r="M47" i="87"/>
  <c r="E49" i="87"/>
  <c r="I49" i="87"/>
  <c r="M49" i="87"/>
  <c r="M72" i="87"/>
  <c r="M88" i="87"/>
  <c r="F13" i="87"/>
  <c r="E14" i="87"/>
  <c r="H19" i="87"/>
  <c r="D20" i="87"/>
  <c r="D24" i="87"/>
  <c r="E27" i="87"/>
  <c r="D29" i="87"/>
  <c r="D32" i="87"/>
  <c r="H32" i="87"/>
  <c r="E38" i="87"/>
  <c r="D40" i="87"/>
  <c r="H40" i="87"/>
  <c r="F44" i="87"/>
  <c r="E45" i="87"/>
  <c r="I46" i="87"/>
  <c r="D47" i="87"/>
  <c r="H47" i="87"/>
  <c r="D49" i="87"/>
  <c r="H49" i="87"/>
  <c r="E55" i="87"/>
  <c r="H68" i="87"/>
  <c r="L76" i="87"/>
  <c r="L84" i="87"/>
  <c r="L92" i="87"/>
  <c r="E11" i="86"/>
  <c r="K24" i="86"/>
  <c r="E32" i="86"/>
  <c r="M32" i="86"/>
  <c r="E40" i="86"/>
  <c r="I40" i="86"/>
  <c r="F45" i="86"/>
  <c r="E47" i="86"/>
  <c r="I47" i="86"/>
  <c r="M47" i="86"/>
  <c r="I49" i="86"/>
  <c r="M49" i="86"/>
  <c r="F6" i="86"/>
  <c r="K6" i="86"/>
  <c r="F7" i="86"/>
  <c r="J7" i="86"/>
  <c r="F9" i="86"/>
  <c r="J9" i="86"/>
  <c r="F10" i="86"/>
  <c r="L10" i="86"/>
  <c r="C11" i="86"/>
  <c r="H11" i="86"/>
  <c r="H84" i="86" s="1"/>
  <c r="M11" i="86"/>
  <c r="M52" i="86" s="1"/>
  <c r="E15" i="86"/>
  <c r="M15" i="86"/>
  <c r="E17" i="86"/>
  <c r="I17" i="86"/>
  <c r="M17" i="86"/>
  <c r="M75" i="86" s="1"/>
  <c r="C20" i="86"/>
  <c r="H20" i="86"/>
  <c r="E21" i="86"/>
  <c r="I21" i="86"/>
  <c r="F22" i="86"/>
  <c r="J22" i="86"/>
  <c r="F23" i="86"/>
  <c r="L23" i="86"/>
  <c r="C24" i="86"/>
  <c r="I24" i="86"/>
  <c r="M24" i="86"/>
  <c r="E28" i="86"/>
  <c r="L28" i="86"/>
  <c r="C29" i="86"/>
  <c r="J29" i="86"/>
  <c r="J30" i="86"/>
  <c r="F31" i="86"/>
  <c r="L31" i="86"/>
  <c r="C32" i="86"/>
  <c r="G32" i="86"/>
  <c r="K32" i="86"/>
  <c r="E34" i="86"/>
  <c r="K34" i="86"/>
  <c r="K35" i="86"/>
  <c r="F37" i="86"/>
  <c r="L37" i="86"/>
  <c r="D38" i="86"/>
  <c r="H38" i="86"/>
  <c r="H76" i="86" s="1"/>
  <c r="H39" i="86"/>
  <c r="L39" i="86"/>
  <c r="C40" i="86"/>
  <c r="G40" i="86"/>
  <c r="K40" i="86"/>
  <c r="H41" i="86"/>
  <c r="E42" i="86"/>
  <c r="K42" i="86"/>
  <c r="I43" i="86"/>
  <c r="M43" i="86"/>
  <c r="C45" i="86"/>
  <c r="H45" i="86"/>
  <c r="M45" i="86"/>
  <c r="C47" i="86"/>
  <c r="G47" i="86"/>
  <c r="K47" i="86"/>
  <c r="F48" i="86"/>
  <c r="L48" i="86"/>
  <c r="C49" i="86"/>
  <c r="G49" i="86"/>
  <c r="K49" i="86"/>
  <c r="E20" i="86"/>
  <c r="L20" i="86"/>
  <c r="E29" i="86"/>
  <c r="L29" i="86"/>
  <c r="I32" i="86"/>
  <c r="M40" i="86"/>
  <c r="K45" i="86"/>
  <c r="E49" i="86"/>
  <c r="E7" i="86"/>
  <c r="I7" i="86"/>
  <c r="M7" i="86"/>
  <c r="E10" i="86"/>
  <c r="I10" i="86"/>
  <c r="I73" i="86" s="1"/>
  <c r="G11" i="86"/>
  <c r="L11" i="86"/>
  <c r="F20" i="86"/>
  <c r="M20" i="86"/>
  <c r="E22" i="86"/>
  <c r="I22" i="86"/>
  <c r="M22" i="86"/>
  <c r="F24" i="86"/>
  <c r="L24" i="86"/>
  <c r="D28" i="86"/>
  <c r="K28" i="86"/>
  <c r="F29" i="86"/>
  <c r="M29" i="86"/>
  <c r="I30" i="86"/>
  <c r="M30" i="86"/>
  <c r="D31" i="86"/>
  <c r="K31" i="86"/>
  <c r="F32" i="86"/>
  <c r="J32" i="86"/>
  <c r="I33" i="86"/>
  <c r="M33" i="86"/>
  <c r="D34" i="86"/>
  <c r="J34" i="86"/>
  <c r="J35" i="86"/>
  <c r="E37" i="86"/>
  <c r="I37" i="86"/>
  <c r="G38" i="86"/>
  <c r="M38" i="86"/>
  <c r="D39" i="86"/>
  <c r="K39" i="86"/>
  <c r="F40" i="86"/>
  <c r="J40" i="86"/>
  <c r="G41" i="86"/>
  <c r="M41" i="86"/>
  <c r="D42" i="86"/>
  <c r="J42" i="86"/>
  <c r="E43" i="86"/>
  <c r="L43" i="86"/>
  <c r="G45" i="86"/>
  <c r="L45" i="86"/>
  <c r="F47" i="86"/>
  <c r="J47" i="86"/>
  <c r="E48" i="86"/>
  <c r="K48" i="86"/>
  <c r="F49" i="86"/>
  <c r="J49" i="86"/>
  <c r="K11" i="86"/>
  <c r="F38" i="86"/>
  <c r="L38" i="86"/>
  <c r="G6" i="86"/>
  <c r="C7" i="86"/>
  <c r="G7" i="86"/>
  <c r="G9" i="86"/>
  <c r="C10" i="86"/>
  <c r="C87" i="86" s="1"/>
  <c r="G10" i="86"/>
  <c r="D11" i="86"/>
  <c r="F13" i="86"/>
  <c r="E14" i="86"/>
  <c r="E61" i="86" s="1"/>
  <c r="F17" i="86"/>
  <c r="H19" i="86"/>
  <c r="D20" i="86"/>
  <c r="F21" i="86"/>
  <c r="C22" i="86"/>
  <c r="G22" i="86"/>
  <c r="G23" i="86"/>
  <c r="D24" i="86"/>
  <c r="D64" i="86" s="1"/>
  <c r="E27" i="86"/>
  <c r="G28" i="86"/>
  <c r="D29" i="86"/>
  <c r="G31" i="86"/>
  <c r="D32" i="86"/>
  <c r="H32" i="86"/>
  <c r="G33" i="86"/>
  <c r="F34" i="86"/>
  <c r="D35" i="86"/>
  <c r="C37" i="86"/>
  <c r="G37" i="86"/>
  <c r="E38" i="86"/>
  <c r="I39" i="86"/>
  <c r="D40" i="86"/>
  <c r="H40" i="86"/>
  <c r="E41" i="86"/>
  <c r="H42" i="86"/>
  <c r="C43" i="86"/>
  <c r="F44" i="86"/>
  <c r="E45" i="86"/>
  <c r="I46" i="86"/>
  <c r="D47" i="86"/>
  <c r="H47" i="86"/>
  <c r="C48" i="86"/>
  <c r="I48" i="86"/>
  <c r="D49" i="86"/>
  <c r="H49" i="86"/>
  <c r="E55" i="86"/>
  <c r="M69" i="86"/>
  <c r="I81" i="86"/>
  <c r="H92" i="86"/>
  <c r="H60" i="87" l="1"/>
  <c r="I64" i="91"/>
  <c r="G82" i="91"/>
  <c r="M52" i="91"/>
  <c r="L73" i="85"/>
  <c r="C55" i="87"/>
  <c r="D51" i="7"/>
  <c r="D57" i="7" s="1"/>
  <c r="D68" i="85"/>
  <c r="D55" i="85"/>
  <c r="C82" i="7"/>
  <c r="C90" i="7"/>
  <c r="C67" i="7"/>
  <c r="C79" i="7"/>
  <c r="C94" i="7"/>
  <c r="C52" i="7"/>
  <c r="C83" i="7"/>
  <c r="C93" i="7"/>
  <c r="C95" i="7"/>
  <c r="C74" i="7"/>
  <c r="C80" i="7"/>
  <c r="C85" i="7"/>
  <c r="C84" i="7"/>
  <c r="I89" i="86"/>
  <c r="C79" i="86"/>
  <c r="C67" i="86"/>
  <c r="D76" i="86"/>
  <c r="M96" i="86"/>
  <c r="M91" i="86"/>
  <c r="C91" i="87"/>
  <c r="C83" i="87"/>
  <c r="C75" i="87"/>
  <c r="I65" i="87"/>
  <c r="D55" i="87"/>
  <c r="M84" i="87"/>
  <c r="M68" i="87"/>
  <c r="I63" i="87"/>
  <c r="K91" i="87"/>
  <c r="E69" i="87"/>
  <c r="C69" i="87"/>
  <c r="M96" i="87"/>
  <c r="L64" i="88"/>
  <c r="G86" i="88"/>
  <c r="L67" i="89"/>
  <c r="E93" i="90"/>
  <c r="E77" i="90"/>
  <c r="E50" i="90"/>
  <c r="I63" i="90"/>
  <c r="I52" i="90"/>
  <c r="L55" i="90"/>
  <c r="E69" i="90"/>
  <c r="C87" i="91"/>
  <c r="C79" i="91"/>
  <c r="C71" i="91"/>
  <c r="M61" i="91"/>
  <c r="L87" i="91"/>
  <c r="M76" i="91"/>
  <c r="D74" i="91"/>
  <c r="G78" i="91"/>
  <c r="G79" i="94"/>
  <c r="L67" i="94"/>
  <c r="D63" i="85"/>
  <c r="D95" i="85"/>
  <c r="D78" i="85"/>
  <c r="D70" i="85"/>
  <c r="C61" i="7"/>
  <c r="C88" i="7"/>
  <c r="C96" i="7"/>
  <c r="C69" i="7"/>
  <c r="C68" i="7"/>
  <c r="C98" i="7"/>
  <c r="C87" i="7"/>
  <c r="C60" i="7"/>
  <c r="C73" i="7"/>
  <c r="D72" i="86"/>
  <c r="L88" i="87"/>
  <c r="L72" i="87"/>
  <c r="L95" i="87"/>
  <c r="G62" i="87"/>
  <c r="C93" i="87"/>
  <c r="G61" i="87"/>
  <c r="G78" i="88"/>
  <c r="L91" i="89"/>
  <c r="G66" i="89"/>
  <c r="E89" i="90"/>
  <c r="L83" i="90"/>
  <c r="L92" i="91"/>
  <c r="L84" i="91"/>
  <c r="L76" i="91"/>
  <c r="L68" i="91"/>
  <c r="D60" i="91"/>
  <c r="C86" i="91"/>
  <c r="C74" i="91"/>
  <c r="G66" i="91"/>
  <c r="D90" i="91"/>
  <c r="G71" i="94"/>
  <c r="L91" i="94"/>
  <c r="L52" i="94"/>
  <c r="G50" i="94"/>
  <c r="L55" i="94"/>
  <c r="I60" i="90"/>
  <c r="H60" i="86"/>
  <c r="C55" i="91"/>
  <c r="L60" i="89"/>
  <c r="I69" i="86"/>
  <c r="F60" i="85"/>
  <c r="L96" i="85"/>
  <c r="L62" i="85"/>
  <c r="G86" i="85"/>
  <c r="L75" i="85"/>
  <c r="I62" i="85"/>
  <c r="H53" i="7"/>
  <c r="H58" i="7" s="1"/>
  <c r="D73" i="85"/>
  <c r="C91" i="7"/>
  <c r="C50" i="7"/>
  <c r="C64" i="7"/>
  <c r="C55" i="7"/>
  <c r="C72" i="7"/>
  <c r="C71" i="7"/>
  <c r="C86" i="7"/>
  <c r="M73" i="87"/>
  <c r="I69" i="87"/>
  <c r="L80" i="87"/>
  <c r="G63" i="87"/>
  <c r="M80" i="87"/>
  <c r="C61" i="87"/>
  <c r="L88" i="88"/>
  <c r="L52" i="89"/>
  <c r="L93" i="89"/>
  <c r="E81" i="86"/>
  <c r="C63" i="86"/>
  <c r="C87" i="87"/>
  <c r="C79" i="87"/>
  <c r="M69" i="87"/>
  <c r="L60" i="87"/>
  <c r="I92" i="87"/>
  <c r="G64" i="88"/>
  <c r="L50" i="88"/>
  <c r="L68" i="90"/>
  <c r="C91" i="91"/>
  <c r="C83" i="91"/>
  <c r="C75" i="91"/>
  <c r="C67" i="91"/>
  <c r="G52" i="91"/>
  <c r="C94" i="91"/>
  <c r="D83" i="91"/>
  <c r="C70" i="91"/>
  <c r="C85" i="91"/>
  <c r="I55" i="91"/>
  <c r="D97" i="91"/>
  <c r="K96" i="93"/>
  <c r="D62" i="85"/>
  <c r="M71" i="86"/>
  <c r="F97" i="85"/>
  <c r="L61" i="85"/>
  <c r="E53" i="7"/>
  <c r="E58" i="7" s="1"/>
  <c r="J64" i="7"/>
  <c r="D60" i="85"/>
  <c r="F51" i="7"/>
  <c r="F57" i="7" s="1"/>
  <c r="D90" i="85"/>
  <c r="D88" i="85"/>
  <c r="C63" i="7"/>
  <c r="C77" i="7"/>
  <c r="C66" i="7"/>
  <c r="C81" i="7"/>
  <c r="C65" i="7"/>
  <c r="C89" i="7"/>
  <c r="C75" i="7"/>
  <c r="C92" i="7"/>
  <c r="H67" i="85"/>
  <c r="H60" i="85"/>
  <c r="H86" i="85"/>
  <c r="H82" i="85"/>
  <c r="H79" i="85"/>
  <c r="H74" i="85"/>
  <c r="H91" i="85"/>
  <c r="H65" i="85"/>
  <c r="H70" i="85"/>
  <c r="H71" i="85"/>
  <c r="H98" i="85"/>
  <c r="H90" i="85"/>
  <c r="H55" i="85"/>
  <c r="H66" i="85"/>
  <c r="H68" i="85"/>
  <c r="H76" i="85"/>
  <c r="H63" i="85"/>
  <c r="H64" i="85"/>
  <c r="H80" i="85"/>
  <c r="H97" i="85"/>
  <c r="H92" i="85"/>
  <c r="H50" i="85"/>
  <c r="H77" i="85"/>
  <c r="H94" i="85"/>
  <c r="H83" i="85"/>
  <c r="H93" i="85"/>
  <c r="H62" i="85"/>
  <c r="H61" i="85"/>
  <c r="H72" i="85"/>
  <c r="H81" i="85"/>
  <c r="H52" i="85"/>
  <c r="H75" i="85"/>
  <c r="H96" i="85"/>
  <c r="H69" i="85"/>
  <c r="H89" i="85"/>
  <c r="H78" i="85"/>
  <c r="H85" i="85"/>
  <c r="H84" i="85"/>
  <c r="H73" i="85"/>
  <c r="H87" i="85"/>
  <c r="H95" i="85"/>
  <c r="J76" i="85"/>
  <c r="J50" i="85"/>
  <c r="J96" i="85"/>
  <c r="J75" i="85"/>
  <c r="J85" i="85"/>
  <c r="J80" i="85"/>
  <c r="J98" i="85"/>
  <c r="J71" i="85"/>
  <c r="J52" i="85"/>
  <c r="J68" i="85"/>
  <c r="J88" i="85"/>
  <c r="J74" i="85"/>
  <c r="J94" i="85"/>
  <c r="J78" i="85"/>
  <c r="J82" i="85"/>
  <c r="J60" i="85"/>
  <c r="J87" i="85"/>
  <c r="J93" i="85"/>
  <c r="J55" i="85"/>
  <c r="J61" i="85"/>
  <c r="J70" i="85"/>
  <c r="J73" i="85"/>
  <c r="J79" i="85"/>
  <c r="J72" i="85"/>
  <c r="J65" i="85"/>
  <c r="J77" i="85"/>
  <c r="J69" i="85"/>
  <c r="J66" i="85"/>
  <c r="J89" i="85"/>
  <c r="J62" i="85"/>
  <c r="J97" i="85"/>
  <c r="J90" i="85"/>
  <c r="J63" i="85"/>
  <c r="J95" i="85"/>
  <c r="J64" i="85"/>
  <c r="J67" i="85"/>
  <c r="J84" i="85"/>
  <c r="J83" i="85"/>
  <c r="J91" i="85"/>
  <c r="J86" i="85"/>
  <c r="J92" i="85"/>
  <c r="K73" i="85"/>
  <c r="K68" i="85"/>
  <c r="K72" i="85"/>
  <c r="K87" i="85"/>
  <c r="K63" i="85"/>
  <c r="K85" i="85"/>
  <c r="K92" i="85"/>
  <c r="K66" i="85"/>
  <c r="K98" i="85"/>
  <c r="K50" i="85"/>
  <c r="K64" i="85"/>
  <c r="K69" i="85"/>
  <c r="K52" i="85"/>
  <c r="K71" i="85"/>
  <c r="K55" i="85"/>
  <c r="K61" i="85"/>
  <c r="K78" i="85"/>
  <c r="K67" i="85"/>
  <c r="K60" i="85"/>
  <c r="K93" i="85"/>
  <c r="K76" i="85"/>
  <c r="K95" i="85"/>
  <c r="K65" i="85"/>
  <c r="K70" i="85"/>
  <c r="K90" i="85"/>
  <c r="K62" i="85"/>
  <c r="K96" i="85"/>
  <c r="K83" i="85"/>
  <c r="K84" i="85"/>
  <c r="K88" i="85"/>
  <c r="K91" i="85"/>
  <c r="K82" i="85"/>
  <c r="K75" i="85"/>
  <c r="K77" i="85"/>
  <c r="K81" i="85"/>
  <c r="K74" i="85"/>
  <c r="K79" i="85"/>
  <c r="K97" i="85"/>
  <c r="K89" i="85"/>
  <c r="K80" i="85"/>
  <c r="K86" i="85"/>
  <c r="K94" i="85"/>
  <c r="I74" i="7"/>
  <c r="I88" i="7"/>
  <c r="I80" i="7"/>
  <c r="I96" i="7"/>
  <c r="I65" i="7"/>
  <c r="I83" i="7"/>
  <c r="I55" i="7"/>
  <c r="I95" i="7"/>
  <c r="I67" i="7"/>
  <c r="I98" i="7"/>
  <c r="I93" i="7"/>
  <c r="I75" i="7"/>
  <c r="I50" i="7"/>
  <c r="I68" i="7"/>
  <c r="I79" i="7"/>
  <c r="I85" i="7"/>
  <c r="I64" i="7"/>
  <c r="I71" i="7"/>
  <c r="I87" i="7"/>
  <c r="I82" i="7"/>
  <c r="I97" i="7"/>
  <c r="I92" i="7"/>
  <c r="I94" i="7"/>
  <c r="I81" i="7"/>
  <c r="I61" i="7"/>
  <c r="I66" i="7"/>
  <c r="I76" i="7"/>
  <c r="I70" i="7"/>
  <c r="I90" i="7"/>
  <c r="I86" i="7"/>
  <c r="I91" i="7"/>
  <c r="I84" i="7"/>
  <c r="I62" i="7"/>
  <c r="I69" i="7"/>
  <c r="I78" i="7"/>
  <c r="I73" i="7"/>
  <c r="I52" i="7"/>
  <c r="I72" i="7"/>
  <c r="I60" i="7"/>
  <c r="I89" i="7"/>
  <c r="I77" i="7"/>
  <c r="I63" i="7"/>
  <c r="E66" i="85"/>
  <c r="E73" i="85"/>
  <c r="E63" i="85"/>
  <c r="E86" i="85"/>
  <c r="E65" i="85"/>
  <c r="E84" i="85"/>
  <c r="E88" i="85"/>
  <c r="E94" i="85"/>
  <c r="E71" i="85"/>
  <c r="E98" i="85"/>
  <c r="E67" i="85"/>
  <c r="E75" i="85"/>
  <c r="E87" i="85"/>
  <c r="E93" i="85"/>
  <c r="E91" i="85"/>
  <c r="E82" i="85"/>
  <c r="E96" i="85"/>
  <c r="E70" i="85"/>
  <c r="E61" i="85"/>
  <c r="E69" i="85"/>
  <c r="E76" i="85"/>
  <c r="E52" i="85"/>
  <c r="E92" i="85"/>
  <c r="E95" i="85"/>
  <c r="E60" i="85"/>
  <c r="E89" i="85"/>
  <c r="E72" i="85"/>
  <c r="E62" i="85"/>
  <c r="E74" i="85"/>
  <c r="E55" i="85"/>
  <c r="E97" i="85"/>
  <c r="E83" i="85"/>
  <c r="E64" i="85"/>
  <c r="E80" i="85"/>
  <c r="E85" i="85"/>
  <c r="E90" i="85"/>
  <c r="E81" i="85"/>
  <c r="E77" i="85"/>
  <c r="E79" i="85"/>
  <c r="E78" i="85"/>
  <c r="E50" i="85"/>
  <c r="E68" i="85"/>
  <c r="C95" i="85"/>
  <c r="C83" i="85"/>
  <c r="C61" i="85"/>
  <c r="C63" i="85"/>
  <c r="C67" i="85"/>
  <c r="C66" i="85"/>
  <c r="C82" i="85"/>
  <c r="C91" i="85"/>
  <c r="C64" i="85"/>
  <c r="C88" i="85"/>
  <c r="C85" i="85"/>
  <c r="C96" i="85"/>
  <c r="C70" i="85"/>
  <c r="C87" i="85"/>
  <c r="C68" i="85"/>
  <c r="C97" i="85"/>
  <c r="C81" i="85"/>
  <c r="C50" i="85"/>
  <c r="C75" i="85"/>
  <c r="C52" i="85"/>
  <c r="C77" i="85"/>
  <c r="C71" i="85"/>
  <c r="C78" i="85"/>
  <c r="C89" i="85"/>
  <c r="C74" i="85"/>
  <c r="C98" i="85"/>
  <c r="C62" i="85"/>
  <c r="C69" i="85"/>
  <c r="C86" i="85"/>
  <c r="C94" i="85"/>
  <c r="C93" i="85"/>
  <c r="C73" i="85"/>
  <c r="C60" i="85"/>
  <c r="C65" i="85"/>
  <c r="C55" i="85"/>
  <c r="C90" i="85"/>
  <c r="C80" i="85"/>
  <c r="C72" i="85"/>
  <c r="C92" i="85"/>
  <c r="C76" i="85"/>
  <c r="C79" i="85"/>
  <c r="C84" i="85"/>
  <c r="I91" i="85"/>
  <c r="I92" i="85"/>
  <c r="I82" i="85"/>
  <c r="I84" i="85"/>
  <c r="I94" i="85"/>
  <c r="I72" i="85"/>
  <c r="I61" i="85"/>
  <c r="I67" i="85"/>
  <c r="I55" i="85"/>
  <c r="I52" i="85"/>
  <c r="I70" i="85"/>
  <c r="I90" i="85"/>
  <c r="I74" i="85"/>
  <c r="I85" i="85"/>
  <c r="I77" i="85"/>
  <c r="I78" i="85"/>
  <c r="I88" i="85"/>
  <c r="I60" i="85"/>
  <c r="I81" i="85"/>
  <c r="I97" i="85"/>
  <c r="I75" i="85"/>
  <c r="I63" i="85"/>
  <c r="I65" i="85"/>
  <c r="I96" i="85"/>
  <c r="I66" i="85"/>
  <c r="I83" i="85"/>
  <c r="I64" i="85"/>
  <c r="I98" i="85"/>
  <c r="I71" i="85"/>
  <c r="I95" i="85"/>
  <c r="I50" i="85"/>
  <c r="I89" i="85"/>
  <c r="I69" i="85"/>
  <c r="I73" i="85"/>
  <c r="I68" i="85"/>
  <c r="I93" i="85"/>
  <c r="G95" i="90"/>
  <c r="E97" i="91"/>
  <c r="L96" i="91"/>
  <c r="E89" i="92"/>
  <c r="F72" i="85"/>
  <c r="F74" i="85"/>
  <c r="L81" i="85"/>
  <c r="E51" i="7"/>
  <c r="E57" i="7" s="1"/>
  <c r="G67" i="85"/>
  <c r="F87" i="85"/>
  <c r="F85" i="85"/>
  <c r="I76" i="85"/>
  <c r="G78" i="85"/>
  <c r="G95" i="85"/>
  <c r="F92" i="85"/>
  <c r="E93" i="86"/>
  <c r="M89" i="86"/>
  <c r="D88" i="86"/>
  <c r="E85" i="86"/>
  <c r="M81" i="86"/>
  <c r="D80" i="86"/>
  <c r="E77" i="86"/>
  <c r="M73" i="86"/>
  <c r="C71" i="86"/>
  <c r="H68" i="86"/>
  <c r="H64" i="86"/>
  <c r="I61" i="86"/>
  <c r="I55" i="86"/>
  <c r="E50" i="86"/>
  <c r="E73" i="86"/>
  <c r="D68" i="86"/>
  <c r="E67" i="86"/>
  <c r="C70" i="86"/>
  <c r="M64" i="86"/>
  <c r="M95" i="86"/>
  <c r="M79" i="86"/>
  <c r="M63" i="86"/>
  <c r="M66" i="86"/>
  <c r="I62" i="86"/>
  <c r="H96" i="86"/>
  <c r="E93" i="87"/>
  <c r="G91" i="87"/>
  <c r="E89" i="87"/>
  <c r="G87" i="87"/>
  <c r="E85" i="87"/>
  <c r="G83" i="87"/>
  <c r="E81" i="87"/>
  <c r="G79" i="87"/>
  <c r="E77" i="87"/>
  <c r="G75" i="87"/>
  <c r="E73" i="87"/>
  <c r="C71" i="87"/>
  <c r="L68" i="87"/>
  <c r="M65" i="87"/>
  <c r="H64" i="87"/>
  <c r="E61" i="87"/>
  <c r="I55" i="87"/>
  <c r="M50" i="87"/>
  <c r="D60" i="87"/>
  <c r="I96" i="87"/>
  <c r="M92" i="87"/>
  <c r="C90" i="87"/>
  <c r="C86" i="87"/>
  <c r="C82" i="87"/>
  <c r="C78" i="87"/>
  <c r="C74" i="87"/>
  <c r="C70" i="87"/>
  <c r="M64" i="87"/>
  <c r="M63" i="87"/>
  <c r="G93" i="87"/>
  <c r="G85" i="87"/>
  <c r="G77" i="87"/>
  <c r="G69" i="87"/>
  <c r="G55" i="87"/>
  <c r="I62" i="87"/>
  <c r="M62" i="87"/>
  <c r="H50" i="87"/>
  <c r="E97" i="87"/>
  <c r="I97" i="87"/>
  <c r="C95" i="87"/>
  <c r="G91" i="88"/>
  <c r="G83" i="88"/>
  <c r="G75" i="88"/>
  <c r="G67" i="88"/>
  <c r="G52" i="88"/>
  <c r="L95" i="88"/>
  <c r="L87" i="88"/>
  <c r="L79" i="88"/>
  <c r="L71" i="88"/>
  <c r="L63" i="88"/>
  <c r="K95" i="88"/>
  <c r="L88" i="89"/>
  <c r="L80" i="89"/>
  <c r="L72" i="89"/>
  <c r="L64" i="89"/>
  <c r="G94" i="89"/>
  <c r="G86" i="89"/>
  <c r="G78" i="89"/>
  <c r="G70" i="89"/>
  <c r="G62" i="89"/>
  <c r="G95" i="89"/>
  <c r="M94" i="89"/>
  <c r="I93" i="90"/>
  <c r="I89" i="90"/>
  <c r="I85" i="90"/>
  <c r="I81" i="90"/>
  <c r="I77" i="90"/>
  <c r="I73" i="90"/>
  <c r="G63" i="90"/>
  <c r="I50" i="90"/>
  <c r="E61" i="90"/>
  <c r="G98" i="90"/>
  <c r="I92" i="90"/>
  <c r="L87" i="90"/>
  <c r="G82" i="90"/>
  <c r="I76" i="90"/>
  <c r="L71" i="90"/>
  <c r="I64" i="90"/>
  <c r="I69" i="90"/>
  <c r="I67" i="90"/>
  <c r="E55" i="90"/>
  <c r="L52" i="90"/>
  <c r="K87" i="90"/>
  <c r="I62" i="90"/>
  <c r="E93" i="91"/>
  <c r="G91" i="91"/>
  <c r="E89" i="91"/>
  <c r="G87" i="91"/>
  <c r="E85" i="91"/>
  <c r="G83" i="91"/>
  <c r="E81" i="91"/>
  <c r="G79" i="91"/>
  <c r="E77" i="91"/>
  <c r="G75" i="91"/>
  <c r="E73" i="91"/>
  <c r="G71" i="91"/>
  <c r="E69" i="91"/>
  <c r="G67" i="91"/>
  <c r="L64" i="91"/>
  <c r="C63" i="91"/>
  <c r="H60" i="91"/>
  <c r="E55" i="91"/>
  <c r="I50" i="91"/>
  <c r="E60" i="91"/>
  <c r="M96" i="91"/>
  <c r="G94" i="91"/>
  <c r="H91" i="91"/>
  <c r="M88" i="91"/>
  <c r="G86" i="91"/>
  <c r="H83" i="91"/>
  <c r="M80" i="91"/>
  <c r="C78" i="91"/>
  <c r="G74" i="91"/>
  <c r="G70" i="91"/>
  <c r="C62" i="91"/>
  <c r="L62" i="91"/>
  <c r="E63" i="91"/>
  <c r="M95" i="91"/>
  <c r="M91" i="91"/>
  <c r="D86" i="91"/>
  <c r="C81" i="91"/>
  <c r="M75" i="91"/>
  <c r="D70" i="91"/>
  <c r="D62" i="91"/>
  <c r="C50" i="91"/>
  <c r="G95" i="91"/>
  <c r="I97" i="91"/>
  <c r="C95" i="91"/>
  <c r="J86" i="93"/>
  <c r="L88" i="94"/>
  <c r="L80" i="94"/>
  <c r="L72" i="94"/>
  <c r="L64" i="94"/>
  <c r="G94" i="94"/>
  <c r="G86" i="94"/>
  <c r="G78" i="94"/>
  <c r="G70" i="94"/>
  <c r="G62" i="94"/>
  <c r="K95" i="94"/>
  <c r="J98" i="7"/>
  <c r="F91" i="85"/>
  <c r="G82" i="85"/>
  <c r="L76" i="85"/>
  <c r="F94" i="85"/>
  <c r="F50" i="85"/>
  <c r="L52" i="85"/>
  <c r="L63" i="85"/>
  <c r="F70" i="85"/>
  <c r="G61" i="85"/>
  <c r="L89" i="85"/>
  <c r="F93" i="85"/>
  <c r="L90" i="85"/>
  <c r="L84" i="85"/>
  <c r="F52" i="85"/>
  <c r="G97" i="7"/>
  <c r="L95" i="85"/>
  <c r="J81" i="85"/>
  <c r="G87" i="85"/>
  <c r="G71" i="85"/>
  <c r="F78" i="85"/>
  <c r="F88" i="85"/>
  <c r="H88" i="85"/>
  <c r="I87" i="85"/>
  <c r="G83" i="85"/>
  <c r="G77" i="85"/>
  <c r="G52" i="85"/>
  <c r="D83" i="85"/>
  <c r="D80" i="85"/>
  <c r="D76" i="85"/>
  <c r="D94" i="85"/>
  <c r="D82" i="85"/>
  <c r="D98" i="85"/>
  <c r="D71" i="85"/>
  <c r="D92" i="85"/>
  <c r="K65" i="7"/>
  <c r="K76" i="7"/>
  <c r="K88" i="7"/>
  <c r="K75" i="7"/>
  <c r="K81" i="7"/>
  <c r="K63" i="7"/>
  <c r="K66" i="7"/>
  <c r="K73" i="7"/>
  <c r="K90" i="7"/>
  <c r="K77" i="7"/>
  <c r="K86" i="7"/>
  <c r="K52" i="7"/>
  <c r="K60" i="7"/>
  <c r="K72" i="7"/>
  <c r="K98" i="7"/>
  <c r="K67" i="7"/>
  <c r="K79" i="7"/>
  <c r="K78" i="7"/>
  <c r="K85" i="7"/>
  <c r="K92" i="7"/>
  <c r="K93" i="7"/>
  <c r="K94" i="7"/>
  <c r="K61" i="7"/>
  <c r="K87" i="7"/>
  <c r="K97" i="7"/>
  <c r="K68" i="7"/>
  <c r="K50" i="7"/>
  <c r="K62" i="7"/>
  <c r="K95" i="7"/>
  <c r="K69" i="7"/>
  <c r="K83" i="7"/>
  <c r="K80" i="7"/>
  <c r="K89" i="7"/>
  <c r="K70" i="7"/>
  <c r="K82" i="7"/>
  <c r="K96" i="7"/>
  <c r="K74" i="7"/>
  <c r="K55" i="7"/>
  <c r="K64" i="7"/>
  <c r="K84" i="7"/>
  <c r="M85" i="85"/>
  <c r="M55" i="85"/>
  <c r="M82" i="85"/>
  <c r="M93" i="85"/>
  <c r="M97" i="85"/>
  <c r="M90" i="85"/>
  <c r="M52" i="85"/>
  <c r="M68" i="85"/>
  <c r="M86" i="85"/>
  <c r="M76" i="85"/>
  <c r="M69" i="85"/>
  <c r="M79" i="85"/>
  <c r="M96" i="85"/>
  <c r="M70" i="85"/>
  <c r="M62" i="85"/>
  <c r="M63" i="85"/>
  <c r="M71" i="85"/>
  <c r="M77" i="85"/>
  <c r="M88" i="85"/>
  <c r="M81" i="85"/>
  <c r="M94" i="85"/>
  <c r="M65" i="85"/>
  <c r="M89" i="85"/>
  <c r="M60" i="85"/>
  <c r="M84" i="85"/>
  <c r="M74" i="85"/>
  <c r="M83" i="85"/>
  <c r="M72" i="85"/>
  <c r="M66" i="85"/>
  <c r="M78" i="85"/>
  <c r="M50" i="85"/>
  <c r="M87" i="85"/>
  <c r="M67" i="85"/>
  <c r="M95" i="85"/>
  <c r="M98" i="85"/>
  <c r="M91" i="85"/>
  <c r="M92" i="85"/>
  <c r="M80" i="85"/>
  <c r="M73" i="85"/>
  <c r="M61" i="85"/>
  <c r="M64" i="85"/>
  <c r="M75" i="85"/>
  <c r="L86" i="7"/>
  <c r="L70" i="7"/>
  <c r="L75" i="7"/>
  <c r="L64" i="7"/>
  <c r="L80" i="7"/>
  <c r="L67" i="7"/>
  <c r="L88" i="7"/>
  <c r="L93" i="7"/>
  <c r="L84" i="7"/>
  <c r="L98" i="7"/>
  <c r="L81" i="7"/>
  <c r="L96" i="7"/>
  <c r="L76" i="7"/>
  <c r="L68" i="7"/>
  <c r="L79" i="7"/>
  <c r="L95" i="7"/>
  <c r="L91" i="7"/>
  <c r="L60" i="7"/>
  <c r="L90" i="7"/>
  <c r="L87" i="7"/>
  <c r="L97" i="7"/>
  <c r="L55" i="7"/>
  <c r="L82" i="7"/>
  <c r="L77" i="7"/>
  <c r="L94" i="7"/>
  <c r="L85" i="7"/>
  <c r="L72" i="7"/>
  <c r="L52" i="7"/>
  <c r="L92" i="7"/>
  <c r="L62" i="7"/>
  <c r="L66" i="7"/>
  <c r="L83" i="7"/>
  <c r="L89" i="7"/>
  <c r="L61" i="7"/>
  <c r="L63" i="7"/>
  <c r="L73" i="7"/>
  <c r="L74" i="7"/>
  <c r="L78" i="7"/>
  <c r="L65" i="7"/>
  <c r="L69" i="7"/>
  <c r="L50" i="7"/>
  <c r="L71" i="7"/>
  <c r="M93" i="7"/>
  <c r="M80" i="7"/>
  <c r="M83" i="7"/>
  <c r="M81" i="7"/>
  <c r="M98" i="7"/>
  <c r="M78" i="7"/>
  <c r="M60" i="7"/>
  <c r="M71" i="7"/>
  <c r="M61" i="7"/>
  <c r="M73" i="7"/>
  <c r="M77" i="7"/>
  <c r="M67" i="7"/>
  <c r="M76" i="7"/>
  <c r="M52" i="7"/>
  <c r="M88" i="7"/>
  <c r="M94" i="7"/>
  <c r="M75" i="7"/>
  <c r="M82" i="7"/>
  <c r="M90" i="7"/>
  <c r="M97" i="7"/>
  <c r="M66" i="7"/>
  <c r="M79" i="7"/>
  <c r="M65" i="7"/>
  <c r="M55" i="7"/>
  <c r="M91" i="7"/>
  <c r="M63" i="7"/>
  <c r="M50" i="7"/>
  <c r="M86" i="7"/>
  <c r="M89" i="7"/>
  <c r="M95" i="7"/>
  <c r="M87" i="7"/>
  <c r="M68" i="7"/>
  <c r="M74" i="7"/>
  <c r="M72" i="7"/>
  <c r="M64" i="7"/>
  <c r="M84" i="7"/>
  <c r="M69" i="7"/>
  <c r="M70" i="7"/>
  <c r="M92" i="7"/>
  <c r="M96" i="7"/>
  <c r="M62" i="7"/>
  <c r="M85" i="7"/>
  <c r="L69" i="85"/>
  <c r="L93" i="85"/>
  <c r="L79" i="85"/>
  <c r="L65" i="85"/>
  <c r="L80" i="85"/>
  <c r="L87" i="85"/>
  <c r="L97" i="85"/>
  <c r="L83" i="85"/>
  <c r="L71" i="85"/>
  <c r="D77" i="85"/>
  <c r="D61" i="85"/>
  <c r="D67" i="85"/>
  <c r="C60" i="87"/>
  <c r="D96" i="87"/>
  <c r="M85" i="89"/>
  <c r="D96" i="91"/>
  <c r="L92" i="95"/>
  <c r="H51" i="7"/>
  <c r="H57" i="7" s="1"/>
  <c r="F95" i="85"/>
  <c r="G98" i="85"/>
  <c r="I93" i="86"/>
  <c r="C91" i="86"/>
  <c r="H88" i="86"/>
  <c r="I85" i="86"/>
  <c r="C83" i="86"/>
  <c r="H80" i="86"/>
  <c r="I77" i="86"/>
  <c r="C75" i="86"/>
  <c r="E69" i="86"/>
  <c r="I65" i="86"/>
  <c r="M61" i="86"/>
  <c r="M55" i="86"/>
  <c r="I50" i="86"/>
  <c r="I67" i="86"/>
  <c r="M72" i="86"/>
  <c r="M83" i="86"/>
  <c r="M67" i="86"/>
  <c r="M97" i="86"/>
  <c r="I93" i="87"/>
  <c r="D92" i="87"/>
  <c r="I89" i="87"/>
  <c r="D88" i="87"/>
  <c r="I85" i="87"/>
  <c r="D84" i="87"/>
  <c r="I81" i="87"/>
  <c r="D80" i="87"/>
  <c r="I77" i="87"/>
  <c r="D76" i="87"/>
  <c r="I73" i="87"/>
  <c r="G71" i="87"/>
  <c r="C67" i="87"/>
  <c r="L64" i="87"/>
  <c r="M61" i="87"/>
  <c r="M55" i="87"/>
  <c r="C52" i="87"/>
  <c r="E80" i="87"/>
  <c r="C94" i="87"/>
  <c r="G90" i="87"/>
  <c r="G86" i="87"/>
  <c r="G82" i="87"/>
  <c r="G78" i="87"/>
  <c r="G74" i="87"/>
  <c r="G70" i="87"/>
  <c r="C66" i="87"/>
  <c r="L62" i="87"/>
  <c r="C97" i="87"/>
  <c r="C89" i="87"/>
  <c r="C81" i="87"/>
  <c r="C73" i="87"/>
  <c r="C65" i="87"/>
  <c r="C50" i="87"/>
  <c r="G60" i="87"/>
  <c r="J86" i="87"/>
  <c r="H96" i="87"/>
  <c r="L92" i="88"/>
  <c r="L84" i="88"/>
  <c r="L76" i="88"/>
  <c r="L68" i="88"/>
  <c r="L60" i="88"/>
  <c r="G98" i="88"/>
  <c r="G90" i="88"/>
  <c r="G82" i="88"/>
  <c r="G74" i="88"/>
  <c r="G66" i="88"/>
  <c r="M89" i="88"/>
  <c r="G91" i="89"/>
  <c r="G83" i="89"/>
  <c r="G75" i="89"/>
  <c r="G67" i="89"/>
  <c r="G52" i="89"/>
  <c r="L95" i="89"/>
  <c r="L87" i="89"/>
  <c r="L79" i="89"/>
  <c r="L71" i="89"/>
  <c r="L63" i="89"/>
  <c r="L78" i="89"/>
  <c r="K83" i="89"/>
  <c r="L50" i="89"/>
  <c r="G91" i="90"/>
  <c r="G87" i="90"/>
  <c r="G83" i="90"/>
  <c r="G79" i="90"/>
  <c r="G75" i="90"/>
  <c r="G71" i="90"/>
  <c r="L64" i="90"/>
  <c r="G52" i="90"/>
  <c r="G94" i="90"/>
  <c r="I88" i="90"/>
  <c r="G78" i="90"/>
  <c r="I72" i="90"/>
  <c r="G66" i="90"/>
  <c r="M93" i="90"/>
  <c r="I93" i="91"/>
  <c r="D92" i="91"/>
  <c r="I89" i="91"/>
  <c r="D88" i="91"/>
  <c r="I85" i="91"/>
  <c r="D84" i="91"/>
  <c r="I81" i="91"/>
  <c r="D80" i="91"/>
  <c r="I77" i="91"/>
  <c r="D76" i="91"/>
  <c r="I73" i="91"/>
  <c r="D72" i="91"/>
  <c r="I69" i="91"/>
  <c r="D68" i="91"/>
  <c r="E65" i="91"/>
  <c r="G63" i="91"/>
  <c r="L60" i="91"/>
  <c r="M50" i="91"/>
  <c r="H52" i="91"/>
  <c r="C98" i="91"/>
  <c r="D95" i="91"/>
  <c r="L91" i="91"/>
  <c r="C90" i="91"/>
  <c r="D87" i="91"/>
  <c r="L83" i="91"/>
  <c r="C82" i="91"/>
  <c r="D75" i="91"/>
  <c r="D71" i="91"/>
  <c r="D67" i="91"/>
  <c r="D63" i="91"/>
  <c r="I87" i="91"/>
  <c r="L52" i="91"/>
  <c r="G50" i="91"/>
  <c r="C97" i="91"/>
  <c r="C93" i="91"/>
  <c r="M87" i="91"/>
  <c r="D82" i="91"/>
  <c r="C77" i="91"/>
  <c r="M71" i="91"/>
  <c r="C65" i="91"/>
  <c r="L50" i="91"/>
  <c r="J90" i="91"/>
  <c r="H96" i="91"/>
  <c r="I97" i="92"/>
  <c r="L92" i="92"/>
  <c r="J72" i="93"/>
  <c r="G91" i="94"/>
  <c r="G83" i="94"/>
  <c r="G75" i="94"/>
  <c r="G67" i="94"/>
  <c r="G52" i="94"/>
  <c r="L95" i="94"/>
  <c r="L87" i="94"/>
  <c r="L79" i="94"/>
  <c r="L71" i="94"/>
  <c r="L63" i="94"/>
  <c r="J50" i="7"/>
  <c r="J78" i="7"/>
  <c r="G89" i="85"/>
  <c r="G55" i="85"/>
  <c r="F68" i="85"/>
  <c r="L92" i="85"/>
  <c r="L78" i="85"/>
  <c r="L77" i="85"/>
  <c r="L55" i="85"/>
  <c r="F79" i="85"/>
  <c r="G92" i="85"/>
  <c r="G81" i="85"/>
  <c r="G60" i="85"/>
  <c r="F65" i="85"/>
  <c r="L68" i="85"/>
  <c r="L64" i="85"/>
  <c r="L70" i="85"/>
  <c r="F86" i="85"/>
  <c r="G75" i="85"/>
  <c r="F83" i="85"/>
  <c r="F96" i="85"/>
  <c r="F63" i="85"/>
  <c r="F61" i="85"/>
  <c r="L60" i="85"/>
  <c r="L67" i="85"/>
  <c r="I79" i="85"/>
  <c r="G63" i="85"/>
  <c r="G69" i="85"/>
  <c r="D87" i="85"/>
  <c r="D75" i="85"/>
  <c r="D96" i="85"/>
  <c r="D64" i="85"/>
  <c r="D74" i="85"/>
  <c r="D86" i="85"/>
  <c r="D97" i="85"/>
  <c r="D69" i="85"/>
  <c r="D89" i="85"/>
  <c r="L94" i="85"/>
  <c r="F80" i="85"/>
  <c r="F82" i="85"/>
  <c r="F77" i="85"/>
  <c r="F84" i="85"/>
  <c r="F66" i="85"/>
  <c r="F81" i="85"/>
  <c r="F71" i="85"/>
  <c r="F55" i="85"/>
  <c r="F64" i="85"/>
  <c r="F89" i="85"/>
  <c r="J63" i="7"/>
  <c r="J87" i="7"/>
  <c r="J72" i="7"/>
  <c r="J52" i="7"/>
  <c r="J62" i="7"/>
  <c r="J79" i="7"/>
  <c r="J85" i="7"/>
  <c r="J70" i="7"/>
  <c r="J88" i="7"/>
  <c r="J69" i="7"/>
  <c r="J95" i="7"/>
  <c r="J92" i="7"/>
  <c r="J82" i="7"/>
  <c r="J77" i="7"/>
  <c r="J60" i="7"/>
  <c r="J75" i="7"/>
  <c r="J93" i="7"/>
  <c r="J65" i="7"/>
  <c r="J90" i="7"/>
  <c r="J68" i="7"/>
  <c r="J73" i="7"/>
  <c r="J96" i="7"/>
  <c r="J83" i="7"/>
  <c r="J80" i="7"/>
  <c r="J86" i="7"/>
  <c r="J97" i="7"/>
  <c r="J66" i="7"/>
  <c r="J71" i="7"/>
  <c r="J67" i="7"/>
  <c r="J81" i="7"/>
  <c r="J89" i="7"/>
  <c r="J91" i="7"/>
  <c r="J84" i="7"/>
  <c r="J55" i="7"/>
  <c r="J76" i="7"/>
  <c r="J74" i="7"/>
  <c r="J61" i="7"/>
  <c r="J94" i="7"/>
  <c r="G96" i="85"/>
  <c r="G72" i="85"/>
  <c r="G93" i="85"/>
  <c r="G50" i="85"/>
  <c r="G94" i="85"/>
  <c r="G70" i="85"/>
  <c r="G79" i="85"/>
  <c r="G74" i="7"/>
  <c r="G65" i="7"/>
  <c r="G88" i="7"/>
  <c r="G72" i="7"/>
  <c r="G71" i="7"/>
  <c r="G98" i="7"/>
  <c r="G52" i="7"/>
  <c r="G68" i="7"/>
  <c r="G86" i="7"/>
  <c r="G84" i="7"/>
  <c r="G93" i="7"/>
  <c r="G91" i="7"/>
  <c r="G60" i="7"/>
  <c r="G64" i="7"/>
  <c r="G89" i="7"/>
  <c r="G66" i="7"/>
  <c r="G63" i="7"/>
  <c r="G73" i="7"/>
  <c r="G79" i="7"/>
  <c r="G67" i="7"/>
  <c r="G76" i="7"/>
  <c r="G85" i="7"/>
  <c r="G55" i="7"/>
  <c r="G92" i="7"/>
  <c r="G95" i="7"/>
  <c r="G83" i="7"/>
  <c r="G61" i="7"/>
  <c r="G80" i="7"/>
  <c r="E60" i="87"/>
  <c r="E62" i="90"/>
  <c r="F76" i="85"/>
  <c r="K91" i="7"/>
  <c r="M93" i="86"/>
  <c r="D92" i="86"/>
  <c r="E89" i="86"/>
  <c r="M85" i="86"/>
  <c r="D84" i="86"/>
  <c r="M77" i="86"/>
  <c r="H72" i="86"/>
  <c r="M65" i="86"/>
  <c r="M50" i="86"/>
  <c r="H55" i="86"/>
  <c r="D79" i="86"/>
  <c r="M84" i="86"/>
  <c r="M87" i="86"/>
  <c r="L88" i="86"/>
  <c r="M93" i="87"/>
  <c r="H92" i="87"/>
  <c r="M89" i="87"/>
  <c r="H88" i="87"/>
  <c r="M85" i="87"/>
  <c r="H84" i="87"/>
  <c r="M81" i="87"/>
  <c r="H80" i="87"/>
  <c r="M77" i="87"/>
  <c r="H76" i="87"/>
  <c r="H72" i="87"/>
  <c r="G67" i="87"/>
  <c r="E65" i="87"/>
  <c r="C63" i="87"/>
  <c r="G52" i="87"/>
  <c r="I61" i="87"/>
  <c r="H62" i="87"/>
  <c r="C98" i="87"/>
  <c r="G94" i="87"/>
  <c r="L91" i="87"/>
  <c r="L87" i="87"/>
  <c r="L83" i="87"/>
  <c r="L79" i="87"/>
  <c r="L75" i="87"/>
  <c r="L71" i="87"/>
  <c r="G66" i="87"/>
  <c r="C62" i="87"/>
  <c r="M60" i="87"/>
  <c r="L52" i="87"/>
  <c r="G97" i="87"/>
  <c r="G89" i="87"/>
  <c r="G81" i="87"/>
  <c r="G73" i="87"/>
  <c r="L50" i="87"/>
  <c r="M97" i="87"/>
  <c r="G87" i="88"/>
  <c r="G79" i="88"/>
  <c r="G71" i="88"/>
  <c r="G63" i="88"/>
  <c r="L91" i="88"/>
  <c r="L83" i="88"/>
  <c r="L75" i="88"/>
  <c r="L67" i="88"/>
  <c r="L52" i="88"/>
  <c r="L62" i="88"/>
  <c r="L92" i="89"/>
  <c r="L84" i="89"/>
  <c r="L76" i="89"/>
  <c r="L68" i="89"/>
  <c r="G98" i="89"/>
  <c r="G90" i="89"/>
  <c r="G82" i="89"/>
  <c r="G74" i="89"/>
  <c r="L92" i="90"/>
  <c r="L88" i="90"/>
  <c r="L84" i="90"/>
  <c r="L80" i="90"/>
  <c r="L76" i="90"/>
  <c r="L72" i="90"/>
  <c r="G67" i="90"/>
  <c r="I55" i="90"/>
  <c r="E88" i="90"/>
  <c r="L95" i="90"/>
  <c r="G90" i="90"/>
  <c r="I84" i="90"/>
  <c r="L79" i="90"/>
  <c r="G74" i="90"/>
  <c r="I68" i="90"/>
  <c r="G61" i="90"/>
  <c r="L62" i="90"/>
  <c r="E52" i="90"/>
  <c r="L96" i="90"/>
  <c r="M93" i="91"/>
  <c r="H92" i="91"/>
  <c r="M89" i="91"/>
  <c r="H88" i="91"/>
  <c r="M85" i="91"/>
  <c r="H84" i="91"/>
  <c r="M81" i="91"/>
  <c r="H80" i="91"/>
  <c r="M77" i="91"/>
  <c r="H76" i="91"/>
  <c r="M73" i="91"/>
  <c r="H72" i="91"/>
  <c r="M69" i="91"/>
  <c r="H68" i="91"/>
  <c r="M65" i="91"/>
  <c r="D64" i="91"/>
  <c r="E61" i="91"/>
  <c r="M55" i="91"/>
  <c r="C52" i="91"/>
  <c r="G98" i="91"/>
  <c r="H95" i="91"/>
  <c r="M92" i="91"/>
  <c r="G90" i="91"/>
  <c r="H87" i="91"/>
  <c r="M84" i="91"/>
  <c r="D79" i="91"/>
  <c r="L75" i="91"/>
  <c r="M72" i="91"/>
  <c r="M68" i="91"/>
  <c r="M64" i="91"/>
  <c r="D52" i="91"/>
  <c r="I63" i="91"/>
  <c r="K95" i="91"/>
  <c r="D98" i="91"/>
  <c r="D94" i="91"/>
  <c r="C89" i="91"/>
  <c r="M83" i="91"/>
  <c r="D78" i="91"/>
  <c r="C73" i="91"/>
  <c r="D66" i="91"/>
  <c r="D50" i="91"/>
  <c r="C60" i="91"/>
  <c r="M97" i="91"/>
  <c r="K95" i="92"/>
  <c r="K91" i="93"/>
  <c r="K63" i="93"/>
  <c r="L92" i="94"/>
  <c r="L84" i="94"/>
  <c r="L76" i="94"/>
  <c r="L68" i="94"/>
  <c r="L60" i="94"/>
  <c r="G98" i="94"/>
  <c r="G90" i="94"/>
  <c r="G82" i="94"/>
  <c r="G74" i="94"/>
  <c r="G66" i="94"/>
  <c r="L62" i="94"/>
  <c r="M89" i="94"/>
  <c r="K83" i="95"/>
  <c r="G66" i="85"/>
  <c r="F98" i="85"/>
  <c r="L98" i="85"/>
  <c r="F90" i="85"/>
  <c r="D53" i="7"/>
  <c r="D58" i="7" s="1"/>
  <c r="L50" i="85"/>
  <c r="G65" i="85"/>
  <c r="G90" i="85"/>
  <c r="F69" i="85"/>
  <c r="F75" i="85"/>
  <c r="L72" i="85"/>
  <c r="L91" i="85"/>
  <c r="F67" i="85"/>
  <c r="G62" i="85"/>
  <c r="G91" i="85"/>
  <c r="G84" i="85"/>
  <c r="F73" i="85"/>
  <c r="L74" i="85"/>
  <c r="L88" i="85"/>
  <c r="L66" i="85"/>
  <c r="L86" i="85"/>
  <c r="I80" i="85"/>
  <c r="I86" i="85"/>
  <c r="G64" i="85"/>
  <c r="G76" i="85"/>
  <c r="G97" i="85"/>
  <c r="F53" i="7"/>
  <c r="F58" i="7" s="1"/>
  <c r="G73" i="85"/>
  <c r="D93" i="85"/>
  <c r="D84" i="85"/>
  <c r="D72" i="85"/>
  <c r="D65" i="85"/>
  <c r="D52" i="85"/>
  <c r="D81" i="85"/>
  <c r="D91" i="85"/>
  <c r="D50" i="85"/>
  <c r="D79" i="85"/>
  <c r="M97" i="95"/>
  <c r="M93" i="95"/>
  <c r="M89" i="95"/>
  <c r="M85" i="95"/>
  <c r="M81" i="95"/>
  <c r="M77" i="95"/>
  <c r="M73" i="95"/>
  <c r="M69" i="95"/>
  <c r="M65" i="95"/>
  <c r="M61" i="95"/>
  <c r="M55" i="95"/>
  <c r="M50" i="95"/>
  <c r="M96" i="95"/>
  <c r="M92" i="95"/>
  <c r="M88" i="95"/>
  <c r="M84" i="95"/>
  <c r="M80" i="95"/>
  <c r="M76" i="95"/>
  <c r="M72" i="95"/>
  <c r="M68" i="95"/>
  <c r="M64" i="95"/>
  <c r="M60" i="95"/>
  <c r="M95" i="95"/>
  <c r="M91" i="95"/>
  <c r="M87" i="95"/>
  <c r="M83" i="95"/>
  <c r="M79" i="95"/>
  <c r="M75" i="95"/>
  <c r="M71" i="95"/>
  <c r="M67" i="95"/>
  <c r="M63" i="95"/>
  <c r="M52" i="95"/>
  <c r="M98" i="95"/>
  <c r="M94" i="95"/>
  <c r="M90" i="95"/>
  <c r="M86" i="95"/>
  <c r="M82" i="95"/>
  <c r="M78" i="95"/>
  <c r="M74" i="95"/>
  <c r="M70" i="95"/>
  <c r="M66" i="95"/>
  <c r="M62" i="95"/>
  <c r="I97" i="95"/>
  <c r="I93" i="95"/>
  <c r="I89" i="95"/>
  <c r="I85" i="95"/>
  <c r="I81" i="95"/>
  <c r="I77" i="95"/>
  <c r="I73" i="95"/>
  <c r="I69" i="95"/>
  <c r="I65" i="95"/>
  <c r="I61" i="95"/>
  <c r="I55" i="95"/>
  <c r="I50" i="95"/>
  <c r="I96" i="95"/>
  <c r="I92" i="95"/>
  <c r="I88" i="95"/>
  <c r="I84" i="95"/>
  <c r="I80" i="95"/>
  <c r="I76" i="95"/>
  <c r="I72" i="95"/>
  <c r="I68" i="95"/>
  <c r="I64" i="95"/>
  <c r="I60" i="95"/>
  <c r="I95" i="95"/>
  <c r="I91" i="95"/>
  <c r="I87" i="95"/>
  <c r="I83" i="95"/>
  <c r="I79" i="95"/>
  <c r="I75" i="95"/>
  <c r="I71" i="95"/>
  <c r="I67" i="95"/>
  <c r="I63" i="95"/>
  <c r="I52" i="95"/>
  <c r="I98" i="95"/>
  <c r="I94" i="95"/>
  <c r="I90" i="95"/>
  <c r="I86" i="95"/>
  <c r="I82" i="95"/>
  <c r="I78" i="95"/>
  <c r="I74" i="95"/>
  <c r="I70" i="95"/>
  <c r="I66" i="95"/>
  <c r="I62" i="95"/>
  <c r="L65" i="95"/>
  <c r="L81" i="95"/>
  <c r="L97" i="95"/>
  <c r="L74" i="95"/>
  <c r="L90" i="95"/>
  <c r="L63" i="95"/>
  <c r="L79" i="95"/>
  <c r="L95" i="95"/>
  <c r="L72" i="95"/>
  <c r="L88" i="95"/>
  <c r="K64" i="95"/>
  <c r="K80" i="95"/>
  <c r="K96" i="95"/>
  <c r="K65" i="95"/>
  <c r="K81" i="95"/>
  <c r="K97" i="95"/>
  <c r="K74" i="95"/>
  <c r="K90" i="95"/>
  <c r="K63" i="95"/>
  <c r="K79" i="95"/>
  <c r="K95" i="95"/>
  <c r="D96" i="95"/>
  <c r="D92" i="95"/>
  <c r="D88" i="95"/>
  <c r="D84" i="95"/>
  <c r="D80" i="95"/>
  <c r="D76" i="95"/>
  <c r="D72" i="95"/>
  <c r="D68" i="95"/>
  <c r="D64" i="95"/>
  <c r="D60" i="95"/>
  <c r="D95" i="95"/>
  <c r="D91" i="95"/>
  <c r="D87" i="95"/>
  <c r="D83" i="95"/>
  <c r="D79" i="95"/>
  <c r="D75" i="95"/>
  <c r="D71" i="95"/>
  <c r="D67" i="95"/>
  <c r="D63" i="95"/>
  <c r="D52" i="95"/>
  <c r="D98" i="95"/>
  <c r="D94" i="95"/>
  <c r="D90" i="95"/>
  <c r="D86" i="95"/>
  <c r="D82" i="95"/>
  <c r="D78" i="95"/>
  <c r="D74" i="95"/>
  <c r="D70" i="95"/>
  <c r="D66" i="95"/>
  <c r="D62" i="95"/>
  <c r="D97" i="95"/>
  <c r="D93" i="95"/>
  <c r="D89" i="95"/>
  <c r="D85" i="95"/>
  <c r="D81" i="95"/>
  <c r="D77" i="95"/>
  <c r="D73" i="95"/>
  <c r="D69" i="95"/>
  <c r="D65" i="95"/>
  <c r="D61" i="95"/>
  <c r="D55" i="95"/>
  <c r="D50" i="95"/>
  <c r="L61" i="95"/>
  <c r="L77" i="95"/>
  <c r="L93" i="95"/>
  <c r="L70" i="95"/>
  <c r="L86" i="95"/>
  <c r="L52" i="95"/>
  <c r="L75" i="95"/>
  <c r="L91" i="95"/>
  <c r="L68" i="95"/>
  <c r="L84" i="95"/>
  <c r="K60" i="95"/>
  <c r="K76" i="95"/>
  <c r="K92" i="95"/>
  <c r="K61" i="95"/>
  <c r="K77" i="95"/>
  <c r="K93" i="95"/>
  <c r="K70" i="95"/>
  <c r="K86" i="95"/>
  <c r="K52" i="95"/>
  <c r="K75" i="95"/>
  <c r="K91" i="95"/>
  <c r="C95" i="95"/>
  <c r="C91" i="95"/>
  <c r="C87" i="95"/>
  <c r="C83" i="95"/>
  <c r="C79" i="95"/>
  <c r="C75" i="95"/>
  <c r="C71" i="95"/>
  <c r="C67" i="95"/>
  <c r="C63" i="95"/>
  <c r="C52" i="95"/>
  <c r="C98" i="95"/>
  <c r="C94" i="95"/>
  <c r="C90" i="95"/>
  <c r="C86" i="95"/>
  <c r="C82" i="95"/>
  <c r="C78" i="95"/>
  <c r="C74" i="95"/>
  <c r="C70" i="95"/>
  <c r="C66" i="95"/>
  <c r="C62" i="95"/>
  <c r="C97" i="95"/>
  <c r="C93" i="95"/>
  <c r="C89" i="95"/>
  <c r="C85" i="95"/>
  <c r="C81" i="95"/>
  <c r="C77" i="95"/>
  <c r="C73" i="95"/>
  <c r="C69" i="95"/>
  <c r="C65" i="95"/>
  <c r="C61" i="95"/>
  <c r="C55" i="95"/>
  <c r="C50" i="95"/>
  <c r="C96" i="95"/>
  <c r="C92" i="95"/>
  <c r="C88" i="95"/>
  <c r="C84" i="95"/>
  <c r="C80" i="95"/>
  <c r="C76" i="95"/>
  <c r="C72" i="95"/>
  <c r="C68" i="95"/>
  <c r="C64" i="95"/>
  <c r="C60" i="95"/>
  <c r="F98" i="95"/>
  <c r="F94" i="95"/>
  <c r="F90" i="95"/>
  <c r="F86" i="95"/>
  <c r="F82" i="95"/>
  <c r="F78" i="95"/>
  <c r="F74" i="95"/>
  <c r="F70" i="95"/>
  <c r="F66" i="95"/>
  <c r="F62" i="95"/>
  <c r="F97" i="95"/>
  <c r="F93" i="95"/>
  <c r="F89" i="95"/>
  <c r="F85" i="95"/>
  <c r="F81" i="95"/>
  <c r="F77" i="95"/>
  <c r="F73" i="95"/>
  <c r="F69" i="95"/>
  <c r="F65" i="95"/>
  <c r="F61" i="95"/>
  <c r="F55" i="95"/>
  <c r="F50" i="95"/>
  <c r="F96" i="95"/>
  <c r="F92" i="95"/>
  <c r="F88" i="95"/>
  <c r="F84" i="95"/>
  <c r="F80" i="95"/>
  <c r="F76" i="95"/>
  <c r="F72" i="95"/>
  <c r="F68" i="95"/>
  <c r="F64" i="95"/>
  <c r="F60" i="95"/>
  <c r="F95" i="95"/>
  <c r="F91" i="95"/>
  <c r="F87" i="95"/>
  <c r="F83" i="95"/>
  <c r="F79" i="95"/>
  <c r="F75" i="95"/>
  <c r="F71" i="95"/>
  <c r="F67" i="95"/>
  <c r="F63" i="95"/>
  <c r="F52" i="95"/>
  <c r="L55" i="95"/>
  <c r="L73" i="95"/>
  <c r="L89" i="95"/>
  <c r="L66" i="95"/>
  <c r="L82" i="95"/>
  <c r="L98" i="95"/>
  <c r="L71" i="95"/>
  <c r="L87" i="95"/>
  <c r="L64" i="95"/>
  <c r="L80" i="95"/>
  <c r="L96" i="95"/>
  <c r="K72" i="95"/>
  <c r="K88" i="95"/>
  <c r="K55" i="95"/>
  <c r="K73" i="95"/>
  <c r="K89" i="95"/>
  <c r="K66" i="95"/>
  <c r="K82" i="95"/>
  <c r="K98" i="95"/>
  <c r="K71" i="95"/>
  <c r="K87" i="95"/>
  <c r="G95" i="95"/>
  <c r="G91" i="95"/>
  <c r="G87" i="95"/>
  <c r="G83" i="95"/>
  <c r="G79" i="95"/>
  <c r="G75" i="95"/>
  <c r="G71" i="95"/>
  <c r="G67" i="95"/>
  <c r="G63" i="95"/>
  <c r="G52" i="95"/>
  <c r="G98" i="95"/>
  <c r="G94" i="95"/>
  <c r="G90" i="95"/>
  <c r="G86" i="95"/>
  <c r="G82" i="95"/>
  <c r="G78" i="95"/>
  <c r="G74" i="95"/>
  <c r="G70" i="95"/>
  <c r="G66" i="95"/>
  <c r="G62" i="95"/>
  <c r="G97" i="95"/>
  <c r="G93" i="95"/>
  <c r="G89" i="95"/>
  <c r="G85" i="95"/>
  <c r="G81" i="95"/>
  <c r="G77" i="95"/>
  <c r="G73" i="95"/>
  <c r="G69" i="95"/>
  <c r="G65" i="95"/>
  <c r="G61" i="95"/>
  <c r="G55" i="95"/>
  <c r="G50" i="95"/>
  <c r="G96" i="95"/>
  <c r="G92" i="95"/>
  <c r="G88" i="95"/>
  <c r="G84" i="95"/>
  <c r="G80" i="95"/>
  <c r="G76" i="95"/>
  <c r="G72" i="95"/>
  <c r="G68" i="95"/>
  <c r="G64" i="95"/>
  <c r="G60" i="95"/>
  <c r="H96" i="95"/>
  <c r="H92" i="95"/>
  <c r="H88" i="95"/>
  <c r="H84" i="95"/>
  <c r="H80" i="95"/>
  <c r="H76" i="95"/>
  <c r="H72" i="95"/>
  <c r="H68" i="95"/>
  <c r="H64" i="95"/>
  <c r="H60" i="95"/>
  <c r="H95" i="95"/>
  <c r="H91" i="95"/>
  <c r="H87" i="95"/>
  <c r="H83" i="95"/>
  <c r="H79" i="95"/>
  <c r="H75" i="95"/>
  <c r="H71" i="95"/>
  <c r="H67" i="95"/>
  <c r="H63" i="95"/>
  <c r="H52" i="95"/>
  <c r="H98" i="95"/>
  <c r="H94" i="95"/>
  <c r="H90" i="95"/>
  <c r="H86" i="95"/>
  <c r="H82" i="95"/>
  <c r="H78" i="95"/>
  <c r="H74" i="95"/>
  <c r="H70" i="95"/>
  <c r="H66" i="95"/>
  <c r="H62" i="95"/>
  <c r="H97" i="95"/>
  <c r="H93" i="95"/>
  <c r="H89" i="95"/>
  <c r="H85" i="95"/>
  <c r="H81" i="95"/>
  <c r="H77" i="95"/>
  <c r="H73" i="95"/>
  <c r="H69" i="95"/>
  <c r="H65" i="95"/>
  <c r="H61" i="95"/>
  <c r="H55" i="95"/>
  <c r="H50" i="95"/>
  <c r="E97" i="95"/>
  <c r="E93" i="95"/>
  <c r="E89" i="95"/>
  <c r="E85" i="95"/>
  <c r="E81" i="95"/>
  <c r="E77" i="95"/>
  <c r="E73" i="95"/>
  <c r="E69" i="95"/>
  <c r="E65" i="95"/>
  <c r="E61" i="95"/>
  <c r="E55" i="95"/>
  <c r="E50" i="95"/>
  <c r="E96" i="95"/>
  <c r="E92" i="95"/>
  <c r="E88" i="95"/>
  <c r="E84" i="95"/>
  <c r="E80" i="95"/>
  <c r="E76" i="95"/>
  <c r="E72" i="95"/>
  <c r="E68" i="95"/>
  <c r="E64" i="95"/>
  <c r="E60" i="95"/>
  <c r="E95" i="95"/>
  <c r="E91" i="95"/>
  <c r="E87" i="95"/>
  <c r="E83" i="95"/>
  <c r="E79" i="95"/>
  <c r="E75" i="95"/>
  <c r="E71" i="95"/>
  <c r="E67" i="95"/>
  <c r="E63" i="95"/>
  <c r="E52" i="95"/>
  <c r="E98" i="95"/>
  <c r="E94" i="95"/>
  <c r="E90" i="95"/>
  <c r="E86" i="95"/>
  <c r="E82" i="95"/>
  <c r="E78" i="95"/>
  <c r="E74" i="95"/>
  <c r="E70" i="95"/>
  <c r="E66" i="95"/>
  <c r="E62" i="95"/>
  <c r="J98" i="95"/>
  <c r="J94" i="95"/>
  <c r="J90" i="95"/>
  <c r="J86" i="95"/>
  <c r="J82" i="95"/>
  <c r="J78" i="95"/>
  <c r="J74" i="95"/>
  <c r="J70" i="95"/>
  <c r="J66" i="95"/>
  <c r="J62" i="95"/>
  <c r="J97" i="95"/>
  <c r="J93" i="95"/>
  <c r="J89" i="95"/>
  <c r="J85" i="95"/>
  <c r="J81" i="95"/>
  <c r="J77" i="95"/>
  <c r="J73" i="95"/>
  <c r="J69" i="95"/>
  <c r="J65" i="95"/>
  <c r="J61" i="95"/>
  <c r="J55" i="95"/>
  <c r="J50" i="95"/>
  <c r="J96" i="95"/>
  <c r="J92" i="95"/>
  <c r="J88" i="95"/>
  <c r="J84" i="95"/>
  <c r="J80" i="95"/>
  <c r="J76" i="95"/>
  <c r="J72" i="95"/>
  <c r="J68" i="95"/>
  <c r="J64" i="95"/>
  <c r="J60" i="95"/>
  <c r="J95" i="95"/>
  <c r="J91" i="95"/>
  <c r="J87" i="95"/>
  <c r="J83" i="95"/>
  <c r="J79" i="95"/>
  <c r="J75" i="95"/>
  <c r="J71" i="95"/>
  <c r="J67" i="95"/>
  <c r="J63" i="95"/>
  <c r="J52" i="95"/>
  <c r="L50" i="95"/>
  <c r="L69" i="95"/>
  <c r="L85" i="95"/>
  <c r="L62" i="95"/>
  <c r="L78" i="95"/>
  <c r="L94" i="95"/>
  <c r="L67" i="95"/>
  <c r="L83" i="95"/>
  <c r="L60" i="95"/>
  <c r="L76" i="95"/>
  <c r="K68" i="95"/>
  <c r="K84" i="95"/>
  <c r="K50" i="95"/>
  <c r="K69" i="95"/>
  <c r="K85" i="95"/>
  <c r="K62" i="95"/>
  <c r="K78" i="95"/>
  <c r="K94" i="95"/>
  <c r="K67" i="95"/>
  <c r="F98" i="94"/>
  <c r="F94" i="94"/>
  <c r="F90" i="94"/>
  <c r="F86" i="94"/>
  <c r="F82" i="94"/>
  <c r="F78" i="94"/>
  <c r="F74" i="94"/>
  <c r="F70" i="94"/>
  <c r="F66" i="94"/>
  <c r="F62" i="94"/>
  <c r="F97" i="94"/>
  <c r="F93" i="94"/>
  <c r="F89" i="94"/>
  <c r="F85" i="94"/>
  <c r="F81" i="94"/>
  <c r="F77" i="94"/>
  <c r="F73" i="94"/>
  <c r="F69" i="94"/>
  <c r="F65" i="94"/>
  <c r="F61" i="94"/>
  <c r="F55" i="94"/>
  <c r="F50" i="94"/>
  <c r="F96" i="94"/>
  <c r="F92" i="94"/>
  <c r="F88" i="94"/>
  <c r="F84" i="94"/>
  <c r="F80" i="94"/>
  <c r="F76" i="94"/>
  <c r="F72" i="94"/>
  <c r="F68" i="94"/>
  <c r="F64" i="94"/>
  <c r="F60" i="94"/>
  <c r="F95" i="94"/>
  <c r="F91" i="94"/>
  <c r="F87" i="94"/>
  <c r="F83" i="94"/>
  <c r="F79" i="94"/>
  <c r="F75" i="94"/>
  <c r="F71" i="94"/>
  <c r="F67" i="94"/>
  <c r="F63" i="94"/>
  <c r="F52" i="94"/>
  <c r="L98" i="94"/>
  <c r="L90" i="94"/>
  <c r="L82" i="94"/>
  <c r="L74" i="94"/>
  <c r="L66" i="94"/>
  <c r="G55" i="94"/>
  <c r="G92" i="94"/>
  <c r="G84" i="94"/>
  <c r="G76" i="94"/>
  <c r="G68" i="94"/>
  <c r="G60" i="94"/>
  <c r="K60" i="94"/>
  <c r="K76" i="94"/>
  <c r="K92" i="94"/>
  <c r="K61" i="94"/>
  <c r="K77" i="94"/>
  <c r="K93" i="94"/>
  <c r="K70" i="94"/>
  <c r="K86" i="94"/>
  <c r="K52" i="94"/>
  <c r="K75" i="94"/>
  <c r="K91" i="94"/>
  <c r="M70" i="94"/>
  <c r="M86" i="94"/>
  <c r="M52" i="94"/>
  <c r="M75" i="94"/>
  <c r="M91" i="94"/>
  <c r="M68" i="94"/>
  <c r="M84" i="94"/>
  <c r="M50" i="94"/>
  <c r="M69" i="94"/>
  <c r="M85" i="94"/>
  <c r="G95" i="94"/>
  <c r="C95" i="94"/>
  <c r="C91" i="94"/>
  <c r="C87" i="94"/>
  <c r="C83" i="94"/>
  <c r="C79" i="94"/>
  <c r="C75" i="94"/>
  <c r="C71" i="94"/>
  <c r="C67" i="94"/>
  <c r="C63" i="94"/>
  <c r="C52" i="94"/>
  <c r="C98" i="94"/>
  <c r="C94" i="94"/>
  <c r="C90" i="94"/>
  <c r="C86" i="94"/>
  <c r="C82" i="94"/>
  <c r="C78" i="94"/>
  <c r="C74" i="94"/>
  <c r="C70" i="94"/>
  <c r="C66" i="94"/>
  <c r="C62" i="94"/>
  <c r="C97" i="94"/>
  <c r="C93" i="94"/>
  <c r="C89" i="94"/>
  <c r="C85" i="94"/>
  <c r="C81" i="94"/>
  <c r="C77" i="94"/>
  <c r="C73" i="94"/>
  <c r="C69" i="94"/>
  <c r="C65" i="94"/>
  <c r="C61" i="94"/>
  <c r="C55" i="94"/>
  <c r="C50" i="94"/>
  <c r="C96" i="94"/>
  <c r="C92" i="94"/>
  <c r="C88" i="94"/>
  <c r="C84" i="94"/>
  <c r="C80" i="94"/>
  <c r="C76" i="94"/>
  <c r="C72" i="94"/>
  <c r="C68" i="94"/>
  <c r="C64" i="94"/>
  <c r="C60" i="94"/>
  <c r="E97" i="94"/>
  <c r="E93" i="94"/>
  <c r="E89" i="94"/>
  <c r="E85" i="94"/>
  <c r="E81" i="94"/>
  <c r="E77" i="94"/>
  <c r="E73" i="94"/>
  <c r="E69" i="94"/>
  <c r="E65" i="94"/>
  <c r="E61" i="94"/>
  <c r="E55" i="94"/>
  <c r="E50" i="94"/>
  <c r="E96" i="94"/>
  <c r="E92" i="94"/>
  <c r="E88" i="94"/>
  <c r="E84" i="94"/>
  <c r="E80" i="94"/>
  <c r="E76" i="94"/>
  <c r="E72" i="94"/>
  <c r="E68" i="94"/>
  <c r="E64" i="94"/>
  <c r="E60" i="94"/>
  <c r="E95" i="94"/>
  <c r="E91" i="94"/>
  <c r="E87" i="94"/>
  <c r="E83" i="94"/>
  <c r="E79" i="94"/>
  <c r="E75" i="94"/>
  <c r="E71" i="94"/>
  <c r="E67" i="94"/>
  <c r="E63" i="94"/>
  <c r="E52" i="94"/>
  <c r="E98" i="94"/>
  <c r="E94" i="94"/>
  <c r="E90" i="94"/>
  <c r="E86" i="94"/>
  <c r="E82" i="94"/>
  <c r="E78" i="94"/>
  <c r="E74" i="94"/>
  <c r="E70" i="94"/>
  <c r="E66" i="94"/>
  <c r="E62" i="94"/>
  <c r="J98" i="94"/>
  <c r="J94" i="94"/>
  <c r="J90" i="94"/>
  <c r="J86" i="94"/>
  <c r="J82" i="94"/>
  <c r="J78" i="94"/>
  <c r="J74" i="94"/>
  <c r="J70" i="94"/>
  <c r="J66" i="94"/>
  <c r="J62" i="94"/>
  <c r="J97" i="94"/>
  <c r="J93" i="94"/>
  <c r="J89" i="94"/>
  <c r="J85" i="94"/>
  <c r="J81" i="94"/>
  <c r="J77" i="94"/>
  <c r="J73" i="94"/>
  <c r="J69" i="94"/>
  <c r="J65" i="94"/>
  <c r="J61" i="94"/>
  <c r="J55" i="94"/>
  <c r="J50" i="94"/>
  <c r="J96" i="94"/>
  <c r="J92" i="94"/>
  <c r="J88" i="94"/>
  <c r="J84" i="94"/>
  <c r="J80" i="94"/>
  <c r="J76" i="94"/>
  <c r="J72" i="94"/>
  <c r="J68" i="94"/>
  <c r="J64" i="94"/>
  <c r="J60" i="94"/>
  <c r="J95" i="94"/>
  <c r="J91" i="94"/>
  <c r="J87" i="94"/>
  <c r="J83" i="94"/>
  <c r="J79" i="94"/>
  <c r="J75" i="94"/>
  <c r="J71" i="94"/>
  <c r="J51" i="94" s="1"/>
  <c r="J57" i="94" s="1"/>
  <c r="J67" i="94"/>
  <c r="J63" i="94"/>
  <c r="J52" i="94"/>
  <c r="G93" i="94"/>
  <c r="G85" i="94"/>
  <c r="G77" i="94"/>
  <c r="G69" i="94"/>
  <c r="G61" i="94"/>
  <c r="L93" i="94"/>
  <c r="L85" i="94"/>
  <c r="L77" i="94"/>
  <c r="L69" i="94"/>
  <c r="L61" i="94"/>
  <c r="L96" i="94"/>
  <c r="K72" i="94"/>
  <c r="K88" i="94"/>
  <c r="K55" i="94"/>
  <c r="K73" i="94"/>
  <c r="K89" i="94"/>
  <c r="K66" i="94"/>
  <c r="K82" i="94"/>
  <c r="K98" i="94"/>
  <c r="K71" i="94"/>
  <c r="K87" i="94"/>
  <c r="M66" i="94"/>
  <c r="M82" i="94"/>
  <c r="M98" i="94"/>
  <c r="M71" i="94"/>
  <c r="M87" i="94"/>
  <c r="M64" i="94"/>
  <c r="M80" i="94"/>
  <c r="M96" i="94"/>
  <c r="M65" i="94"/>
  <c r="M81" i="94"/>
  <c r="M97" i="94"/>
  <c r="H96" i="94"/>
  <c r="H92" i="94"/>
  <c r="H88" i="94"/>
  <c r="H84" i="94"/>
  <c r="H80" i="94"/>
  <c r="H76" i="94"/>
  <c r="H72" i="94"/>
  <c r="H68" i="94"/>
  <c r="H64" i="94"/>
  <c r="H60" i="94"/>
  <c r="H95" i="94"/>
  <c r="H91" i="94"/>
  <c r="H87" i="94"/>
  <c r="H83" i="94"/>
  <c r="H79" i="94"/>
  <c r="H75" i="94"/>
  <c r="H71" i="94"/>
  <c r="H67" i="94"/>
  <c r="H63" i="94"/>
  <c r="H52" i="94"/>
  <c r="H98" i="94"/>
  <c r="H94" i="94"/>
  <c r="H90" i="94"/>
  <c r="H86" i="94"/>
  <c r="H82" i="94"/>
  <c r="H78" i="94"/>
  <c r="H74" i="94"/>
  <c r="H70" i="94"/>
  <c r="H66" i="94"/>
  <c r="H62" i="94"/>
  <c r="H97" i="94"/>
  <c r="H93" i="94"/>
  <c r="H89" i="94"/>
  <c r="H85" i="94"/>
  <c r="H81" i="94"/>
  <c r="H77" i="94"/>
  <c r="H73" i="94"/>
  <c r="H69" i="94"/>
  <c r="H65" i="94"/>
  <c r="H61" i="94"/>
  <c r="H55" i="94"/>
  <c r="H50" i="94"/>
  <c r="I97" i="94"/>
  <c r="I93" i="94"/>
  <c r="I89" i="94"/>
  <c r="I85" i="94"/>
  <c r="I81" i="94"/>
  <c r="I77" i="94"/>
  <c r="I73" i="94"/>
  <c r="I69" i="94"/>
  <c r="I65" i="94"/>
  <c r="I61" i="94"/>
  <c r="I55" i="94"/>
  <c r="I50" i="94"/>
  <c r="I96" i="94"/>
  <c r="I92" i="94"/>
  <c r="I88" i="94"/>
  <c r="I84" i="94"/>
  <c r="I80" i="94"/>
  <c r="I76" i="94"/>
  <c r="I72" i="94"/>
  <c r="I68" i="94"/>
  <c r="I64" i="94"/>
  <c r="I60" i="94"/>
  <c r="I95" i="94"/>
  <c r="I91" i="94"/>
  <c r="I87" i="94"/>
  <c r="I83" i="94"/>
  <c r="I79" i="94"/>
  <c r="I75" i="94"/>
  <c r="I71" i="94"/>
  <c r="I67" i="94"/>
  <c r="I63" i="94"/>
  <c r="I52" i="94"/>
  <c r="I98" i="94"/>
  <c r="I94" i="94"/>
  <c r="I90" i="94"/>
  <c r="I86" i="94"/>
  <c r="I82" i="94"/>
  <c r="I78" i="94"/>
  <c r="I74" i="94"/>
  <c r="I70" i="94"/>
  <c r="I66" i="94"/>
  <c r="I62" i="94"/>
  <c r="L94" i="94"/>
  <c r="L86" i="94"/>
  <c r="L78" i="94"/>
  <c r="L70" i="94"/>
  <c r="G96" i="94"/>
  <c r="G88" i="94"/>
  <c r="G80" i="94"/>
  <c r="G72" i="94"/>
  <c r="G64" i="94"/>
  <c r="G53" i="94" s="1"/>
  <c r="G58" i="94" s="1"/>
  <c r="L50" i="94"/>
  <c r="K68" i="94"/>
  <c r="K84" i="94"/>
  <c r="K50" i="94"/>
  <c r="K69" i="94"/>
  <c r="K85" i="94"/>
  <c r="K62" i="94"/>
  <c r="K78" i="94"/>
  <c r="K94" i="94"/>
  <c r="K67" i="94"/>
  <c r="K83" i="94"/>
  <c r="M62" i="94"/>
  <c r="M78" i="94"/>
  <c r="M94" i="94"/>
  <c r="M67" i="94"/>
  <c r="M83" i="94"/>
  <c r="M60" i="94"/>
  <c r="M76" i="94"/>
  <c r="M92" i="94"/>
  <c r="M61" i="94"/>
  <c r="M77" i="94"/>
  <c r="M93" i="94"/>
  <c r="D96" i="94"/>
  <c r="D92" i="94"/>
  <c r="D88" i="94"/>
  <c r="D84" i="94"/>
  <c r="D80" i="94"/>
  <c r="D76" i="94"/>
  <c r="D72" i="94"/>
  <c r="D68" i="94"/>
  <c r="D64" i="94"/>
  <c r="D60" i="94"/>
  <c r="D95" i="94"/>
  <c r="D91" i="94"/>
  <c r="D87" i="94"/>
  <c r="D83" i="94"/>
  <c r="D79" i="94"/>
  <c r="D75" i="94"/>
  <c r="D71" i="94"/>
  <c r="D67" i="94"/>
  <c r="D63" i="94"/>
  <c r="D52" i="94"/>
  <c r="D98" i="94"/>
  <c r="D94" i="94"/>
  <c r="D90" i="94"/>
  <c r="D86" i="94"/>
  <c r="D82" i="94"/>
  <c r="D78" i="94"/>
  <c r="D74" i="94"/>
  <c r="D70" i="94"/>
  <c r="D66" i="94"/>
  <c r="D62" i="94"/>
  <c r="D97" i="94"/>
  <c r="D93" i="94"/>
  <c r="D89" i="94"/>
  <c r="D85" i="94"/>
  <c r="D81" i="94"/>
  <c r="D77" i="94"/>
  <c r="D73" i="94"/>
  <c r="D69" i="94"/>
  <c r="D65" i="94"/>
  <c r="D61" i="94"/>
  <c r="D55" i="94"/>
  <c r="D50" i="94"/>
  <c r="G97" i="94"/>
  <c r="G89" i="94"/>
  <c r="G81" i="94"/>
  <c r="G73" i="94"/>
  <c r="G65" i="94"/>
  <c r="L97" i="94"/>
  <c r="L89" i="94"/>
  <c r="L81" i="94"/>
  <c r="L73" i="94"/>
  <c r="L65" i="94"/>
  <c r="K64" i="94"/>
  <c r="K80" i="94"/>
  <c r="K96" i="94"/>
  <c r="K65" i="94"/>
  <c r="K81" i="94"/>
  <c r="K97" i="94"/>
  <c r="K74" i="94"/>
  <c r="K90" i="94"/>
  <c r="K63" i="94"/>
  <c r="K79" i="94"/>
  <c r="M74" i="94"/>
  <c r="M90" i="94"/>
  <c r="M63" i="94"/>
  <c r="M79" i="94"/>
  <c r="M95" i="94"/>
  <c r="M72" i="94"/>
  <c r="M88" i="94"/>
  <c r="M55" i="94"/>
  <c r="M73" i="94"/>
  <c r="G95" i="93"/>
  <c r="G91" i="93"/>
  <c r="G87" i="93"/>
  <c r="G83" i="93"/>
  <c r="G79" i="93"/>
  <c r="G75" i="93"/>
  <c r="G71" i="93"/>
  <c r="G67" i="93"/>
  <c r="G63" i="93"/>
  <c r="G52" i="93"/>
  <c r="G97" i="93"/>
  <c r="G73" i="93"/>
  <c r="G61" i="93"/>
  <c r="G98" i="93"/>
  <c r="G94" i="93"/>
  <c r="G90" i="93"/>
  <c r="G86" i="93"/>
  <c r="G82" i="93"/>
  <c r="G78" i="93"/>
  <c r="G74" i="93"/>
  <c r="G70" i="93"/>
  <c r="G66" i="93"/>
  <c r="G62" i="93"/>
  <c r="G85" i="93"/>
  <c r="G81" i="93"/>
  <c r="G77" i="93"/>
  <c r="G55" i="93"/>
  <c r="G93" i="93"/>
  <c r="G89" i="93"/>
  <c r="G69" i="93"/>
  <c r="G65" i="93"/>
  <c r="G96" i="93"/>
  <c r="G80" i="93"/>
  <c r="G64" i="93"/>
  <c r="G92" i="93"/>
  <c r="G88" i="93"/>
  <c r="G72" i="93"/>
  <c r="G60" i="93"/>
  <c r="G84" i="93"/>
  <c r="G68" i="93"/>
  <c r="G50" i="93"/>
  <c r="G76" i="93"/>
  <c r="K93" i="93"/>
  <c r="K86" i="93"/>
  <c r="K79" i="93"/>
  <c r="K95" i="93"/>
  <c r="J80" i="93"/>
  <c r="J81" i="93"/>
  <c r="J74" i="93"/>
  <c r="K84" i="93"/>
  <c r="K64" i="93"/>
  <c r="K60" i="93"/>
  <c r="K50" i="93"/>
  <c r="K61" i="93"/>
  <c r="K73" i="93"/>
  <c r="K62" i="93"/>
  <c r="K78" i="93"/>
  <c r="K94" i="93"/>
  <c r="K69" i="93"/>
  <c r="K71" i="93"/>
  <c r="K87" i="93"/>
  <c r="J83" i="93"/>
  <c r="J79" i="93"/>
  <c r="J87" i="93"/>
  <c r="J88" i="93"/>
  <c r="J55" i="93"/>
  <c r="J73" i="93"/>
  <c r="J89" i="93"/>
  <c r="J64" i="93"/>
  <c r="J66" i="93"/>
  <c r="J82" i="93"/>
  <c r="J98" i="93"/>
  <c r="H96" i="93"/>
  <c r="H92" i="93"/>
  <c r="H88" i="93"/>
  <c r="H84" i="93"/>
  <c r="H80" i="93"/>
  <c r="H76" i="93"/>
  <c r="H72" i="93"/>
  <c r="H68" i="93"/>
  <c r="H64" i="93"/>
  <c r="H60" i="93"/>
  <c r="H98" i="93"/>
  <c r="H70" i="93"/>
  <c r="H62" i="93"/>
  <c r="H95" i="93"/>
  <c r="H91" i="93"/>
  <c r="H87" i="93"/>
  <c r="H83" i="93"/>
  <c r="H79" i="93"/>
  <c r="H75" i="93"/>
  <c r="H71" i="93"/>
  <c r="H67" i="93"/>
  <c r="H63" i="93"/>
  <c r="H52" i="93"/>
  <c r="H86" i="93"/>
  <c r="H82" i="93"/>
  <c r="H78" i="93"/>
  <c r="H74" i="93"/>
  <c r="H94" i="93"/>
  <c r="H90" i="93"/>
  <c r="H66" i="93"/>
  <c r="H93" i="93"/>
  <c r="H77" i="93"/>
  <c r="H61" i="93"/>
  <c r="H50" i="93"/>
  <c r="H89" i="93"/>
  <c r="H73" i="93"/>
  <c r="H85" i="93"/>
  <c r="H69" i="93"/>
  <c r="H97" i="93"/>
  <c r="H81" i="93"/>
  <c r="H65" i="93"/>
  <c r="H55" i="93"/>
  <c r="D96" i="93"/>
  <c r="D92" i="93"/>
  <c r="D88" i="93"/>
  <c r="D84" i="93"/>
  <c r="D80" i="93"/>
  <c r="D76" i="93"/>
  <c r="D72" i="93"/>
  <c r="D68" i="93"/>
  <c r="D64" i="93"/>
  <c r="D60" i="93"/>
  <c r="D94" i="93"/>
  <c r="D90" i="93"/>
  <c r="D86" i="93"/>
  <c r="D82" i="93"/>
  <c r="D78" i="93"/>
  <c r="D74" i="93"/>
  <c r="D95" i="93"/>
  <c r="D91" i="93"/>
  <c r="D87" i="93"/>
  <c r="D83" i="93"/>
  <c r="D79" i="93"/>
  <c r="D75" i="93"/>
  <c r="D71" i="93"/>
  <c r="D67" i="93"/>
  <c r="D63" i="93"/>
  <c r="D52" i="93"/>
  <c r="D70" i="93"/>
  <c r="D66" i="93"/>
  <c r="D62" i="93"/>
  <c r="D98" i="93"/>
  <c r="D89" i="93"/>
  <c r="D73" i="93"/>
  <c r="D55" i="93"/>
  <c r="D69" i="93"/>
  <c r="D97" i="93"/>
  <c r="D81" i="93"/>
  <c r="D65" i="93"/>
  <c r="D50" i="93"/>
  <c r="D85" i="93"/>
  <c r="D93" i="93"/>
  <c r="D77" i="93"/>
  <c r="D61" i="93"/>
  <c r="M97" i="93"/>
  <c r="M93" i="93"/>
  <c r="M89" i="93"/>
  <c r="M85" i="93"/>
  <c r="M81" i="93"/>
  <c r="M77" i="93"/>
  <c r="M73" i="93"/>
  <c r="M69" i="93"/>
  <c r="M65" i="93"/>
  <c r="M61" i="93"/>
  <c r="M55" i="93"/>
  <c r="M50" i="93"/>
  <c r="M95" i="93"/>
  <c r="M87" i="93"/>
  <c r="M83" i="93"/>
  <c r="M79" i="93"/>
  <c r="M75" i="93"/>
  <c r="M71" i="93"/>
  <c r="M96" i="93"/>
  <c r="M92" i="93"/>
  <c r="M88" i="93"/>
  <c r="M84" i="93"/>
  <c r="M80" i="93"/>
  <c r="M76" i="93"/>
  <c r="M72" i="93"/>
  <c r="M68" i="93"/>
  <c r="M64" i="93"/>
  <c r="M60" i="93"/>
  <c r="M63" i="93"/>
  <c r="M91" i="93"/>
  <c r="M67" i="93"/>
  <c r="M94" i="93"/>
  <c r="M78" i="93"/>
  <c r="M62" i="93"/>
  <c r="M90" i="93"/>
  <c r="M52" i="93"/>
  <c r="M86" i="93"/>
  <c r="M70" i="93"/>
  <c r="M74" i="93"/>
  <c r="M98" i="93"/>
  <c r="M82" i="93"/>
  <c r="M66" i="93"/>
  <c r="E97" i="93"/>
  <c r="E93" i="93"/>
  <c r="E89" i="93"/>
  <c r="E85" i="93"/>
  <c r="E81" i="93"/>
  <c r="E77" i="93"/>
  <c r="E73" i="93"/>
  <c r="E69" i="93"/>
  <c r="E65" i="93"/>
  <c r="E61" i="93"/>
  <c r="E55" i="93"/>
  <c r="E50" i="93"/>
  <c r="E95" i="93"/>
  <c r="E91" i="93"/>
  <c r="E83" i="93"/>
  <c r="E71" i="93"/>
  <c r="E96" i="93"/>
  <c r="E92" i="93"/>
  <c r="E88" i="93"/>
  <c r="E84" i="93"/>
  <c r="E80" i="93"/>
  <c r="E76" i="93"/>
  <c r="E72" i="93"/>
  <c r="E68" i="93"/>
  <c r="E64" i="93"/>
  <c r="E60" i="93"/>
  <c r="E67" i="93"/>
  <c r="E63" i="93"/>
  <c r="E87" i="93"/>
  <c r="E79" i="93"/>
  <c r="E75" i="93"/>
  <c r="E86" i="93"/>
  <c r="E70" i="93"/>
  <c r="E98" i="93"/>
  <c r="E94" i="93"/>
  <c r="E78" i="93"/>
  <c r="E62" i="93"/>
  <c r="E82" i="93"/>
  <c r="E66" i="93"/>
  <c r="E52" i="93"/>
  <c r="E90" i="93"/>
  <c r="E74" i="93"/>
  <c r="K81" i="93"/>
  <c r="K55" i="93"/>
  <c r="J91" i="93"/>
  <c r="J96" i="93"/>
  <c r="J97" i="93"/>
  <c r="J90" i="93"/>
  <c r="K80" i="93"/>
  <c r="K76" i="93"/>
  <c r="K85" i="93"/>
  <c r="K97" i="93"/>
  <c r="K74" i="93"/>
  <c r="K90" i="93"/>
  <c r="K65" i="93"/>
  <c r="K67" i="93"/>
  <c r="K83" i="93"/>
  <c r="J67" i="93"/>
  <c r="J63" i="93"/>
  <c r="J71" i="93"/>
  <c r="J84" i="93"/>
  <c r="J50" i="93"/>
  <c r="J69" i="93"/>
  <c r="J85" i="93"/>
  <c r="J60" i="93"/>
  <c r="J62" i="93"/>
  <c r="J78" i="93"/>
  <c r="J94" i="93"/>
  <c r="F98" i="93"/>
  <c r="F94" i="93"/>
  <c r="F90" i="93"/>
  <c r="F86" i="93"/>
  <c r="F82" i="93"/>
  <c r="F78" i="93"/>
  <c r="F74" i="93"/>
  <c r="F70" i="93"/>
  <c r="F66" i="93"/>
  <c r="F62" i="93"/>
  <c r="F92" i="93"/>
  <c r="F97" i="93"/>
  <c r="F93" i="93"/>
  <c r="F89" i="93"/>
  <c r="F85" i="93"/>
  <c r="F81" i="93"/>
  <c r="F77" i="93"/>
  <c r="F73" i="93"/>
  <c r="F69" i="93"/>
  <c r="F65" i="93"/>
  <c r="F61" i="93"/>
  <c r="F55" i="93"/>
  <c r="F50" i="93"/>
  <c r="F72" i="93"/>
  <c r="F68" i="93"/>
  <c r="F96" i="93"/>
  <c r="F88" i="93"/>
  <c r="F84" i="93"/>
  <c r="F80" i="93"/>
  <c r="F76" i="93"/>
  <c r="F64" i="93"/>
  <c r="F60" i="93"/>
  <c r="F83" i="93"/>
  <c r="F67" i="93"/>
  <c r="F95" i="93"/>
  <c r="F91" i="93"/>
  <c r="F75" i="93"/>
  <c r="F52" i="93"/>
  <c r="F63" i="93"/>
  <c r="F87" i="93"/>
  <c r="F71" i="93"/>
  <c r="F79" i="93"/>
  <c r="I97" i="93"/>
  <c r="I93" i="93"/>
  <c r="I89" i="93"/>
  <c r="I85" i="93"/>
  <c r="I81" i="93"/>
  <c r="I77" i="93"/>
  <c r="I73" i="93"/>
  <c r="I69" i="93"/>
  <c r="I65" i="93"/>
  <c r="I61" i="93"/>
  <c r="I55" i="93"/>
  <c r="I50" i="93"/>
  <c r="I67" i="93"/>
  <c r="I63" i="93"/>
  <c r="I96" i="93"/>
  <c r="I92" i="93"/>
  <c r="I88" i="93"/>
  <c r="I84" i="93"/>
  <c r="I80" i="93"/>
  <c r="I76" i="93"/>
  <c r="I72" i="93"/>
  <c r="I68" i="93"/>
  <c r="I64" i="93"/>
  <c r="I60" i="93"/>
  <c r="I95" i="93"/>
  <c r="I91" i="93"/>
  <c r="I87" i="93"/>
  <c r="I83" i="93"/>
  <c r="I79" i="93"/>
  <c r="I75" i="93"/>
  <c r="I71" i="93"/>
  <c r="I90" i="93"/>
  <c r="I74" i="93"/>
  <c r="I98" i="93"/>
  <c r="I82" i="93"/>
  <c r="I66" i="93"/>
  <c r="I70" i="93"/>
  <c r="I94" i="93"/>
  <c r="I78" i="93"/>
  <c r="I62" i="93"/>
  <c r="I52" i="93"/>
  <c r="I86" i="93"/>
  <c r="C95" i="93"/>
  <c r="C91" i="93"/>
  <c r="C87" i="93"/>
  <c r="C83" i="93"/>
  <c r="C79" i="93"/>
  <c r="C75" i="93"/>
  <c r="C71" i="93"/>
  <c r="C67" i="93"/>
  <c r="C63" i="93"/>
  <c r="C52" i="93"/>
  <c r="C97" i="93"/>
  <c r="C93" i="93"/>
  <c r="C89" i="93"/>
  <c r="C85" i="93"/>
  <c r="C81" i="93"/>
  <c r="C77" i="93"/>
  <c r="C98" i="93"/>
  <c r="C94" i="93"/>
  <c r="C90" i="93"/>
  <c r="C86" i="93"/>
  <c r="C82" i="93"/>
  <c r="C78" i="93"/>
  <c r="C74" i="93"/>
  <c r="C70" i="93"/>
  <c r="C66" i="93"/>
  <c r="C62" i="93"/>
  <c r="C73" i="93"/>
  <c r="C69" i="93"/>
  <c r="C65" i="93"/>
  <c r="C61" i="93"/>
  <c r="C92" i="93"/>
  <c r="C76" i="93"/>
  <c r="C60" i="93"/>
  <c r="C88" i="93"/>
  <c r="C50" i="93"/>
  <c r="C84" i="93"/>
  <c r="C68" i="93"/>
  <c r="C96" i="93"/>
  <c r="C80" i="93"/>
  <c r="C64" i="93"/>
  <c r="C55" i="93"/>
  <c r="C72" i="93"/>
  <c r="L96" i="93"/>
  <c r="L92" i="93"/>
  <c r="L88" i="93"/>
  <c r="L84" i="93"/>
  <c r="L80" i="93"/>
  <c r="L76" i="93"/>
  <c r="L72" i="93"/>
  <c r="L68" i="93"/>
  <c r="L64" i="93"/>
  <c r="L60" i="93"/>
  <c r="L86" i="93"/>
  <c r="L78" i="93"/>
  <c r="L74" i="93"/>
  <c r="L70" i="93"/>
  <c r="L66" i="93"/>
  <c r="L95" i="93"/>
  <c r="L91" i="93"/>
  <c r="L87" i="93"/>
  <c r="L83" i="93"/>
  <c r="L79" i="93"/>
  <c r="L75" i="93"/>
  <c r="L71" i="93"/>
  <c r="L67" i="93"/>
  <c r="L63" i="93"/>
  <c r="L52" i="93"/>
  <c r="L98" i="93"/>
  <c r="L94" i="93"/>
  <c r="L90" i="93"/>
  <c r="L82" i="93"/>
  <c r="L62" i="93"/>
  <c r="L97" i="93"/>
  <c r="L81" i="93"/>
  <c r="L65" i="93"/>
  <c r="L93" i="93"/>
  <c r="L89" i="93"/>
  <c r="L73" i="93"/>
  <c r="L55" i="93"/>
  <c r="L50" i="93"/>
  <c r="L77" i="93"/>
  <c r="L85" i="93"/>
  <c r="L69" i="93"/>
  <c r="L61" i="93"/>
  <c r="K92" i="93"/>
  <c r="K72" i="93"/>
  <c r="K70" i="93"/>
  <c r="J52" i="93"/>
  <c r="J65" i="93"/>
  <c r="K68" i="93"/>
  <c r="K88" i="93"/>
  <c r="K77" i="93"/>
  <c r="K89" i="93"/>
  <c r="K66" i="93"/>
  <c r="K82" i="93"/>
  <c r="K98" i="93"/>
  <c r="K52" i="93"/>
  <c r="K75" i="93"/>
  <c r="J75" i="93"/>
  <c r="J95" i="93"/>
  <c r="J76" i="93"/>
  <c r="J92" i="93"/>
  <c r="J61" i="93"/>
  <c r="J77" i="93"/>
  <c r="J93" i="93"/>
  <c r="J68" i="93"/>
  <c r="J70" i="93"/>
  <c r="F98" i="92"/>
  <c r="F94" i="92"/>
  <c r="F90" i="92"/>
  <c r="F86" i="92"/>
  <c r="F82" i="92"/>
  <c r="F78" i="92"/>
  <c r="F74" i="92"/>
  <c r="F70" i="92"/>
  <c r="F66" i="92"/>
  <c r="F62" i="92"/>
  <c r="F96" i="92"/>
  <c r="F84" i="92"/>
  <c r="F80" i="92"/>
  <c r="F97" i="92"/>
  <c r="F93" i="92"/>
  <c r="F89" i="92"/>
  <c r="F85" i="92"/>
  <c r="F81" i="92"/>
  <c r="F77" i="92"/>
  <c r="F73" i="92"/>
  <c r="F69" i="92"/>
  <c r="F65" i="92"/>
  <c r="F61" i="92"/>
  <c r="F55" i="92"/>
  <c r="F50" i="92"/>
  <c r="F92" i="92"/>
  <c r="F88" i="92"/>
  <c r="F76" i="92"/>
  <c r="F72" i="92"/>
  <c r="F68" i="92"/>
  <c r="F64" i="92"/>
  <c r="F95" i="92"/>
  <c r="F91" i="92"/>
  <c r="F87" i="92"/>
  <c r="F83" i="92"/>
  <c r="F79" i="92"/>
  <c r="F75" i="92"/>
  <c r="F71" i="92"/>
  <c r="F67" i="92"/>
  <c r="F63" i="92"/>
  <c r="F52" i="92"/>
  <c r="F60" i="92"/>
  <c r="D96" i="92"/>
  <c r="D92" i="92"/>
  <c r="D88" i="92"/>
  <c r="D84" i="92"/>
  <c r="D80" i="92"/>
  <c r="D76" i="92"/>
  <c r="D72" i="92"/>
  <c r="D68" i="92"/>
  <c r="D64" i="92"/>
  <c r="D60" i="92"/>
  <c r="D94" i="92"/>
  <c r="D78" i="92"/>
  <c r="D74" i="92"/>
  <c r="D70" i="92"/>
  <c r="D66" i="92"/>
  <c r="D95" i="92"/>
  <c r="D91" i="92"/>
  <c r="D87" i="92"/>
  <c r="D83" i="92"/>
  <c r="D79" i="92"/>
  <c r="D75" i="92"/>
  <c r="D71" i="92"/>
  <c r="D67" i="92"/>
  <c r="D63" i="92"/>
  <c r="D52" i="92"/>
  <c r="D98" i="92"/>
  <c r="D90" i="92"/>
  <c r="D86" i="92"/>
  <c r="D82" i="92"/>
  <c r="D62" i="92"/>
  <c r="D97" i="92"/>
  <c r="D93" i="92"/>
  <c r="D89" i="92"/>
  <c r="D85" i="92"/>
  <c r="D81" i="92"/>
  <c r="D77" i="92"/>
  <c r="D73" i="92"/>
  <c r="D69" i="92"/>
  <c r="D65" i="92"/>
  <c r="D61" i="92"/>
  <c r="D55" i="92"/>
  <c r="D50" i="92"/>
  <c r="K55" i="92"/>
  <c r="E66" i="92"/>
  <c r="E82" i="92"/>
  <c r="E98" i="92"/>
  <c r="E79" i="92"/>
  <c r="E64" i="92"/>
  <c r="E80" i="92"/>
  <c r="E96" i="92"/>
  <c r="E50" i="92"/>
  <c r="E69" i="92"/>
  <c r="E85" i="92"/>
  <c r="K50" i="92"/>
  <c r="I74" i="92"/>
  <c r="I90" i="92"/>
  <c r="I67" i="92"/>
  <c r="I91" i="92"/>
  <c r="I72" i="92"/>
  <c r="I88" i="92"/>
  <c r="I83" i="92"/>
  <c r="I61" i="92"/>
  <c r="I77" i="92"/>
  <c r="I93" i="92"/>
  <c r="K68" i="92"/>
  <c r="K84" i="92"/>
  <c r="K65" i="92"/>
  <c r="K93" i="92"/>
  <c r="K74" i="92"/>
  <c r="K90" i="92"/>
  <c r="K81" i="92"/>
  <c r="K52" i="92"/>
  <c r="K75" i="92"/>
  <c r="K91" i="92"/>
  <c r="L65" i="92"/>
  <c r="L81" i="92"/>
  <c r="L97" i="92"/>
  <c r="L98" i="92"/>
  <c r="L71" i="92"/>
  <c r="L87" i="92"/>
  <c r="L66" i="92"/>
  <c r="L94" i="92"/>
  <c r="L72" i="92"/>
  <c r="L88" i="92"/>
  <c r="I52" i="92"/>
  <c r="C95" i="92"/>
  <c r="C91" i="92"/>
  <c r="C87" i="92"/>
  <c r="C83" i="92"/>
  <c r="C79" i="92"/>
  <c r="C75" i="92"/>
  <c r="C71" i="92"/>
  <c r="C67" i="92"/>
  <c r="C63" i="92"/>
  <c r="C52" i="92"/>
  <c r="C97" i="92"/>
  <c r="C89" i="92"/>
  <c r="C85" i="92"/>
  <c r="C81" i="92"/>
  <c r="C73" i="92"/>
  <c r="C69" i="92"/>
  <c r="C65" i="92"/>
  <c r="C98" i="92"/>
  <c r="C94" i="92"/>
  <c r="C90" i="92"/>
  <c r="C86" i="92"/>
  <c r="C82" i="92"/>
  <c r="C78" i="92"/>
  <c r="C74" i="92"/>
  <c r="C70" i="92"/>
  <c r="C66" i="92"/>
  <c r="C62" i="92"/>
  <c r="C93" i="92"/>
  <c r="C77" i="92"/>
  <c r="C96" i="92"/>
  <c r="C92" i="92"/>
  <c r="C88" i="92"/>
  <c r="C84" i="92"/>
  <c r="C80" i="92"/>
  <c r="C76" i="92"/>
  <c r="C72" i="92"/>
  <c r="C68" i="92"/>
  <c r="C64" i="92"/>
  <c r="C60" i="92"/>
  <c r="C50" i="92"/>
  <c r="C61" i="92"/>
  <c r="C55" i="92"/>
  <c r="J98" i="92"/>
  <c r="J94" i="92"/>
  <c r="J90" i="92"/>
  <c r="J86" i="92"/>
  <c r="J82" i="92"/>
  <c r="J78" i="92"/>
  <c r="J74" i="92"/>
  <c r="J70" i="92"/>
  <c r="J66" i="92"/>
  <c r="J62" i="92"/>
  <c r="J92" i="92"/>
  <c r="J88" i="92"/>
  <c r="J76" i="92"/>
  <c r="J97" i="92"/>
  <c r="J93" i="92"/>
  <c r="J89" i="92"/>
  <c r="J85" i="92"/>
  <c r="J81" i="92"/>
  <c r="J77" i="92"/>
  <c r="J73" i="92"/>
  <c r="J69" i="92"/>
  <c r="J65" i="92"/>
  <c r="J61" i="92"/>
  <c r="J55" i="92"/>
  <c r="J50" i="92"/>
  <c r="J96" i="92"/>
  <c r="J84" i="92"/>
  <c r="J80" i="92"/>
  <c r="J72" i="92"/>
  <c r="J68" i="92"/>
  <c r="J64" i="92"/>
  <c r="J95" i="92"/>
  <c r="J91" i="92"/>
  <c r="J87" i="92"/>
  <c r="J83" i="92"/>
  <c r="J79" i="92"/>
  <c r="J75" i="92"/>
  <c r="J71" i="92"/>
  <c r="J67" i="92"/>
  <c r="J63" i="92"/>
  <c r="J52" i="92"/>
  <c r="J60" i="92"/>
  <c r="E62" i="92"/>
  <c r="E78" i="92"/>
  <c r="E94" i="92"/>
  <c r="E75" i="92"/>
  <c r="E60" i="92"/>
  <c r="E76" i="92"/>
  <c r="E92" i="92"/>
  <c r="E91" i="92"/>
  <c r="E65" i="92"/>
  <c r="E81" i="92"/>
  <c r="E97" i="92"/>
  <c r="I70" i="92"/>
  <c r="I86" i="92"/>
  <c r="I63" i="92"/>
  <c r="I87" i="92"/>
  <c r="I68" i="92"/>
  <c r="I84" i="92"/>
  <c r="I79" i="92"/>
  <c r="I55" i="92"/>
  <c r="I73" i="92"/>
  <c r="I89" i="92"/>
  <c r="K64" i="92"/>
  <c r="K80" i="92"/>
  <c r="K96" i="92"/>
  <c r="K77" i="92"/>
  <c r="K70" i="92"/>
  <c r="K86" i="92"/>
  <c r="K61" i="92"/>
  <c r="K97" i="92"/>
  <c r="K71" i="92"/>
  <c r="K87" i="92"/>
  <c r="L61" i="92"/>
  <c r="L77" i="92"/>
  <c r="L93" i="92"/>
  <c r="L90" i="92"/>
  <c r="L67" i="92"/>
  <c r="L83" i="92"/>
  <c r="L62" i="92"/>
  <c r="L82" i="92"/>
  <c r="L68" i="92"/>
  <c r="L84" i="92"/>
  <c r="E52" i="92"/>
  <c r="H96" i="92"/>
  <c r="H92" i="92"/>
  <c r="H88" i="92"/>
  <c r="H84" i="92"/>
  <c r="H80" i="92"/>
  <c r="H76" i="92"/>
  <c r="H72" i="92"/>
  <c r="H68" i="92"/>
  <c r="H64" i="92"/>
  <c r="H60" i="92"/>
  <c r="H98" i="92"/>
  <c r="H90" i="92"/>
  <c r="H86" i="92"/>
  <c r="H95" i="92"/>
  <c r="H91" i="92"/>
  <c r="H87" i="92"/>
  <c r="H83" i="92"/>
  <c r="H79" i="92"/>
  <c r="H75" i="92"/>
  <c r="H71" i="92"/>
  <c r="H67" i="92"/>
  <c r="H63" i="92"/>
  <c r="H52" i="92"/>
  <c r="H94" i="92"/>
  <c r="H82" i="92"/>
  <c r="H78" i="92"/>
  <c r="H74" i="92"/>
  <c r="H70" i="92"/>
  <c r="H66" i="92"/>
  <c r="H62" i="92"/>
  <c r="H97" i="92"/>
  <c r="H93" i="92"/>
  <c r="H89" i="92"/>
  <c r="H85" i="92"/>
  <c r="H81" i="92"/>
  <c r="H77" i="92"/>
  <c r="H73" i="92"/>
  <c r="H69" i="92"/>
  <c r="H65" i="92"/>
  <c r="H61" i="92"/>
  <c r="H55" i="92"/>
  <c r="H50" i="92"/>
  <c r="E74" i="92"/>
  <c r="E90" i="92"/>
  <c r="E67" i="92"/>
  <c r="E95" i="92"/>
  <c r="E72" i="92"/>
  <c r="E88" i="92"/>
  <c r="E87" i="92"/>
  <c r="E61" i="92"/>
  <c r="E77" i="92"/>
  <c r="E93" i="92"/>
  <c r="I66" i="92"/>
  <c r="I82" i="92"/>
  <c r="I98" i="92"/>
  <c r="I75" i="92"/>
  <c r="I64" i="92"/>
  <c r="I80" i="92"/>
  <c r="I96" i="92"/>
  <c r="I50" i="92"/>
  <c r="I69" i="92"/>
  <c r="I85" i="92"/>
  <c r="K60" i="92"/>
  <c r="K76" i="92"/>
  <c r="K92" i="92"/>
  <c r="K73" i="92"/>
  <c r="K66" i="92"/>
  <c r="K82" i="92"/>
  <c r="K98" i="92"/>
  <c r="K89" i="92"/>
  <c r="K67" i="92"/>
  <c r="K83" i="92"/>
  <c r="L55" i="92"/>
  <c r="L73" i="92"/>
  <c r="L89" i="92"/>
  <c r="L86" i="92"/>
  <c r="L63" i="92"/>
  <c r="L79" i="92"/>
  <c r="L95" i="92"/>
  <c r="L78" i="92"/>
  <c r="L64" i="92"/>
  <c r="L80" i="92"/>
  <c r="L96" i="92"/>
  <c r="G95" i="92"/>
  <c r="G91" i="92"/>
  <c r="G87" i="92"/>
  <c r="G83" i="92"/>
  <c r="G79" i="92"/>
  <c r="G75" i="92"/>
  <c r="G71" i="92"/>
  <c r="G67" i="92"/>
  <c r="G63" i="92"/>
  <c r="G52" i="92"/>
  <c r="G93" i="92"/>
  <c r="G89" i="92"/>
  <c r="G77" i="92"/>
  <c r="G98" i="92"/>
  <c r="G94" i="92"/>
  <c r="G90" i="92"/>
  <c r="G86" i="92"/>
  <c r="G82" i="92"/>
  <c r="G78" i="92"/>
  <c r="G74" i="92"/>
  <c r="G70" i="92"/>
  <c r="G66" i="92"/>
  <c r="G62" i="92"/>
  <c r="G97" i="92"/>
  <c r="G85" i="92"/>
  <c r="G81" i="92"/>
  <c r="G69" i="92"/>
  <c r="G65" i="92"/>
  <c r="G73" i="92"/>
  <c r="G96" i="92"/>
  <c r="G92" i="92"/>
  <c r="G88" i="92"/>
  <c r="G84" i="92"/>
  <c r="G80" i="92"/>
  <c r="G76" i="92"/>
  <c r="G72" i="92"/>
  <c r="G68" i="92"/>
  <c r="G64" i="92"/>
  <c r="G60" i="92"/>
  <c r="G55" i="92"/>
  <c r="G50" i="92"/>
  <c r="G61" i="92"/>
  <c r="M97" i="92"/>
  <c r="M93" i="92"/>
  <c r="M89" i="92"/>
  <c r="M85" i="92"/>
  <c r="M81" i="92"/>
  <c r="M77" i="92"/>
  <c r="M73" i="92"/>
  <c r="M69" i="92"/>
  <c r="M65" i="92"/>
  <c r="M61" i="92"/>
  <c r="M55" i="92"/>
  <c r="M50" i="92"/>
  <c r="M91" i="92"/>
  <c r="M87" i="92"/>
  <c r="M75" i="92"/>
  <c r="M71" i="92"/>
  <c r="M67" i="92"/>
  <c r="M63" i="92"/>
  <c r="M96" i="92"/>
  <c r="M92" i="92"/>
  <c r="M88" i="92"/>
  <c r="M84" i="92"/>
  <c r="M80" i="92"/>
  <c r="M76" i="92"/>
  <c r="M72" i="92"/>
  <c r="M68" i="92"/>
  <c r="M64" i="92"/>
  <c r="M60" i="92"/>
  <c r="M95" i="92"/>
  <c r="M83" i="92"/>
  <c r="M79" i="92"/>
  <c r="M98" i="92"/>
  <c r="M94" i="92"/>
  <c r="M90" i="92"/>
  <c r="M86" i="92"/>
  <c r="M82" i="92"/>
  <c r="M78" i="92"/>
  <c r="M74" i="92"/>
  <c r="M70" i="92"/>
  <c r="M66" i="92"/>
  <c r="M62" i="92"/>
  <c r="M52" i="92"/>
  <c r="E70" i="92"/>
  <c r="E86" i="92"/>
  <c r="E63" i="92"/>
  <c r="E83" i="92"/>
  <c r="E68" i="92"/>
  <c r="E84" i="92"/>
  <c r="E71" i="92"/>
  <c r="E55" i="92"/>
  <c r="E73" i="92"/>
  <c r="I62" i="92"/>
  <c r="I78" i="92"/>
  <c r="I94" i="92"/>
  <c r="I71" i="92"/>
  <c r="I60" i="92"/>
  <c r="I76" i="92"/>
  <c r="I92" i="92"/>
  <c r="I95" i="92"/>
  <c r="I65" i="92"/>
  <c r="I81" i="92"/>
  <c r="K72" i="92"/>
  <c r="K88" i="92"/>
  <c r="K69" i="92"/>
  <c r="K62" i="92"/>
  <c r="K78" i="92"/>
  <c r="K94" i="92"/>
  <c r="K85" i="92"/>
  <c r="K63" i="92"/>
  <c r="K79" i="92"/>
  <c r="L50" i="92"/>
  <c r="L69" i="92"/>
  <c r="L85" i="92"/>
  <c r="L70" i="92"/>
  <c r="L52" i="92"/>
  <c r="L75" i="92"/>
  <c r="L91" i="92"/>
  <c r="L74" i="92"/>
  <c r="L60" i="92"/>
  <c r="L76" i="92"/>
  <c r="I96" i="91"/>
  <c r="I92" i="91"/>
  <c r="I88" i="91"/>
  <c r="I84" i="91"/>
  <c r="I80" i="91"/>
  <c r="I76" i="91"/>
  <c r="I72" i="91"/>
  <c r="I68" i="91"/>
  <c r="I60" i="91"/>
  <c r="H98" i="91"/>
  <c r="H94" i="91"/>
  <c r="H90" i="91"/>
  <c r="H86" i="91"/>
  <c r="H82" i="91"/>
  <c r="H78" i="91"/>
  <c r="H74" i="91"/>
  <c r="H70" i="91"/>
  <c r="M67" i="91"/>
  <c r="H66" i="91"/>
  <c r="M63" i="91"/>
  <c r="H62" i="91"/>
  <c r="G55" i="91"/>
  <c r="E52" i="91"/>
  <c r="E98" i="91"/>
  <c r="G96" i="91"/>
  <c r="E94" i="91"/>
  <c r="G92" i="91"/>
  <c r="E90" i="91"/>
  <c r="G88" i="91"/>
  <c r="E86" i="91"/>
  <c r="G84" i="91"/>
  <c r="E82" i="91"/>
  <c r="G80" i="91"/>
  <c r="E78" i="91"/>
  <c r="G76" i="91"/>
  <c r="E74" i="91"/>
  <c r="G72" i="91"/>
  <c r="E70" i="91"/>
  <c r="G68" i="91"/>
  <c r="E66" i="91"/>
  <c r="G64" i="91"/>
  <c r="E62" i="91"/>
  <c r="G60" i="91"/>
  <c r="D55" i="91"/>
  <c r="K60" i="91"/>
  <c r="K76" i="91"/>
  <c r="K92" i="91"/>
  <c r="K61" i="91"/>
  <c r="K77" i="91"/>
  <c r="K93" i="91"/>
  <c r="K70" i="91"/>
  <c r="K86" i="91"/>
  <c r="K52" i="91"/>
  <c r="K75" i="91"/>
  <c r="K91" i="91"/>
  <c r="J67" i="91"/>
  <c r="J83" i="91"/>
  <c r="J60" i="91"/>
  <c r="J76" i="91"/>
  <c r="J92" i="91"/>
  <c r="J61" i="91"/>
  <c r="J77" i="91"/>
  <c r="J93" i="91"/>
  <c r="J70" i="91"/>
  <c r="J86" i="91"/>
  <c r="H79" i="91"/>
  <c r="H75" i="91"/>
  <c r="H71" i="91"/>
  <c r="H67" i="91"/>
  <c r="H63" i="91"/>
  <c r="L90" i="91"/>
  <c r="L86" i="91"/>
  <c r="L82" i="91"/>
  <c r="L78" i="91"/>
  <c r="L74" i="91"/>
  <c r="L70" i="91"/>
  <c r="L66" i="91"/>
  <c r="I52" i="91"/>
  <c r="I98" i="91"/>
  <c r="I94" i="91"/>
  <c r="I90" i="91"/>
  <c r="D89" i="91"/>
  <c r="I86" i="91"/>
  <c r="D85" i="91"/>
  <c r="I82" i="91"/>
  <c r="D81" i="91"/>
  <c r="I78" i="91"/>
  <c r="D77" i="91"/>
  <c r="I74" i="91"/>
  <c r="D73" i="91"/>
  <c r="I70" i="91"/>
  <c r="D69" i="91"/>
  <c r="I66" i="91"/>
  <c r="D65" i="91"/>
  <c r="I62" i="91"/>
  <c r="D61" i="91"/>
  <c r="H55" i="91"/>
  <c r="K72" i="91"/>
  <c r="K88" i="91"/>
  <c r="K55" i="91"/>
  <c r="K73" i="91"/>
  <c r="K89" i="91"/>
  <c r="K66" i="91"/>
  <c r="K82" i="91"/>
  <c r="K98" i="91"/>
  <c r="K71" i="91"/>
  <c r="K87" i="91"/>
  <c r="J63" i="91"/>
  <c r="J79" i="91"/>
  <c r="J95" i="91"/>
  <c r="J72" i="91"/>
  <c r="J88" i="91"/>
  <c r="J55" i="91"/>
  <c r="J73" i="91"/>
  <c r="J89" i="91"/>
  <c r="J66" i="91"/>
  <c r="J82" i="91"/>
  <c r="J98" i="91"/>
  <c r="I65" i="91"/>
  <c r="I61" i="91"/>
  <c r="E50" i="91"/>
  <c r="L71" i="91"/>
  <c r="L67" i="91"/>
  <c r="L63" i="91"/>
  <c r="G97" i="91"/>
  <c r="E95" i="91"/>
  <c r="G93" i="91"/>
  <c r="E91" i="91"/>
  <c r="G89" i="91"/>
  <c r="E87" i="91"/>
  <c r="G85" i="91"/>
  <c r="E83" i="91"/>
  <c r="G81" i="91"/>
  <c r="E79" i="91"/>
  <c r="G77" i="91"/>
  <c r="E75" i="91"/>
  <c r="G73" i="91"/>
  <c r="E71" i="91"/>
  <c r="G69" i="91"/>
  <c r="E67" i="91"/>
  <c r="G65" i="91"/>
  <c r="G61" i="91"/>
  <c r="M98" i="91"/>
  <c r="H97" i="91"/>
  <c r="M94" i="91"/>
  <c r="H93" i="91"/>
  <c r="M90" i="91"/>
  <c r="H89" i="91"/>
  <c r="M86" i="91"/>
  <c r="H85" i="91"/>
  <c r="M82" i="91"/>
  <c r="H81" i="91"/>
  <c r="M78" i="91"/>
  <c r="H77" i="91"/>
  <c r="M74" i="91"/>
  <c r="H73" i="91"/>
  <c r="M70" i="91"/>
  <c r="H69" i="91"/>
  <c r="M66" i="91"/>
  <c r="H65" i="91"/>
  <c r="H61" i="91"/>
  <c r="L55" i="91"/>
  <c r="K68" i="91"/>
  <c r="K84" i="91"/>
  <c r="K50" i="91"/>
  <c r="K69" i="91"/>
  <c r="K85" i="91"/>
  <c r="K62" i="91"/>
  <c r="K78" i="91"/>
  <c r="K94" i="91"/>
  <c r="K67" i="91"/>
  <c r="K83" i="91"/>
  <c r="J52" i="91"/>
  <c r="J75" i="91"/>
  <c r="J91" i="91"/>
  <c r="J68" i="91"/>
  <c r="J84" i="91"/>
  <c r="J50" i="91"/>
  <c r="J69" i="91"/>
  <c r="J85" i="91"/>
  <c r="J62" i="91"/>
  <c r="J78" i="91"/>
  <c r="J94" i="91"/>
  <c r="F98" i="91"/>
  <c r="F94" i="91"/>
  <c r="F90" i="91"/>
  <c r="F86" i="91"/>
  <c r="F82" i="91"/>
  <c r="F78" i="91"/>
  <c r="F74" i="91"/>
  <c r="F70" i="91"/>
  <c r="F66" i="91"/>
  <c r="F62" i="91"/>
  <c r="F97" i="91"/>
  <c r="F93" i="91"/>
  <c r="F89" i="91"/>
  <c r="F85" i="91"/>
  <c r="F81" i="91"/>
  <c r="F77" i="91"/>
  <c r="F73" i="91"/>
  <c r="F69" i="91"/>
  <c r="F65" i="91"/>
  <c r="F61" i="91"/>
  <c r="F55" i="91"/>
  <c r="F50" i="91"/>
  <c r="F96" i="91"/>
  <c r="F92" i="91"/>
  <c r="F88" i="91"/>
  <c r="F84" i="91"/>
  <c r="F80" i="91"/>
  <c r="F76" i="91"/>
  <c r="F72" i="91"/>
  <c r="F68" i="91"/>
  <c r="F64" i="91"/>
  <c r="F60" i="91"/>
  <c r="F95" i="91"/>
  <c r="F91" i="91"/>
  <c r="F87" i="91"/>
  <c r="F83" i="91"/>
  <c r="F79" i="91"/>
  <c r="F75" i="91"/>
  <c r="F71" i="91"/>
  <c r="F67" i="91"/>
  <c r="F63" i="91"/>
  <c r="F52" i="91"/>
  <c r="E96" i="91"/>
  <c r="E92" i="91"/>
  <c r="E88" i="91"/>
  <c r="E84" i="91"/>
  <c r="E80" i="91"/>
  <c r="E76" i="91"/>
  <c r="E72" i="91"/>
  <c r="E68" i="91"/>
  <c r="E64" i="91"/>
  <c r="I95" i="91"/>
  <c r="I91" i="91"/>
  <c r="I83" i="91"/>
  <c r="I79" i="91"/>
  <c r="I75" i="91"/>
  <c r="I71" i="91"/>
  <c r="I67" i="91"/>
  <c r="L97" i="91"/>
  <c r="C96" i="91"/>
  <c r="L93" i="91"/>
  <c r="C92" i="91"/>
  <c r="L89" i="91"/>
  <c r="C88" i="91"/>
  <c r="L85" i="91"/>
  <c r="C84" i="91"/>
  <c r="L81" i="91"/>
  <c r="C80" i="91"/>
  <c r="L77" i="91"/>
  <c r="C76" i="91"/>
  <c r="L73" i="91"/>
  <c r="C72" i="91"/>
  <c r="L69" i="91"/>
  <c r="C68" i="91"/>
  <c r="L65" i="91"/>
  <c r="C64" i="91"/>
  <c r="L61" i="91"/>
  <c r="K64" i="91"/>
  <c r="K80" i="91"/>
  <c r="K96" i="91"/>
  <c r="K65" i="91"/>
  <c r="K81" i="91"/>
  <c r="K97" i="91"/>
  <c r="K74" i="91"/>
  <c r="K90" i="91"/>
  <c r="K63" i="91"/>
  <c r="K79" i="91"/>
  <c r="J71" i="91"/>
  <c r="J87" i="91"/>
  <c r="J64" i="91"/>
  <c r="J80" i="91"/>
  <c r="J96" i="91"/>
  <c r="J65" i="91"/>
  <c r="J81" i="91"/>
  <c r="J97" i="91"/>
  <c r="J74" i="91"/>
  <c r="C95" i="90"/>
  <c r="C91" i="90"/>
  <c r="C87" i="90"/>
  <c r="C83" i="90"/>
  <c r="C79" i="90"/>
  <c r="C75" i="90"/>
  <c r="C71" i="90"/>
  <c r="C67" i="90"/>
  <c r="C63" i="90"/>
  <c r="C52" i="90"/>
  <c r="C98" i="90"/>
  <c r="C94" i="90"/>
  <c r="C90" i="90"/>
  <c r="C86" i="90"/>
  <c r="C82" i="90"/>
  <c r="C78" i="90"/>
  <c r="C74" i="90"/>
  <c r="C70" i="90"/>
  <c r="C66" i="90"/>
  <c r="C62" i="90"/>
  <c r="C97" i="90"/>
  <c r="C93" i="90"/>
  <c r="C89" i="90"/>
  <c r="C85" i="90"/>
  <c r="C81" i="90"/>
  <c r="C77" i="90"/>
  <c r="C73" i="90"/>
  <c r="C69" i="90"/>
  <c r="C65" i="90"/>
  <c r="C61" i="90"/>
  <c r="C55" i="90"/>
  <c r="C50" i="90"/>
  <c r="C96" i="90"/>
  <c r="C92" i="90"/>
  <c r="C88" i="90"/>
  <c r="C84" i="90"/>
  <c r="C80" i="90"/>
  <c r="C76" i="90"/>
  <c r="C72" i="90"/>
  <c r="C68" i="90"/>
  <c r="C64" i="90"/>
  <c r="C60" i="90"/>
  <c r="F98" i="90"/>
  <c r="F94" i="90"/>
  <c r="F90" i="90"/>
  <c r="F86" i="90"/>
  <c r="F82" i="90"/>
  <c r="F78" i="90"/>
  <c r="F74" i="90"/>
  <c r="F70" i="90"/>
  <c r="F66" i="90"/>
  <c r="F62" i="90"/>
  <c r="F97" i="90"/>
  <c r="F93" i="90"/>
  <c r="F89" i="90"/>
  <c r="F85" i="90"/>
  <c r="F81" i="90"/>
  <c r="F77" i="90"/>
  <c r="F73" i="90"/>
  <c r="F69" i="90"/>
  <c r="F65" i="90"/>
  <c r="F61" i="90"/>
  <c r="F55" i="90"/>
  <c r="F50" i="90"/>
  <c r="F96" i="90"/>
  <c r="F92" i="90"/>
  <c r="F88" i="90"/>
  <c r="F84" i="90"/>
  <c r="F80" i="90"/>
  <c r="F76" i="90"/>
  <c r="F72" i="90"/>
  <c r="F68" i="90"/>
  <c r="F64" i="90"/>
  <c r="F60" i="90"/>
  <c r="F95" i="90"/>
  <c r="F91" i="90"/>
  <c r="F87" i="90"/>
  <c r="F83" i="90"/>
  <c r="F79" i="90"/>
  <c r="F75" i="90"/>
  <c r="F71" i="90"/>
  <c r="F51" i="90" s="1"/>
  <c r="F57" i="90" s="1"/>
  <c r="F67" i="90"/>
  <c r="F63" i="90"/>
  <c r="F52" i="90"/>
  <c r="I65" i="90"/>
  <c r="I61" i="90"/>
  <c r="E96" i="90"/>
  <c r="E92" i="90"/>
  <c r="E84" i="90"/>
  <c r="E80" i="90"/>
  <c r="E76" i="90"/>
  <c r="E72" i="90"/>
  <c r="E68" i="90"/>
  <c r="E64" i="90"/>
  <c r="E60" i="90"/>
  <c r="E95" i="90"/>
  <c r="E91" i="90"/>
  <c r="E87" i="90"/>
  <c r="E83" i="90"/>
  <c r="E79" i="90"/>
  <c r="E75" i="90"/>
  <c r="E71" i="90"/>
  <c r="E67" i="90"/>
  <c r="E63" i="90"/>
  <c r="L97" i="90"/>
  <c r="L93" i="90"/>
  <c r="L89" i="90"/>
  <c r="L85" i="90"/>
  <c r="L81" i="90"/>
  <c r="L77" i="90"/>
  <c r="L73" i="90"/>
  <c r="L69" i="90"/>
  <c r="L65" i="90"/>
  <c r="L61" i="90"/>
  <c r="K68" i="90"/>
  <c r="K84" i="90"/>
  <c r="K50" i="90"/>
  <c r="K69" i="90"/>
  <c r="K85" i="90"/>
  <c r="K62" i="90"/>
  <c r="K78" i="90"/>
  <c r="K94" i="90"/>
  <c r="K67" i="90"/>
  <c r="K83" i="90"/>
  <c r="I97" i="90"/>
  <c r="M74" i="90"/>
  <c r="M90" i="90"/>
  <c r="M63" i="90"/>
  <c r="M79" i="90"/>
  <c r="M95" i="90"/>
  <c r="M72" i="90"/>
  <c r="M88" i="90"/>
  <c r="M55" i="90"/>
  <c r="M73" i="90"/>
  <c r="M89" i="90"/>
  <c r="E97" i="90"/>
  <c r="H96" i="90"/>
  <c r="H92" i="90"/>
  <c r="H88" i="90"/>
  <c r="H84" i="90"/>
  <c r="H80" i="90"/>
  <c r="H76" i="90"/>
  <c r="H72" i="90"/>
  <c r="H68" i="90"/>
  <c r="H64" i="90"/>
  <c r="H60" i="90"/>
  <c r="H95" i="90"/>
  <c r="H91" i="90"/>
  <c r="H87" i="90"/>
  <c r="H83" i="90"/>
  <c r="H79" i="90"/>
  <c r="H75" i="90"/>
  <c r="H71" i="90"/>
  <c r="H67" i="90"/>
  <c r="H63" i="90"/>
  <c r="H52" i="90"/>
  <c r="H98" i="90"/>
  <c r="H94" i="90"/>
  <c r="H90" i="90"/>
  <c r="H86" i="90"/>
  <c r="H82" i="90"/>
  <c r="H78" i="90"/>
  <c r="H74" i="90"/>
  <c r="H70" i="90"/>
  <c r="H66" i="90"/>
  <c r="H62" i="90"/>
  <c r="H97" i="90"/>
  <c r="H93" i="90"/>
  <c r="H89" i="90"/>
  <c r="H85" i="90"/>
  <c r="H81" i="90"/>
  <c r="H77" i="90"/>
  <c r="H73" i="90"/>
  <c r="H69" i="90"/>
  <c r="H65" i="90"/>
  <c r="H61" i="90"/>
  <c r="H55" i="90"/>
  <c r="H50" i="90"/>
  <c r="J98" i="90"/>
  <c r="J94" i="90"/>
  <c r="J90" i="90"/>
  <c r="J86" i="90"/>
  <c r="J82" i="90"/>
  <c r="J78" i="90"/>
  <c r="J74" i="90"/>
  <c r="J70" i="90"/>
  <c r="J66" i="90"/>
  <c r="J62" i="90"/>
  <c r="J97" i="90"/>
  <c r="J93" i="90"/>
  <c r="J89" i="90"/>
  <c r="J85" i="90"/>
  <c r="J81" i="90"/>
  <c r="J77" i="90"/>
  <c r="J73" i="90"/>
  <c r="J69" i="90"/>
  <c r="J65" i="90"/>
  <c r="J61" i="90"/>
  <c r="J55" i="90"/>
  <c r="J50" i="90"/>
  <c r="J96" i="90"/>
  <c r="J92" i="90"/>
  <c r="J88" i="90"/>
  <c r="J84" i="90"/>
  <c r="J80" i="90"/>
  <c r="J76" i="90"/>
  <c r="J72" i="90"/>
  <c r="J68" i="90"/>
  <c r="J64" i="90"/>
  <c r="J60" i="90"/>
  <c r="J95" i="90"/>
  <c r="J91" i="90"/>
  <c r="J87" i="90"/>
  <c r="J83" i="90"/>
  <c r="J79" i="90"/>
  <c r="J75" i="90"/>
  <c r="J71" i="90"/>
  <c r="J67" i="90"/>
  <c r="J63" i="90"/>
  <c r="J52" i="90"/>
  <c r="I95" i="90"/>
  <c r="I91" i="90"/>
  <c r="I87" i="90"/>
  <c r="I83" i="90"/>
  <c r="I79" i="90"/>
  <c r="I75" i="90"/>
  <c r="I71" i="90"/>
  <c r="G55" i="90"/>
  <c r="E98" i="90"/>
  <c r="E94" i="90"/>
  <c r="E90" i="90"/>
  <c r="E86" i="90"/>
  <c r="E82" i="90"/>
  <c r="E78" i="90"/>
  <c r="E74" i="90"/>
  <c r="E70" i="90"/>
  <c r="E66" i="90"/>
  <c r="L50" i="90"/>
  <c r="K64" i="90"/>
  <c r="K80" i="90"/>
  <c r="K96" i="90"/>
  <c r="K65" i="90"/>
  <c r="K81" i="90"/>
  <c r="K97" i="90"/>
  <c r="K74" i="90"/>
  <c r="K90" i="90"/>
  <c r="K63" i="90"/>
  <c r="K79" i="90"/>
  <c r="K95" i="90"/>
  <c r="M70" i="90"/>
  <c r="M86" i="90"/>
  <c r="M52" i="90"/>
  <c r="M75" i="90"/>
  <c r="M91" i="90"/>
  <c r="M68" i="90"/>
  <c r="M84" i="90"/>
  <c r="M50" i="90"/>
  <c r="M69" i="90"/>
  <c r="M85" i="90"/>
  <c r="D96" i="90"/>
  <c r="D92" i="90"/>
  <c r="D88" i="90"/>
  <c r="D84" i="90"/>
  <c r="D80" i="90"/>
  <c r="D76" i="90"/>
  <c r="D72" i="90"/>
  <c r="D68" i="90"/>
  <c r="D64" i="90"/>
  <c r="D60" i="90"/>
  <c r="D95" i="90"/>
  <c r="D91" i="90"/>
  <c r="D87" i="90"/>
  <c r="D83" i="90"/>
  <c r="D79" i="90"/>
  <c r="D75" i="90"/>
  <c r="D71" i="90"/>
  <c r="D67" i="90"/>
  <c r="D63" i="90"/>
  <c r="D52" i="90"/>
  <c r="D98" i="90"/>
  <c r="D94" i="90"/>
  <c r="D90" i="90"/>
  <c r="D86" i="90"/>
  <c r="D82" i="90"/>
  <c r="D78" i="90"/>
  <c r="D74" i="90"/>
  <c r="D70" i="90"/>
  <c r="D66" i="90"/>
  <c r="D62" i="90"/>
  <c r="D97" i="90"/>
  <c r="D93" i="90"/>
  <c r="D89" i="90"/>
  <c r="D85" i="90"/>
  <c r="D81" i="90"/>
  <c r="D77" i="90"/>
  <c r="D73" i="90"/>
  <c r="D69" i="90"/>
  <c r="D65" i="90"/>
  <c r="D61" i="90"/>
  <c r="D55" i="90"/>
  <c r="D50" i="90"/>
  <c r="G97" i="90"/>
  <c r="G93" i="90"/>
  <c r="G89" i="90"/>
  <c r="G85" i="90"/>
  <c r="G81" i="90"/>
  <c r="G77" i="90"/>
  <c r="G73" i="90"/>
  <c r="G69" i="90"/>
  <c r="G65" i="90"/>
  <c r="G50" i="90"/>
  <c r="I98" i="90"/>
  <c r="I94" i="90"/>
  <c r="I90" i="90"/>
  <c r="I86" i="90"/>
  <c r="I82" i="90"/>
  <c r="I78" i="90"/>
  <c r="I74" i="90"/>
  <c r="I70" i="90"/>
  <c r="I66" i="90"/>
  <c r="K60" i="90"/>
  <c r="K76" i="90"/>
  <c r="K92" i="90"/>
  <c r="K61" i="90"/>
  <c r="K77" i="90"/>
  <c r="K93" i="90"/>
  <c r="K70" i="90"/>
  <c r="K86" i="90"/>
  <c r="K52" i="90"/>
  <c r="K75" i="90"/>
  <c r="K91" i="90"/>
  <c r="M66" i="90"/>
  <c r="M82" i="90"/>
  <c r="M98" i="90"/>
  <c r="M71" i="90"/>
  <c r="M87" i="90"/>
  <c r="M64" i="90"/>
  <c r="M80" i="90"/>
  <c r="M96" i="90"/>
  <c r="M65" i="90"/>
  <c r="M81" i="90"/>
  <c r="M97" i="90"/>
  <c r="E65" i="90"/>
  <c r="L67" i="90"/>
  <c r="L63" i="90"/>
  <c r="L98" i="90"/>
  <c r="L94" i="90"/>
  <c r="L90" i="90"/>
  <c r="L86" i="90"/>
  <c r="L82" i="90"/>
  <c r="L78" i="90"/>
  <c r="L74" i="90"/>
  <c r="L70" i="90"/>
  <c r="L66" i="90"/>
  <c r="G96" i="90"/>
  <c r="G92" i="90"/>
  <c r="G88" i="90"/>
  <c r="G84" i="90"/>
  <c r="G80" i="90"/>
  <c r="G76" i="90"/>
  <c r="G72" i="90"/>
  <c r="G51" i="90" s="1"/>
  <c r="G57" i="90" s="1"/>
  <c r="G68" i="90"/>
  <c r="G64" i="90"/>
  <c r="G60" i="90"/>
  <c r="K72" i="90"/>
  <c r="K88" i="90"/>
  <c r="K55" i="90"/>
  <c r="K73" i="90"/>
  <c r="K89" i="90"/>
  <c r="K66" i="90"/>
  <c r="K82" i="90"/>
  <c r="K98" i="90"/>
  <c r="K71" i="90"/>
  <c r="M62" i="90"/>
  <c r="M78" i="90"/>
  <c r="M94" i="90"/>
  <c r="M67" i="90"/>
  <c r="M83" i="90"/>
  <c r="M60" i="90"/>
  <c r="M76" i="90"/>
  <c r="M92" i="90"/>
  <c r="M61" i="90"/>
  <c r="M77" i="90"/>
  <c r="F98" i="89"/>
  <c r="F94" i="89"/>
  <c r="F90" i="89"/>
  <c r="F86" i="89"/>
  <c r="F82" i="89"/>
  <c r="F78" i="89"/>
  <c r="F74" i="89"/>
  <c r="F70" i="89"/>
  <c r="F66" i="89"/>
  <c r="F62" i="89"/>
  <c r="F97" i="89"/>
  <c r="F93" i="89"/>
  <c r="F89" i="89"/>
  <c r="F85" i="89"/>
  <c r="F81" i="89"/>
  <c r="F77" i="89"/>
  <c r="F73" i="89"/>
  <c r="F69" i="89"/>
  <c r="F65" i="89"/>
  <c r="F61" i="89"/>
  <c r="F55" i="89"/>
  <c r="F50" i="89"/>
  <c r="F96" i="89"/>
  <c r="F92" i="89"/>
  <c r="F88" i="89"/>
  <c r="F84" i="89"/>
  <c r="F80" i="89"/>
  <c r="F76" i="89"/>
  <c r="F72" i="89"/>
  <c r="F68" i="89"/>
  <c r="F64" i="89"/>
  <c r="F60" i="89"/>
  <c r="F95" i="89"/>
  <c r="F91" i="89"/>
  <c r="F87" i="89"/>
  <c r="F83" i="89"/>
  <c r="F79" i="89"/>
  <c r="F75" i="89"/>
  <c r="F71" i="89"/>
  <c r="F67" i="89"/>
  <c r="F63" i="89"/>
  <c r="F52" i="89"/>
  <c r="L98" i="89"/>
  <c r="L90" i="89"/>
  <c r="L82" i="89"/>
  <c r="L74" i="89"/>
  <c r="L66" i="89"/>
  <c r="G55" i="89"/>
  <c r="L97" i="89"/>
  <c r="L89" i="89"/>
  <c r="L81" i="89"/>
  <c r="L73" i="89"/>
  <c r="L65" i="89"/>
  <c r="L55" i="89"/>
  <c r="M66" i="89"/>
  <c r="M82" i="89"/>
  <c r="M98" i="89"/>
  <c r="M71" i="89"/>
  <c r="M87" i="89"/>
  <c r="M64" i="89"/>
  <c r="M80" i="89"/>
  <c r="M96" i="89"/>
  <c r="M65" i="89"/>
  <c r="M81" i="89"/>
  <c r="M97" i="89"/>
  <c r="K64" i="89"/>
  <c r="K80" i="89"/>
  <c r="K96" i="89"/>
  <c r="K65" i="89"/>
  <c r="K81" i="89"/>
  <c r="K97" i="89"/>
  <c r="K74" i="89"/>
  <c r="K90" i="89"/>
  <c r="K63" i="89"/>
  <c r="K79" i="89"/>
  <c r="K95" i="89"/>
  <c r="C95" i="89"/>
  <c r="C91" i="89"/>
  <c r="C87" i="89"/>
  <c r="C83" i="89"/>
  <c r="C79" i="89"/>
  <c r="C75" i="89"/>
  <c r="C71" i="89"/>
  <c r="C67" i="89"/>
  <c r="C63" i="89"/>
  <c r="C52" i="89"/>
  <c r="C98" i="89"/>
  <c r="C94" i="89"/>
  <c r="C90" i="89"/>
  <c r="C86" i="89"/>
  <c r="C82" i="89"/>
  <c r="C78" i="89"/>
  <c r="C74" i="89"/>
  <c r="C70" i="89"/>
  <c r="C66" i="89"/>
  <c r="C62" i="89"/>
  <c r="C97" i="89"/>
  <c r="C93" i="89"/>
  <c r="C89" i="89"/>
  <c r="C85" i="89"/>
  <c r="C81" i="89"/>
  <c r="C77" i="89"/>
  <c r="C73" i="89"/>
  <c r="C69" i="89"/>
  <c r="C65" i="89"/>
  <c r="C61" i="89"/>
  <c r="C55" i="89"/>
  <c r="C50" i="89"/>
  <c r="C96" i="89"/>
  <c r="C92" i="89"/>
  <c r="C88" i="89"/>
  <c r="C84" i="89"/>
  <c r="C80" i="89"/>
  <c r="C76" i="89"/>
  <c r="C72" i="89"/>
  <c r="C68" i="89"/>
  <c r="C64" i="89"/>
  <c r="C60" i="89"/>
  <c r="J98" i="89"/>
  <c r="J94" i="89"/>
  <c r="J90" i="89"/>
  <c r="J86" i="89"/>
  <c r="J82" i="89"/>
  <c r="J78" i="89"/>
  <c r="J74" i="89"/>
  <c r="J70" i="89"/>
  <c r="J66" i="89"/>
  <c r="J62" i="89"/>
  <c r="J97" i="89"/>
  <c r="J93" i="89"/>
  <c r="J89" i="89"/>
  <c r="J85" i="89"/>
  <c r="J81" i="89"/>
  <c r="J77" i="89"/>
  <c r="J73" i="89"/>
  <c r="J69" i="89"/>
  <c r="J65" i="89"/>
  <c r="J61" i="89"/>
  <c r="J55" i="89"/>
  <c r="J50" i="89"/>
  <c r="J96" i="89"/>
  <c r="J92" i="89"/>
  <c r="J88" i="89"/>
  <c r="J84" i="89"/>
  <c r="J80" i="89"/>
  <c r="J76" i="89"/>
  <c r="J72" i="89"/>
  <c r="J68" i="89"/>
  <c r="J64" i="89"/>
  <c r="J60" i="89"/>
  <c r="J95" i="89"/>
  <c r="J91" i="89"/>
  <c r="J87" i="89"/>
  <c r="J83" i="89"/>
  <c r="J79" i="89"/>
  <c r="J75" i="89"/>
  <c r="J71" i="89"/>
  <c r="J67" i="89"/>
  <c r="J63" i="89"/>
  <c r="J52" i="89"/>
  <c r="G93" i="89"/>
  <c r="G85" i="89"/>
  <c r="G77" i="89"/>
  <c r="G69" i="89"/>
  <c r="G61" i="89"/>
  <c r="G92" i="89"/>
  <c r="G84" i="89"/>
  <c r="G76" i="89"/>
  <c r="G68" i="89"/>
  <c r="G60" i="89"/>
  <c r="M62" i="89"/>
  <c r="M78" i="89"/>
  <c r="M67" i="89"/>
  <c r="M83" i="89"/>
  <c r="M60" i="89"/>
  <c r="M76" i="89"/>
  <c r="M92" i="89"/>
  <c r="M61" i="89"/>
  <c r="M77" i="89"/>
  <c r="M93" i="89"/>
  <c r="K60" i="89"/>
  <c r="K76" i="89"/>
  <c r="K92" i="89"/>
  <c r="K61" i="89"/>
  <c r="K77" i="89"/>
  <c r="K93" i="89"/>
  <c r="K70" i="89"/>
  <c r="K86" i="89"/>
  <c r="K52" i="89"/>
  <c r="K75" i="89"/>
  <c r="K91" i="89"/>
  <c r="H96" i="89"/>
  <c r="H92" i="89"/>
  <c r="H88" i="89"/>
  <c r="H84" i="89"/>
  <c r="H80" i="89"/>
  <c r="H76" i="89"/>
  <c r="H72" i="89"/>
  <c r="H68" i="89"/>
  <c r="H64" i="89"/>
  <c r="H60" i="89"/>
  <c r="H95" i="89"/>
  <c r="H91" i="89"/>
  <c r="H87" i="89"/>
  <c r="H83" i="89"/>
  <c r="H79" i="89"/>
  <c r="H75" i="89"/>
  <c r="H71" i="89"/>
  <c r="H67" i="89"/>
  <c r="H63" i="89"/>
  <c r="H52" i="89"/>
  <c r="H98" i="89"/>
  <c r="H94" i="89"/>
  <c r="H90" i="89"/>
  <c r="H86" i="89"/>
  <c r="H82" i="89"/>
  <c r="H78" i="89"/>
  <c r="H74" i="89"/>
  <c r="H70" i="89"/>
  <c r="H66" i="89"/>
  <c r="H62" i="89"/>
  <c r="H97" i="89"/>
  <c r="H93" i="89"/>
  <c r="H89" i="89"/>
  <c r="H85" i="89"/>
  <c r="H81" i="89"/>
  <c r="H77" i="89"/>
  <c r="H73" i="89"/>
  <c r="H69" i="89"/>
  <c r="H65" i="89"/>
  <c r="H61" i="89"/>
  <c r="H55" i="89"/>
  <c r="H50" i="89"/>
  <c r="E97" i="89"/>
  <c r="E93" i="89"/>
  <c r="E89" i="89"/>
  <c r="E85" i="89"/>
  <c r="E81" i="89"/>
  <c r="E77" i="89"/>
  <c r="E73" i="89"/>
  <c r="E69" i="89"/>
  <c r="E65" i="89"/>
  <c r="E61" i="89"/>
  <c r="E55" i="89"/>
  <c r="E50" i="89"/>
  <c r="E96" i="89"/>
  <c r="E92" i="89"/>
  <c r="E88" i="89"/>
  <c r="E84" i="89"/>
  <c r="E80" i="89"/>
  <c r="E76" i="89"/>
  <c r="E72" i="89"/>
  <c r="E68" i="89"/>
  <c r="E64" i="89"/>
  <c r="E60" i="89"/>
  <c r="E95" i="89"/>
  <c r="E91" i="89"/>
  <c r="E87" i="89"/>
  <c r="E83" i="89"/>
  <c r="E79" i="89"/>
  <c r="E75" i="89"/>
  <c r="E71" i="89"/>
  <c r="E67" i="89"/>
  <c r="E63" i="89"/>
  <c r="E52" i="89"/>
  <c r="E98" i="89"/>
  <c r="E94" i="89"/>
  <c r="E90" i="89"/>
  <c r="E86" i="89"/>
  <c r="E82" i="89"/>
  <c r="E78" i="89"/>
  <c r="E74" i="89"/>
  <c r="E70" i="89"/>
  <c r="E66" i="89"/>
  <c r="E62" i="89"/>
  <c r="L94" i="89"/>
  <c r="L86" i="89"/>
  <c r="L70" i="89"/>
  <c r="L62" i="89"/>
  <c r="L85" i="89"/>
  <c r="L77" i="89"/>
  <c r="L69" i="89"/>
  <c r="L61" i="89"/>
  <c r="M74" i="89"/>
  <c r="M90" i="89"/>
  <c r="M63" i="89"/>
  <c r="M79" i="89"/>
  <c r="M95" i="89"/>
  <c r="M72" i="89"/>
  <c r="M88" i="89"/>
  <c r="M55" i="89"/>
  <c r="M73" i="89"/>
  <c r="M89" i="89"/>
  <c r="L96" i="89"/>
  <c r="L53" i="89" s="1"/>
  <c r="L58" i="89" s="1"/>
  <c r="K72" i="89"/>
  <c r="K88" i="89"/>
  <c r="K55" i="89"/>
  <c r="K73" i="89"/>
  <c r="K89" i="89"/>
  <c r="K66" i="89"/>
  <c r="K82" i="89"/>
  <c r="K98" i="89"/>
  <c r="K71" i="89"/>
  <c r="K87" i="89"/>
  <c r="D96" i="89"/>
  <c r="D92" i="89"/>
  <c r="D88" i="89"/>
  <c r="D84" i="89"/>
  <c r="D80" i="89"/>
  <c r="D76" i="89"/>
  <c r="D72" i="89"/>
  <c r="D68" i="89"/>
  <c r="D64" i="89"/>
  <c r="D60" i="89"/>
  <c r="D95" i="89"/>
  <c r="D91" i="89"/>
  <c r="D87" i="89"/>
  <c r="D83" i="89"/>
  <c r="D79" i="89"/>
  <c r="D75" i="89"/>
  <c r="D71" i="89"/>
  <c r="D67" i="89"/>
  <c r="D63" i="89"/>
  <c r="D52" i="89"/>
  <c r="D98" i="89"/>
  <c r="D94" i="89"/>
  <c r="D90" i="89"/>
  <c r="D86" i="89"/>
  <c r="D82" i="89"/>
  <c r="D78" i="89"/>
  <c r="D74" i="89"/>
  <c r="D70" i="89"/>
  <c r="D66" i="89"/>
  <c r="D62" i="89"/>
  <c r="D97" i="89"/>
  <c r="D93" i="89"/>
  <c r="D89" i="89"/>
  <c r="D85" i="89"/>
  <c r="D81" i="89"/>
  <c r="D77" i="89"/>
  <c r="D73" i="89"/>
  <c r="D69" i="89"/>
  <c r="D65" i="89"/>
  <c r="D61" i="89"/>
  <c r="D55" i="89"/>
  <c r="D50" i="89"/>
  <c r="I97" i="89"/>
  <c r="I93" i="89"/>
  <c r="I89" i="89"/>
  <c r="I85" i="89"/>
  <c r="I81" i="89"/>
  <c r="I77" i="89"/>
  <c r="I73" i="89"/>
  <c r="I69" i="89"/>
  <c r="I65" i="89"/>
  <c r="I61" i="89"/>
  <c r="I55" i="89"/>
  <c r="I50" i="89"/>
  <c r="I96" i="89"/>
  <c r="I92" i="89"/>
  <c r="I88" i="89"/>
  <c r="I84" i="89"/>
  <c r="I80" i="89"/>
  <c r="I76" i="89"/>
  <c r="I72" i="89"/>
  <c r="I68" i="89"/>
  <c r="I64" i="89"/>
  <c r="I60" i="89"/>
  <c r="I95" i="89"/>
  <c r="I91" i="89"/>
  <c r="I87" i="89"/>
  <c r="I83" i="89"/>
  <c r="I79" i="89"/>
  <c r="I75" i="89"/>
  <c r="I71" i="89"/>
  <c r="I67" i="89"/>
  <c r="I63" i="89"/>
  <c r="I52" i="89"/>
  <c r="I98" i="89"/>
  <c r="I94" i="89"/>
  <c r="I90" i="89"/>
  <c r="I86" i="89"/>
  <c r="I82" i="89"/>
  <c r="I78" i="89"/>
  <c r="I74" i="89"/>
  <c r="I70" i="89"/>
  <c r="I66" i="89"/>
  <c r="I62" i="89"/>
  <c r="G97" i="89"/>
  <c r="G89" i="89"/>
  <c r="G81" i="89"/>
  <c r="G73" i="89"/>
  <c r="G65" i="89"/>
  <c r="G50" i="89"/>
  <c r="G96" i="89"/>
  <c r="G88" i="89"/>
  <c r="G80" i="89"/>
  <c r="G72" i="89"/>
  <c r="G64" i="89"/>
  <c r="M70" i="89"/>
  <c r="M86" i="89"/>
  <c r="M52" i="89"/>
  <c r="M75" i="89"/>
  <c r="M91" i="89"/>
  <c r="M68" i="89"/>
  <c r="M84" i="89"/>
  <c r="M50" i="89"/>
  <c r="M69" i="89"/>
  <c r="K68" i="89"/>
  <c r="K84" i="89"/>
  <c r="K50" i="89"/>
  <c r="K69" i="89"/>
  <c r="K85" i="89"/>
  <c r="K62" i="89"/>
  <c r="K78" i="89"/>
  <c r="K94" i="89"/>
  <c r="K67" i="89"/>
  <c r="D96" i="88"/>
  <c r="D92" i="88"/>
  <c r="D88" i="88"/>
  <c r="D84" i="88"/>
  <c r="D80" i="88"/>
  <c r="D76" i="88"/>
  <c r="D72" i="88"/>
  <c r="D68" i="88"/>
  <c r="D64" i="88"/>
  <c r="D60" i="88"/>
  <c r="D95" i="88"/>
  <c r="D91" i="88"/>
  <c r="D87" i="88"/>
  <c r="D83" i="88"/>
  <c r="D79" i="88"/>
  <c r="D75" i="88"/>
  <c r="D71" i="88"/>
  <c r="D67" i="88"/>
  <c r="D63" i="88"/>
  <c r="D52" i="88"/>
  <c r="D98" i="88"/>
  <c r="D94" i="88"/>
  <c r="D90" i="88"/>
  <c r="D86" i="88"/>
  <c r="D82" i="88"/>
  <c r="D78" i="88"/>
  <c r="D74" i="88"/>
  <c r="D70" i="88"/>
  <c r="D66" i="88"/>
  <c r="D62" i="88"/>
  <c r="D97" i="88"/>
  <c r="D93" i="88"/>
  <c r="D89" i="88"/>
  <c r="D85" i="88"/>
  <c r="D81" i="88"/>
  <c r="D77" i="88"/>
  <c r="D73" i="88"/>
  <c r="D69" i="88"/>
  <c r="D65" i="88"/>
  <c r="D61" i="88"/>
  <c r="D55" i="88"/>
  <c r="D50" i="88"/>
  <c r="F98" i="88"/>
  <c r="F94" i="88"/>
  <c r="F90" i="88"/>
  <c r="F86" i="88"/>
  <c r="F82" i="88"/>
  <c r="F78" i="88"/>
  <c r="F74" i="88"/>
  <c r="F70" i="88"/>
  <c r="F66" i="88"/>
  <c r="F62" i="88"/>
  <c r="F97" i="88"/>
  <c r="F93" i="88"/>
  <c r="F89" i="88"/>
  <c r="F85" i="88"/>
  <c r="F81" i="88"/>
  <c r="F77" i="88"/>
  <c r="F73" i="88"/>
  <c r="F69" i="88"/>
  <c r="F65" i="88"/>
  <c r="F61" i="88"/>
  <c r="F55" i="88"/>
  <c r="F50" i="88"/>
  <c r="F96" i="88"/>
  <c r="F92" i="88"/>
  <c r="F88" i="88"/>
  <c r="F84" i="88"/>
  <c r="F80" i="88"/>
  <c r="F76" i="88"/>
  <c r="F72" i="88"/>
  <c r="F68" i="88"/>
  <c r="F64" i="88"/>
  <c r="F60" i="88"/>
  <c r="F95" i="88"/>
  <c r="F91" i="88"/>
  <c r="F87" i="88"/>
  <c r="F83" i="88"/>
  <c r="F79" i="88"/>
  <c r="F75" i="88"/>
  <c r="F71" i="88"/>
  <c r="F67" i="88"/>
  <c r="F63" i="88"/>
  <c r="F52" i="88"/>
  <c r="G97" i="88"/>
  <c r="G89" i="88"/>
  <c r="G81" i="88"/>
  <c r="G73" i="88"/>
  <c r="G65" i="88"/>
  <c r="G50" i="88"/>
  <c r="L97" i="88"/>
  <c r="L89" i="88"/>
  <c r="L81" i="88"/>
  <c r="L73" i="88"/>
  <c r="L65" i="88"/>
  <c r="L55" i="88"/>
  <c r="K60" i="88"/>
  <c r="K76" i="88"/>
  <c r="K92" i="88"/>
  <c r="K61" i="88"/>
  <c r="K77" i="88"/>
  <c r="K93" i="88"/>
  <c r="K70" i="88"/>
  <c r="K86" i="88"/>
  <c r="K52" i="88"/>
  <c r="K75" i="88"/>
  <c r="K91" i="88"/>
  <c r="M70" i="88"/>
  <c r="M86" i="88"/>
  <c r="M52" i="88"/>
  <c r="M75" i="88"/>
  <c r="M91" i="88"/>
  <c r="M68" i="88"/>
  <c r="M84" i="88"/>
  <c r="M50" i="88"/>
  <c r="M69" i="88"/>
  <c r="M85" i="88"/>
  <c r="G95" i="88"/>
  <c r="J98" i="88"/>
  <c r="J94" i="88"/>
  <c r="J90" i="88"/>
  <c r="J86" i="88"/>
  <c r="J82" i="88"/>
  <c r="J78" i="88"/>
  <c r="J74" i="88"/>
  <c r="J70" i="88"/>
  <c r="J66" i="88"/>
  <c r="J62" i="88"/>
  <c r="J97" i="88"/>
  <c r="J93" i="88"/>
  <c r="J89" i="88"/>
  <c r="J85" i="88"/>
  <c r="J81" i="88"/>
  <c r="J77" i="88"/>
  <c r="J73" i="88"/>
  <c r="J69" i="88"/>
  <c r="J65" i="88"/>
  <c r="J61" i="88"/>
  <c r="J55" i="88"/>
  <c r="J50" i="88"/>
  <c r="J96" i="88"/>
  <c r="J92" i="88"/>
  <c r="J88" i="88"/>
  <c r="J84" i="88"/>
  <c r="J80" i="88"/>
  <c r="J76" i="88"/>
  <c r="J72" i="88"/>
  <c r="J68" i="88"/>
  <c r="J64" i="88"/>
  <c r="J60" i="88"/>
  <c r="J95" i="88"/>
  <c r="J91" i="88"/>
  <c r="J87" i="88"/>
  <c r="J83" i="88"/>
  <c r="J79" i="88"/>
  <c r="J75" i="88"/>
  <c r="J71" i="88"/>
  <c r="J67" i="88"/>
  <c r="J63" i="88"/>
  <c r="J52" i="88"/>
  <c r="L98" i="88"/>
  <c r="L90" i="88"/>
  <c r="L82" i="88"/>
  <c r="L74" i="88"/>
  <c r="L66" i="88"/>
  <c r="G55" i="88"/>
  <c r="G92" i="88"/>
  <c r="G84" i="88"/>
  <c r="G76" i="88"/>
  <c r="G68" i="88"/>
  <c r="G60" i="88"/>
  <c r="L96" i="88"/>
  <c r="K72" i="88"/>
  <c r="K88" i="88"/>
  <c r="K55" i="88"/>
  <c r="K73" i="88"/>
  <c r="K89" i="88"/>
  <c r="K66" i="88"/>
  <c r="K82" i="88"/>
  <c r="K98" i="88"/>
  <c r="K71" i="88"/>
  <c r="K87" i="88"/>
  <c r="M66" i="88"/>
  <c r="M82" i="88"/>
  <c r="M98" i="88"/>
  <c r="M71" i="88"/>
  <c r="M87" i="88"/>
  <c r="M64" i="88"/>
  <c r="M80" i="88"/>
  <c r="M96" i="88"/>
  <c r="M65" i="88"/>
  <c r="M81" i="88"/>
  <c r="M97" i="88"/>
  <c r="C95" i="88"/>
  <c r="C91" i="88"/>
  <c r="C87" i="88"/>
  <c r="C83" i="88"/>
  <c r="C79" i="88"/>
  <c r="C75" i="88"/>
  <c r="C71" i="88"/>
  <c r="C67" i="88"/>
  <c r="C63" i="88"/>
  <c r="C52" i="88"/>
  <c r="C98" i="88"/>
  <c r="C94" i="88"/>
  <c r="C90" i="88"/>
  <c r="C86" i="88"/>
  <c r="C82" i="88"/>
  <c r="C78" i="88"/>
  <c r="C74" i="88"/>
  <c r="C70" i="88"/>
  <c r="C66" i="88"/>
  <c r="C62" i="88"/>
  <c r="C97" i="88"/>
  <c r="C93" i="88"/>
  <c r="C89" i="88"/>
  <c r="C85" i="88"/>
  <c r="C81" i="88"/>
  <c r="C77" i="88"/>
  <c r="C73" i="88"/>
  <c r="C69" i="88"/>
  <c r="C65" i="88"/>
  <c r="C61" i="88"/>
  <c r="C55" i="88"/>
  <c r="C50" i="88"/>
  <c r="C96" i="88"/>
  <c r="C92" i="88"/>
  <c r="C88" i="88"/>
  <c r="C84" i="88"/>
  <c r="C80" i="88"/>
  <c r="C76" i="88"/>
  <c r="C72" i="88"/>
  <c r="C68" i="88"/>
  <c r="C64" i="88"/>
  <c r="C60" i="88"/>
  <c r="E97" i="88"/>
  <c r="E93" i="88"/>
  <c r="E89" i="88"/>
  <c r="E85" i="88"/>
  <c r="E81" i="88"/>
  <c r="E77" i="88"/>
  <c r="E73" i="88"/>
  <c r="E69" i="88"/>
  <c r="E65" i="88"/>
  <c r="E61" i="88"/>
  <c r="E55" i="88"/>
  <c r="E50" i="88"/>
  <c r="E96" i="88"/>
  <c r="E92" i="88"/>
  <c r="E88" i="88"/>
  <c r="E84" i="88"/>
  <c r="E80" i="88"/>
  <c r="E76" i="88"/>
  <c r="E72" i="88"/>
  <c r="E68" i="88"/>
  <c r="E64" i="88"/>
  <c r="E60" i="88"/>
  <c r="E95" i="88"/>
  <c r="E91" i="88"/>
  <c r="E87" i="88"/>
  <c r="E83" i="88"/>
  <c r="E79" i="88"/>
  <c r="E75" i="88"/>
  <c r="E71" i="88"/>
  <c r="E67" i="88"/>
  <c r="E63" i="88"/>
  <c r="E52" i="88"/>
  <c r="E98" i="88"/>
  <c r="E94" i="88"/>
  <c r="E90" i="88"/>
  <c r="E86" i="88"/>
  <c r="E82" i="88"/>
  <c r="E78" i="88"/>
  <c r="E74" i="88"/>
  <c r="E70" i="88"/>
  <c r="E66" i="88"/>
  <c r="E62" i="88"/>
  <c r="G93" i="88"/>
  <c r="G85" i="88"/>
  <c r="G77" i="88"/>
  <c r="G69" i="88"/>
  <c r="G61" i="88"/>
  <c r="L93" i="88"/>
  <c r="L85" i="88"/>
  <c r="L77" i="88"/>
  <c r="L69" i="88"/>
  <c r="L61" i="88"/>
  <c r="K68" i="88"/>
  <c r="K84" i="88"/>
  <c r="K50" i="88"/>
  <c r="K69" i="88"/>
  <c r="K85" i="88"/>
  <c r="K62" i="88"/>
  <c r="K78" i="88"/>
  <c r="K94" i="88"/>
  <c r="K67" i="88"/>
  <c r="K83" i="88"/>
  <c r="M62" i="88"/>
  <c r="M78" i="88"/>
  <c r="M94" i="88"/>
  <c r="M67" i="88"/>
  <c r="M83" i="88"/>
  <c r="M60" i="88"/>
  <c r="M76" i="88"/>
  <c r="M92" i="88"/>
  <c r="M61" i="88"/>
  <c r="M77" i="88"/>
  <c r="M93" i="88"/>
  <c r="H96" i="88"/>
  <c r="H92" i="88"/>
  <c r="H88" i="88"/>
  <c r="H84" i="88"/>
  <c r="H80" i="88"/>
  <c r="H76" i="88"/>
  <c r="H72" i="88"/>
  <c r="H68" i="88"/>
  <c r="H64" i="88"/>
  <c r="H60" i="88"/>
  <c r="H95" i="88"/>
  <c r="H91" i="88"/>
  <c r="H87" i="88"/>
  <c r="H83" i="88"/>
  <c r="H79" i="88"/>
  <c r="H75" i="88"/>
  <c r="H71" i="88"/>
  <c r="H67" i="88"/>
  <c r="H63" i="88"/>
  <c r="H52" i="88"/>
  <c r="H98" i="88"/>
  <c r="H94" i="88"/>
  <c r="H90" i="88"/>
  <c r="H86" i="88"/>
  <c r="H82" i="88"/>
  <c r="H78" i="88"/>
  <c r="H74" i="88"/>
  <c r="H70" i="88"/>
  <c r="H66" i="88"/>
  <c r="H62" i="88"/>
  <c r="H97" i="88"/>
  <c r="H93" i="88"/>
  <c r="H89" i="88"/>
  <c r="H85" i="88"/>
  <c r="H81" i="88"/>
  <c r="H77" i="88"/>
  <c r="H73" i="88"/>
  <c r="H69" i="88"/>
  <c r="H65" i="88"/>
  <c r="H61" i="88"/>
  <c r="H55" i="88"/>
  <c r="H50" i="88"/>
  <c r="I97" i="88"/>
  <c r="I93" i="88"/>
  <c r="I89" i="88"/>
  <c r="I85" i="88"/>
  <c r="I81" i="88"/>
  <c r="I77" i="88"/>
  <c r="I73" i="88"/>
  <c r="I69" i="88"/>
  <c r="I65" i="88"/>
  <c r="I61" i="88"/>
  <c r="I55" i="88"/>
  <c r="I50" i="88"/>
  <c r="I96" i="88"/>
  <c r="I92" i="88"/>
  <c r="I88" i="88"/>
  <c r="I84" i="88"/>
  <c r="I80" i="88"/>
  <c r="I76" i="88"/>
  <c r="I72" i="88"/>
  <c r="I68" i="88"/>
  <c r="I64" i="88"/>
  <c r="I60" i="88"/>
  <c r="I95" i="88"/>
  <c r="I91" i="88"/>
  <c r="I87" i="88"/>
  <c r="I83" i="88"/>
  <c r="I79" i="88"/>
  <c r="I75" i="88"/>
  <c r="I71" i="88"/>
  <c r="I67" i="88"/>
  <c r="I63" i="88"/>
  <c r="I52" i="88"/>
  <c r="I98" i="88"/>
  <c r="I94" i="88"/>
  <c r="I90" i="88"/>
  <c r="I86" i="88"/>
  <c r="I82" i="88"/>
  <c r="I78" i="88"/>
  <c r="I74" i="88"/>
  <c r="I70" i="88"/>
  <c r="I66" i="88"/>
  <c r="I62" i="88"/>
  <c r="L53" i="88"/>
  <c r="L58" i="88" s="1"/>
  <c r="L94" i="88"/>
  <c r="L86" i="88"/>
  <c r="L78" i="88"/>
  <c r="L70" i="88"/>
  <c r="G96" i="88"/>
  <c r="G88" i="88"/>
  <c r="G80" i="88"/>
  <c r="G72" i="88"/>
  <c r="G51" i="88" s="1"/>
  <c r="G57" i="88" s="1"/>
  <c r="K64" i="88"/>
  <c r="K80" i="88"/>
  <c r="K96" i="88"/>
  <c r="K65" i="88"/>
  <c r="K81" i="88"/>
  <c r="K97" i="88"/>
  <c r="K74" i="88"/>
  <c r="K90" i="88"/>
  <c r="K63" i="88"/>
  <c r="K79" i="88"/>
  <c r="M74" i="88"/>
  <c r="M90" i="88"/>
  <c r="M63" i="88"/>
  <c r="M79" i="88"/>
  <c r="M95" i="88"/>
  <c r="M72" i="88"/>
  <c r="M88" i="88"/>
  <c r="M55" i="88"/>
  <c r="M73" i="88"/>
  <c r="D95" i="87"/>
  <c r="D91" i="87"/>
  <c r="I88" i="87"/>
  <c r="D87" i="87"/>
  <c r="I84" i="87"/>
  <c r="D83" i="87"/>
  <c r="I80" i="87"/>
  <c r="D79" i="87"/>
  <c r="I76" i="87"/>
  <c r="D75" i="87"/>
  <c r="I72" i="87"/>
  <c r="D71" i="87"/>
  <c r="I68" i="87"/>
  <c r="D67" i="87"/>
  <c r="I64" i="87"/>
  <c r="D63" i="87"/>
  <c r="I60" i="87"/>
  <c r="D52" i="87"/>
  <c r="L98" i="87"/>
  <c r="L94" i="87"/>
  <c r="L90" i="87"/>
  <c r="L86" i="87"/>
  <c r="L82" i="87"/>
  <c r="L78" i="87"/>
  <c r="L74" i="87"/>
  <c r="L70" i="87"/>
  <c r="L66" i="87"/>
  <c r="I52" i="87"/>
  <c r="I98" i="87"/>
  <c r="D97" i="87"/>
  <c r="I94" i="87"/>
  <c r="D93" i="87"/>
  <c r="I90" i="87"/>
  <c r="D89" i="87"/>
  <c r="I86" i="87"/>
  <c r="D85" i="87"/>
  <c r="I82" i="87"/>
  <c r="D81" i="87"/>
  <c r="I78" i="87"/>
  <c r="D77" i="87"/>
  <c r="I74" i="87"/>
  <c r="D73" i="87"/>
  <c r="I70" i="87"/>
  <c r="D69" i="87"/>
  <c r="I66" i="87"/>
  <c r="D65" i="87"/>
  <c r="D61" i="87"/>
  <c r="H55" i="87"/>
  <c r="D50" i="87"/>
  <c r="G95" i="87"/>
  <c r="K72" i="87"/>
  <c r="K88" i="87"/>
  <c r="K55" i="87"/>
  <c r="K73" i="87"/>
  <c r="K89" i="87"/>
  <c r="K66" i="87"/>
  <c r="K82" i="87"/>
  <c r="K98" i="87"/>
  <c r="K71" i="87"/>
  <c r="K87" i="87"/>
  <c r="J63" i="87"/>
  <c r="J79" i="87"/>
  <c r="J95" i="87"/>
  <c r="J72" i="87"/>
  <c r="J88" i="87"/>
  <c r="J55" i="87"/>
  <c r="J73" i="87"/>
  <c r="J89" i="87"/>
  <c r="J66" i="87"/>
  <c r="J82" i="87"/>
  <c r="J98" i="87"/>
  <c r="H95" i="87"/>
  <c r="H91" i="87"/>
  <c r="H87" i="87"/>
  <c r="H83" i="87"/>
  <c r="H79" i="87"/>
  <c r="H75" i="87"/>
  <c r="H71" i="87"/>
  <c r="H67" i="87"/>
  <c r="H63" i="87"/>
  <c r="H52" i="87"/>
  <c r="E95" i="87"/>
  <c r="E91" i="87"/>
  <c r="E87" i="87"/>
  <c r="E83" i="87"/>
  <c r="E79" i="87"/>
  <c r="E75" i="87"/>
  <c r="E71" i="87"/>
  <c r="E67" i="87"/>
  <c r="E63" i="87"/>
  <c r="M52" i="87"/>
  <c r="M98" i="87"/>
  <c r="H97" i="87"/>
  <c r="M94" i="87"/>
  <c r="H93" i="87"/>
  <c r="M90" i="87"/>
  <c r="H89" i="87"/>
  <c r="M86" i="87"/>
  <c r="H85" i="87"/>
  <c r="M82" i="87"/>
  <c r="H81" i="87"/>
  <c r="M78" i="87"/>
  <c r="H77" i="87"/>
  <c r="M74" i="87"/>
  <c r="H73" i="87"/>
  <c r="M70" i="87"/>
  <c r="H69" i="87"/>
  <c r="M66" i="87"/>
  <c r="H65" i="87"/>
  <c r="H61" i="87"/>
  <c r="L55" i="87"/>
  <c r="K68" i="87"/>
  <c r="K84" i="87"/>
  <c r="K50" i="87"/>
  <c r="K69" i="87"/>
  <c r="K85" i="87"/>
  <c r="K62" i="87"/>
  <c r="K78" i="87"/>
  <c r="K94" i="87"/>
  <c r="K67" i="87"/>
  <c r="K83" i="87"/>
  <c r="J52" i="87"/>
  <c r="J75" i="87"/>
  <c r="J91" i="87"/>
  <c r="J68" i="87"/>
  <c r="J84" i="87"/>
  <c r="J50" i="87"/>
  <c r="J69" i="87"/>
  <c r="J85" i="87"/>
  <c r="J62" i="87"/>
  <c r="J78" i="87"/>
  <c r="J94" i="87"/>
  <c r="L67" i="87"/>
  <c r="L63" i="87"/>
  <c r="D98" i="87"/>
  <c r="I95" i="87"/>
  <c r="D94" i="87"/>
  <c r="I91" i="87"/>
  <c r="D90" i="87"/>
  <c r="I87" i="87"/>
  <c r="D86" i="87"/>
  <c r="I83" i="87"/>
  <c r="D82" i="87"/>
  <c r="I79" i="87"/>
  <c r="D78" i="87"/>
  <c r="I75" i="87"/>
  <c r="D74" i="87"/>
  <c r="I71" i="87"/>
  <c r="D70" i="87"/>
  <c r="I67" i="87"/>
  <c r="D66" i="87"/>
  <c r="D62" i="87"/>
  <c r="G50" i="87"/>
  <c r="L97" i="87"/>
  <c r="C96" i="87"/>
  <c r="L93" i="87"/>
  <c r="C92" i="87"/>
  <c r="L89" i="87"/>
  <c r="C88" i="87"/>
  <c r="L85" i="87"/>
  <c r="C84" i="87"/>
  <c r="L81" i="87"/>
  <c r="C80" i="87"/>
  <c r="L77" i="87"/>
  <c r="C76" i="87"/>
  <c r="L73" i="87"/>
  <c r="C72" i="87"/>
  <c r="L69" i="87"/>
  <c r="C68" i="87"/>
  <c r="L65" i="87"/>
  <c r="C64" i="87"/>
  <c r="L61" i="87"/>
  <c r="K64" i="87"/>
  <c r="K80" i="87"/>
  <c r="K96" i="87"/>
  <c r="K65" i="87"/>
  <c r="K81" i="87"/>
  <c r="K97" i="87"/>
  <c r="K74" i="87"/>
  <c r="K90" i="87"/>
  <c r="K63" i="87"/>
  <c r="K79" i="87"/>
  <c r="K95" i="87"/>
  <c r="J71" i="87"/>
  <c r="J87" i="87"/>
  <c r="J64" i="87"/>
  <c r="J80" i="87"/>
  <c r="J96" i="87"/>
  <c r="J65" i="87"/>
  <c r="J81" i="87"/>
  <c r="J97" i="87"/>
  <c r="J74" i="87"/>
  <c r="J90" i="87"/>
  <c r="F98" i="87"/>
  <c r="F94" i="87"/>
  <c r="F90" i="87"/>
  <c r="F86" i="87"/>
  <c r="F82" i="87"/>
  <c r="F78" i="87"/>
  <c r="F74" i="87"/>
  <c r="F70" i="87"/>
  <c r="F66" i="87"/>
  <c r="F62" i="87"/>
  <c r="F97" i="87"/>
  <c r="F93" i="87"/>
  <c r="F89" i="87"/>
  <c r="F85" i="87"/>
  <c r="F81" i="87"/>
  <c r="F77" i="87"/>
  <c r="F73" i="87"/>
  <c r="F69" i="87"/>
  <c r="F65" i="87"/>
  <c r="F61" i="87"/>
  <c r="F55" i="87"/>
  <c r="F50" i="87"/>
  <c r="F96" i="87"/>
  <c r="F92" i="87"/>
  <c r="F88" i="87"/>
  <c r="F84" i="87"/>
  <c r="F80" i="87"/>
  <c r="F76" i="87"/>
  <c r="F72" i="87"/>
  <c r="F68" i="87"/>
  <c r="F64" i="87"/>
  <c r="F60" i="87"/>
  <c r="F95" i="87"/>
  <c r="F91" i="87"/>
  <c r="F87" i="87"/>
  <c r="F83" i="87"/>
  <c r="F79" i="87"/>
  <c r="F75" i="87"/>
  <c r="F71" i="87"/>
  <c r="F67" i="87"/>
  <c r="F63" i="87"/>
  <c r="F52" i="87"/>
  <c r="D72" i="87"/>
  <c r="D68" i="87"/>
  <c r="D64" i="87"/>
  <c r="E50" i="87"/>
  <c r="E96" i="87"/>
  <c r="E92" i="87"/>
  <c r="E88" i="87"/>
  <c r="E84" i="87"/>
  <c r="E76" i="87"/>
  <c r="E72" i="87"/>
  <c r="E68" i="87"/>
  <c r="E64" i="87"/>
  <c r="H98" i="87"/>
  <c r="M95" i="87"/>
  <c r="H94" i="87"/>
  <c r="M91" i="87"/>
  <c r="H90" i="87"/>
  <c r="M87" i="87"/>
  <c r="H86" i="87"/>
  <c r="M83" i="87"/>
  <c r="H82" i="87"/>
  <c r="M79" i="87"/>
  <c r="H78" i="87"/>
  <c r="M75" i="87"/>
  <c r="H74" i="87"/>
  <c r="M71" i="87"/>
  <c r="H70" i="87"/>
  <c r="M67" i="87"/>
  <c r="H66" i="87"/>
  <c r="E52" i="87"/>
  <c r="E98" i="87"/>
  <c r="G96" i="87"/>
  <c r="E94" i="87"/>
  <c r="G92" i="87"/>
  <c r="E90" i="87"/>
  <c r="G88" i="87"/>
  <c r="E86" i="87"/>
  <c r="G84" i="87"/>
  <c r="E82" i="87"/>
  <c r="G80" i="87"/>
  <c r="E78" i="87"/>
  <c r="G76" i="87"/>
  <c r="E74" i="87"/>
  <c r="G72" i="87"/>
  <c r="E70" i="87"/>
  <c r="G68" i="87"/>
  <c r="E66" i="87"/>
  <c r="G64" i="87"/>
  <c r="E62" i="87"/>
  <c r="K60" i="87"/>
  <c r="K76" i="87"/>
  <c r="K92" i="87"/>
  <c r="K61" i="87"/>
  <c r="K77" i="87"/>
  <c r="K93" i="87"/>
  <c r="K70" i="87"/>
  <c r="K86" i="87"/>
  <c r="K52" i="87"/>
  <c r="K75" i="87"/>
  <c r="J67" i="87"/>
  <c r="J83" i="87"/>
  <c r="J60" i="87"/>
  <c r="J76" i="87"/>
  <c r="J92" i="87"/>
  <c r="J61" i="87"/>
  <c r="J77" i="87"/>
  <c r="J93" i="87"/>
  <c r="J70" i="87"/>
  <c r="G95" i="86"/>
  <c r="G91" i="86"/>
  <c r="G87" i="86"/>
  <c r="G83" i="86"/>
  <c r="G79" i="86"/>
  <c r="G75" i="86"/>
  <c r="G71" i="86"/>
  <c r="G67" i="86"/>
  <c r="G63" i="86"/>
  <c r="G52" i="86"/>
  <c r="G98" i="86"/>
  <c r="G90" i="86"/>
  <c r="G82" i="86"/>
  <c r="G78" i="86"/>
  <c r="G97" i="86"/>
  <c r="G93" i="86"/>
  <c r="G89" i="86"/>
  <c r="G85" i="86"/>
  <c r="G81" i="86"/>
  <c r="G77" i="86"/>
  <c r="G73" i="86"/>
  <c r="G69" i="86"/>
  <c r="G65" i="86"/>
  <c r="G61" i="86"/>
  <c r="G55" i="86"/>
  <c r="G50" i="86"/>
  <c r="G74" i="86"/>
  <c r="G70" i="86"/>
  <c r="G66" i="86"/>
  <c r="G96" i="86"/>
  <c r="G92" i="86"/>
  <c r="G88" i="86"/>
  <c r="G84" i="86"/>
  <c r="G80" i="86"/>
  <c r="G76" i="86"/>
  <c r="G72" i="86"/>
  <c r="G68" i="86"/>
  <c r="G64" i="86"/>
  <c r="G60" i="86"/>
  <c r="G94" i="86"/>
  <c r="G86" i="86"/>
  <c r="G62" i="86"/>
  <c r="E96" i="86"/>
  <c r="E92" i="86"/>
  <c r="E88" i="86"/>
  <c r="E76" i="86"/>
  <c r="E68" i="86"/>
  <c r="E84" i="86"/>
  <c r="E64" i="86"/>
  <c r="E80" i="86"/>
  <c r="E72" i="86"/>
  <c r="E60" i="86"/>
  <c r="J98" i="86"/>
  <c r="J94" i="86"/>
  <c r="J90" i="86"/>
  <c r="J86" i="86"/>
  <c r="J82" i="86"/>
  <c r="J78" i="86"/>
  <c r="J74" i="86"/>
  <c r="J70" i="86"/>
  <c r="J66" i="86"/>
  <c r="J62" i="86"/>
  <c r="J81" i="86"/>
  <c r="J61" i="86"/>
  <c r="J96" i="86"/>
  <c r="J92" i="86"/>
  <c r="J88" i="86"/>
  <c r="J84" i="86"/>
  <c r="J80" i="86"/>
  <c r="J76" i="86"/>
  <c r="J72" i="86"/>
  <c r="J68" i="86"/>
  <c r="J64" i="86"/>
  <c r="J60" i="86"/>
  <c r="J97" i="86"/>
  <c r="J77" i="86"/>
  <c r="J73" i="86"/>
  <c r="J69" i="86"/>
  <c r="J50" i="86"/>
  <c r="J95" i="86"/>
  <c r="J91" i="86"/>
  <c r="J87" i="86"/>
  <c r="J83" i="86"/>
  <c r="J79" i="86"/>
  <c r="J75" i="86"/>
  <c r="J71" i="86"/>
  <c r="J67" i="86"/>
  <c r="J63" i="86"/>
  <c r="J52" i="86"/>
  <c r="J93" i="86"/>
  <c r="J89" i="86"/>
  <c r="J85" i="86"/>
  <c r="J65" i="86"/>
  <c r="J55" i="86"/>
  <c r="E65" i="86"/>
  <c r="D60" i="86"/>
  <c r="C52" i="86"/>
  <c r="D87" i="86"/>
  <c r="H79" i="86"/>
  <c r="D67" i="86"/>
  <c r="D98" i="86"/>
  <c r="E95" i="86"/>
  <c r="D90" i="86"/>
  <c r="E87" i="86"/>
  <c r="D82" i="86"/>
  <c r="E79" i="86"/>
  <c r="D74" i="86"/>
  <c r="E71" i="86"/>
  <c r="D66" i="86"/>
  <c r="E63" i="86"/>
  <c r="C55" i="86"/>
  <c r="C50" i="86"/>
  <c r="M92" i="86"/>
  <c r="D83" i="86"/>
  <c r="H71" i="86"/>
  <c r="M60" i="86"/>
  <c r="H97" i="86"/>
  <c r="I94" i="86"/>
  <c r="C92" i="86"/>
  <c r="H89" i="86"/>
  <c r="I86" i="86"/>
  <c r="C84" i="86"/>
  <c r="H81" i="86"/>
  <c r="I78" i="86"/>
  <c r="C76" i="86"/>
  <c r="H73" i="86"/>
  <c r="I70" i="86"/>
  <c r="C68" i="86"/>
  <c r="H65" i="86"/>
  <c r="C60" i="86"/>
  <c r="D50" i="86"/>
  <c r="H87" i="86"/>
  <c r="D71" i="86"/>
  <c r="D52" i="86"/>
  <c r="L83" i="86"/>
  <c r="L65" i="86"/>
  <c r="L81" i="86"/>
  <c r="L97" i="86"/>
  <c r="L91" i="86"/>
  <c r="L70" i="86"/>
  <c r="L86" i="86"/>
  <c r="L63" i="86"/>
  <c r="L68" i="86"/>
  <c r="L84" i="86"/>
  <c r="D96" i="86"/>
  <c r="E97" i="86"/>
  <c r="I96" i="86"/>
  <c r="I80" i="86"/>
  <c r="I60" i="86"/>
  <c r="I76" i="86"/>
  <c r="I72" i="86"/>
  <c r="I68" i="86"/>
  <c r="I92" i="86"/>
  <c r="I88" i="86"/>
  <c r="I84" i="86"/>
  <c r="I64" i="86"/>
  <c r="H91" i="86"/>
  <c r="H83" i="86"/>
  <c r="H52" i="86"/>
  <c r="H98" i="86"/>
  <c r="I95" i="86"/>
  <c r="C93" i="86"/>
  <c r="H90" i="86"/>
  <c r="I87" i="86"/>
  <c r="C85" i="86"/>
  <c r="H82" i="86"/>
  <c r="I79" i="86"/>
  <c r="C77" i="86"/>
  <c r="H74" i="86"/>
  <c r="I71" i="86"/>
  <c r="C69" i="86"/>
  <c r="H66" i="86"/>
  <c r="I63" i="86"/>
  <c r="C61" i="86"/>
  <c r="E52" i="86"/>
  <c r="M88" i="86"/>
  <c r="H75" i="86"/>
  <c r="C62" i="86"/>
  <c r="E98" i="86"/>
  <c r="M94" i="86"/>
  <c r="D93" i="86"/>
  <c r="E90" i="86"/>
  <c r="M86" i="86"/>
  <c r="D85" i="86"/>
  <c r="E82" i="86"/>
  <c r="M78" i="86"/>
  <c r="D77" i="86"/>
  <c r="E74" i="86"/>
  <c r="M70" i="86"/>
  <c r="D69" i="86"/>
  <c r="E66" i="86"/>
  <c r="M62" i="86"/>
  <c r="D61" i="86"/>
  <c r="H50" i="86"/>
  <c r="H95" i="86"/>
  <c r="M76" i="86"/>
  <c r="H63" i="86"/>
  <c r="L75" i="86"/>
  <c r="L61" i="86"/>
  <c r="L77" i="86"/>
  <c r="L93" i="86"/>
  <c r="L87" i="86"/>
  <c r="L66" i="86"/>
  <c r="L82" i="86"/>
  <c r="L98" i="86"/>
  <c r="L64" i="86"/>
  <c r="L80" i="86"/>
  <c r="L96" i="86"/>
  <c r="C95" i="86"/>
  <c r="K95" i="86"/>
  <c r="K91" i="86"/>
  <c r="K87" i="86"/>
  <c r="K83" i="86"/>
  <c r="K79" i="86"/>
  <c r="K75" i="86"/>
  <c r="K71" i="86"/>
  <c r="K67" i="86"/>
  <c r="K63" i="86"/>
  <c r="K52" i="86"/>
  <c r="K70" i="86"/>
  <c r="K62" i="86"/>
  <c r="K98" i="86"/>
  <c r="K97" i="86"/>
  <c r="K93" i="86"/>
  <c r="K89" i="86"/>
  <c r="K85" i="86"/>
  <c r="K81" i="86"/>
  <c r="K77" i="86"/>
  <c r="K73" i="86"/>
  <c r="K69" i="86"/>
  <c r="K65" i="86"/>
  <c r="K61" i="86"/>
  <c r="K55" i="86"/>
  <c r="K50" i="86"/>
  <c r="K94" i="86"/>
  <c r="K86" i="86"/>
  <c r="K78" i="86"/>
  <c r="K96" i="86"/>
  <c r="K92" i="86"/>
  <c r="K88" i="86"/>
  <c r="K84" i="86"/>
  <c r="K80" i="86"/>
  <c r="K76" i="86"/>
  <c r="K72" i="86"/>
  <c r="K68" i="86"/>
  <c r="K64" i="86"/>
  <c r="K60" i="86"/>
  <c r="K90" i="86"/>
  <c r="K82" i="86"/>
  <c r="K74" i="86"/>
  <c r="K66" i="86"/>
  <c r="C94" i="86"/>
  <c r="C74" i="86"/>
  <c r="D94" i="86"/>
  <c r="E91" i="86"/>
  <c r="D86" i="86"/>
  <c r="E83" i="86"/>
  <c r="D78" i="86"/>
  <c r="E75" i="86"/>
  <c r="D70" i="86"/>
  <c r="D62" i="86"/>
  <c r="I52" i="86"/>
  <c r="C90" i="86"/>
  <c r="M80" i="86"/>
  <c r="D63" i="86"/>
  <c r="I98" i="86"/>
  <c r="C96" i="86"/>
  <c r="H93" i="86"/>
  <c r="I90" i="86"/>
  <c r="C88" i="86"/>
  <c r="H85" i="86"/>
  <c r="I82" i="86"/>
  <c r="C80" i="86"/>
  <c r="H77" i="86"/>
  <c r="I74" i="86"/>
  <c r="C72" i="86"/>
  <c r="H69" i="86"/>
  <c r="I66" i="86"/>
  <c r="C64" i="86"/>
  <c r="H61" i="86"/>
  <c r="D55" i="86"/>
  <c r="C98" i="86"/>
  <c r="C78" i="86"/>
  <c r="M68" i="86"/>
  <c r="L67" i="86"/>
  <c r="L55" i="86"/>
  <c r="L73" i="86"/>
  <c r="L89" i="86"/>
  <c r="L79" i="86"/>
  <c r="L62" i="86"/>
  <c r="L78" i="86"/>
  <c r="L94" i="86"/>
  <c r="L60" i="86"/>
  <c r="L76" i="86"/>
  <c r="L92" i="86"/>
  <c r="F98" i="86"/>
  <c r="F94" i="86"/>
  <c r="F90" i="86"/>
  <c r="F86" i="86"/>
  <c r="F82" i="86"/>
  <c r="F78" i="86"/>
  <c r="F74" i="86"/>
  <c r="F70" i="86"/>
  <c r="F66" i="86"/>
  <c r="F62" i="86"/>
  <c r="F97" i="86"/>
  <c r="F93" i="86"/>
  <c r="F89" i="86"/>
  <c r="F77" i="86"/>
  <c r="F69" i="86"/>
  <c r="F55" i="86"/>
  <c r="F50" i="86"/>
  <c r="F96" i="86"/>
  <c r="F92" i="86"/>
  <c r="F88" i="86"/>
  <c r="F84" i="86"/>
  <c r="F80" i="86"/>
  <c r="F76" i="86"/>
  <c r="F72" i="86"/>
  <c r="F68" i="86"/>
  <c r="F64" i="86"/>
  <c r="F60" i="86"/>
  <c r="F85" i="86"/>
  <c r="F65" i="86"/>
  <c r="F95" i="86"/>
  <c r="F91" i="86"/>
  <c r="F87" i="86"/>
  <c r="F83" i="86"/>
  <c r="F79" i="86"/>
  <c r="F75" i="86"/>
  <c r="F71" i="86"/>
  <c r="F67" i="86"/>
  <c r="F63" i="86"/>
  <c r="F52" i="86"/>
  <c r="F81" i="86"/>
  <c r="F73" i="86"/>
  <c r="F61" i="86"/>
  <c r="D95" i="86"/>
  <c r="C86" i="86"/>
  <c r="D75" i="86"/>
  <c r="C66" i="86"/>
  <c r="C97" i="86"/>
  <c r="H94" i="86"/>
  <c r="I91" i="86"/>
  <c r="C89" i="86"/>
  <c r="H86" i="86"/>
  <c r="I83" i="86"/>
  <c r="C81" i="86"/>
  <c r="H78" i="86"/>
  <c r="I75" i="86"/>
  <c r="C73" i="86"/>
  <c r="H70" i="86"/>
  <c r="C65" i="86"/>
  <c r="H62" i="86"/>
  <c r="D91" i="86"/>
  <c r="C82" i="86"/>
  <c r="H67" i="86"/>
  <c r="M98" i="86"/>
  <c r="D97" i="86"/>
  <c r="E94" i="86"/>
  <c r="M90" i="86"/>
  <c r="D89" i="86"/>
  <c r="E86" i="86"/>
  <c r="M82" i="86"/>
  <c r="D81" i="86"/>
  <c r="E78" i="86"/>
  <c r="E51" i="86" s="1"/>
  <c r="E57" i="86" s="1"/>
  <c r="M74" i="86"/>
  <c r="D73" i="86"/>
  <c r="E70" i="86"/>
  <c r="D65" i="86"/>
  <c r="E62" i="86"/>
  <c r="L50" i="86"/>
  <c r="L69" i="86"/>
  <c r="L85" i="86"/>
  <c r="L52" i="86"/>
  <c r="L95" i="86"/>
  <c r="L74" i="86"/>
  <c r="L90" i="86"/>
  <c r="L71" i="86"/>
  <c r="L72" i="86"/>
  <c r="I97" i="86"/>
  <c r="G51" i="7" l="1"/>
  <c r="G57" i="7" s="1"/>
  <c r="C53" i="7"/>
  <c r="C58" i="7" s="1"/>
  <c r="D53" i="85"/>
  <c r="D58" i="85" s="1"/>
  <c r="C51" i="7"/>
  <c r="C57" i="7" s="1"/>
  <c r="G53" i="85"/>
  <c r="G58" i="85" s="1"/>
  <c r="K53" i="93"/>
  <c r="K58" i="93" s="1"/>
  <c r="D53" i="86"/>
  <c r="D58" i="86" s="1"/>
  <c r="H53" i="86"/>
  <c r="H58" i="86" s="1"/>
  <c r="F51" i="87"/>
  <c r="F57" i="87" s="1"/>
  <c r="I51" i="87"/>
  <c r="I57" i="87" s="1"/>
  <c r="L51" i="88"/>
  <c r="L57" i="88" s="1"/>
  <c r="C53" i="91"/>
  <c r="C58" i="91" s="1"/>
  <c r="C51" i="91"/>
  <c r="C57" i="91" s="1"/>
  <c r="I53" i="91"/>
  <c r="I58" i="91" s="1"/>
  <c r="J53" i="92"/>
  <c r="J58" i="92" s="1"/>
  <c r="H53" i="93"/>
  <c r="H58" i="93" s="1"/>
  <c r="K53" i="94"/>
  <c r="K58" i="94" s="1"/>
  <c r="L51" i="94"/>
  <c r="L57" i="94" s="1"/>
  <c r="G51" i="94"/>
  <c r="G57" i="94" s="1"/>
  <c r="J53" i="7"/>
  <c r="J58" i="7" s="1"/>
  <c r="F53" i="85"/>
  <c r="F58" i="85" s="1"/>
  <c r="D51" i="85"/>
  <c r="D57" i="85" s="1"/>
  <c r="M53" i="7"/>
  <c r="M58" i="7" s="1"/>
  <c r="L53" i="7"/>
  <c r="L58" i="7" s="1"/>
  <c r="M53" i="85"/>
  <c r="M58" i="85" s="1"/>
  <c r="I53" i="85"/>
  <c r="I58" i="85" s="1"/>
  <c r="I51" i="85"/>
  <c r="I57" i="85" s="1"/>
  <c r="C51" i="85"/>
  <c r="C57" i="85" s="1"/>
  <c r="I51" i="7"/>
  <c r="I57" i="7" s="1"/>
  <c r="I53" i="90"/>
  <c r="I58" i="90" s="1"/>
  <c r="I53" i="7"/>
  <c r="I58" i="7" s="1"/>
  <c r="L51" i="87"/>
  <c r="L57" i="87" s="1"/>
  <c r="G53" i="88"/>
  <c r="G58" i="88" s="1"/>
  <c r="G53" i="89"/>
  <c r="G58" i="89" s="1"/>
  <c r="K53" i="91"/>
  <c r="K58" i="91" s="1"/>
  <c r="M51" i="91"/>
  <c r="M57" i="91" s="1"/>
  <c r="G53" i="91"/>
  <c r="G58" i="91" s="1"/>
  <c r="G51" i="91"/>
  <c r="G57" i="91" s="1"/>
  <c r="J51" i="7"/>
  <c r="J57" i="7" s="1"/>
  <c r="L53" i="85"/>
  <c r="L58" i="85" s="1"/>
  <c r="L51" i="7"/>
  <c r="L57" i="7" s="1"/>
  <c r="M51" i="85"/>
  <c r="M57" i="85" s="1"/>
  <c r="K53" i="7"/>
  <c r="K58" i="7" s="1"/>
  <c r="K51" i="7"/>
  <c r="K57" i="7" s="1"/>
  <c r="C53" i="85"/>
  <c r="C58" i="85" s="1"/>
  <c r="J51" i="85"/>
  <c r="J57" i="85" s="1"/>
  <c r="J53" i="85"/>
  <c r="J58" i="85" s="1"/>
  <c r="H51" i="85"/>
  <c r="H57" i="85" s="1"/>
  <c r="H53" i="85"/>
  <c r="H58" i="85" s="1"/>
  <c r="M51" i="86"/>
  <c r="M57" i="86" s="1"/>
  <c r="I51" i="86"/>
  <c r="I57" i="86" s="1"/>
  <c r="G51" i="89"/>
  <c r="G57" i="89" s="1"/>
  <c r="G53" i="7"/>
  <c r="G58" i="7" s="1"/>
  <c r="F51" i="85"/>
  <c r="F57" i="85" s="1"/>
  <c r="M53" i="87"/>
  <c r="M58" i="87" s="1"/>
  <c r="G53" i="87"/>
  <c r="G58" i="87" s="1"/>
  <c r="G51" i="87"/>
  <c r="G57" i="87" s="1"/>
  <c r="C53" i="87"/>
  <c r="C58" i="87" s="1"/>
  <c r="C51" i="87"/>
  <c r="C57" i="87" s="1"/>
  <c r="I53" i="87"/>
  <c r="I58" i="87" s="1"/>
  <c r="G53" i="90"/>
  <c r="G58" i="90" s="1"/>
  <c r="L51" i="90"/>
  <c r="L57" i="90" s="1"/>
  <c r="E53" i="91"/>
  <c r="E58" i="91" s="1"/>
  <c r="D53" i="91"/>
  <c r="D58" i="91" s="1"/>
  <c r="D51" i="91"/>
  <c r="D57" i="91" s="1"/>
  <c r="L53" i="94"/>
  <c r="L58" i="94" s="1"/>
  <c r="L51" i="85"/>
  <c r="L57" i="85" s="1"/>
  <c r="M51" i="7"/>
  <c r="M57" i="7" s="1"/>
  <c r="G51" i="85"/>
  <c r="G57" i="85" s="1"/>
  <c r="E53" i="85"/>
  <c r="E58" i="85" s="1"/>
  <c r="E51" i="85"/>
  <c r="E57" i="85" s="1"/>
  <c r="K51" i="85"/>
  <c r="K57" i="85" s="1"/>
  <c r="K53" i="85"/>
  <c r="K58" i="85" s="1"/>
  <c r="F51" i="95"/>
  <c r="F57" i="95" s="1"/>
  <c r="C53" i="95"/>
  <c r="C58" i="95" s="1"/>
  <c r="I53" i="95"/>
  <c r="I58" i="95" s="1"/>
  <c r="M51" i="95"/>
  <c r="M57" i="95" s="1"/>
  <c r="J51" i="95"/>
  <c r="J57" i="95" s="1"/>
  <c r="E51" i="95"/>
  <c r="E57" i="95" s="1"/>
  <c r="H53" i="95"/>
  <c r="H58" i="95" s="1"/>
  <c r="G53" i="95"/>
  <c r="G58" i="95" s="1"/>
  <c r="D51" i="95"/>
  <c r="D57" i="95" s="1"/>
  <c r="L53" i="95"/>
  <c r="L58" i="95" s="1"/>
  <c r="L51" i="95"/>
  <c r="L57" i="95" s="1"/>
  <c r="F53" i="95"/>
  <c r="F58" i="95" s="1"/>
  <c r="C51" i="95"/>
  <c r="C57" i="95" s="1"/>
  <c r="K53" i="95"/>
  <c r="K58" i="95" s="1"/>
  <c r="I51" i="95"/>
  <c r="I57" i="95" s="1"/>
  <c r="M53" i="95"/>
  <c r="M58" i="95" s="1"/>
  <c r="J53" i="95"/>
  <c r="J58" i="95" s="1"/>
  <c r="E53" i="95"/>
  <c r="E58" i="95" s="1"/>
  <c r="H51" i="95"/>
  <c r="H57" i="95" s="1"/>
  <c r="G51" i="95"/>
  <c r="G57" i="95" s="1"/>
  <c r="K51" i="95"/>
  <c r="K57" i="95" s="1"/>
  <c r="D53" i="95"/>
  <c r="D58" i="95" s="1"/>
  <c r="M53" i="94"/>
  <c r="M58" i="94" s="1"/>
  <c r="D53" i="94"/>
  <c r="D58" i="94" s="1"/>
  <c r="F53" i="94"/>
  <c r="F58" i="94" s="1"/>
  <c r="I51" i="94"/>
  <c r="I57" i="94" s="1"/>
  <c r="H53" i="94"/>
  <c r="H58" i="94" s="1"/>
  <c r="E51" i="94"/>
  <c r="E57" i="94" s="1"/>
  <c r="C51" i="94"/>
  <c r="C57" i="94" s="1"/>
  <c r="D51" i="94"/>
  <c r="D57" i="94" s="1"/>
  <c r="K51" i="94"/>
  <c r="K57" i="94" s="1"/>
  <c r="F51" i="94"/>
  <c r="F57" i="94" s="1"/>
  <c r="I53" i="94"/>
  <c r="I58" i="94" s="1"/>
  <c r="H51" i="94"/>
  <c r="H57" i="94" s="1"/>
  <c r="M51" i="94"/>
  <c r="M57" i="94" s="1"/>
  <c r="J53" i="94"/>
  <c r="J58" i="94" s="1"/>
  <c r="E53" i="94"/>
  <c r="E58" i="94" s="1"/>
  <c r="C53" i="94"/>
  <c r="C58" i="94" s="1"/>
  <c r="L51" i="93"/>
  <c r="L57" i="93" s="1"/>
  <c r="I53" i="93"/>
  <c r="I58" i="93" s="1"/>
  <c r="E53" i="93"/>
  <c r="E58" i="93" s="1"/>
  <c r="L53" i="93"/>
  <c r="L58" i="93" s="1"/>
  <c r="H51" i="93"/>
  <c r="H57" i="93" s="1"/>
  <c r="K51" i="93"/>
  <c r="K57" i="93" s="1"/>
  <c r="C51" i="93"/>
  <c r="C57" i="93" s="1"/>
  <c r="F53" i="93"/>
  <c r="F58" i="93" s="1"/>
  <c r="J53" i="93"/>
  <c r="J58" i="93" s="1"/>
  <c r="M53" i="93"/>
  <c r="M58" i="93" s="1"/>
  <c r="D51" i="93"/>
  <c r="D57" i="93" s="1"/>
  <c r="G53" i="93"/>
  <c r="G58" i="93" s="1"/>
  <c r="J51" i="93"/>
  <c r="J57" i="93" s="1"/>
  <c r="E51" i="93"/>
  <c r="E57" i="93" s="1"/>
  <c r="M51" i="93"/>
  <c r="M57" i="93" s="1"/>
  <c r="C53" i="93"/>
  <c r="C58" i="93" s="1"/>
  <c r="I51" i="93"/>
  <c r="I57" i="93" s="1"/>
  <c r="F51" i="93"/>
  <c r="F57" i="93" s="1"/>
  <c r="D53" i="93"/>
  <c r="D58" i="93" s="1"/>
  <c r="G51" i="93"/>
  <c r="G57" i="93" s="1"/>
  <c r="I51" i="92"/>
  <c r="I57" i="92" s="1"/>
  <c r="G53" i="92"/>
  <c r="G58" i="92" s="1"/>
  <c r="H51" i="92"/>
  <c r="H57" i="92" s="1"/>
  <c r="K51" i="92"/>
  <c r="K57" i="92" s="1"/>
  <c r="I53" i="92"/>
  <c r="I58" i="92" s="1"/>
  <c r="L51" i="92"/>
  <c r="L57" i="92" s="1"/>
  <c r="M51" i="92"/>
  <c r="M57" i="92" s="1"/>
  <c r="L53" i="92"/>
  <c r="L58" i="92" s="1"/>
  <c r="C51" i="92"/>
  <c r="C57" i="92" s="1"/>
  <c r="D53" i="92"/>
  <c r="D58" i="92" s="1"/>
  <c r="F51" i="92"/>
  <c r="F57" i="92" s="1"/>
  <c r="K53" i="92"/>
  <c r="K58" i="92" s="1"/>
  <c r="E51" i="92"/>
  <c r="E57" i="92" s="1"/>
  <c r="E53" i="92"/>
  <c r="E58" i="92" s="1"/>
  <c r="G51" i="92"/>
  <c r="G57" i="92" s="1"/>
  <c r="H53" i="92"/>
  <c r="H58" i="92" s="1"/>
  <c r="J51" i="92"/>
  <c r="J57" i="92" s="1"/>
  <c r="M53" i="92"/>
  <c r="M58" i="92" s="1"/>
  <c r="C53" i="92"/>
  <c r="C58" i="92" s="1"/>
  <c r="D51" i="92"/>
  <c r="D57" i="92" s="1"/>
  <c r="F53" i="92"/>
  <c r="F58" i="92" s="1"/>
  <c r="I51" i="91"/>
  <c r="I57" i="91" s="1"/>
  <c r="F53" i="91"/>
  <c r="F58" i="91" s="1"/>
  <c r="L53" i="91"/>
  <c r="L58" i="91" s="1"/>
  <c r="J53" i="91"/>
  <c r="J58" i="91" s="1"/>
  <c r="H51" i="91"/>
  <c r="H57" i="91" s="1"/>
  <c r="F51" i="91"/>
  <c r="F57" i="91" s="1"/>
  <c r="E51" i="91"/>
  <c r="E57" i="91" s="1"/>
  <c r="L51" i="91"/>
  <c r="L57" i="91" s="1"/>
  <c r="K51" i="91"/>
  <c r="K57" i="91" s="1"/>
  <c r="H53" i="91"/>
  <c r="H58" i="91" s="1"/>
  <c r="M53" i="91"/>
  <c r="M58" i="91" s="1"/>
  <c r="J51" i="91"/>
  <c r="J57" i="91" s="1"/>
  <c r="K51" i="90"/>
  <c r="K57" i="90" s="1"/>
  <c r="L53" i="90"/>
  <c r="L58" i="90" s="1"/>
  <c r="D53" i="90"/>
  <c r="D58" i="90" s="1"/>
  <c r="M53" i="90"/>
  <c r="M58" i="90" s="1"/>
  <c r="E53" i="90"/>
  <c r="E58" i="90" s="1"/>
  <c r="M51" i="90"/>
  <c r="M57" i="90" s="1"/>
  <c r="K53" i="90"/>
  <c r="K58" i="90" s="1"/>
  <c r="I51" i="90"/>
  <c r="I57" i="90" s="1"/>
  <c r="J51" i="90"/>
  <c r="J57" i="90" s="1"/>
  <c r="H51" i="90"/>
  <c r="H57" i="90" s="1"/>
  <c r="C53" i="90"/>
  <c r="C58" i="90" s="1"/>
  <c r="D51" i="90"/>
  <c r="D57" i="90" s="1"/>
  <c r="E51" i="90"/>
  <c r="E57" i="90" s="1"/>
  <c r="J53" i="90"/>
  <c r="J58" i="90" s="1"/>
  <c r="H53" i="90"/>
  <c r="H58" i="90" s="1"/>
  <c r="F53" i="90"/>
  <c r="F58" i="90" s="1"/>
  <c r="C51" i="90"/>
  <c r="C57" i="90" s="1"/>
  <c r="I53" i="89"/>
  <c r="I58" i="89" s="1"/>
  <c r="D51" i="89"/>
  <c r="D57" i="89" s="1"/>
  <c r="J53" i="89"/>
  <c r="J58" i="89" s="1"/>
  <c r="C51" i="89"/>
  <c r="C57" i="89" s="1"/>
  <c r="F53" i="89"/>
  <c r="F58" i="89" s="1"/>
  <c r="M53" i="89"/>
  <c r="M58" i="89" s="1"/>
  <c r="L51" i="89"/>
  <c r="L57" i="89" s="1"/>
  <c r="E53" i="89"/>
  <c r="E58" i="89" s="1"/>
  <c r="H51" i="89"/>
  <c r="H57" i="89" s="1"/>
  <c r="I51" i="89"/>
  <c r="I57" i="89" s="1"/>
  <c r="D53" i="89"/>
  <c r="D58" i="89" s="1"/>
  <c r="K51" i="89"/>
  <c r="K57" i="89" s="1"/>
  <c r="J51" i="89"/>
  <c r="J57" i="89" s="1"/>
  <c r="C53" i="89"/>
  <c r="C58" i="89" s="1"/>
  <c r="F51" i="89"/>
  <c r="F57" i="89" s="1"/>
  <c r="E51" i="89"/>
  <c r="E57" i="89" s="1"/>
  <c r="H53" i="89"/>
  <c r="H58" i="89" s="1"/>
  <c r="K53" i="89"/>
  <c r="K58" i="89" s="1"/>
  <c r="M51" i="89"/>
  <c r="M57" i="89" s="1"/>
  <c r="M53" i="88"/>
  <c r="M58" i="88" s="1"/>
  <c r="K53" i="88"/>
  <c r="K58" i="88" s="1"/>
  <c r="I51" i="88"/>
  <c r="I57" i="88" s="1"/>
  <c r="H53" i="88"/>
  <c r="H58" i="88" s="1"/>
  <c r="J51" i="88"/>
  <c r="J57" i="88" s="1"/>
  <c r="F51" i="88"/>
  <c r="F57" i="88" s="1"/>
  <c r="D51" i="88"/>
  <c r="D57" i="88" s="1"/>
  <c r="E51" i="88"/>
  <c r="E57" i="88" s="1"/>
  <c r="C51" i="88"/>
  <c r="C57" i="88" s="1"/>
  <c r="I53" i="88"/>
  <c r="I58" i="88" s="1"/>
  <c r="H51" i="88"/>
  <c r="H57" i="88" s="1"/>
  <c r="K51" i="88"/>
  <c r="K57" i="88" s="1"/>
  <c r="J53" i="88"/>
  <c r="J58" i="88" s="1"/>
  <c r="F53" i="88"/>
  <c r="F58" i="88" s="1"/>
  <c r="D53" i="88"/>
  <c r="D58" i="88" s="1"/>
  <c r="E53" i="88"/>
  <c r="E58" i="88" s="1"/>
  <c r="C53" i="88"/>
  <c r="C58" i="88" s="1"/>
  <c r="M51" i="88"/>
  <c r="M57" i="88" s="1"/>
  <c r="F53" i="87"/>
  <c r="F58" i="87" s="1"/>
  <c r="L53" i="87"/>
  <c r="L58" i="87" s="1"/>
  <c r="K51" i="87"/>
  <c r="K57" i="87" s="1"/>
  <c r="E53" i="87"/>
  <c r="E58" i="87" s="1"/>
  <c r="H51" i="87"/>
  <c r="H57" i="87" s="1"/>
  <c r="D53" i="87"/>
  <c r="D58" i="87" s="1"/>
  <c r="D51" i="87"/>
  <c r="D57" i="87" s="1"/>
  <c r="J51" i="87"/>
  <c r="J57" i="87" s="1"/>
  <c r="J53" i="87"/>
  <c r="J58" i="87" s="1"/>
  <c r="M51" i="87"/>
  <c r="M57" i="87" s="1"/>
  <c r="K53" i="87"/>
  <c r="K58" i="87" s="1"/>
  <c r="E51" i="87"/>
  <c r="E57" i="87" s="1"/>
  <c r="H53" i="87"/>
  <c r="H58" i="87" s="1"/>
  <c r="F53" i="86"/>
  <c r="F58" i="86" s="1"/>
  <c r="M53" i="86"/>
  <c r="M58" i="86" s="1"/>
  <c r="K53" i="86"/>
  <c r="K58" i="86" s="1"/>
  <c r="J51" i="86"/>
  <c r="J57" i="86" s="1"/>
  <c r="J53" i="86"/>
  <c r="J58" i="86" s="1"/>
  <c r="G51" i="86"/>
  <c r="G57" i="86" s="1"/>
  <c r="F51" i="86"/>
  <c r="F57" i="86" s="1"/>
  <c r="L53" i="86"/>
  <c r="L58" i="86" s="1"/>
  <c r="G53" i="86"/>
  <c r="G58" i="86" s="1"/>
  <c r="H51" i="86"/>
  <c r="H57" i="86" s="1"/>
  <c r="D51" i="86"/>
  <c r="D57" i="86" s="1"/>
  <c r="I53" i="86"/>
  <c r="I58" i="86" s="1"/>
  <c r="C53" i="86"/>
  <c r="C58" i="86" s="1"/>
  <c r="K51" i="86"/>
  <c r="K57" i="86" s="1"/>
  <c r="L51" i="86"/>
  <c r="L57" i="86" s="1"/>
  <c r="C51" i="86"/>
  <c r="C57" i="86" s="1"/>
  <c r="E53" i="86"/>
  <c r="E58" i="86" s="1"/>
</calcChain>
</file>

<file path=xl/comments1.xml><?xml version="1.0" encoding="utf-8"?>
<comments xmlns="http://schemas.openxmlformats.org/spreadsheetml/2006/main">
  <authors>
    <author>BOUHENAF Masbar</author>
    <author>Administrateur</author>
    <author>CARTIER Philippe</author>
    <author>SELLES Jean-Vincent</author>
    <author>LANCIAL Gregory</author>
    <author>DOUDON Olivier</author>
  </authors>
  <commentList>
    <comment ref="L6" authorId="0">
      <text>
        <r>
          <rPr>
            <b/>
            <sz val="9"/>
            <color indexed="81"/>
            <rFont val="Tahoma"/>
            <family val="2"/>
          </rPr>
          <t>BOUHENAF Masbar:</t>
        </r>
        <r>
          <rPr>
            <sz val="9"/>
            <color indexed="81"/>
            <rFont val="Tahoma"/>
            <family val="2"/>
          </rPr>
          <t xml:space="preserve">
12 Heures à replacer</t>
        </r>
      </text>
    </comment>
    <comment ref="D9" authorId="1">
      <text>
        <r>
          <rPr>
            <b/>
            <sz val="9"/>
            <color indexed="81"/>
            <rFont val="Tahoma"/>
            <family val="2"/>
          </rPr>
          <t>Administrateur:</t>
        </r>
        <r>
          <rPr>
            <sz val="9"/>
            <color indexed="81"/>
            <rFont val="Tahoma"/>
            <family val="2"/>
          </rPr>
          <t xml:space="preserve">
sog de nuit</t>
        </r>
      </text>
    </comment>
    <comment ref="E10" authorId="2">
      <text>
        <r>
          <rPr>
            <b/>
            <sz val="9"/>
            <color indexed="81"/>
            <rFont val="Tahoma"/>
            <family val="2"/>
          </rPr>
          <t>CARTIER Philippe:</t>
        </r>
        <r>
          <rPr>
            <sz val="9"/>
            <color indexed="81"/>
            <rFont val="Tahoma"/>
            <family val="2"/>
          </rPr>
          <t xml:space="preserve">
VPU jour</t>
        </r>
      </text>
    </comment>
    <comment ref="G11" authorId="0">
      <text>
        <r>
          <rPr>
            <b/>
            <sz val="9"/>
            <color indexed="81"/>
            <rFont val="Tahoma"/>
            <family val="2"/>
          </rPr>
          <t>BOUHENAF Masbar:</t>
        </r>
        <r>
          <rPr>
            <sz val="9"/>
            <color indexed="81"/>
            <rFont val="Tahoma"/>
            <family val="2"/>
          </rPr>
          <t xml:space="preserve">
En remplacement du 10-01
FPTa jour</t>
        </r>
      </text>
    </comment>
    <comment ref="H11" authorId="3">
      <text>
        <r>
          <rPr>
            <b/>
            <sz val="9"/>
            <color indexed="81"/>
            <rFont val="Tahoma"/>
            <family val="2"/>
          </rPr>
          <t>vpu nuit</t>
        </r>
      </text>
    </comment>
    <comment ref="C13" authorId="1">
      <text>
        <r>
          <rPr>
            <b/>
            <sz val="9"/>
            <color indexed="81"/>
            <rFont val="Tahoma"/>
            <family val="2"/>
          </rPr>
          <t>Administrateur:</t>
        </r>
        <r>
          <rPr>
            <sz val="9"/>
            <color indexed="81"/>
            <rFont val="Tahoma"/>
            <family val="2"/>
          </rPr>
          <t xml:space="preserve">
conges 2019</t>
        </r>
      </text>
    </comment>
    <comment ref="D13" authorId="1">
      <text>
        <r>
          <rPr>
            <b/>
            <sz val="9"/>
            <color indexed="81"/>
            <rFont val="Tahoma"/>
            <family val="2"/>
          </rPr>
          <t>Administrateur:</t>
        </r>
        <r>
          <rPr>
            <sz val="9"/>
            <color indexed="81"/>
            <rFont val="Tahoma"/>
            <family val="2"/>
          </rPr>
          <t xml:space="preserve">
conges 2019</t>
        </r>
      </text>
    </comment>
    <comment ref="E13" authorId="2">
      <text>
        <r>
          <rPr>
            <b/>
            <sz val="9"/>
            <color indexed="81"/>
            <rFont val="Tahoma"/>
            <family val="2"/>
          </rPr>
          <t>CARTIER Philippe:</t>
        </r>
        <r>
          <rPr>
            <sz val="9"/>
            <color indexed="81"/>
            <rFont val="Tahoma"/>
            <family val="2"/>
          </rPr>
          <t xml:space="preserve">
Chef d'agrès nuit</t>
        </r>
      </text>
    </comment>
    <comment ref="I13" authorId="3">
      <text>
        <r>
          <rPr>
            <b/>
            <sz val="9"/>
            <color indexed="81"/>
            <rFont val="Tahoma"/>
            <family val="2"/>
          </rPr>
          <t>chef vpu jour</t>
        </r>
      </text>
    </comment>
    <comment ref="D14" authorId="2">
      <text>
        <r>
          <rPr>
            <b/>
            <sz val="9"/>
            <color indexed="81"/>
            <rFont val="Tahoma"/>
            <family val="2"/>
          </rPr>
          <t>CARTIER Philippe:</t>
        </r>
        <r>
          <rPr>
            <sz val="9"/>
            <color indexed="81"/>
            <rFont val="Tahoma"/>
            <family val="2"/>
          </rPr>
          <t xml:space="preserve">
Chef d'agrès VPU nuit</t>
        </r>
      </text>
    </comment>
    <comment ref="E14" authorId="2">
      <text>
        <r>
          <rPr>
            <b/>
            <sz val="9"/>
            <color indexed="81"/>
            <rFont val="Tahoma"/>
            <family val="2"/>
          </rPr>
          <t>CARTIER Philippe:</t>
        </r>
        <r>
          <rPr>
            <sz val="9"/>
            <color indexed="81"/>
            <rFont val="Tahoma"/>
            <family val="2"/>
          </rPr>
          <t xml:space="preserve">
FPT jour</t>
        </r>
      </text>
    </comment>
    <comment ref="F14" authorId="3">
      <text>
        <r>
          <rPr>
            <sz val="9"/>
            <color indexed="81"/>
            <rFont val="Tahoma"/>
            <family val="2"/>
          </rPr>
          <t>fpt jour</t>
        </r>
      </text>
    </comment>
    <comment ref="C15" authorId="2">
      <text>
        <r>
          <rPr>
            <b/>
            <sz val="9"/>
            <color indexed="81"/>
            <rFont val="Tahoma"/>
            <family val="2"/>
          </rPr>
          <t>CARTIER Philippe
VID, CCF jour</t>
        </r>
      </text>
    </comment>
    <comment ref="G15" authorId="4">
      <text>
        <r>
          <rPr>
            <b/>
            <sz val="9"/>
            <color indexed="81"/>
            <rFont val="Tahoma"/>
            <family val="2"/>
          </rPr>
          <t>chef d'agres vsr jour</t>
        </r>
      </text>
    </comment>
    <comment ref="H15" authorId="3">
      <text>
        <r>
          <rPr>
            <b/>
            <sz val="9"/>
            <color indexed="81"/>
            <rFont val="Tahoma"/>
            <family val="2"/>
          </rPr>
          <t>fpt jour</t>
        </r>
      </text>
    </comment>
    <comment ref="I15" authorId="3">
      <text>
        <r>
          <rPr>
            <b/>
            <sz val="9"/>
            <color indexed="81"/>
            <rFont val="Tahoma"/>
            <family val="2"/>
          </rPr>
          <t>nuit cond ev jour</t>
        </r>
      </text>
    </comment>
    <comment ref="C16" authorId="2">
      <text>
        <r>
          <rPr>
            <b/>
            <sz val="9"/>
            <color indexed="81"/>
            <rFont val="Tahoma"/>
            <family val="2"/>
          </rPr>
          <t>CARTIER Philippe:</t>
        </r>
        <r>
          <rPr>
            <sz val="9"/>
            <color indexed="81"/>
            <rFont val="Tahoma"/>
            <family val="2"/>
          </rPr>
          <t xml:space="preserve">
Chef d'agrès FPTL jour</t>
        </r>
      </text>
    </comment>
    <comment ref="I16" authorId="3">
      <text>
        <r>
          <rPr>
            <b/>
            <sz val="9"/>
            <color indexed="81"/>
            <rFont val="Tahoma"/>
            <family val="2"/>
          </rPr>
          <t>fpt jour</t>
        </r>
      </text>
    </comment>
    <comment ref="G17" authorId="4">
      <text>
        <r>
          <rPr>
            <b/>
            <sz val="9"/>
            <color indexed="81"/>
            <rFont val="Tahoma"/>
            <family val="2"/>
          </rPr>
          <t>LANCIAL Gregory:</t>
        </r>
        <r>
          <rPr>
            <sz val="9"/>
            <color indexed="81"/>
            <rFont val="Tahoma"/>
            <family val="2"/>
          </rPr>
          <t xml:space="preserve">
Eva jour</t>
        </r>
      </text>
    </comment>
    <comment ref="D19" authorId="1">
      <text>
        <r>
          <rPr>
            <b/>
            <sz val="8"/>
            <color indexed="81"/>
            <rFont val="Tahoma"/>
            <family val="2"/>
          </rPr>
          <t>A la place du CA de Flores</t>
        </r>
        <r>
          <rPr>
            <sz val="8"/>
            <color indexed="81"/>
            <rFont val="Tahoma"/>
            <family val="2"/>
          </rPr>
          <t xml:space="preserve">
</t>
        </r>
      </text>
    </comment>
    <comment ref="G19" authorId="4">
      <text>
        <r>
          <rPr>
            <b/>
            <sz val="9"/>
            <color indexed="81"/>
            <rFont val="Tahoma"/>
            <family val="2"/>
          </rPr>
          <t>LANCIAL Gregory:</t>
        </r>
        <r>
          <rPr>
            <sz val="9"/>
            <color indexed="81"/>
            <rFont val="Tahoma"/>
            <family val="2"/>
          </rPr>
          <t xml:space="preserve">
VLM jour</t>
        </r>
      </text>
    </comment>
    <comment ref="H19" authorId="3">
      <text>
        <r>
          <rPr>
            <b/>
            <sz val="9"/>
            <color indexed="81"/>
            <rFont val="Tahoma"/>
            <family val="2"/>
          </rPr>
          <t>cnfpt  jour</t>
        </r>
      </text>
    </comment>
    <comment ref="F20" authorId="3">
      <text>
        <r>
          <rPr>
            <b/>
            <sz val="9"/>
            <color indexed="81"/>
            <rFont val="Tahoma"/>
            <family val="2"/>
          </rPr>
          <t>fpt jour</t>
        </r>
      </text>
    </comment>
    <comment ref="G20" authorId="4">
      <text>
        <r>
          <rPr>
            <b/>
            <sz val="9"/>
            <color indexed="81"/>
            <rFont val="Tahoma"/>
            <family val="2"/>
          </rPr>
          <t>fpt jour</t>
        </r>
      </text>
    </comment>
    <comment ref="H20" authorId="3">
      <text>
        <r>
          <rPr>
            <b/>
            <sz val="9"/>
            <color indexed="81"/>
            <rFont val="Tahoma"/>
            <family val="2"/>
          </rPr>
          <t>cnfpt jour</t>
        </r>
      </text>
    </comment>
    <comment ref="G21" authorId="4">
      <text>
        <r>
          <rPr>
            <b/>
            <sz val="9"/>
            <color indexed="81"/>
            <rFont val="Tahoma"/>
            <family val="2"/>
          </rPr>
          <t>nuit</t>
        </r>
      </text>
    </comment>
    <comment ref="E22" authorId="2">
      <text>
        <r>
          <rPr>
            <b/>
            <sz val="9"/>
            <color indexed="81"/>
            <rFont val="Tahoma"/>
            <family val="2"/>
          </rPr>
          <t>CARTIER Philippe:</t>
        </r>
        <r>
          <rPr>
            <sz val="9"/>
            <color indexed="81"/>
            <rFont val="Tahoma"/>
            <family val="2"/>
          </rPr>
          <t xml:space="preserve">
VPUc nuit</t>
        </r>
      </text>
    </comment>
    <comment ref="H22" authorId="3">
      <text>
        <r>
          <rPr>
            <b/>
            <sz val="9"/>
            <color indexed="81"/>
            <rFont val="Tahoma"/>
            <family val="2"/>
          </rPr>
          <t>vid jour</t>
        </r>
      </text>
    </comment>
    <comment ref="E23" authorId="2">
      <text>
        <r>
          <rPr>
            <b/>
            <sz val="9"/>
            <color indexed="81"/>
            <rFont val="Tahoma"/>
            <family val="2"/>
          </rPr>
          <t>CARTIER Philippe:</t>
        </r>
        <r>
          <rPr>
            <sz val="9"/>
            <color indexed="81"/>
            <rFont val="Tahoma"/>
            <family val="2"/>
          </rPr>
          <t xml:space="preserve">
FPT jour</t>
        </r>
      </text>
    </comment>
    <comment ref="H23" authorId="3">
      <text>
        <r>
          <rPr>
            <b/>
            <sz val="9"/>
            <color indexed="81"/>
            <rFont val="Tahoma"/>
            <family val="2"/>
          </rPr>
          <t>EV jour</t>
        </r>
      </text>
    </comment>
    <comment ref="K23" authorId="0">
      <text>
        <r>
          <rPr>
            <b/>
            <sz val="9"/>
            <color indexed="81"/>
            <rFont val="Tahoma"/>
            <family val="2"/>
          </rPr>
          <t>BOUHENAF Masbar:</t>
        </r>
        <r>
          <rPr>
            <sz val="9"/>
            <color indexed="81"/>
            <rFont val="Tahoma"/>
            <family val="2"/>
          </rPr>
          <t xml:space="preserve">
En remplacement du 04-01
</t>
        </r>
      </text>
    </comment>
    <comment ref="C24" authorId="3">
      <text>
        <r>
          <rPr>
            <b/>
            <sz val="9"/>
            <color indexed="81"/>
            <rFont val="Tahoma"/>
            <family val="2"/>
          </rPr>
          <t>SELLES Jean-Vincent:</t>
        </r>
        <r>
          <rPr>
            <sz val="9"/>
            <color indexed="81"/>
            <rFont val="Tahoma"/>
            <family val="2"/>
          </rPr>
          <t xml:space="preserve">
Chef d'agrès EV nuit</t>
        </r>
      </text>
    </comment>
    <comment ref="D24" authorId="3">
      <text>
        <r>
          <rPr>
            <b/>
            <sz val="9"/>
            <color indexed="81"/>
            <rFont val="Tahoma"/>
            <family val="2"/>
          </rPr>
          <t>SELLES Jean-Vincent:</t>
        </r>
        <r>
          <rPr>
            <sz val="9"/>
            <color indexed="81"/>
            <rFont val="Tahoma"/>
            <family val="2"/>
          </rPr>
          <t xml:space="preserve">
PC jour</t>
        </r>
      </text>
    </comment>
    <comment ref="F24" authorId="1">
      <text>
        <r>
          <rPr>
            <b/>
            <sz val="9"/>
            <color indexed="81"/>
            <rFont val="Tahoma"/>
            <family val="2"/>
          </rPr>
          <t>Administrateur:</t>
        </r>
        <r>
          <rPr>
            <sz val="9"/>
            <color indexed="81"/>
            <rFont val="Tahoma"/>
            <family val="2"/>
          </rPr>
          <t xml:space="preserve">
VPU NUIT
</t>
        </r>
      </text>
    </comment>
    <comment ref="H24" authorId="3">
      <text>
        <r>
          <rPr>
            <b/>
            <sz val="9"/>
            <color indexed="81"/>
            <rFont val="Tahoma"/>
            <family val="2"/>
          </rPr>
          <t>fpt nuit</t>
        </r>
      </text>
    </comment>
    <comment ref="I24" authorId="3">
      <text>
        <r>
          <rPr>
            <b/>
            <sz val="9"/>
            <color indexed="81"/>
            <rFont val="Tahoma"/>
            <family val="2"/>
          </rPr>
          <t>ev jour</t>
        </r>
      </text>
    </comment>
    <comment ref="C27" authorId="2">
      <text>
        <r>
          <rPr>
            <b/>
            <sz val="9"/>
            <color indexed="81"/>
            <rFont val="Tahoma"/>
            <family val="2"/>
          </rPr>
          <t>CARTIER Philippe:</t>
        </r>
        <r>
          <rPr>
            <sz val="9"/>
            <color indexed="81"/>
            <rFont val="Tahoma"/>
            <family val="2"/>
          </rPr>
          <t xml:space="preserve">
VPU nuit</t>
        </r>
      </text>
    </comment>
    <comment ref="E27" authorId="2">
      <text>
        <r>
          <rPr>
            <b/>
            <sz val="9"/>
            <color indexed="81"/>
            <rFont val="Tahoma"/>
            <family val="2"/>
          </rPr>
          <t>CARTIER Philippe:</t>
        </r>
        <r>
          <rPr>
            <sz val="9"/>
            <color indexed="81"/>
            <rFont val="Tahoma"/>
            <family val="2"/>
          </rPr>
          <t xml:space="preserve">
FPT nuit</t>
        </r>
      </text>
    </comment>
    <comment ref="I27" authorId="3">
      <text>
        <r>
          <rPr>
            <b/>
            <sz val="9"/>
            <color indexed="81"/>
            <rFont val="Tahoma"/>
            <family val="2"/>
          </rPr>
          <t>vsav jour</t>
        </r>
      </text>
    </comment>
    <comment ref="D28" authorId="5">
      <text>
        <r>
          <rPr>
            <b/>
            <sz val="9"/>
            <color indexed="81"/>
            <rFont val="Tahoma"/>
            <family val="2"/>
          </rPr>
          <t>DOUDON Olivier:</t>
        </r>
        <r>
          <rPr>
            <sz val="9"/>
            <color indexed="81"/>
            <rFont val="Tahoma"/>
            <family val="2"/>
          </rPr>
          <t xml:space="preserve">
std jour</t>
        </r>
      </text>
    </comment>
    <comment ref="E28" authorId="2">
      <text>
        <r>
          <rPr>
            <b/>
            <sz val="9"/>
            <color indexed="81"/>
            <rFont val="Tahoma"/>
            <family val="2"/>
          </rPr>
          <t>CARTIER Philippe:</t>
        </r>
        <r>
          <rPr>
            <sz val="9"/>
            <color indexed="81"/>
            <rFont val="Tahoma"/>
            <family val="2"/>
          </rPr>
          <t xml:space="preserve">
EV nuit</t>
        </r>
      </text>
    </comment>
    <comment ref="F28" authorId="3">
      <text>
        <r>
          <rPr>
            <b/>
            <sz val="9"/>
            <color indexed="81"/>
            <rFont val="Tahoma"/>
            <family val="2"/>
          </rPr>
          <t>SELLES Jean-Vincent:</t>
        </r>
        <r>
          <rPr>
            <sz val="9"/>
            <color indexed="81"/>
            <rFont val="Tahoma"/>
            <family val="2"/>
          </rPr>
          <t xml:space="preserve">
pc jour</t>
        </r>
      </text>
    </comment>
    <comment ref="G28" authorId="4">
      <text>
        <r>
          <rPr>
            <b/>
            <sz val="9"/>
            <color indexed="81"/>
            <rFont val="Tahoma"/>
            <family val="2"/>
          </rPr>
          <t>cond fpt jour</t>
        </r>
      </text>
    </comment>
    <comment ref="H28" authorId="3">
      <text>
        <r>
          <rPr>
            <b/>
            <sz val="9"/>
            <color indexed="81"/>
            <rFont val="Tahoma"/>
            <family val="2"/>
          </rPr>
          <t>cond fpt nuit</t>
        </r>
      </text>
    </comment>
    <comment ref="I28" authorId="3">
      <text>
        <r>
          <rPr>
            <b/>
            <sz val="9"/>
            <color indexed="81"/>
            <rFont val="Tahoma"/>
            <family val="2"/>
          </rPr>
          <t>cond fpt jour</t>
        </r>
      </text>
    </comment>
    <comment ref="D29" authorId="2">
      <text>
        <r>
          <rPr>
            <b/>
            <sz val="9"/>
            <color indexed="81"/>
            <rFont val="Tahoma"/>
            <family val="2"/>
          </rPr>
          <t>CARTIER Philippe:</t>
        </r>
        <r>
          <rPr>
            <sz val="9"/>
            <color indexed="81"/>
            <rFont val="Tahoma"/>
            <family val="2"/>
          </rPr>
          <t xml:space="preserve">
EV jour</t>
        </r>
      </text>
    </comment>
    <comment ref="G29" authorId="4">
      <text>
        <r>
          <rPr>
            <b/>
            <sz val="9"/>
            <color indexed="81"/>
            <rFont val="Tahoma"/>
            <family val="2"/>
          </rPr>
          <t xml:space="preserve">nuit </t>
        </r>
      </text>
    </comment>
    <comment ref="H29" authorId="3">
      <text>
        <r>
          <rPr>
            <b/>
            <sz val="9"/>
            <color indexed="81"/>
            <rFont val="Tahoma"/>
            <family val="2"/>
          </rPr>
          <t>SELLES Jean-Vincent:</t>
        </r>
        <r>
          <rPr>
            <sz val="9"/>
            <color indexed="81"/>
            <rFont val="Tahoma"/>
            <family val="2"/>
          </rPr>
          <t xml:space="preserve">
VPU NUIT</t>
        </r>
      </text>
    </comment>
    <comment ref="F30" authorId="3">
      <text>
        <r>
          <rPr>
            <b/>
            <sz val="9"/>
            <color indexed="81"/>
            <rFont val="Tahoma"/>
            <family val="2"/>
          </rPr>
          <t>vid jour</t>
        </r>
      </text>
    </comment>
    <comment ref="H30" authorId="3">
      <text>
        <r>
          <rPr>
            <b/>
            <sz val="9"/>
            <color indexed="81"/>
            <rFont val="Tahoma"/>
            <family val="2"/>
          </rPr>
          <t>nuit vpu jour</t>
        </r>
      </text>
    </comment>
    <comment ref="D31" authorId="2">
      <text>
        <r>
          <rPr>
            <b/>
            <sz val="9"/>
            <color indexed="81"/>
            <rFont val="Tahoma"/>
            <family val="2"/>
          </rPr>
          <t>CARTIER Philippe:</t>
        </r>
        <r>
          <rPr>
            <sz val="9"/>
            <color indexed="81"/>
            <rFont val="Tahoma"/>
            <family val="2"/>
          </rPr>
          <t xml:space="preserve">
VPU nuit</t>
        </r>
      </text>
    </comment>
    <comment ref="E31" authorId="2">
      <text>
        <r>
          <rPr>
            <b/>
            <sz val="9"/>
            <color indexed="81"/>
            <rFont val="Tahoma"/>
            <family val="2"/>
          </rPr>
          <t>CARTIER Philippe:</t>
        </r>
        <r>
          <rPr>
            <sz val="9"/>
            <color indexed="81"/>
            <rFont val="Tahoma"/>
            <family val="2"/>
          </rPr>
          <t xml:space="preserve">
FPT jour</t>
        </r>
      </text>
    </comment>
    <comment ref="F31" authorId="3">
      <text>
        <r>
          <rPr>
            <b/>
            <sz val="9"/>
            <color indexed="81"/>
            <rFont val="Tahoma"/>
            <family val="2"/>
          </rPr>
          <t>vid nuit</t>
        </r>
      </text>
    </comment>
    <comment ref="H31" authorId="3">
      <text>
        <r>
          <rPr>
            <b/>
            <sz val="9"/>
            <color indexed="81"/>
            <rFont val="Tahoma"/>
            <family val="2"/>
          </rPr>
          <t>cnfpt jour</t>
        </r>
      </text>
    </comment>
    <comment ref="G32" authorId="4">
      <text>
        <r>
          <rPr>
            <b/>
            <sz val="9"/>
            <color indexed="81"/>
            <rFont val="Tahoma"/>
            <family val="2"/>
          </rPr>
          <t>pc jour</t>
        </r>
      </text>
    </comment>
    <comment ref="H32" authorId="3">
      <text>
        <r>
          <rPr>
            <b/>
            <sz val="9"/>
            <color indexed="81"/>
            <rFont val="Tahoma"/>
            <family val="2"/>
          </rPr>
          <t>cond ev jour</t>
        </r>
      </text>
    </comment>
    <comment ref="E33" authorId="2">
      <text>
        <r>
          <rPr>
            <b/>
            <sz val="9"/>
            <color indexed="81"/>
            <rFont val="Tahoma"/>
            <family val="2"/>
          </rPr>
          <t>CARTIER Philippe:</t>
        </r>
        <r>
          <rPr>
            <sz val="9"/>
            <color indexed="81"/>
            <rFont val="Tahoma"/>
            <family val="2"/>
          </rPr>
          <t xml:space="preserve">
EV jour</t>
        </r>
      </text>
    </comment>
    <comment ref="H33" authorId="3">
      <text>
        <r>
          <rPr>
            <b/>
            <sz val="9"/>
            <color indexed="81"/>
            <rFont val="Tahoma"/>
            <family val="2"/>
          </rPr>
          <t>vid jour</t>
        </r>
      </text>
    </comment>
    <comment ref="D37" authorId="3">
      <text>
        <r>
          <rPr>
            <b/>
            <sz val="9"/>
            <color indexed="81"/>
            <rFont val="Tahoma"/>
            <family val="2"/>
          </rPr>
          <t>SELLES Jean-Vincent:</t>
        </r>
        <r>
          <rPr>
            <sz val="9"/>
            <color indexed="81"/>
            <rFont val="Tahoma"/>
            <family val="2"/>
          </rPr>
          <t xml:space="preserve">
vpu jour</t>
        </r>
      </text>
    </comment>
    <comment ref="E37" authorId="2">
      <text>
        <r>
          <rPr>
            <b/>
            <sz val="9"/>
            <color indexed="81"/>
            <rFont val="Tahoma"/>
            <family val="2"/>
          </rPr>
          <t>CARTIER Philippe:</t>
        </r>
        <r>
          <rPr>
            <sz val="9"/>
            <color indexed="81"/>
            <rFont val="Tahoma"/>
            <family val="2"/>
          </rPr>
          <t xml:space="preserve">
FPT nuit</t>
        </r>
      </text>
    </comment>
    <comment ref="I37" authorId="3">
      <text>
        <r>
          <rPr>
            <b/>
            <sz val="9"/>
            <color indexed="81"/>
            <rFont val="Tahoma"/>
            <family val="2"/>
          </rPr>
          <t>cond ev nuit</t>
        </r>
      </text>
    </comment>
    <comment ref="G38" authorId="3">
      <text>
        <r>
          <rPr>
            <b/>
            <sz val="9"/>
            <color indexed="81"/>
            <rFont val="Tahoma"/>
            <family val="2"/>
          </rPr>
          <t>vpu nuit</t>
        </r>
      </text>
    </comment>
    <comment ref="F39" authorId="3">
      <text>
        <r>
          <rPr>
            <b/>
            <sz val="9"/>
            <color indexed="81"/>
            <rFont val="Tahoma"/>
            <family val="2"/>
          </rPr>
          <t>vpu jour</t>
        </r>
      </text>
    </comment>
    <comment ref="H39" authorId="3">
      <text>
        <r>
          <rPr>
            <b/>
            <sz val="9"/>
            <color indexed="81"/>
            <rFont val="Tahoma"/>
            <family val="2"/>
          </rPr>
          <t>vsav jour</t>
        </r>
      </text>
    </comment>
    <comment ref="I39" authorId="3">
      <text>
        <r>
          <rPr>
            <b/>
            <sz val="9"/>
            <color indexed="81"/>
            <rFont val="Tahoma"/>
            <family val="2"/>
          </rPr>
          <t>vpu jour</t>
        </r>
      </text>
    </comment>
    <comment ref="I40" authorId="3">
      <text>
        <r>
          <rPr>
            <b/>
            <sz val="9"/>
            <color indexed="81"/>
            <rFont val="Tahoma"/>
            <family val="2"/>
          </rPr>
          <t>pc jour</t>
        </r>
      </text>
    </comment>
    <comment ref="C41" authorId="3">
      <text>
        <r>
          <rPr>
            <b/>
            <sz val="9"/>
            <color indexed="81"/>
            <rFont val="Tahoma"/>
            <family val="2"/>
          </rPr>
          <t>SELLES Jean-Vincent:</t>
        </r>
        <r>
          <rPr>
            <sz val="9"/>
            <color indexed="81"/>
            <rFont val="Tahoma"/>
            <family val="2"/>
          </rPr>
          <t xml:space="preserve">
FPTc jour</t>
        </r>
      </text>
    </comment>
    <comment ref="F41" authorId="3">
      <text>
        <r>
          <rPr>
            <b/>
            <sz val="9"/>
            <color indexed="81"/>
            <rFont val="Tahoma"/>
            <family val="2"/>
          </rPr>
          <t>vpu jour</t>
        </r>
      </text>
    </comment>
    <comment ref="C42" authorId="3">
      <text>
        <r>
          <rPr>
            <b/>
            <sz val="9"/>
            <color indexed="81"/>
            <rFont val="Tahoma"/>
            <family val="2"/>
          </rPr>
          <t>SELLES Jean-Vincent:</t>
        </r>
        <r>
          <rPr>
            <sz val="9"/>
            <color indexed="81"/>
            <rFont val="Tahoma"/>
            <family val="2"/>
          </rPr>
          <t xml:space="preserve">
cond vpu jour</t>
        </r>
      </text>
    </comment>
    <comment ref="D42" authorId="2">
      <text>
        <r>
          <rPr>
            <b/>
            <sz val="9"/>
            <color indexed="81"/>
            <rFont val="Tahoma"/>
            <family val="2"/>
          </rPr>
          <t>CARTIER Philippe:</t>
        </r>
        <r>
          <rPr>
            <sz val="9"/>
            <color indexed="81"/>
            <rFont val="Tahoma"/>
            <family val="2"/>
          </rPr>
          <t xml:space="preserve">
VPUc jour</t>
        </r>
      </text>
    </comment>
    <comment ref="E42" authorId="2">
      <text>
        <r>
          <rPr>
            <b/>
            <sz val="9"/>
            <color indexed="81"/>
            <rFont val="Tahoma"/>
            <family val="2"/>
          </rPr>
          <t>CARTIER Philippe:</t>
        </r>
        <r>
          <rPr>
            <sz val="9"/>
            <color indexed="81"/>
            <rFont val="Tahoma"/>
            <family val="2"/>
          </rPr>
          <t xml:space="preserve">
fpt NUIT</t>
        </r>
      </text>
    </comment>
    <comment ref="G42" authorId="3">
      <text>
        <r>
          <rPr>
            <b/>
            <sz val="9"/>
            <color indexed="81"/>
            <rFont val="Tahoma"/>
            <family val="2"/>
          </rPr>
          <t>std jour</t>
        </r>
      </text>
    </comment>
    <comment ref="H42" authorId="3">
      <text>
        <r>
          <rPr>
            <b/>
            <sz val="9"/>
            <color indexed="81"/>
            <rFont val="Tahoma"/>
            <family val="2"/>
          </rPr>
          <t>fpt jour</t>
        </r>
      </text>
    </comment>
    <comment ref="I42" authorId="3">
      <text>
        <r>
          <rPr>
            <b/>
            <sz val="9"/>
            <color indexed="81"/>
            <rFont val="Tahoma"/>
            <family val="2"/>
          </rPr>
          <t>fpt nuit</t>
        </r>
      </text>
    </comment>
    <comment ref="F43" authorId="3">
      <text>
        <r>
          <rPr>
            <b/>
            <sz val="9"/>
            <color indexed="81"/>
            <rFont val="Tahoma"/>
            <family val="2"/>
          </rPr>
          <t>vid jour</t>
        </r>
      </text>
    </comment>
    <comment ref="G43" authorId="1">
      <text>
        <r>
          <rPr>
            <b/>
            <sz val="9"/>
            <color indexed="81"/>
            <rFont val="Tahoma"/>
            <family val="2"/>
          </rPr>
          <t>Administrateur:</t>
        </r>
        <r>
          <rPr>
            <sz val="9"/>
            <color indexed="81"/>
            <rFont val="Tahoma"/>
            <family val="2"/>
          </rPr>
          <t xml:space="preserve">
VID nuit</t>
        </r>
      </text>
    </comment>
    <comment ref="H43" authorId="3">
      <text>
        <r>
          <rPr>
            <b/>
            <sz val="9"/>
            <color indexed="81"/>
            <rFont val="Tahoma"/>
            <family val="2"/>
          </rPr>
          <t>ev nuit</t>
        </r>
      </text>
    </comment>
    <comment ref="I43" authorId="3">
      <text>
        <r>
          <rPr>
            <b/>
            <sz val="9"/>
            <color indexed="81"/>
            <rFont val="Tahoma"/>
            <family val="2"/>
          </rPr>
          <t>fpt jour</t>
        </r>
      </text>
    </comment>
    <comment ref="C44" authorId="3">
      <text>
        <r>
          <rPr>
            <b/>
            <sz val="9"/>
            <color indexed="81"/>
            <rFont val="Tahoma"/>
            <family val="2"/>
          </rPr>
          <t>SELLES Jean-Vincent:</t>
        </r>
        <r>
          <rPr>
            <sz val="9"/>
            <color indexed="81"/>
            <rFont val="Tahoma"/>
            <family val="2"/>
          </rPr>
          <t xml:space="preserve">
eq eps nuit</t>
        </r>
      </text>
    </comment>
    <comment ref="C45" authorId="3">
      <text>
        <r>
          <rPr>
            <b/>
            <sz val="9"/>
            <color indexed="81"/>
            <rFont val="Tahoma"/>
            <family val="2"/>
          </rPr>
          <t>SELLES Jean-Vincent:</t>
        </r>
        <r>
          <rPr>
            <sz val="9"/>
            <color indexed="81"/>
            <rFont val="Tahoma"/>
            <family val="2"/>
          </rPr>
          <t xml:space="preserve">
eq eps jour</t>
        </r>
      </text>
    </comment>
    <comment ref="D45" authorId="2">
      <text>
        <r>
          <rPr>
            <b/>
            <sz val="9"/>
            <color indexed="81"/>
            <rFont val="Tahoma"/>
            <family val="2"/>
          </rPr>
          <t>CARTIER Philippe:</t>
        </r>
        <r>
          <rPr>
            <sz val="9"/>
            <color indexed="81"/>
            <rFont val="Tahoma"/>
            <family val="2"/>
          </rPr>
          <t xml:space="preserve">
VPU nuit</t>
        </r>
      </text>
    </comment>
    <comment ref="E45" authorId="2">
      <text>
        <r>
          <rPr>
            <b/>
            <sz val="9"/>
            <color indexed="81"/>
            <rFont val="Tahoma"/>
            <family val="2"/>
          </rPr>
          <t>CARTIER Philippe:</t>
        </r>
        <r>
          <rPr>
            <sz val="9"/>
            <color indexed="81"/>
            <rFont val="Tahoma"/>
            <family val="2"/>
          </rPr>
          <t xml:space="preserve">
CCF jour</t>
        </r>
      </text>
    </comment>
    <comment ref="H45" authorId="3">
      <text>
        <r>
          <rPr>
            <b/>
            <sz val="9"/>
            <color indexed="81"/>
            <rFont val="Tahoma"/>
            <family val="2"/>
          </rPr>
          <t>vid jour</t>
        </r>
      </text>
    </comment>
    <comment ref="C46" authorId="3">
      <text>
        <r>
          <rPr>
            <b/>
            <sz val="9"/>
            <color indexed="81"/>
            <rFont val="Tahoma"/>
            <family val="2"/>
          </rPr>
          <t>SELLES Jean-Vincent:</t>
        </r>
        <r>
          <rPr>
            <sz val="9"/>
            <color indexed="81"/>
            <rFont val="Tahoma"/>
            <family val="2"/>
          </rPr>
          <t xml:space="preserve">
vpu jour</t>
        </r>
      </text>
    </comment>
    <comment ref="D46" authorId="2">
      <text>
        <r>
          <rPr>
            <b/>
            <sz val="9"/>
            <color indexed="81"/>
            <rFont val="Tahoma"/>
            <family val="2"/>
          </rPr>
          <t>CARTIER Philippe:</t>
        </r>
        <r>
          <rPr>
            <sz val="9"/>
            <color indexed="81"/>
            <rFont val="Tahoma"/>
            <family val="2"/>
          </rPr>
          <t xml:space="preserve">
EV nuit</t>
        </r>
      </text>
    </comment>
    <comment ref="I46" authorId="3">
      <text>
        <r>
          <rPr>
            <b/>
            <sz val="9"/>
            <color indexed="81"/>
            <rFont val="Tahoma"/>
            <family val="2"/>
          </rPr>
          <t>ev nuit</t>
        </r>
      </text>
    </comment>
    <comment ref="C47" authorId="2">
      <text>
        <r>
          <rPr>
            <b/>
            <sz val="9"/>
            <color indexed="81"/>
            <rFont val="Tahoma"/>
            <family val="2"/>
          </rPr>
          <t>CARTIER Philippe:</t>
        </r>
        <r>
          <rPr>
            <sz val="9"/>
            <color indexed="81"/>
            <rFont val="Tahoma"/>
            <family val="2"/>
          </rPr>
          <t xml:space="preserve">
VPU nuit</t>
        </r>
      </text>
    </comment>
    <comment ref="F47" authorId="3">
      <text>
        <r>
          <rPr>
            <b/>
            <sz val="9"/>
            <color indexed="81"/>
            <rFont val="Tahoma"/>
            <family val="2"/>
          </rPr>
          <t>SELLES Jean-Vincent:</t>
        </r>
        <r>
          <rPr>
            <sz val="9"/>
            <color indexed="81"/>
            <rFont val="Tahoma"/>
            <family val="2"/>
          </rPr>
          <t xml:space="preserve">
vpu nuit</t>
        </r>
      </text>
    </comment>
    <comment ref="D48" authorId="1">
      <text>
        <r>
          <rPr>
            <b/>
            <sz val="9"/>
            <color indexed="81"/>
            <rFont val="Tahoma"/>
            <family val="2"/>
          </rPr>
          <t>Administrateur:</t>
        </r>
        <r>
          <rPr>
            <sz val="9"/>
            <color indexed="81"/>
            <rFont val="Tahoma"/>
            <family val="2"/>
          </rPr>
          <t xml:space="preserve">
FPT nuit</t>
        </r>
      </text>
    </comment>
    <comment ref="H48" authorId="3">
      <text>
        <r>
          <rPr>
            <b/>
            <sz val="9"/>
            <color indexed="81"/>
            <rFont val="Tahoma"/>
            <family val="2"/>
          </rPr>
          <t>vpu nuit</t>
        </r>
      </text>
    </comment>
    <comment ref="D49" authorId="2">
      <text>
        <r>
          <rPr>
            <b/>
            <sz val="9"/>
            <color indexed="81"/>
            <rFont val="Tahoma"/>
            <family val="2"/>
          </rPr>
          <t>CARTIER Philippe:</t>
        </r>
        <r>
          <rPr>
            <sz val="9"/>
            <color indexed="81"/>
            <rFont val="Tahoma"/>
            <family val="2"/>
          </rPr>
          <t xml:space="preserve">
EV nuit</t>
        </r>
      </text>
    </comment>
  </commentList>
</comments>
</file>

<file path=xl/comments2.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3.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4.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5.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6.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7.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8.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9.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10.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11.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comments12.xml><?xml version="1.0" encoding="utf-8"?>
<comments xmlns="http://schemas.openxmlformats.org/spreadsheetml/2006/main">
  <authors>
    <author>Administrateur</author>
    <author>HUGUES Emmanuel</author>
    <author>BOUHENAF Masbar</author>
  </authors>
  <commentList>
    <comment ref="F15" authorId="0">
      <text>
        <r>
          <rPr>
            <b/>
            <sz val="8"/>
            <color indexed="81"/>
            <rFont val="Tahoma"/>
            <family val="2"/>
          </rPr>
          <t>12h</t>
        </r>
        <r>
          <rPr>
            <sz val="8"/>
            <color indexed="81"/>
            <rFont val="Tahoma"/>
            <family val="2"/>
          </rPr>
          <t xml:space="preserve">
</t>
        </r>
      </text>
    </comment>
    <comment ref="J21" authorId="1">
      <text>
        <r>
          <rPr>
            <b/>
            <sz val="9"/>
            <color indexed="81"/>
            <rFont val="Tahoma"/>
            <family val="2"/>
          </rPr>
          <t>12h à replacer</t>
        </r>
        <r>
          <rPr>
            <sz val="9"/>
            <color indexed="81"/>
            <rFont val="Tahoma"/>
            <family val="2"/>
          </rPr>
          <t xml:space="preserve">
</t>
        </r>
      </text>
    </comment>
    <comment ref="I38" authorId="1">
      <text>
        <r>
          <rPr>
            <b/>
            <sz val="9"/>
            <color indexed="81"/>
            <rFont val="Tahoma"/>
            <family val="2"/>
          </rPr>
          <t>12h à replacer</t>
        </r>
        <r>
          <rPr>
            <sz val="9"/>
            <color indexed="81"/>
            <rFont val="Tahoma"/>
            <family val="2"/>
          </rPr>
          <t xml:space="preserve">
</t>
        </r>
      </text>
    </comment>
    <comment ref="S39" authorId="2">
      <text>
        <r>
          <rPr>
            <b/>
            <sz val="9"/>
            <color indexed="81"/>
            <rFont val="Tahoma"/>
            <family val="2"/>
          </rPr>
          <t>BOUHENAF Masbar:</t>
        </r>
        <r>
          <rPr>
            <sz val="9"/>
            <color indexed="81"/>
            <rFont val="Tahoma"/>
            <family val="2"/>
          </rPr>
          <t xml:space="preserve">
</t>
        </r>
      </text>
    </comment>
    <comment ref="K46" authorId="1">
      <text>
        <r>
          <rPr>
            <b/>
            <sz val="9"/>
            <color indexed="81"/>
            <rFont val="Tahoma"/>
            <family val="2"/>
          </rPr>
          <t>12h à replacer</t>
        </r>
        <r>
          <rPr>
            <sz val="9"/>
            <color indexed="81"/>
            <rFont val="Tahoma"/>
            <family val="2"/>
          </rPr>
          <t xml:space="preserve">
</t>
        </r>
      </text>
    </comment>
  </commentList>
</comments>
</file>

<file path=xl/sharedStrings.xml><?xml version="1.0" encoding="utf-8"?>
<sst xmlns="http://schemas.openxmlformats.org/spreadsheetml/2006/main" count="4284" uniqueCount="182">
  <si>
    <t>CA</t>
  </si>
  <si>
    <t>CAJ</t>
  </si>
  <si>
    <t>CAN</t>
  </si>
  <si>
    <t>AT</t>
  </si>
  <si>
    <t>CM</t>
  </si>
  <si>
    <t>CG</t>
  </si>
  <si>
    <t>CDG</t>
  </si>
  <si>
    <t>ST</t>
  </si>
  <si>
    <t>EV</t>
  </si>
  <si>
    <t>CE</t>
  </si>
  <si>
    <t>CP</t>
  </si>
  <si>
    <t>AA</t>
  </si>
  <si>
    <t>PCJ</t>
  </si>
  <si>
    <t>PCN</t>
  </si>
  <si>
    <t>SHR</t>
  </si>
  <si>
    <t>STJ</t>
  </si>
  <si>
    <t>STN</t>
  </si>
  <si>
    <t>CEJ</t>
  </si>
  <si>
    <t>CEN</t>
  </si>
  <si>
    <t>Nbre de pro jour</t>
  </si>
  <si>
    <t>Nbre de pro nuit</t>
  </si>
  <si>
    <t>VPU</t>
  </si>
  <si>
    <t>VPUc</t>
  </si>
  <si>
    <t>CAJ/STN</t>
  </si>
  <si>
    <t>CAJ/CEN</t>
  </si>
  <si>
    <t>FPT</t>
  </si>
  <si>
    <t>FPTc</t>
  </si>
  <si>
    <t>STJ/CAN</t>
  </si>
  <si>
    <t>CEJ/CAN</t>
  </si>
  <si>
    <t>TP</t>
  </si>
  <si>
    <t>CA Jour</t>
  </si>
  <si>
    <t>CA Nuit</t>
  </si>
  <si>
    <t>Absence jour</t>
  </si>
  <si>
    <t>Absence Nuit</t>
  </si>
  <si>
    <t>AAJ</t>
  </si>
  <si>
    <t>AAN</t>
  </si>
  <si>
    <t>CAJ/AAN</t>
  </si>
  <si>
    <t>AAJ/CAN</t>
  </si>
  <si>
    <t>effectif total</t>
  </si>
  <si>
    <t>CPJ</t>
  </si>
  <si>
    <t>CPN</t>
  </si>
  <si>
    <t>CAJ/CPN</t>
  </si>
  <si>
    <t>CPJ/CAN</t>
  </si>
  <si>
    <t>CEJ/CPN</t>
  </si>
  <si>
    <t>SAM</t>
  </si>
  <si>
    <t>MAR</t>
  </si>
  <si>
    <t>VEN</t>
  </si>
  <si>
    <t>LUN</t>
  </si>
  <si>
    <t>JEU</t>
  </si>
  <si>
    <t>DIM</t>
  </si>
  <si>
    <t>MER</t>
  </si>
  <si>
    <t>MUT</t>
  </si>
  <si>
    <t>VID</t>
  </si>
  <si>
    <t>PC 24</t>
  </si>
  <si>
    <t>RPM</t>
  </si>
  <si>
    <t>CAJ/V</t>
  </si>
  <si>
    <t>V/CAN</t>
  </si>
  <si>
    <t>Equipes</t>
  </si>
  <si>
    <t>STJ/V</t>
  </si>
  <si>
    <t>CAJ/PCN</t>
  </si>
  <si>
    <t>VSAV 24h</t>
  </si>
  <si>
    <t>VSAV jour</t>
  </si>
  <si>
    <t>VSAV nuit</t>
  </si>
  <si>
    <t>VLM 24h</t>
  </si>
  <si>
    <t>VLM jour</t>
  </si>
  <si>
    <t>VLM nuit</t>
  </si>
  <si>
    <t>12h</t>
  </si>
  <si>
    <t>CAJ/Feu</t>
  </si>
  <si>
    <t>Feu/CAN</t>
  </si>
  <si>
    <t>STJ/Feu</t>
  </si>
  <si>
    <t>STJ/PCN</t>
  </si>
  <si>
    <t>Evc</t>
  </si>
  <si>
    <t>CG 12h</t>
  </si>
  <si>
    <t>CDG 12h</t>
  </si>
  <si>
    <t>VPU 12h</t>
  </si>
  <si>
    <t>VPUc 12h</t>
  </si>
  <si>
    <t>FPT 12h</t>
  </si>
  <si>
    <t>FPTc 12h</t>
  </si>
  <si>
    <t>Evc 12h</t>
  </si>
  <si>
    <t>VPUa</t>
  </si>
  <si>
    <t>VPUa 12h</t>
  </si>
  <si>
    <t>FPTa</t>
  </si>
  <si>
    <t>FPTa 12h</t>
  </si>
  <si>
    <t>EVa</t>
  </si>
  <si>
    <t>Eva 12h</t>
  </si>
  <si>
    <t>EV 12h</t>
  </si>
  <si>
    <t>VID 12h</t>
  </si>
  <si>
    <t>VSAV 12h</t>
  </si>
  <si>
    <t>VLM 12h</t>
  </si>
  <si>
    <t>PC 12h</t>
  </si>
  <si>
    <t>Fonctions    24h</t>
  </si>
  <si>
    <t>Fonctions 12h</t>
  </si>
  <si>
    <t>Nombre de 12h</t>
  </si>
  <si>
    <t>PCJ/CAN</t>
  </si>
  <si>
    <t>ST 12h</t>
  </si>
  <si>
    <t>CE 12h</t>
  </si>
  <si>
    <t>CP 12h</t>
  </si>
  <si>
    <t>AA 12h</t>
  </si>
  <si>
    <t>AT 12h</t>
  </si>
  <si>
    <t>RPM 12h</t>
  </si>
  <si>
    <t>CM 12h</t>
  </si>
  <si>
    <t>HUGUES</t>
  </si>
  <si>
    <t>ROSTAND</t>
  </si>
  <si>
    <t>BOUISSET</t>
  </si>
  <si>
    <t>DECITRE</t>
  </si>
  <si>
    <t>SOG</t>
  </si>
  <si>
    <t>INC2</t>
  </si>
  <si>
    <t>Groupe</t>
  </si>
  <si>
    <t>CA ops</t>
  </si>
  <si>
    <t>EPSa</t>
  </si>
  <si>
    <t>EPS</t>
  </si>
  <si>
    <t>VSRa</t>
  </si>
  <si>
    <t>EPSc</t>
  </si>
  <si>
    <t>VSRc</t>
  </si>
  <si>
    <t>VSR</t>
  </si>
  <si>
    <t>EPSa 12h</t>
  </si>
  <si>
    <t>EPSc 12h</t>
  </si>
  <si>
    <t>EPS 12h</t>
  </si>
  <si>
    <t>VSRa 12h</t>
  </si>
  <si>
    <t>VSRc 12h</t>
  </si>
  <si>
    <t>VSR 12h</t>
  </si>
  <si>
    <t>date d'entrée SPP</t>
  </si>
  <si>
    <t>Grade</t>
  </si>
  <si>
    <t>Date de nomination</t>
  </si>
  <si>
    <t>ADJUDANT</t>
  </si>
  <si>
    <t>CARTIER</t>
  </si>
  <si>
    <t>CARTAUT</t>
  </si>
  <si>
    <t>CASTA</t>
  </si>
  <si>
    <t>MASSELIN</t>
  </si>
  <si>
    <t>SELLES</t>
  </si>
  <si>
    <t>SERGENT</t>
  </si>
  <si>
    <t>BALLESTER</t>
  </si>
  <si>
    <t>ORIOL</t>
  </si>
  <si>
    <t>DEPRAD</t>
  </si>
  <si>
    <t>FLORES</t>
  </si>
  <si>
    <t>HEURTEBISE</t>
  </si>
  <si>
    <t>CAPORAL</t>
  </si>
  <si>
    <t>MONTALEGRE</t>
  </si>
  <si>
    <t>SERANO G</t>
  </si>
  <si>
    <t>GILSON</t>
  </si>
  <si>
    <t>PERETTI</t>
  </si>
  <si>
    <t>PERINO</t>
  </si>
  <si>
    <t>INC1</t>
  </si>
  <si>
    <t>LANCIAL</t>
  </si>
  <si>
    <t>MOURCIA</t>
  </si>
  <si>
    <t>LUPI</t>
  </si>
  <si>
    <t>ROOS</t>
  </si>
  <si>
    <t>EON</t>
  </si>
  <si>
    <t>MATEO</t>
  </si>
  <si>
    <t>BARREAU</t>
  </si>
  <si>
    <t>VALERIAN</t>
  </si>
  <si>
    <t>ROUSTAN</t>
  </si>
  <si>
    <t>WENGER</t>
  </si>
  <si>
    <t>MALET</t>
  </si>
  <si>
    <t>REY F</t>
  </si>
  <si>
    <t>LUN.</t>
  </si>
  <si>
    <t>JEU.</t>
  </si>
  <si>
    <t>répartition par groupe en 12h</t>
  </si>
  <si>
    <t>CEQ</t>
  </si>
  <si>
    <t>DIOLOGENT</t>
  </si>
  <si>
    <t>GUEROULT</t>
  </si>
  <si>
    <t>SALMI</t>
  </si>
  <si>
    <t>DYLIK</t>
  </si>
  <si>
    <t>LAURENT J</t>
  </si>
  <si>
    <t>GRIMM</t>
  </si>
  <si>
    <t>FIGUEIRINHA</t>
  </si>
  <si>
    <t>BLANCHARD</t>
  </si>
  <si>
    <t>LHERBIER</t>
  </si>
  <si>
    <t>USSH</t>
  </si>
  <si>
    <t>OGG</t>
  </si>
  <si>
    <t>MP</t>
  </si>
  <si>
    <t>test</t>
  </si>
  <si>
    <t>Précisez votre mot de passe</t>
  </si>
  <si>
    <t>MODE D'EMPLOI</t>
  </si>
  <si>
    <r>
      <t xml:space="preserve">La gestion de ce mot de passe se fait dans l'onglet "Technique".  Cet onglet est "Masqué".  Pour pouvoir "Afficher" et gérer le contenu de cet onglet, il faut cliquer droit sur la barre des onglets et cliquer ensuite dans le menu sur "Afficher" et choisir l'onglet "Technique".  Un autre mot de passe lui sera demandé pour pouvoir réaliser cette opération.  
</t>
    </r>
    <r>
      <rPr>
        <b/>
        <sz val="10"/>
        <rFont val="Arial"/>
        <family val="2"/>
      </rPr>
      <t>Cette opération n'est à faire que si on désire changer le mot de passe donc rarement.</t>
    </r>
  </si>
  <si>
    <t>A l'ouverture du classeur, un VBA parcoure les 12 onglets mois et protège toutes les colonnes contenant un entête date et dont celles-ci sont inférieures à la date du jour.  Tous ces onglets seront mis sous "Protection" et les Opérateurs pourront encoder uniquement dans les colonnes dont la date est inférieure à la date du jour.</t>
  </si>
  <si>
    <t>Les dates des colonnes sont calculées à partir de la première colonne en ajoutant 3 jours à chaque colonne</t>
  </si>
  <si>
    <t>Le mois en cellule G2 est calculé à partir du nom de l'onglet.</t>
  </si>
  <si>
    <r>
      <t xml:space="preserve">L'Administrateur pourra enlever cette protection onglet par onglet sous l'onglet supérieur Révision "Oter la protection". Un mot de passe lui sera demandé pour pouvoir exécuter cette opération.
</t>
    </r>
    <r>
      <rPr>
        <b/>
        <sz val="10"/>
        <rFont val="Arial"/>
        <family val="2"/>
      </rPr>
      <t>Comme normalement l'Administrateur ne gérera que le mois en cours, l'opération ne se fera uniquement que s'il désire toucher aux colonnes dont la date dépasse la date du jour.
A noter : le VBA d'ouverture adapte automatiquement les Protections donc l'Administrateur ne doit pas se soucier de remettre les Protections pour les onglets dont il les a enlever.</t>
    </r>
  </si>
  <si>
    <t>Ce qu'il faut retenir est que, techniquement cela semble complexe mais pratiquement, pour les Opérateurs, cela sera complètement transparent et pour l'Administrateur, il n'aura qu'à enlever la Protection d'un onglet quand il voudra gérer un mois et atteindre les colonnes dont la date et supérieur à la date du jour.  Rarement, il aura à changer le mot de passe gérant l'affichage de l'onglet Technique et donc rarement il devra utiliser la Procédure du point 3</t>
  </si>
  <si>
    <t>L'adaptation réalisée n'a rien touché d'autre que les points soulevés ci-dessus</t>
  </si>
  <si>
    <r>
      <rPr>
        <b/>
        <sz val="10"/>
        <rFont val="Arial"/>
        <family val="2"/>
      </rPr>
      <t>Technique :</t>
    </r>
    <r>
      <rPr>
        <sz val="10"/>
        <rFont val="Arial"/>
        <family val="2"/>
      </rPr>
      <t xml:space="preserve">
- Le module 1 contient les variables PUBLIC càd celles qui restent accessibles à tous les VBA du classeur ;
- Le module 2 contient le VBA qui affiche l'onglet "Technique"
- La Feuille "Technique" contient le VBA qui se déclenche à chaque activation de la feuille et fait appel au VBA d'affichage dans le module 2
- ThisWorkbook contient le VBA qui se déclenche automatiquement à l</t>
    </r>
    <r>
      <rPr>
        <b/>
        <sz val="10"/>
        <rFont val="Arial"/>
        <family val="2"/>
      </rPr>
      <t xml:space="preserve">'ouverture du classeur </t>
    </r>
    <r>
      <rPr>
        <sz val="10"/>
        <rFont val="Arial"/>
        <family val="2"/>
      </rPr>
      <t>et fait la MAJ automatique des colonnes à Protéger et Déprotéger.
- Les Flag permettent d'éviter certains VBA en fonction du déroulement des Procédures.  
Ainsi la Procédure à l'ouverture du classeur fait appel à l'onglet Technique donc elle déclenche le VBA qui provoque l'affichage de l'onglet et donc également à la demande de mot de passe.  
Pour éviter cela, on positionne le Flag à 1 et on évite le déclenchement de la Procédure de demande de mot de passe. 
De même le Flag2 évite que la demande de mot de passe se reproduise à chaque fois que l'Administrateur fera appel à l'onglet Technique dès qu'il l'a fait une fois durant une session de travail.
- Comme il y a moyen de voir le mot de passe dans les VBA, ceux ci sont masqués.  Pour les faire apparaître, il faudra encoder le même mot de passe que pour le point 3</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</si>
</sst>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1" formatCode="_-* #,##0\ _€_-;\-* #,##0\ _€_-;_-* &quot;-&quot;\ _€_-;_-@_-"/>
  </numFmts>
  <fonts count="29" x14ac:knownFonts="1">
    <font>
      <sz val="10"/>
      <name val="Arial"/>
    </font>
    <font>
      <b/>
      <sz val="16"/>
      <name val="Arial"/>
      <family val="2"/>
    </font>
    <font>
      <b/>
      <sz val="10"/>
      <name val="Arial"/>
      <family val="2"/>
    </font>
    <font>
      <b/>
      <sz val="8"/>
      <name val="Arial"/>
      <family val="2"/>
    </font>
    <font>
      <b/>
      <sz val="10"/>
      <color indexed="10"/>
      <name val="Arial"/>
      <family val="2"/>
    </font>
    <font>
      <sz val="10"/>
      <name val="Arial"/>
      <family val="2"/>
    </font>
    <font>
      <b/>
      <sz val="10"/>
      <color indexed="63"/>
      <name val="Arial"/>
      <family val="2"/>
    </font>
    <font>
      <b/>
      <sz val="10"/>
      <color indexed="12"/>
      <name val="Arial"/>
      <family val="2"/>
    </font>
    <font>
      <b/>
      <sz val="10"/>
      <color indexed="40"/>
      <name val="Arial"/>
      <family val="2"/>
    </font>
    <font>
      <b/>
      <sz val="9"/>
      <name val="Arial"/>
      <family val="2"/>
    </font>
    <font>
      <b/>
      <sz val="9"/>
      <color indexed="63"/>
      <name val="Arial"/>
      <family val="2"/>
    </font>
    <font>
      <b/>
      <sz val="8"/>
      <color indexed="63"/>
      <name val="Arial"/>
      <family val="2"/>
    </font>
    <font>
      <sz val="8"/>
      <name val="Arial"/>
      <family val="2"/>
    </font>
    <font>
      <b/>
      <sz val="8"/>
      <color indexed="10"/>
      <name val="Arial"/>
      <family val="2"/>
    </font>
    <font>
      <b/>
      <sz val="7"/>
      <name val="Arial"/>
      <family val="2"/>
    </font>
    <font>
      <sz val="7"/>
      <name val="Arial"/>
      <family val="2"/>
    </font>
    <font>
      <b/>
      <sz val="9"/>
      <color indexed="81"/>
      <name val="Tahoma"/>
      <family val="2"/>
    </font>
    <font>
      <sz val="9"/>
      <color indexed="81"/>
      <name val="Tahoma"/>
      <family val="2"/>
    </font>
    <font>
      <sz val="28"/>
      <name val="Arial"/>
      <family val="2"/>
    </font>
    <font>
      <b/>
      <sz val="8"/>
      <color indexed="81"/>
      <name val="Tahoma"/>
      <family val="2"/>
    </font>
    <font>
      <sz val="8"/>
      <color indexed="81"/>
      <name val="Tahoma"/>
      <family val="2"/>
    </font>
    <font>
      <b/>
      <sz val="10"/>
      <color rgb="FFFF0000"/>
      <name val="Arial"/>
      <family val="2"/>
    </font>
    <font>
      <b/>
      <sz val="9"/>
      <color rgb="FFFF0000"/>
      <name val="Arial"/>
      <family val="2"/>
    </font>
    <font>
      <b/>
      <sz val="10"/>
      <color rgb="FF00B0F0"/>
      <name val="Arial"/>
      <family val="2"/>
    </font>
    <font>
      <b/>
      <sz val="8"/>
      <color theme="9" tint="-0.499984740745262"/>
      <name val="Arial"/>
      <family val="2"/>
    </font>
    <font>
      <sz val="14"/>
      <color rgb="FFFF0000"/>
      <name val="Arial"/>
      <family val="2"/>
    </font>
    <font>
      <b/>
      <sz val="10"/>
      <color rgb="FF0070C0"/>
      <name val="Arial"/>
      <family val="2"/>
    </font>
    <font>
      <sz val="11"/>
      <name val="Calibri"/>
      <family val="2"/>
      <scheme val="minor"/>
    </font>
    <font>
      <b/>
      <sz val="9"/>
      <color theme="0"/>
      <name val="Arial"/>
      <family val="2"/>
    </font>
  </fonts>
  <fills count="21">
    <fill>
      <patternFill patternType="none"/>
    </fill>
    <fill>
      <patternFill patternType="gray125"/>
    </fill>
    <fill>
      <patternFill patternType="solid">
        <fgColor indexed="11"/>
        <bgColor indexed="64"/>
      </patternFill>
    </fill>
    <fill>
      <patternFill patternType="solid">
        <fgColor indexed="46"/>
        <bgColor indexed="64"/>
      </patternFill>
    </fill>
    <fill>
      <patternFill patternType="solid">
        <fgColor indexed="40"/>
        <bgColor indexed="64"/>
      </patternFill>
    </fill>
    <fill>
      <patternFill patternType="solid">
        <fgColor indexed="41"/>
        <bgColor indexed="64"/>
      </patternFill>
    </fill>
    <fill>
      <patternFill patternType="solid">
        <fgColor indexed="14"/>
        <bgColor indexed="64"/>
      </patternFill>
    </fill>
    <fill>
      <patternFill patternType="solid">
        <fgColor indexed="22"/>
        <bgColor indexed="64"/>
      </patternFill>
    </fill>
    <fill>
      <patternFill patternType="solid">
        <fgColor indexed="49"/>
        <bgColor indexed="64"/>
      </patternFill>
    </fill>
    <fill>
      <patternFill patternType="solid">
        <fgColor indexed="13"/>
        <bgColor indexed="64"/>
      </patternFill>
    </fill>
    <fill>
      <patternFill patternType="solid">
        <fgColor indexed="43"/>
        <bgColor indexed="64"/>
      </patternFill>
    </fill>
    <fill>
      <patternFill patternType="solid">
        <fgColor indexed="47"/>
        <bgColor indexed="64"/>
      </patternFill>
    </fill>
    <fill>
      <patternFill patternType="solid">
        <fgColor indexed="17"/>
        <bgColor indexed="64"/>
      </patternFill>
    </fill>
    <fill>
      <patternFill patternType="solid">
        <fgColor indexed="52"/>
        <bgColor indexed="64"/>
      </patternFill>
    </fill>
    <fill>
      <patternFill patternType="solid">
        <fgColor indexed="23"/>
        <bgColor indexed="64"/>
      </patternFill>
    </fill>
    <fill>
      <patternFill patternType="solid">
        <fgColor theme="0"/>
        <bgColor indexed="64"/>
      </patternFill>
    </fill>
    <fill>
      <patternFill patternType="solid">
        <fgColor rgb="FFFFFF00"/>
        <bgColor indexed="64"/>
      </patternFill>
    </fill>
    <fill>
      <patternFill patternType="solid">
        <fgColor theme="9" tint="-0.249977111117893"/>
        <bgColor indexed="64"/>
      </patternFill>
    </fill>
    <fill>
      <patternFill patternType="solid">
        <fgColor theme="0" tint="-0.249977111117893"/>
        <bgColor indexed="64"/>
      </patternFill>
    </fill>
    <fill>
      <patternFill patternType="solid">
        <fgColor rgb="FFFFFFFF"/>
        <bgColor indexed="64"/>
      </patternFill>
    </fill>
    <fill>
      <patternFill patternType="solid">
        <fgColor theme="1"/>
        <bgColor indexed="64"/>
      </patternFill>
    </fill>
  </fills>
  <borders count="3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1">
    <xf numFmtId="0" fontId="0" fillId="0" borderId="0"/>
  </cellStyleXfs>
  <cellXfs count="242">
    <xf numFmtId="0" fontId="0" fillId="0" borderId="0" xfId="0"/>
    <xf numFmtId="0" fontId="1" fillId="0" borderId="0" xfId="0" applyFont="1" applyAlignment="1" applyProtection="1">
      <alignment horizontal="center" vertical="center"/>
    </xf>
    <xf numFmtId="0" fontId="2" fillId="0" borderId="0" xfId="0" applyFont="1" applyAlignment="1" applyProtection="1">
      <alignment horizontal="center" vertical="center"/>
    </xf>
    <xf numFmtId="0" fontId="5" fillId="0" borderId="0" xfId="0" applyFont="1" applyAlignment="1" applyProtection="1">
      <alignment horizontal="center" vertical="center"/>
    </xf>
    <xf numFmtId="0" fontId="2" fillId="2" borderId="1" xfId="0" applyFont="1" applyFill="1" applyBorder="1" applyAlignment="1" applyProtection="1">
      <alignment horizontal="center" vertical="center"/>
    </xf>
    <xf numFmtId="0" fontId="2" fillId="3" borderId="1" xfId="0" applyFont="1" applyFill="1" applyBorder="1" applyAlignment="1" applyProtection="1">
      <alignment horizontal="center" vertical="center"/>
    </xf>
    <xf numFmtId="0" fontId="2" fillId="4" borderId="1" xfId="0" applyFont="1" applyFill="1" applyBorder="1" applyAlignment="1" applyProtection="1">
      <alignment horizontal="center" vertical="center"/>
    </xf>
    <xf numFmtId="0" fontId="2" fillId="0" borderId="0" xfId="0" applyFont="1" applyBorder="1" applyAlignment="1" applyProtection="1">
      <alignment horizontal="center" vertical="center"/>
    </xf>
    <xf numFmtId="0" fontId="2" fillId="5" borderId="1" xfId="0" applyFont="1" applyFill="1" applyBorder="1" applyAlignment="1" applyProtection="1">
      <alignment horizontal="center" vertical="center"/>
    </xf>
    <xf numFmtId="0" fontId="2" fillId="6" borderId="1" xfId="0" applyFont="1" applyFill="1" applyBorder="1" applyAlignment="1" applyProtection="1">
      <alignment horizontal="center" vertical="center"/>
    </xf>
    <xf numFmtId="0" fontId="6" fillId="7" borderId="1" xfId="0" applyFont="1" applyFill="1" applyBorder="1" applyAlignment="1" applyProtection="1">
      <alignment horizontal="center" vertical="center"/>
    </xf>
    <xf numFmtId="0" fontId="5" fillId="0" borderId="0" xfId="0" applyFont="1" applyBorder="1" applyAlignment="1" applyProtection="1">
      <alignment horizontal="center" vertical="center"/>
    </xf>
    <xf numFmtId="0" fontId="2" fillId="0" borderId="0" xfId="0" applyNumberFormat="1" applyFont="1" applyAlignment="1" applyProtection="1">
      <alignment horizontal="center" vertical="center"/>
    </xf>
    <xf numFmtId="0" fontId="5" fillId="0" borderId="0" xfId="0" applyNumberFormat="1" applyFont="1" applyAlignment="1" applyProtection="1">
      <alignment horizontal="center" vertical="center"/>
    </xf>
    <xf numFmtId="49" fontId="2" fillId="0" borderId="2" xfId="0" applyNumberFormat="1" applyFont="1" applyBorder="1" applyAlignment="1" applyProtection="1">
      <alignment horizontal="center" vertical="center"/>
    </xf>
    <xf numFmtId="0" fontId="3" fillId="8" borderId="1" xfId="0" applyNumberFormat="1" applyFont="1" applyFill="1" applyBorder="1" applyAlignment="1" applyProtection="1">
      <alignment horizontal="center" vertical="center"/>
    </xf>
    <xf numFmtId="0" fontId="5" fillId="0" borderId="0" xfId="0" applyNumberFormat="1" applyFont="1" applyProtection="1"/>
    <xf numFmtId="0" fontId="7" fillId="0" borderId="3" xfId="0" applyFont="1" applyBorder="1" applyAlignment="1" applyProtection="1">
      <alignment horizontal="center" vertical="center"/>
    </xf>
    <xf numFmtId="0" fontId="7" fillId="0" borderId="3" xfId="0" applyFont="1" applyFill="1" applyBorder="1" applyAlignment="1" applyProtection="1">
      <alignment horizontal="center" vertical="center"/>
    </xf>
    <xf numFmtId="0" fontId="2" fillId="0" borderId="3" xfId="0" applyFont="1" applyBorder="1" applyAlignment="1" applyProtection="1">
      <alignment horizontal="center" vertical="center"/>
    </xf>
    <xf numFmtId="0" fontId="8" fillId="0" borderId="3" xfId="0" applyFont="1" applyBorder="1" applyAlignment="1" applyProtection="1">
      <alignment horizontal="center" vertical="center"/>
    </xf>
    <xf numFmtId="0" fontId="0" fillId="0" borderId="0" xfId="0" applyProtection="1"/>
    <xf numFmtId="0" fontId="2" fillId="0" borderId="1" xfId="0" applyFont="1" applyBorder="1" applyAlignment="1" applyProtection="1">
      <alignment horizontal="center" vertical="center"/>
    </xf>
    <xf numFmtId="0" fontId="2" fillId="9" borderId="1" xfId="0" applyFont="1" applyFill="1" applyBorder="1" applyAlignment="1" applyProtection="1">
      <alignment horizontal="center" vertical="center"/>
    </xf>
    <xf numFmtId="0" fontId="11" fillId="7" borderId="1" xfId="0" applyNumberFormat="1" applyFont="1" applyFill="1" applyBorder="1" applyAlignment="1" applyProtection="1">
      <alignment horizontal="center" vertical="center"/>
    </xf>
    <xf numFmtId="0" fontId="2" fillId="6" borderId="3" xfId="0" applyFont="1" applyFill="1" applyBorder="1" applyAlignment="1" applyProtection="1">
      <alignment horizontal="center" vertical="center"/>
    </xf>
    <xf numFmtId="0" fontId="4" fillId="9" borderId="1" xfId="0" applyFont="1" applyFill="1" applyBorder="1" applyAlignment="1" applyProtection="1">
      <alignment horizontal="center" vertical="center"/>
    </xf>
    <xf numFmtId="0" fontId="10" fillId="9" borderId="1" xfId="0" applyFont="1" applyFill="1" applyBorder="1" applyAlignment="1" applyProtection="1">
      <alignment horizontal="center" vertical="center"/>
    </xf>
    <xf numFmtId="0" fontId="2" fillId="10" borderId="2" xfId="0" applyNumberFormat="1" applyFont="1" applyFill="1" applyBorder="1" applyAlignment="1" applyProtection="1">
      <alignment horizontal="center" vertical="center"/>
    </xf>
    <xf numFmtId="0" fontId="4" fillId="11" borderId="1" xfId="0" applyFont="1" applyFill="1" applyBorder="1" applyAlignment="1" applyProtection="1">
      <alignment horizontal="center" vertical="center"/>
    </xf>
    <xf numFmtId="0" fontId="2" fillId="11" borderId="4" xfId="0" applyFont="1" applyFill="1" applyBorder="1" applyAlignment="1" applyProtection="1">
      <alignment horizontal="center" vertical="center"/>
    </xf>
    <xf numFmtId="0" fontId="2" fillId="11" borderId="1" xfId="0" applyFont="1" applyFill="1" applyBorder="1" applyAlignment="1" applyProtection="1">
      <alignment horizontal="center" vertical="center"/>
    </xf>
    <xf numFmtId="0" fontId="10" fillId="11" borderId="1" xfId="0" applyFont="1" applyFill="1" applyBorder="1" applyAlignment="1" applyProtection="1">
      <alignment horizontal="center" vertical="center"/>
    </xf>
    <xf numFmtId="0" fontId="2" fillId="15" borderId="0" xfId="0" applyNumberFormat="1" applyFont="1" applyFill="1" applyAlignment="1" applyProtection="1">
      <alignment horizontal="center"/>
    </xf>
    <xf numFmtId="0" fontId="1" fillId="15" borderId="0" xfId="0" applyFont="1" applyFill="1" applyAlignment="1" applyProtection="1">
      <alignment horizontal="center" vertical="center"/>
    </xf>
    <xf numFmtId="0" fontId="2" fillId="15" borderId="0" xfId="0" applyNumberFormat="1" applyFont="1" applyFill="1" applyBorder="1" applyAlignment="1" applyProtection="1">
      <alignment horizontal="center" vertical="center"/>
    </xf>
    <xf numFmtId="0" fontId="2" fillId="15" borderId="5" xfId="0" applyNumberFormat="1" applyFont="1" applyFill="1" applyBorder="1" applyAlignment="1" applyProtection="1">
      <alignment horizontal="center" vertical="center"/>
    </xf>
    <xf numFmtId="0" fontId="2" fillId="15" borderId="6" xfId="0" applyNumberFormat="1" applyFont="1" applyFill="1" applyBorder="1" applyAlignment="1" applyProtection="1">
      <alignment horizontal="center" vertical="center"/>
    </xf>
    <xf numFmtId="41" fontId="2" fillId="15" borderId="0" xfId="0" applyNumberFormat="1" applyFont="1" applyFill="1" applyAlignment="1" applyProtection="1">
      <alignment horizontal="center" vertical="center"/>
    </xf>
    <xf numFmtId="0" fontId="9" fillId="15" borderId="1" xfId="0" applyFont="1" applyFill="1" applyBorder="1" applyAlignment="1" applyProtection="1">
      <alignment horizontal="center" vertical="center" wrapText="1"/>
    </xf>
    <xf numFmtId="0" fontId="21" fillId="15" borderId="1" xfId="0" applyFont="1" applyFill="1" applyBorder="1" applyAlignment="1" applyProtection="1">
      <alignment horizontal="center" vertical="center"/>
    </xf>
    <xf numFmtId="0" fontId="22" fillId="15" borderId="1" xfId="0" applyFont="1" applyFill="1" applyBorder="1" applyAlignment="1" applyProtection="1">
      <alignment horizontal="center" vertical="center" wrapText="1"/>
    </xf>
    <xf numFmtId="0" fontId="9" fillId="15" borderId="1" xfId="0" applyFont="1" applyFill="1" applyBorder="1" applyAlignment="1" applyProtection="1">
      <alignment horizontal="center" vertical="center"/>
    </xf>
    <xf numFmtId="0" fontId="22" fillId="15" borderId="1" xfId="0" applyFont="1" applyFill="1" applyBorder="1" applyAlignment="1" applyProtection="1">
      <alignment horizontal="center" vertical="center"/>
    </xf>
    <xf numFmtId="0" fontId="23" fillId="11" borderId="1" xfId="0" applyFont="1" applyFill="1" applyBorder="1" applyAlignment="1" applyProtection="1">
      <alignment horizontal="center" vertical="center"/>
    </xf>
    <xf numFmtId="0" fontId="13" fillId="0" borderId="3" xfId="0" applyFont="1" applyBorder="1" applyAlignment="1" applyProtection="1">
      <alignment horizontal="center" vertical="center"/>
    </xf>
    <xf numFmtId="0" fontId="23" fillId="16" borderId="1" xfId="0" applyFont="1" applyFill="1" applyBorder="1" applyAlignment="1" applyProtection="1">
      <alignment horizontal="center" vertical="center"/>
    </xf>
    <xf numFmtId="0" fontId="2" fillId="10" borderId="7" xfId="0" applyNumberFormat="1" applyFont="1" applyFill="1" applyBorder="1" applyAlignment="1" applyProtection="1">
      <alignment horizontal="center" vertical="center"/>
    </xf>
    <xf numFmtId="0" fontId="2" fillId="0" borderId="1" xfId="0" applyNumberFormat="1" applyFont="1" applyBorder="1" applyAlignment="1" applyProtection="1">
      <alignment horizontal="center" vertical="center"/>
    </xf>
    <xf numFmtId="0" fontId="2" fillId="10" borderId="8" xfId="0" applyNumberFormat="1" applyFont="1" applyFill="1" applyBorder="1" applyAlignment="1" applyProtection="1">
      <alignment horizontal="center" vertical="center"/>
    </xf>
    <xf numFmtId="0" fontId="2" fillId="12" borderId="9" xfId="0" applyFont="1" applyFill="1" applyBorder="1" applyAlignment="1" applyProtection="1">
      <alignment horizontal="center" vertical="center"/>
    </xf>
    <xf numFmtId="0" fontId="2" fillId="3" borderId="9" xfId="0" applyFont="1" applyFill="1" applyBorder="1" applyAlignment="1" applyProtection="1">
      <alignment horizontal="center" vertical="center"/>
    </xf>
    <xf numFmtId="0" fontId="2" fillId="4" borderId="9" xfId="0" applyFont="1" applyFill="1" applyBorder="1" applyAlignment="1" applyProtection="1">
      <alignment horizontal="center" vertical="center"/>
    </xf>
    <xf numFmtId="0" fontId="13" fillId="0" borderId="1" xfId="0" applyFont="1" applyBorder="1" applyAlignment="1" applyProtection="1">
      <alignment horizontal="center" vertical="center"/>
    </xf>
    <xf numFmtId="0" fontId="8" fillId="0" borderId="1" xfId="0" applyFont="1" applyBorder="1" applyAlignment="1" applyProtection="1">
      <alignment horizontal="center" vertical="center"/>
    </xf>
    <xf numFmtId="0" fontId="2" fillId="13" borderId="1" xfId="0" applyFont="1" applyFill="1" applyBorder="1" applyAlignment="1" applyProtection="1">
      <alignment horizontal="center" vertical="center"/>
    </xf>
    <xf numFmtId="0" fontId="2" fillId="7" borderId="1" xfId="0" applyFont="1" applyFill="1" applyBorder="1" applyAlignment="1" applyProtection="1">
      <alignment horizontal="center" vertical="center"/>
    </xf>
    <xf numFmtId="0" fontId="14" fillId="9" borderId="1" xfId="0" applyFont="1" applyFill="1" applyBorder="1" applyAlignment="1" applyProtection="1">
      <alignment horizontal="center" vertical="center"/>
    </xf>
    <xf numFmtId="0" fontId="2" fillId="0" borderId="1" xfId="0" applyFont="1" applyBorder="1" applyAlignment="1">
      <alignment horizontal="center" vertical="center"/>
    </xf>
    <xf numFmtId="0" fontId="5" fillId="0" borderId="0" xfId="0" applyNumberFormat="1" applyFont="1" applyAlignment="1" applyProtection="1">
      <alignment horizontal="center"/>
    </xf>
    <xf numFmtId="0" fontId="14" fillId="17" borderId="4" xfId="0" applyFont="1" applyFill="1" applyBorder="1" applyAlignment="1" applyProtection="1">
      <alignment horizontal="center" vertical="center"/>
    </xf>
    <xf numFmtId="0" fontId="2" fillId="0" borderId="7" xfId="0" applyNumberFormat="1" applyFont="1" applyBorder="1" applyAlignment="1" applyProtection="1">
      <alignment horizontal="center" vertical="center"/>
    </xf>
    <xf numFmtId="0" fontId="9" fillId="18" borderId="1" xfId="0" applyFont="1" applyFill="1" applyBorder="1" applyAlignment="1" applyProtection="1">
      <alignment horizontal="center" vertical="center" wrapText="1"/>
    </xf>
    <xf numFmtId="0" fontId="22" fillId="18" borderId="1" xfId="0" applyFont="1" applyFill="1" applyBorder="1" applyAlignment="1" applyProtection="1">
      <alignment horizontal="center" vertical="center" wrapText="1"/>
    </xf>
    <xf numFmtId="0" fontId="9" fillId="18" borderId="1" xfId="0" applyFont="1" applyFill="1" applyBorder="1" applyAlignment="1" applyProtection="1">
      <alignment horizontal="center" vertical="center"/>
    </xf>
    <xf numFmtId="0" fontId="22" fillId="18" borderId="1" xfId="0" applyFont="1" applyFill="1" applyBorder="1" applyAlignment="1" applyProtection="1">
      <alignment horizontal="center" vertical="center"/>
    </xf>
    <xf numFmtId="49" fontId="1" fillId="0" borderId="10" xfId="0" applyNumberFormat="1" applyFont="1" applyBorder="1" applyAlignment="1" applyProtection="1">
      <alignment horizontal="center" vertical="center"/>
    </xf>
    <xf numFmtId="0" fontId="2" fillId="15" borderId="5" xfId="0" applyNumberFormat="1" applyFont="1" applyFill="1" applyBorder="1" applyAlignment="1" applyProtection="1">
      <alignment horizontal="center" vertical="center" wrapText="1"/>
    </xf>
    <xf numFmtId="0" fontId="2" fillId="15" borderId="11" xfId="0" applyNumberFormat="1" applyFont="1" applyFill="1" applyBorder="1" applyAlignment="1" applyProtection="1">
      <alignment horizontal="center" vertical="center" wrapText="1"/>
    </xf>
    <xf numFmtId="0" fontId="2" fillId="15" borderId="6" xfId="0" applyNumberFormat="1" applyFont="1" applyFill="1" applyBorder="1" applyAlignment="1" applyProtection="1">
      <alignment horizontal="center" vertical="center" wrapText="1"/>
    </xf>
    <xf numFmtId="0" fontId="2" fillId="15" borderId="0" xfId="0" applyNumberFormat="1" applyFont="1" applyFill="1" applyBorder="1" applyAlignment="1" applyProtection="1">
      <alignment horizontal="center" vertical="center" wrapText="1"/>
    </xf>
    <xf numFmtId="0" fontId="2" fillId="15" borderId="12" xfId="0" applyNumberFormat="1" applyFont="1" applyFill="1" applyBorder="1" applyAlignment="1" applyProtection="1">
      <alignment horizontal="center" vertical="center" wrapText="1"/>
    </xf>
    <xf numFmtId="0" fontId="9" fillId="15" borderId="13" xfId="0" applyFont="1" applyFill="1" applyBorder="1" applyAlignment="1" applyProtection="1">
      <alignment horizontal="center" vertical="center"/>
    </xf>
    <xf numFmtId="0" fontId="5" fillId="15" borderId="0" xfId="0" applyNumberFormat="1" applyFont="1" applyFill="1" applyAlignment="1" applyProtection="1">
      <alignment horizontal="center" vertical="center"/>
    </xf>
    <xf numFmtId="0" fontId="24" fillId="0" borderId="3" xfId="0" applyFont="1" applyBorder="1" applyAlignment="1" applyProtection="1">
      <alignment horizontal="center" vertical="center"/>
    </xf>
    <xf numFmtId="0" fontId="24" fillId="0" borderId="1" xfId="0" applyFont="1" applyBorder="1" applyAlignment="1" applyProtection="1">
      <alignment horizontal="center" vertical="center"/>
    </xf>
    <xf numFmtId="0" fontId="2" fillId="15" borderId="0" xfId="0" applyFont="1" applyFill="1" applyAlignment="1" applyProtection="1">
      <alignment horizontal="center" vertical="center"/>
    </xf>
    <xf numFmtId="0" fontId="2" fillId="15" borderId="13" xfId="0" applyNumberFormat="1" applyFont="1" applyFill="1" applyBorder="1" applyAlignment="1" applyProtection="1">
      <alignment vertical="center"/>
    </xf>
    <xf numFmtId="0" fontId="2" fillId="19" borderId="0" xfId="0" applyFont="1" applyFill="1" applyAlignment="1" applyProtection="1">
      <alignment horizontal="center" vertical="center"/>
    </xf>
    <xf numFmtId="0" fontId="5" fillId="19" borderId="0" xfId="0" applyFont="1" applyFill="1" applyBorder="1" applyAlignment="1" applyProtection="1">
      <alignment horizontal="center" vertical="center"/>
    </xf>
    <xf numFmtId="0" fontId="5" fillId="19" borderId="0" xfId="0" applyFont="1" applyFill="1" applyAlignment="1" applyProtection="1">
      <alignment horizontal="center" vertical="center"/>
    </xf>
    <xf numFmtId="0" fontId="5" fillId="19" borderId="0" xfId="0" applyNumberFormat="1" applyFont="1" applyFill="1" applyAlignment="1" applyProtection="1">
      <alignment horizontal="center" vertical="center"/>
    </xf>
    <xf numFmtId="0" fontId="2" fillId="19" borderId="0" xfId="0" applyFont="1" applyFill="1" applyBorder="1" applyAlignment="1" applyProtection="1">
      <alignment horizontal="center" vertical="center"/>
    </xf>
    <xf numFmtId="0" fontId="5" fillId="19" borderId="0" xfId="0" applyNumberFormat="1" applyFont="1" applyFill="1" applyBorder="1" applyAlignment="1" applyProtection="1">
      <alignment horizontal="center" vertical="center"/>
    </xf>
    <xf numFmtId="0" fontId="2" fillId="19" borderId="0" xfId="0" applyNumberFormat="1" applyFont="1" applyFill="1" applyAlignment="1" applyProtection="1">
      <alignment horizontal="center" vertical="center"/>
    </xf>
    <xf numFmtId="41" fontId="2" fillId="19" borderId="0" xfId="0" applyNumberFormat="1" applyFont="1" applyFill="1" applyAlignment="1" applyProtection="1">
      <alignment horizontal="center" vertical="center"/>
    </xf>
    <xf numFmtId="0" fontId="2" fillId="6" borderId="4" xfId="0" applyFont="1" applyFill="1" applyBorder="1" applyAlignment="1" applyProtection="1">
      <alignment horizontal="center" vertical="center"/>
    </xf>
    <xf numFmtId="0" fontId="2" fillId="5" borderId="9" xfId="0" applyFont="1" applyFill="1" applyBorder="1" applyAlignment="1" applyProtection="1">
      <alignment horizontal="center" vertical="center"/>
    </xf>
    <xf numFmtId="0" fontId="2" fillId="11" borderId="9" xfId="0" applyFont="1" applyFill="1" applyBorder="1" applyAlignment="1" applyProtection="1">
      <alignment horizontal="center" vertical="center"/>
    </xf>
    <xf numFmtId="0" fontId="2" fillId="2" borderId="9" xfId="0" applyFont="1" applyFill="1" applyBorder="1" applyAlignment="1" applyProtection="1">
      <alignment horizontal="center" vertical="center"/>
    </xf>
    <xf numFmtId="0" fontId="2" fillId="12" borderId="1" xfId="0" applyFont="1" applyFill="1" applyBorder="1" applyAlignment="1" applyProtection="1">
      <alignment horizontal="center" vertical="center"/>
    </xf>
    <xf numFmtId="0" fontId="2" fillId="3" borderId="3" xfId="0" applyFont="1" applyFill="1" applyBorder="1" applyAlignment="1" applyProtection="1">
      <alignment horizontal="center" vertical="center"/>
    </xf>
    <xf numFmtId="0" fontId="2" fillId="14" borderId="1" xfId="0" applyNumberFormat="1" applyFont="1" applyFill="1" applyBorder="1" applyAlignment="1" applyProtection="1">
      <alignment horizontal="center" vertical="center"/>
    </xf>
    <xf numFmtId="0" fontId="2" fillId="10" borderId="13" xfId="0" applyNumberFormat="1" applyFont="1" applyFill="1" applyBorder="1" applyAlignment="1" applyProtection="1">
      <alignment horizontal="center" vertical="center"/>
    </xf>
    <xf numFmtId="0" fontId="2" fillId="15" borderId="0" xfId="0" applyFont="1" applyFill="1" applyAlignment="1" applyProtection="1">
      <alignment horizontal="center" vertical="center"/>
    </xf>
    <xf numFmtId="0" fontId="2" fillId="15" borderId="0" xfId="0" applyFont="1" applyFill="1" applyBorder="1" applyAlignment="1" applyProtection="1">
      <alignment horizontal="center" vertical="center"/>
    </xf>
    <xf numFmtId="0" fontId="9" fillId="11" borderId="1" xfId="0" applyFont="1" applyFill="1" applyBorder="1" applyAlignment="1" applyProtection="1">
      <alignment horizontal="center" vertical="center"/>
    </xf>
    <xf numFmtId="0" fontId="9" fillId="11" borderId="4" xfId="0" applyFont="1" applyFill="1" applyBorder="1" applyAlignment="1" applyProtection="1">
      <alignment horizontal="center" vertical="center"/>
    </xf>
    <xf numFmtId="0" fontId="9" fillId="11" borderId="9" xfId="0" applyFont="1" applyFill="1" applyBorder="1" applyAlignment="1" applyProtection="1">
      <alignment horizontal="center" vertical="center"/>
    </xf>
    <xf numFmtId="0" fontId="2" fillId="11" borderId="3" xfId="0" applyFont="1" applyFill="1" applyBorder="1" applyAlignment="1" applyProtection="1">
      <alignment horizontal="center" vertical="center"/>
    </xf>
    <xf numFmtId="0" fontId="3" fillId="7" borderId="1" xfId="0" applyNumberFormat="1" applyFont="1" applyFill="1" applyBorder="1" applyAlignment="1" applyProtection="1">
      <alignment horizontal="center" vertical="center"/>
    </xf>
    <xf numFmtId="0" fontId="2" fillId="15" borderId="14" xfId="0" applyNumberFormat="1" applyFont="1" applyFill="1" applyBorder="1" applyAlignment="1" applyProtection="1">
      <alignment horizontal="center" vertical="center" wrapText="1"/>
    </xf>
    <xf numFmtId="0" fontId="2" fillId="15" borderId="14" xfId="0" applyNumberFormat="1" applyFont="1" applyFill="1" applyBorder="1" applyAlignment="1" applyProtection="1">
      <alignment vertical="center"/>
    </xf>
    <xf numFmtId="0" fontId="7" fillId="0" borderId="15" xfId="0" applyFont="1" applyBorder="1" applyAlignment="1" applyProtection="1">
      <alignment horizontal="center" vertical="center"/>
    </xf>
    <xf numFmtId="0" fontId="7" fillId="0" borderId="16" xfId="0" applyFont="1" applyBorder="1" applyAlignment="1" applyProtection="1">
      <alignment horizontal="center" vertical="center"/>
    </xf>
    <xf numFmtId="0" fontId="7" fillId="0" borderId="17" xfId="0" applyFont="1" applyBorder="1" applyAlignment="1" applyProtection="1">
      <alignment horizontal="center" vertical="center"/>
    </xf>
    <xf numFmtId="0" fontId="2" fillId="0" borderId="12" xfId="0" applyNumberFormat="1" applyFont="1" applyBorder="1" applyAlignment="1" applyProtection="1">
      <alignment horizontal="center" vertical="center" wrapText="1"/>
    </xf>
    <xf numFmtId="0" fontId="2" fillId="0" borderId="8" xfId="0" applyNumberFormat="1" applyFont="1" applyBorder="1" applyAlignment="1" applyProtection="1">
      <alignment horizontal="center" vertical="center" wrapText="1"/>
    </xf>
    <xf numFmtId="0" fontId="2" fillId="0" borderId="18" xfId="0" applyNumberFormat="1" applyFont="1" applyBorder="1" applyAlignment="1" applyProtection="1">
      <alignment horizontal="center" vertical="center" wrapText="1"/>
    </xf>
    <xf numFmtId="0" fontId="25" fillId="0" borderId="0" xfId="0" applyNumberFormat="1" applyFont="1" applyBorder="1" applyAlignment="1" applyProtection="1">
      <alignment vertical="center"/>
    </xf>
    <xf numFmtId="0" fontId="4" fillId="3" borderId="1" xfId="0" applyFont="1" applyFill="1" applyBorder="1" applyAlignment="1" applyProtection="1">
      <alignment horizontal="center" vertical="center"/>
    </xf>
    <xf numFmtId="0" fontId="26" fillId="3" borderId="1" xfId="0" applyFont="1" applyFill="1" applyBorder="1" applyAlignment="1" applyProtection="1">
      <alignment horizontal="center" vertical="center"/>
    </xf>
    <xf numFmtId="0" fontId="25" fillId="0" borderId="0" xfId="0" applyNumberFormat="1" applyFont="1" applyBorder="1" applyAlignment="1" applyProtection="1">
      <alignment vertical="center" wrapText="1"/>
    </xf>
    <xf numFmtId="14" fontId="27" fillId="15" borderId="1" xfId="0" applyNumberFormat="1" applyFont="1" applyFill="1" applyBorder="1" applyAlignment="1">
      <alignment horizontal="center" vertical="center"/>
    </xf>
    <xf numFmtId="14" fontId="27" fillId="15" borderId="19" xfId="0" applyNumberFormat="1" applyFont="1" applyFill="1" applyBorder="1" applyAlignment="1">
      <alignment horizontal="center" vertical="center"/>
    </xf>
    <xf numFmtId="0" fontId="2" fillId="0" borderId="20" xfId="0" applyNumberFormat="1" applyFont="1" applyBorder="1" applyAlignment="1" applyProtection="1">
      <alignment horizontal="center" vertical="center"/>
    </xf>
    <xf numFmtId="0" fontId="0" fillId="0" borderId="1" xfId="0" applyBorder="1" applyAlignment="1">
      <alignment horizontal="center" vertical="center"/>
    </xf>
    <xf numFmtId="0" fontId="2" fillId="15" borderId="21" xfId="0" applyNumberFormat="1" applyFont="1" applyFill="1" applyBorder="1" applyAlignment="1" applyProtection="1">
      <alignment horizontal="center" vertical="center" wrapText="1"/>
    </xf>
    <xf numFmtId="0" fontId="2" fillId="20" borderId="1" xfId="0" applyFont="1" applyFill="1" applyBorder="1" applyAlignment="1" applyProtection="1">
      <alignment horizontal="center" vertical="center"/>
    </xf>
    <xf numFmtId="0" fontId="0" fillId="19" borderId="0" xfId="0" applyFill="1" applyProtection="1"/>
    <xf numFmtId="0" fontId="2" fillId="15" borderId="1" xfId="0" applyFont="1" applyFill="1" applyBorder="1" applyAlignment="1" applyProtection="1">
      <alignment horizontal="center" vertical="center"/>
    </xf>
    <xf numFmtId="0" fontId="5" fillId="0" borderId="5" xfId="0" applyNumberFormat="1" applyFont="1" applyBorder="1" applyAlignment="1" applyProtection="1">
      <alignment horizontal="center" vertical="center"/>
    </xf>
    <xf numFmtId="0" fontId="5" fillId="0" borderId="2" xfId="0" applyNumberFormat="1" applyFont="1" applyBorder="1" applyAlignment="1" applyProtection="1">
      <alignment horizontal="center" vertical="center"/>
    </xf>
    <xf numFmtId="0" fontId="2" fillId="15" borderId="2" xfId="0" applyNumberFormat="1" applyFont="1" applyFill="1" applyBorder="1" applyAlignment="1" applyProtection="1">
      <alignment horizontal="center" vertical="center" wrapText="1"/>
    </xf>
    <xf numFmtId="0" fontId="28" fillId="15" borderId="13" xfId="0" applyFont="1" applyFill="1" applyBorder="1" applyAlignment="1" applyProtection="1">
      <alignment horizontal="center" vertical="center"/>
    </xf>
    <xf numFmtId="0" fontId="2" fillId="0" borderId="13" xfId="0" applyFont="1" applyBorder="1" applyAlignment="1" applyProtection="1">
      <alignment vertical="center" wrapText="1"/>
    </xf>
    <xf numFmtId="0" fontId="9" fillId="15" borderId="1" xfId="0" applyFont="1" applyFill="1" applyBorder="1" applyAlignment="1" applyProtection="1">
      <alignment horizontal="center" vertical="center"/>
      <protection locked="0"/>
    </xf>
    <xf numFmtId="0" fontId="5" fillId="0" borderId="1" xfId="0" applyFont="1" applyBorder="1" applyAlignment="1">
      <alignment horizontal="center" vertical="center"/>
    </xf>
    <xf numFmtId="0" fontId="2" fillId="15" borderId="22" xfId="0" applyNumberFormat="1" applyFont="1" applyFill="1" applyBorder="1" applyAlignment="1" applyProtection="1">
      <alignment horizontal="center" vertical="center"/>
    </xf>
    <xf numFmtId="0" fontId="2" fillId="15" borderId="23" xfId="0" applyNumberFormat="1" applyFont="1" applyFill="1" applyBorder="1" applyAlignment="1" applyProtection="1">
      <alignment horizontal="center" vertical="center"/>
    </xf>
    <xf numFmtId="0" fontId="2" fillId="15" borderId="24" xfId="0" applyNumberFormat="1" applyFont="1" applyFill="1" applyBorder="1" applyAlignment="1" applyProtection="1">
      <alignment horizontal="center" vertical="center"/>
    </xf>
    <xf numFmtId="0" fontId="2" fillId="0" borderId="2" xfId="0" applyNumberFormat="1" applyFont="1" applyBorder="1" applyAlignment="1" applyProtection="1">
      <alignment horizontal="center" vertical="center"/>
    </xf>
    <xf numFmtId="0" fontId="5" fillId="0" borderId="1" xfId="0" applyNumberFormat="1" applyFont="1" applyBorder="1" applyAlignment="1" applyProtection="1">
      <alignment horizontal="center" vertical="center"/>
    </xf>
    <xf numFmtId="0" fontId="5" fillId="20" borderId="1" xfId="0" applyNumberFormat="1" applyFont="1" applyFill="1" applyBorder="1" applyAlignment="1" applyProtection="1">
      <alignment horizontal="center" vertical="center"/>
    </xf>
    <xf numFmtId="0" fontId="2" fillId="20" borderId="1" xfId="0" applyNumberFormat="1" applyFont="1" applyFill="1" applyBorder="1" applyAlignment="1" applyProtection="1">
      <alignment horizontal="center" vertical="center" wrapText="1"/>
    </xf>
    <xf numFmtId="0" fontId="5" fillId="20" borderId="1" xfId="0" applyNumberFormat="1" applyFont="1" applyFill="1" applyBorder="1" applyAlignment="1" applyProtection="1"/>
    <xf numFmtId="0" fontId="5" fillId="20" borderId="1" xfId="0" applyNumberFormat="1" applyFont="1" applyFill="1" applyBorder="1" applyAlignment="1" applyProtection="1">
      <alignment horizontal="center"/>
    </xf>
    <xf numFmtId="0" fontId="27" fillId="15" borderId="22" xfId="0" applyNumberFormat="1" applyFont="1" applyFill="1" applyBorder="1" applyAlignment="1" applyProtection="1">
      <alignment horizontal="center" vertical="center"/>
    </xf>
    <xf numFmtId="0" fontId="5" fillId="0" borderId="19" xfId="0" applyNumberFormat="1" applyFont="1" applyBorder="1" applyAlignment="1" applyProtection="1">
      <alignment horizontal="center" vertical="center"/>
    </xf>
    <xf numFmtId="0" fontId="27" fillId="15" borderId="23" xfId="0" applyNumberFormat="1" applyFont="1" applyFill="1" applyBorder="1" applyAlignment="1" applyProtection="1">
      <alignment horizontal="center" vertical="center"/>
    </xf>
    <xf numFmtId="0" fontId="5" fillId="20" borderId="19" xfId="0" applyNumberFormat="1" applyFont="1" applyFill="1" applyBorder="1" applyAlignment="1" applyProtection="1">
      <alignment horizontal="center" vertical="center"/>
    </xf>
    <xf numFmtId="0" fontId="2" fillId="20" borderId="23" xfId="0" applyNumberFormat="1" applyFont="1" applyFill="1" applyBorder="1" applyAlignment="1" applyProtection="1">
      <alignment vertical="center"/>
    </xf>
    <xf numFmtId="0" fontId="27" fillId="15" borderId="23" xfId="0" applyFont="1" applyFill="1" applyBorder="1" applyAlignment="1" applyProtection="1">
      <alignment horizontal="center" vertical="center"/>
    </xf>
    <xf numFmtId="0" fontId="5" fillId="20" borderId="19" xfId="0" applyNumberFormat="1" applyFont="1" applyFill="1" applyBorder="1" applyAlignment="1" applyProtection="1"/>
    <xf numFmtId="0" fontId="5" fillId="20" borderId="23" xfId="0" applyNumberFormat="1" applyFont="1" applyFill="1" applyBorder="1" applyAlignment="1" applyProtection="1"/>
    <xf numFmtId="0" fontId="9" fillId="20" borderId="1" xfId="0" applyFont="1" applyFill="1" applyBorder="1" applyAlignment="1" applyProtection="1">
      <alignment horizontal="center" vertical="center"/>
      <protection locked="0"/>
    </xf>
    <xf numFmtId="0" fontId="2" fillId="15" borderId="0" xfId="0" applyFont="1" applyFill="1" applyBorder="1" applyAlignment="1" applyProtection="1">
      <alignment vertical="center"/>
    </xf>
    <xf numFmtId="0" fontId="9" fillId="18" borderId="1" xfId="0" applyFont="1" applyFill="1" applyBorder="1" applyAlignment="1" applyProtection="1">
      <alignment horizontal="center" vertical="center"/>
      <protection locked="0"/>
    </xf>
    <xf numFmtId="0" fontId="2" fillId="15" borderId="1" xfId="0" applyFont="1" applyFill="1" applyBorder="1" applyAlignment="1" applyProtection="1">
      <alignment horizontal="center" vertical="center"/>
    </xf>
    <xf numFmtId="0" fontId="5" fillId="20" borderId="0" xfId="0" applyNumberFormat="1" applyFont="1" applyFill="1" applyAlignment="1" applyProtection="1">
      <alignment horizontal="center" vertical="center"/>
    </xf>
    <xf numFmtId="0" fontId="18" fillId="20" borderId="0" xfId="0" applyNumberFormat="1" applyFont="1" applyFill="1" applyAlignment="1" applyProtection="1">
      <alignment vertical="center"/>
    </xf>
    <xf numFmtId="0" fontId="5" fillId="20" borderId="0" xfId="0" applyNumberFormat="1" applyFont="1" applyFill="1" applyBorder="1" applyProtection="1"/>
    <xf numFmtId="0" fontId="5" fillId="20" borderId="0" xfId="0" applyNumberFormat="1" applyFont="1" applyFill="1" applyProtection="1"/>
    <xf numFmtId="0" fontId="2" fillId="19" borderId="1" xfId="0" applyFont="1" applyFill="1" applyBorder="1" applyAlignment="1" applyProtection="1">
      <alignment vertical="center" wrapText="1"/>
      <protection locked="0"/>
    </xf>
    <xf numFmtId="0" fontId="2" fillId="20" borderId="1" xfId="0" applyFont="1" applyFill="1" applyBorder="1" applyAlignment="1" applyProtection="1">
      <alignment vertical="center" wrapText="1"/>
      <protection locked="0"/>
    </xf>
    <xf numFmtId="0" fontId="2" fillId="11" borderId="4" xfId="0" applyFont="1" applyFill="1" applyBorder="1" applyAlignment="1" applyProtection="1">
      <alignment horizontal="center" vertical="center"/>
      <protection locked="0"/>
    </xf>
    <xf numFmtId="0" fontId="2" fillId="9" borderId="1" xfId="0" applyFont="1" applyFill="1" applyBorder="1" applyAlignment="1" applyProtection="1">
      <alignment horizontal="center" vertical="center"/>
      <protection locked="0"/>
    </xf>
    <xf numFmtId="0" fontId="14" fillId="17" borderId="4" xfId="0" applyFont="1" applyFill="1" applyBorder="1" applyAlignment="1" applyProtection="1">
      <alignment horizontal="center" vertical="center"/>
      <protection locked="0"/>
    </xf>
    <xf numFmtId="0" fontId="2" fillId="2" borderId="1" xfId="0" applyFont="1" applyFill="1" applyBorder="1" applyAlignment="1" applyProtection="1">
      <alignment horizontal="center" vertical="center"/>
      <protection locked="0"/>
    </xf>
    <xf numFmtId="0" fontId="2" fillId="14" borderId="1" xfId="0" applyNumberFormat="1" applyFont="1" applyFill="1" applyBorder="1" applyAlignment="1" applyProtection="1">
      <alignment horizontal="center" vertical="center"/>
      <protection locked="0"/>
    </xf>
    <xf numFmtId="0" fontId="2" fillId="16" borderId="4" xfId="0" applyFont="1" applyFill="1" applyBorder="1" applyAlignment="1" applyProtection="1">
      <alignment horizontal="center" vertical="center"/>
      <protection locked="0"/>
    </xf>
    <xf numFmtId="0" fontId="2" fillId="15" borderId="1" xfId="0" applyNumberFormat="1" applyFont="1" applyFill="1" applyBorder="1" applyAlignment="1" applyProtection="1">
      <alignment horizontal="center" vertical="center" wrapText="1"/>
    </xf>
    <xf numFmtId="0" fontId="2" fillId="15" borderId="1" xfId="0" applyFont="1" applyFill="1" applyBorder="1" applyAlignment="1" applyProtection="1">
      <alignment horizontal="center" vertical="center"/>
    </xf>
    <xf numFmtId="0" fontId="2" fillId="19" borderId="0" xfId="0" applyFont="1" applyFill="1" applyBorder="1" applyAlignment="1" applyProtection="1">
      <alignment vertical="center" wrapText="1"/>
      <protection locked="0"/>
    </xf>
    <xf numFmtId="14" fontId="27" fillId="15" borderId="6" xfId="0" applyNumberFormat="1" applyFont="1" applyFill="1" applyBorder="1" applyAlignment="1">
      <alignment horizontal="center" vertical="center"/>
    </xf>
    <xf numFmtId="14" fontId="27" fillId="15" borderId="7" xfId="0" applyNumberFormat="1" applyFont="1" applyFill="1" applyBorder="1" applyAlignment="1">
      <alignment horizontal="center" vertical="center"/>
    </xf>
    <xf numFmtId="0" fontId="5" fillId="0" borderId="7" xfId="0" applyFont="1" applyBorder="1" applyAlignment="1">
      <alignment horizontal="center" vertical="center"/>
    </xf>
    <xf numFmtId="0" fontId="0" fillId="0" borderId="7" xfId="0" applyBorder="1" applyAlignment="1">
      <alignment horizontal="center" vertical="center"/>
    </xf>
    <xf numFmtId="0" fontId="27" fillId="15" borderId="24" xfId="0" applyNumberFormat="1" applyFont="1" applyFill="1" applyBorder="1" applyAlignment="1" applyProtection="1">
      <alignment horizontal="center" vertical="center"/>
    </xf>
    <xf numFmtId="0" fontId="7" fillId="0" borderId="3" xfId="0" applyFont="1" applyFill="1" applyBorder="1" applyAlignment="1" applyProtection="1">
      <alignment horizontal="center" vertical="center"/>
      <protection locked="0"/>
    </xf>
    <xf numFmtId="0" fontId="7" fillId="0" borderId="3" xfId="0" applyFont="1" applyBorder="1" applyAlignment="1" applyProtection="1">
      <alignment horizontal="center" vertical="center"/>
      <protection locked="0"/>
    </xf>
    <xf numFmtId="0" fontId="2" fillId="0" borderId="3" xfId="0" applyFont="1" applyBorder="1" applyAlignment="1" applyProtection="1">
      <alignment horizontal="center" vertical="center"/>
      <protection locked="0"/>
    </xf>
    <xf numFmtId="0" fontId="13" fillId="0" borderId="3" xfId="0" applyFont="1" applyBorder="1" applyAlignment="1" applyProtection="1">
      <alignment horizontal="center" vertical="center"/>
      <protection locked="0"/>
    </xf>
    <xf numFmtId="0" fontId="8" fillId="0" borderId="1" xfId="0" applyFont="1" applyBorder="1" applyAlignment="1" applyProtection="1">
      <alignment horizontal="center" vertical="center"/>
      <protection locked="0"/>
    </xf>
    <xf numFmtId="0" fontId="24" fillId="0" borderId="1" xfId="0" applyFont="1" applyBorder="1" applyAlignment="1" applyProtection="1">
      <alignment horizontal="center" vertical="center"/>
      <protection locked="0"/>
    </xf>
    <xf numFmtId="0" fontId="7" fillId="0" borderId="17" xfId="0" applyFont="1" applyBorder="1" applyAlignment="1" applyProtection="1">
      <alignment horizontal="center" vertical="center"/>
      <protection locked="0"/>
    </xf>
    <xf numFmtId="0" fontId="24" fillId="0" borderId="3" xfId="0" applyFont="1" applyBorder="1" applyAlignment="1" applyProtection="1">
      <alignment horizontal="center" vertical="center"/>
      <protection locked="0"/>
    </xf>
    <xf numFmtId="0" fontId="13" fillId="0" borderId="1" xfId="0" applyFont="1" applyBorder="1" applyAlignment="1" applyProtection="1">
      <alignment horizontal="center" vertical="center"/>
      <protection locked="0"/>
    </xf>
    <xf numFmtId="0" fontId="7" fillId="0" borderId="15" xfId="0" applyFont="1" applyBorder="1" applyAlignment="1" applyProtection="1">
      <alignment horizontal="center" vertical="center"/>
      <protection locked="0"/>
    </xf>
    <xf numFmtId="0" fontId="7" fillId="0" borderId="16" xfId="0" applyFont="1" applyBorder="1" applyAlignment="1" applyProtection="1">
      <alignment horizontal="center" vertical="center"/>
      <protection locked="0"/>
    </xf>
    <xf numFmtId="0" fontId="2" fillId="4" borderId="9" xfId="0" applyFont="1" applyFill="1" applyBorder="1" applyAlignment="1" applyProtection="1">
      <alignment horizontal="center" vertical="center"/>
      <protection locked="0"/>
    </xf>
    <xf numFmtId="14" fontId="14" fillId="15" borderId="0" xfId="0" applyNumberFormat="1" applyFont="1" applyFill="1" applyAlignment="1" applyProtection="1">
      <alignment horizontal="center" vertical="center"/>
    </xf>
    <xf numFmtId="14" fontId="14" fillId="0" borderId="0" xfId="0" applyNumberFormat="1" applyFont="1" applyAlignment="1" applyProtection="1">
      <alignment horizontal="center" vertical="center"/>
    </xf>
    <xf numFmtId="14" fontId="14" fillId="0" borderId="0" xfId="0" applyNumberFormat="1" applyFont="1" applyBorder="1" applyAlignment="1" applyProtection="1">
      <alignment horizontal="center" vertical="center"/>
    </xf>
    <xf numFmtId="14" fontId="2" fillId="0" borderId="0" xfId="0" applyNumberFormat="1" applyFont="1" applyAlignment="1" applyProtection="1">
      <alignment vertical="center"/>
    </xf>
    <xf numFmtId="14" fontId="15" fillId="0" borderId="0" xfId="0" applyNumberFormat="1" applyFont="1" applyAlignment="1" applyProtection="1">
      <alignment horizontal="center" vertical="center"/>
    </xf>
    <xf numFmtId="14" fontId="14" fillId="0" borderId="0" xfId="0" applyNumberFormat="1" applyFont="1" applyAlignment="1" applyProtection="1">
      <alignment horizontal="center" vertical="center"/>
      <protection locked="0"/>
    </xf>
    <xf numFmtId="49" fontId="1" fillId="0" borderId="10" xfId="0" applyNumberFormat="1" applyFont="1" applyBorder="1" applyAlignment="1" applyProtection="1">
      <alignment horizontal="center" vertical="center"/>
      <protection locked="0"/>
    </xf>
    <xf numFmtId="0" fontId="22" fillId="18" borderId="1" xfId="0" applyFont="1" applyFill="1" applyBorder="1" applyAlignment="1" applyProtection="1">
      <alignment horizontal="center" vertical="center" wrapText="1"/>
      <protection locked="0"/>
    </xf>
    <xf numFmtId="0" fontId="22" fillId="15" borderId="1" xfId="0" applyFont="1" applyFill="1" applyBorder="1" applyAlignment="1" applyProtection="1">
      <alignment horizontal="center" vertical="center"/>
      <protection locked="0"/>
    </xf>
    <xf numFmtId="0" fontId="9" fillId="15" borderId="13" xfId="0" applyFont="1" applyFill="1" applyBorder="1" applyAlignment="1" applyProtection="1">
      <alignment horizontal="center" vertical="center"/>
      <protection locked="0"/>
    </xf>
    <xf numFmtId="0" fontId="2" fillId="10" borderId="2" xfId="0" applyNumberFormat="1" applyFont="1" applyFill="1" applyBorder="1" applyAlignment="1" applyProtection="1">
      <alignment horizontal="center" vertical="center"/>
      <protection locked="0"/>
    </xf>
    <xf numFmtId="0" fontId="2" fillId="10" borderId="13" xfId="0" applyNumberFormat="1" applyFont="1" applyFill="1" applyBorder="1" applyAlignment="1" applyProtection="1">
      <alignment horizontal="center" vertical="center"/>
      <protection locked="0"/>
    </xf>
    <xf numFmtId="0" fontId="2" fillId="10" borderId="7" xfId="0" applyNumberFormat="1" applyFont="1" applyFill="1" applyBorder="1" applyAlignment="1" applyProtection="1">
      <alignment horizontal="center" vertical="center"/>
      <protection locked="0"/>
    </xf>
    <xf numFmtId="0" fontId="2" fillId="15" borderId="0" xfId="0" applyNumberFormat="1" applyFont="1" applyFill="1" applyBorder="1" applyAlignment="1" applyProtection="1">
      <alignment horizontal="center" vertical="center" wrapText="1"/>
      <protection locked="0"/>
    </xf>
    <xf numFmtId="0" fontId="2" fillId="10" borderId="8" xfId="0" applyNumberFormat="1" applyFont="1" applyFill="1" applyBorder="1" applyAlignment="1" applyProtection="1">
      <alignment horizontal="center" vertical="center"/>
      <protection locked="0"/>
    </xf>
    <xf numFmtId="0" fontId="2" fillId="0" borderId="0" xfId="0" applyNumberFormat="1" applyFont="1" applyAlignment="1" applyProtection="1">
      <alignment horizontal="center" vertical="center"/>
      <protection locked="0"/>
    </xf>
    <xf numFmtId="49" fontId="2" fillId="0" borderId="2" xfId="0" applyNumberFormat="1" applyFont="1" applyBorder="1" applyAlignment="1" applyProtection="1">
      <alignment horizontal="center" vertical="center"/>
      <protection locked="0"/>
    </xf>
    <xf numFmtId="0" fontId="2" fillId="0" borderId="7" xfId="0" applyNumberFormat="1" applyFont="1" applyBorder="1" applyAlignment="1" applyProtection="1">
      <alignment horizontal="center" vertical="center"/>
      <protection locked="0"/>
    </xf>
    <xf numFmtId="0" fontId="2" fillId="19" borderId="0" xfId="0" applyFont="1" applyFill="1" applyAlignment="1" applyProtection="1">
      <alignment horizontal="center" vertical="center"/>
      <protection locked="0"/>
    </xf>
    <xf numFmtId="41" fontId="2" fillId="19" borderId="0" xfId="0" applyNumberFormat="1" applyFont="1" applyFill="1" applyAlignment="1" applyProtection="1">
      <alignment horizontal="center" vertical="center"/>
      <protection locked="0"/>
    </xf>
    <xf numFmtId="0" fontId="2" fillId="0" borderId="0" xfId="0" applyFont="1" applyAlignment="1" applyProtection="1">
      <alignment horizontal="center" vertical="center"/>
      <protection locked="0"/>
    </xf>
    <xf numFmtId="14" fontId="14" fillId="0" borderId="0" xfId="0" applyNumberFormat="1" applyFont="1" applyBorder="1" applyAlignment="1" applyProtection="1">
      <alignment horizontal="center" vertical="center"/>
      <protection locked="0"/>
    </xf>
    <xf numFmtId="0" fontId="9" fillId="15" borderId="1" xfId="0" applyFont="1" applyFill="1" applyBorder="1" applyAlignment="1" applyProtection="1">
      <alignment horizontal="center" vertical="center" wrapText="1"/>
      <protection locked="0"/>
    </xf>
    <xf numFmtId="0" fontId="9" fillId="20" borderId="1" xfId="0" applyFont="1" applyFill="1" applyBorder="1" applyAlignment="1" applyProtection="1">
      <alignment horizontal="center" vertical="center"/>
    </xf>
    <xf numFmtId="0" fontId="2" fillId="15" borderId="1" xfId="0" applyFont="1" applyFill="1" applyBorder="1" applyAlignment="1" applyProtection="1">
      <alignment horizontal="center" vertical="center"/>
    </xf>
    <xf numFmtId="0" fontId="5" fillId="0" borderId="0" xfId="0" applyFont="1"/>
    <xf numFmtId="0" fontId="2" fillId="16" borderId="4" xfId="0" applyFont="1" applyFill="1" applyBorder="1" applyAlignment="1" applyProtection="1">
      <alignment horizontal="center" vertical="center"/>
    </xf>
    <xf numFmtId="0" fontId="5" fillId="0" borderId="30" xfId="0" applyFont="1" applyBorder="1"/>
    <xf numFmtId="0" fontId="5" fillId="0" borderId="29" xfId="0" applyFont="1" applyBorder="1" applyAlignment="1">
      <alignment horizontal="center"/>
    </xf>
    <xf numFmtId="0" fontId="0" fillId="0" borderId="0" xfId="0" applyAlignment="1">
      <alignment vertical="top" wrapText="1"/>
    </xf>
    <xf numFmtId="0" fontId="5" fillId="0" borderId="0" xfId="0" applyFont="1" applyAlignment="1">
      <alignment vertical="top" wrapText="1"/>
    </xf>
    <xf numFmtId="0" fontId="2" fillId="0" borderId="0" xfId="0" applyFont="1" applyAlignment="1">
      <alignment vertical="top" wrapText="1"/>
    </xf>
    <xf numFmtId="0" fontId="22" fillId="15" borderId="1" xfId="0" applyFont="1" applyFill="1" applyBorder="1" applyAlignment="1" applyProtection="1">
      <alignment horizontal="center" vertical="center" wrapText="1"/>
      <protection locked="0"/>
    </xf>
    <xf numFmtId="0" fontId="21" fillId="15" borderId="1" xfId="0" applyFont="1" applyFill="1" applyBorder="1" applyAlignment="1" applyProtection="1">
      <alignment horizontal="center" vertical="center"/>
      <protection locked="0"/>
    </xf>
    <xf numFmtId="0" fontId="2" fillId="19" borderId="4" xfId="0" applyFont="1" applyFill="1" applyBorder="1" applyAlignment="1" applyProtection="1">
      <alignment horizontal="center" vertical="center"/>
      <protection locked="0"/>
    </xf>
    <xf numFmtId="0" fontId="2" fillId="19" borderId="1" xfId="0" applyFont="1" applyFill="1" applyBorder="1" applyAlignment="1" applyProtection="1">
      <alignment horizontal="center" vertical="center"/>
      <protection locked="0"/>
    </xf>
    <xf numFmtId="0" fontId="2" fillId="0" borderId="0" xfId="0" applyFont="1" applyBorder="1" applyAlignment="1" applyProtection="1">
      <alignment horizontal="center" vertical="center"/>
      <protection locked="0"/>
    </xf>
    <xf numFmtId="0" fontId="2" fillId="19" borderId="1" xfId="0" applyFont="1" applyFill="1" applyBorder="1" applyAlignment="1" applyProtection="1">
      <alignment horizontal="center" vertical="center"/>
    </xf>
    <xf numFmtId="0" fontId="18" fillId="0" borderId="0" xfId="0" applyNumberFormat="1" applyFont="1" applyBorder="1" applyAlignment="1" applyProtection="1">
      <alignment horizontal="center" vertical="center"/>
    </xf>
    <xf numFmtId="0" fontId="18" fillId="16" borderId="1" xfId="0" applyNumberFormat="1" applyFont="1" applyFill="1" applyBorder="1" applyAlignment="1" applyProtection="1">
      <alignment horizontal="center" vertical="center"/>
    </xf>
    <xf numFmtId="0" fontId="18" fillId="0" borderId="0" xfId="0" applyNumberFormat="1" applyFont="1" applyAlignment="1" applyProtection="1">
      <alignment horizontal="center" vertical="center"/>
    </xf>
    <xf numFmtId="0" fontId="2" fillId="0" borderId="5" xfId="0" applyNumberFormat="1" applyFont="1" applyBorder="1" applyAlignment="1" applyProtection="1">
      <alignment horizontal="center" vertical="center" wrapText="1"/>
    </xf>
    <xf numFmtId="0" fontId="2" fillId="0" borderId="19" xfId="0" applyNumberFormat="1" applyFont="1" applyBorder="1" applyAlignment="1" applyProtection="1">
      <alignment horizontal="center" vertical="center" wrapText="1"/>
    </xf>
    <xf numFmtId="0" fontId="2" fillId="0" borderId="6" xfId="0" applyNumberFormat="1" applyFont="1" applyBorder="1" applyAlignment="1" applyProtection="1">
      <alignment horizontal="center" vertical="center" wrapText="1"/>
    </xf>
    <xf numFmtId="0" fontId="2" fillId="15" borderId="1" xfId="0" applyNumberFormat="1" applyFont="1" applyFill="1" applyBorder="1" applyAlignment="1" applyProtection="1">
      <alignment horizontal="center" vertical="center" wrapText="1"/>
    </xf>
    <xf numFmtId="0" fontId="2" fillId="15" borderId="13" xfId="0" applyNumberFormat="1" applyFont="1" applyFill="1" applyBorder="1" applyAlignment="1" applyProtection="1">
      <alignment horizontal="center" vertical="center" wrapText="1"/>
    </xf>
    <xf numFmtId="0" fontId="1" fillId="0" borderId="25" xfId="0" applyNumberFormat="1" applyFont="1" applyBorder="1" applyAlignment="1" applyProtection="1">
      <alignment horizontal="center" vertical="center"/>
    </xf>
    <xf numFmtId="0" fontId="2" fillId="15" borderId="26" xfId="0" applyNumberFormat="1" applyFont="1" applyFill="1" applyBorder="1" applyAlignment="1" applyProtection="1">
      <alignment horizontal="center"/>
    </xf>
    <xf numFmtId="0" fontId="2" fillId="15" borderId="27" xfId="0" applyNumberFormat="1" applyFont="1" applyFill="1" applyBorder="1" applyAlignment="1" applyProtection="1">
      <alignment horizontal="center"/>
    </xf>
    <xf numFmtId="0" fontId="18" fillId="16" borderId="3" xfId="0" applyNumberFormat="1" applyFont="1" applyFill="1" applyBorder="1" applyAlignment="1" applyProtection="1">
      <alignment horizontal="center" vertical="center"/>
    </xf>
    <xf numFmtId="0" fontId="18" fillId="16" borderId="9" xfId="0" applyNumberFormat="1" applyFont="1" applyFill="1" applyBorder="1" applyAlignment="1" applyProtection="1">
      <alignment horizontal="center" vertical="center"/>
    </xf>
    <xf numFmtId="0" fontId="21" fillId="0" borderId="25" xfId="0" applyFont="1" applyBorder="1" applyAlignment="1" applyProtection="1">
      <alignment horizontal="center" wrapText="1"/>
    </xf>
    <xf numFmtId="0" fontId="21" fillId="0" borderId="28" xfId="0" applyFont="1" applyBorder="1" applyAlignment="1" applyProtection="1">
      <alignment horizontal="center" wrapText="1"/>
    </xf>
    <xf numFmtId="0" fontId="21" fillId="0" borderId="16" xfId="0" applyFont="1" applyBorder="1" applyAlignment="1" applyProtection="1">
      <alignment horizontal="center" wrapText="1"/>
    </xf>
    <xf numFmtId="0" fontId="21" fillId="0" borderId="17" xfId="0" applyFont="1" applyBorder="1" applyAlignment="1" applyProtection="1">
      <alignment horizontal="center" wrapText="1"/>
    </xf>
    <xf numFmtId="0" fontId="2" fillId="15" borderId="1" xfId="0" applyFont="1" applyFill="1" applyBorder="1" applyAlignment="1" applyProtection="1">
      <alignment horizontal="center" vertical="center"/>
    </xf>
    <xf numFmtId="0" fontId="1" fillId="0" borderId="10" xfId="0" applyNumberFormat="1" applyFont="1" applyBorder="1" applyAlignment="1" applyProtection="1">
      <alignment horizontal="center" vertical="center"/>
      <protection locked="0"/>
    </xf>
    <xf numFmtId="0" fontId="0" fillId="0" borderId="10" xfId="0" applyNumberFormat="1" applyBorder="1" applyAlignment="1" applyProtection="1">
      <alignment horizontal="center" vertical="center"/>
      <protection locked="0"/>
    </xf>
    <xf numFmtId="0" fontId="1" fillId="0" borderId="10" xfId="0" applyNumberFormat="1" applyFont="1" applyBorder="1" applyAlignment="1" applyProtection="1">
      <alignment horizontal="center" vertical="center"/>
    </xf>
    <xf numFmtId="0" fontId="0" fillId="0" borderId="10" xfId="0" applyNumberFormat="1" applyBorder="1" applyAlignment="1" applyProtection="1">
      <alignment horizontal="center" vertical="center"/>
    </xf>
    <xf numFmtId="0" fontId="2" fillId="0" borderId="0" xfId="0" applyFont="1" applyAlignment="1">
      <alignment vertical="top" wrapText="1"/>
    </xf>
  </cellXfs>
  <cellStyles count="1">
    <cellStyle name="Normal" xfId="0" builtinId="0"/>
  </cellStyles>
  <dxfs count="560">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rgb="FF00B0F0"/>
        </patternFill>
      </fill>
    </dxf>
    <dxf>
      <fill>
        <patternFill>
          <bgColor rgb="FF92D050"/>
        </patternFill>
      </fill>
    </dxf>
    <dxf>
      <fill>
        <patternFill>
          <bgColor theme="9" tint="0.39994506668294322"/>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9</xdr:col>
      <xdr:colOff>251460</xdr:colOff>
      <xdr:row>7</xdr:row>
      <xdr:rowOff>28575</xdr:rowOff>
    </xdr:from>
    <xdr:to>
      <xdr:col>11</xdr:col>
      <xdr:colOff>8682</xdr:colOff>
      <xdr:row>48</xdr:row>
      <xdr:rowOff>133350</xdr:rowOff>
    </xdr:to>
    <xdr:sp macro="" textlink="">
      <xdr:nvSpPr>
        <xdr:cNvPr id="2" name="Accolade fermante 1"/>
        <xdr:cNvSpPr/>
      </xdr:nvSpPr>
      <xdr:spPr>
        <a:xfrm>
          <a:off x="7433310" y="1114425"/>
          <a:ext cx="1281222" cy="6438900"/>
        </a:xfrm>
        <a:prstGeom prst="rightBrace">
          <a:avLst>
            <a:gd name="adj1" fmla="val 8333"/>
            <a:gd name="adj2" fmla="val 49844"/>
          </a:avLst>
        </a:prstGeom>
        <a:ln w="508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endParaRPr lang="fr-BE"/>
        </a:p>
      </xdr:txBody>
    </xdr:sp>
    <xdr:clientData/>
  </xdr:twoCellAnchor>
  <xdr:oneCellAnchor>
    <xdr:from>
      <xdr:col>11</xdr:col>
      <xdr:colOff>102870</xdr:colOff>
      <xdr:row>25</xdr:row>
      <xdr:rowOff>121581</xdr:rowOff>
    </xdr:from>
    <xdr:ext cx="1813808" cy="592470"/>
    <xdr:sp macro="" textlink="">
      <xdr:nvSpPr>
        <xdr:cNvPr id="4" name="ZoneTexte 3"/>
        <xdr:cNvSpPr txBox="1"/>
      </xdr:nvSpPr>
      <xdr:spPr>
        <a:xfrm>
          <a:off x="8808720" y="3893481"/>
          <a:ext cx="1813808" cy="59247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spAutoFit/>
        </a:bodyPr>
        <a:lstStyle/>
        <a:p>
          <a:pPr algn="ctr">
            <a:lnSpc>
              <a:spcPts val="1300"/>
            </a:lnSpc>
          </a:pPr>
          <a:r>
            <a:rPr lang="fr-FR" sz="1400" b="1">
              <a:solidFill>
                <a:srgbClr val="FF0000"/>
              </a:solidFill>
            </a:rPr>
            <a:t>Le nombre maximal d'agents de la section en CA est de 12</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65"/>
  <sheetViews>
    <sheetView topLeftCell="A6" workbookViewId="0">
      <selection activeCell="I61" sqref="I61"/>
    </sheetView>
  </sheetViews>
  <sheetFormatPr baseColWidth="10" defaultRowHeight="12.75" x14ac:dyDescent="0.2"/>
  <cols>
    <col min="1" max="1" width="12.85546875" style="16" customWidth="1"/>
    <col min="2" max="3" width="11.42578125" style="16"/>
    <col min="4" max="4" width="11.42578125" style="59"/>
    <col min="5" max="5" width="9.28515625" style="73" customWidth="1"/>
    <col min="6" max="6" width="16.7109375" style="33" customWidth="1"/>
    <col min="7" max="7" width="11.7109375" style="16" customWidth="1"/>
    <col min="8" max="10" width="11.42578125" style="16" customWidth="1"/>
    <col min="11" max="16384" width="11.42578125" style="16"/>
  </cols>
  <sheetData>
    <row r="1" spans="1:11" ht="21" customHeight="1" x14ac:dyDescent="0.2">
      <c r="E1" s="225" t="s">
        <v>107</v>
      </c>
      <c r="F1" s="227"/>
      <c r="G1" s="59"/>
    </row>
    <row r="2" spans="1:11" ht="13.5" customHeight="1" thickBot="1" x14ac:dyDescent="0.25">
      <c r="E2" s="225"/>
      <c r="F2" s="227"/>
      <c r="G2" s="59"/>
    </row>
    <row r="3" spans="1:11" s="13" customFormat="1" ht="25.5" customHeight="1" thickBot="1" x14ac:dyDescent="0.25">
      <c r="A3" s="106" t="s">
        <v>121</v>
      </c>
      <c r="B3" s="107" t="s">
        <v>122</v>
      </c>
      <c r="C3" s="108" t="s">
        <v>123</v>
      </c>
      <c r="E3" s="226"/>
      <c r="F3" s="77"/>
      <c r="G3" s="109"/>
      <c r="H3" s="109"/>
      <c r="I3" s="109"/>
      <c r="J3" s="109"/>
      <c r="K3" s="109"/>
    </row>
    <row r="4" spans="1:11" s="13" customFormat="1" ht="25.5" hidden="1" customHeight="1" x14ac:dyDescent="0.2">
      <c r="E4" s="101"/>
      <c r="F4" s="102"/>
    </row>
    <row r="5" spans="1:11" s="13" customFormat="1" ht="25.5" hidden="1" customHeight="1" thickBot="1" x14ac:dyDescent="0.25">
      <c r="E5" s="101"/>
      <c r="F5" s="102"/>
    </row>
    <row r="6" spans="1:11" s="13" customFormat="1" ht="13.35" customHeight="1" x14ac:dyDescent="0.2">
      <c r="A6" s="121"/>
      <c r="B6" s="122"/>
      <c r="C6" s="122"/>
      <c r="D6" s="122"/>
      <c r="E6" s="123">
        <v>1</v>
      </c>
      <c r="F6" s="137" t="s">
        <v>148</v>
      </c>
    </row>
    <row r="7" spans="1:11" s="13" customFormat="1" ht="13.35" customHeight="1" x14ac:dyDescent="0.2">
      <c r="A7" s="138"/>
      <c r="B7" s="132"/>
      <c r="C7" s="132"/>
      <c r="D7" s="132"/>
      <c r="E7" s="161">
        <v>9</v>
      </c>
      <c r="F7" s="139" t="s">
        <v>149</v>
      </c>
    </row>
    <row r="8" spans="1:11" s="13" customFormat="1" ht="6.95" customHeight="1" x14ac:dyDescent="0.2">
      <c r="A8" s="140"/>
      <c r="B8" s="133"/>
      <c r="C8" s="133"/>
      <c r="D8" s="133"/>
      <c r="E8" s="134"/>
      <c r="F8" s="141"/>
      <c r="G8" s="149"/>
      <c r="H8" s="149"/>
      <c r="I8" s="149"/>
    </row>
    <row r="9" spans="1:11" ht="13.15" customHeight="1" x14ac:dyDescent="0.2">
      <c r="A9" s="114">
        <v>31959</v>
      </c>
      <c r="B9" s="113" t="s">
        <v>124</v>
      </c>
      <c r="C9" s="113">
        <v>41030</v>
      </c>
      <c r="D9" s="116" t="s">
        <v>105</v>
      </c>
      <c r="E9" s="116">
        <v>10</v>
      </c>
      <c r="F9" s="142" t="s">
        <v>125</v>
      </c>
      <c r="G9" s="230">
        <v>1</v>
      </c>
      <c r="H9" s="231">
        <v>3</v>
      </c>
      <c r="I9" s="220">
        <v>9</v>
      </c>
    </row>
    <row r="10" spans="1:11" ht="13.15" customHeight="1" x14ac:dyDescent="0.2">
      <c r="A10" s="114">
        <v>34881</v>
      </c>
      <c r="B10" s="113" t="s">
        <v>124</v>
      </c>
      <c r="C10" s="113">
        <v>41030</v>
      </c>
      <c r="D10" s="116" t="s">
        <v>105</v>
      </c>
      <c r="E10" s="116">
        <v>4</v>
      </c>
      <c r="F10" s="142" t="s">
        <v>126</v>
      </c>
      <c r="G10" s="230"/>
      <c r="H10" s="231"/>
      <c r="I10" s="220"/>
    </row>
    <row r="11" spans="1:11" ht="13.15" customHeight="1" x14ac:dyDescent="0.2">
      <c r="A11" s="114">
        <v>35704</v>
      </c>
      <c r="B11" s="113" t="s">
        <v>124</v>
      </c>
      <c r="C11" s="113">
        <v>41640</v>
      </c>
      <c r="D11" s="116" t="s">
        <v>105</v>
      </c>
      <c r="E11" s="116">
        <v>5</v>
      </c>
      <c r="F11" s="142" t="s">
        <v>127</v>
      </c>
      <c r="G11" s="230"/>
      <c r="H11" s="231"/>
      <c r="I11" s="220"/>
    </row>
    <row r="12" spans="1:11" ht="6.95" customHeight="1" x14ac:dyDescent="0.2">
      <c r="A12" s="143"/>
      <c r="B12" s="135"/>
      <c r="C12" s="135"/>
      <c r="D12" s="136"/>
      <c r="E12" s="135"/>
      <c r="F12" s="144"/>
      <c r="G12" s="150"/>
      <c r="H12" s="231"/>
      <c r="I12" s="220"/>
    </row>
    <row r="13" spans="1:11" ht="13.15" customHeight="1" x14ac:dyDescent="0.2">
      <c r="A13" s="114">
        <v>34325</v>
      </c>
      <c r="B13" s="113" t="s">
        <v>124</v>
      </c>
      <c r="C13" s="113">
        <v>41640</v>
      </c>
      <c r="D13" s="116" t="s">
        <v>106</v>
      </c>
      <c r="E13" s="116">
        <v>8</v>
      </c>
      <c r="F13" s="142" t="s">
        <v>129</v>
      </c>
      <c r="G13" s="219"/>
      <c r="H13" s="231"/>
      <c r="I13" s="220"/>
    </row>
    <row r="14" spans="1:11" ht="13.15" customHeight="1" x14ac:dyDescent="0.2">
      <c r="A14" s="114">
        <v>36404</v>
      </c>
      <c r="B14" s="113" t="s">
        <v>124</v>
      </c>
      <c r="C14" s="113">
        <v>42370</v>
      </c>
      <c r="D14" s="116" t="s">
        <v>106</v>
      </c>
      <c r="E14" s="116">
        <v>9</v>
      </c>
      <c r="F14" s="142" t="s">
        <v>128</v>
      </c>
      <c r="G14" s="219"/>
      <c r="H14" s="231"/>
      <c r="I14" s="220"/>
    </row>
    <row r="15" spans="1:11" ht="13.15" customHeight="1" x14ac:dyDescent="0.2">
      <c r="A15" s="114">
        <v>36892</v>
      </c>
      <c r="B15" s="113" t="s">
        <v>124</v>
      </c>
      <c r="C15" s="113">
        <v>42370</v>
      </c>
      <c r="D15" s="116" t="s">
        <v>106</v>
      </c>
      <c r="E15" s="116">
        <v>6</v>
      </c>
      <c r="F15" s="142" t="s">
        <v>101</v>
      </c>
      <c r="G15" s="219"/>
      <c r="H15" s="231"/>
      <c r="I15" s="220"/>
    </row>
    <row r="16" spans="1:11" ht="13.15" customHeight="1" x14ac:dyDescent="0.2">
      <c r="A16" s="114">
        <v>36892</v>
      </c>
      <c r="B16" s="113" t="s">
        <v>124</v>
      </c>
      <c r="C16" s="113">
        <v>43466</v>
      </c>
      <c r="D16" s="127" t="s">
        <v>106</v>
      </c>
      <c r="E16" s="116">
        <v>1</v>
      </c>
      <c r="F16" s="142" t="s">
        <v>153</v>
      </c>
      <c r="G16" s="219"/>
      <c r="H16" s="231"/>
      <c r="I16" s="220"/>
    </row>
    <row r="17" spans="1:11" ht="13.15" customHeight="1" x14ac:dyDescent="0.2">
      <c r="A17" s="114">
        <v>37257</v>
      </c>
      <c r="B17" s="113" t="s">
        <v>124</v>
      </c>
      <c r="C17" s="113">
        <v>43466</v>
      </c>
      <c r="D17" s="127" t="s">
        <v>106</v>
      </c>
      <c r="E17" s="116">
        <v>2</v>
      </c>
      <c r="F17" s="142" t="s">
        <v>154</v>
      </c>
      <c r="G17" s="219"/>
      <c r="H17" s="231"/>
      <c r="I17" s="220"/>
    </row>
    <row r="18" spans="1:11" ht="6.95" customHeight="1" x14ac:dyDescent="0.2">
      <c r="A18" s="143"/>
      <c r="B18" s="135"/>
      <c r="C18" s="135"/>
      <c r="D18" s="136"/>
      <c r="E18" s="135"/>
      <c r="F18" s="144"/>
      <c r="G18" s="150"/>
      <c r="H18" s="150"/>
      <c r="I18" s="220"/>
    </row>
    <row r="19" spans="1:11" ht="13.15" customHeight="1" x14ac:dyDescent="0.2">
      <c r="A19" s="114">
        <v>37316</v>
      </c>
      <c r="B19" s="113" t="s">
        <v>130</v>
      </c>
      <c r="C19" s="113">
        <v>41275</v>
      </c>
      <c r="D19" s="116" t="s">
        <v>142</v>
      </c>
      <c r="E19" s="116">
        <v>9</v>
      </c>
      <c r="F19" s="142" t="s">
        <v>102</v>
      </c>
      <c r="G19" s="221"/>
      <c r="H19" s="221"/>
      <c r="I19" s="220"/>
    </row>
    <row r="20" spans="1:11" ht="13.15" customHeight="1" x14ac:dyDescent="0.2">
      <c r="A20" s="114">
        <v>38231</v>
      </c>
      <c r="B20" s="113" t="s">
        <v>130</v>
      </c>
      <c r="C20" s="113">
        <v>41275</v>
      </c>
      <c r="D20" s="127" t="s">
        <v>142</v>
      </c>
      <c r="E20" s="58">
        <v>6</v>
      </c>
      <c r="F20" s="142" t="s">
        <v>163</v>
      </c>
      <c r="G20" s="221"/>
      <c r="H20" s="221"/>
      <c r="I20" s="220"/>
    </row>
    <row r="21" spans="1:11" ht="13.15" customHeight="1" x14ac:dyDescent="0.2">
      <c r="A21" s="114">
        <v>39142</v>
      </c>
      <c r="B21" s="113" t="s">
        <v>130</v>
      </c>
      <c r="C21" s="113">
        <v>41640</v>
      </c>
      <c r="D21" s="116" t="s">
        <v>142</v>
      </c>
      <c r="E21" s="116">
        <v>10</v>
      </c>
      <c r="F21" s="142" t="s">
        <v>131</v>
      </c>
      <c r="G21" s="221"/>
      <c r="H21" s="221"/>
      <c r="I21" s="220"/>
      <c r="J21" s="112"/>
      <c r="K21" s="112"/>
    </row>
    <row r="22" spans="1:11" ht="13.15" customHeight="1" x14ac:dyDescent="0.2">
      <c r="A22" s="114">
        <v>37963</v>
      </c>
      <c r="B22" s="113" t="s">
        <v>130</v>
      </c>
      <c r="C22" s="113">
        <v>41640</v>
      </c>
      <c r="D22" s="127" t="s">
        <v>142</v>
      </c>
      <c r="E22" s="116">
        <v>7</v>
      </c>
      <c r="F22" s="142" t="s">
        <v>164</v>
      </c>
      <c r="G22" s="221"/>
      <c r="H22" s="221"/>
      <c r="I22" s="220"/>
      <c r="J22" s="112"/>
      <c r="K22" s="112"/>
    </row>
    <row r="23" spans="1:11" ht="13.15" customHeight="1" x14ac:dyDescent="0.2">
      <c r="A23" s="114">
        <v>38473</v>
      </c>
      <c r="B23" s="113" t="s">
        <v>130</v>
      </c>
      <c r="C23" s="113">
        <v>42005</v>
      </c>
      <c r="D23" s="116" t="s">
        <v>142</v>
      </c>
      <c r="E23" s="116">
        <v>3</v>
      </c>
      <c r="F23" s="142" t="s">
        <v>132</v>
      </c>
      <c r="G23" s="221"/>
      <c r="H23" s="221"/>
      <c r="I23" s="220"/>
      <c r="J23" s="112"/>
      <c r="K23" s="112"/>
    </row>
    <row r="24" spans="1:11" ht="13.15" customHeight="1" x14ac:dyDescent="0.2">
      <c r="A24" s="114">
        <v>39264</v>
      </c>
      <c r="B24" s="113" t="s">
        <v>130</v>
      </c>
      <c r="C24" s="113">
        <v>42005</v>
      </c>
      <c r="D24" s="116" t="s">
        <v>142</v>
      </c>
      <c r="E24" s="116">
        <v>10</v>
      </c>
      <c r="F24" s="142" t="s">
        <v>133</v>
      </c>
      <c r="G24" s="221"/>
      <c r="H24" s="221"/>
      <c r="I24" s="220"/>
      <c r="J24" s="112"/>
      <c r="K24" s="112"/>
    </row>
    <row r="25" spans="1:11" ht="13.15" customHeight="1" x14ac:dyDescent="0.2">
      <c r="A25" s="114">
        <v>39264</v>
      </c>
      <c r="B25" s="113" t="s">
        <v>130</v>
      </c>
      <c r="C25" s="113">
        <v>42005</v>
      </c>
      <c r="D25" s="116" t="s">
        <v>142</v>
      </c>
      <c r="E25" s="116">
        <v>4</v>
      </c>
      <c r="F25" s="142" t="s">
        <v>134</v>
      </c>
      <c r="G25" s="221"/>
      <c r="H25" s="221"/>
      <c r="I25" s="220"/>
      <c r="J25" s="112"/>
      <c r="K25" s="112"/>
    </row>
    <row r="26" spans="1:11" ht="13.15" customHeight="1" x14ac:dyDescent="0.2">
      <c r="A26" s="114">
        <v>39417</v>
      </c>
      <c r="B26" s="113" t="s">
        <v>130</v>
      </c>
      <c r="C26" s="113">
        <v>42005</v>
      </c>
      <c r="D26" s="127" t="s">
        <v>142</v>
      </c>
      <c r="E26" s="116">
        <v>2</v>
      </c>
      <c r="F26" s="142" t="s">
        <v>165</v>
      </c>
      <c r="G26" s="221"/>
      <c r="H26" s="221"/>
      <c r="I26" s="220"/>
      <c r="J26" s="112"/>
      <c r="K26" s="112"/>
    </row>
    <row r="27" spans="1:11" ht="13.15" customHeight="1" x14ac:dyDescent="0.2">
      <c r="A27" s="114">
        <v>39539</v>
      </c>
      <c r="B27" s="113" t="s">
        <v>130</v>
      </c>
      <c r="C27" s="113">
        <v>42005</v>
      </c>
      <c r="D27" s="116" t="s">
        <v>142</v>
      </c>
      <c r="E27" s="116">
        <v>8</v>
      </c>
      <c r="F27" s="139" t="s">
        <v>135</v>
      </c>
      <c r="G27" s="221"/>
      <c r="H27" s="221"/>
      <c r="I27" s="220"/>
      <c r="J27" s="112"/>
      <c r="K27" s="112"/>
    </row>
    <row r="28" spans="1:11" ht="13.15" customHeight="1" x14ac:dyDescent="0.2">
      <c r="A28" s="114">
        <v>39904</v>
      </c>
      <c r="B28" s="113" t="s">
        <v>130</v>
      </c>
      <c r="C28" s="113">
        <v>42552</v>
      </c>
      <c r="D28" s="127" t="s">
        <v>142</v>
      </c>
      <c r="E28" s="58">
        <v>3</v>
      </c>
      <c r="F28" s="142" t="s">
        <v>166</v>
      </c>
      <c r="G28" s="221"/>
      <c r="H28" s="221"/>
      <c r="I28" s="220"/>
      <c r="J28" s="112"/>
      <c r="K28" s="112"/>
    </row>
    <row r="29" spans="1:11" ht="13.15" customHeight="1" x14ac:dyDescent="0.2">
      <c r="A29" s="114">
        <v>41974</v>
      </c>
      <c r="B29" s="113" t="s">
        <v>130</v>
      </c>
      <c r="C29" s="113">
        <v>43282</v>
      </c>
      <c r="D29" s="116" t="s">
        <v>142</v>
      </c>
      <c r="E29" s="116">
        <v>5</v>
      </c>
      <c r="F29" s="139" t="s">
        <v>103</v>
      </c>
      <c r="G29" s="221"/>
      <c r="H29" s="221"/>
      <c r="I29" s="220"/>
      <c r="J29" s="112"/>
      <c r="K29" s="112"/>
    </row>
    <row r="30" spans="1:11" ht="13.15" customHeight="1" x14ac:dyDescent="0.2">
      <c r="A30" s="114">
        <v>42064</v>
      </c>
      <c r="B30" s="113" t="s">
        <v>130</v>
      </c>
      <c r="C30" s="113">
        <v>43282</v>
      </c>
      <c r="D30" s="116" t="s">
        <v>142</v>
      </c>
      <c r="E30" s="116">
        <v>5</v>
      </c>
      <c r="F30" s="139" t="s">
        <v>104</v>
      </c>
      <c r="G30" s="221"/>
      <c r="H30" s="221"/>
      <c r="I30" s="220"/>
      <c r="J30" s="112"/>
      <c r="K30" s="112"/>
    </row>
    <row r="31" spans="1:11" ht="13.15" customHeight="1" x14ac:dyDescent="0.2">
      <c r="A31" s="114">
        <v>43525</v>
      </c>
      <c r="B31" s="113" t="s">
        <v>130</v>
      </c>
      <c r="C31" s="113">
        <v>43534</v>
      </c>
      <c r="D31" s="116" t="s">
        <v>142</v>
      </c>
      <c r="E31" s="116">
        <v>4</v>
      </c>
      <c r="F31" s="139" t="s">
        <v>147</v>
      </c>
      <c r="G31" s="221"/>
      <c r="H31" s="221"/>
      <c r="I31" s="220"/>
    </row>
    <row r="32" spans="1:11" ht="13.15" customHeight="1" x14ac:dyDescent="0.2">
      <c r="A32" s="114">
        <v>40238</v>
      </c>
      <c r="B32" s="113" t="s">
        <v>136</v>
      </c>
      <c r="C32" s="113"/>
      <c r="D32" s="116" t="s">
        <v>142</v>
      </c>
      <c r="E32" s="116">
        <v>6</v>
      </c>
      <c r="F32" s="139" t="s">
        <v>159</v>
      </c>
      <c r="G32" s="221"/>
      <c r="H32" s="221"/>
      <c r="I32" s="220"/>
    </row>
    <row r="33" spans="1:9" ht="13.15" customHeight="1" x14ac:dyDescent="0.2">
      <c r="A33" s="114">
        <v>40575</v>
      </c>
      <c r="B33" s="113" t="s">
        <v>136</v>
      </c>
      <c r="C33" s="113"/>
      <c r="D33" s="116" t="s">
        <v>142</v>
      </c>
      <c r="E33" s="116">
        <v>7</v>
      </c>
      <c r="F33" s="139" t="s">
        <v>160</v>
      </c>
      <c r="G33" s="221"/>
      <c r="H33" s="221"/>
      <c r="I33" s="220"/>
    </row>
    <row r="34" spans="1:9" ht="13.15" customHeight="1" x14ac:dyDescent="0.2">
      <c r="A34" s="114">
        <v>40588</v>
      </c>
      <c r="B34" s="113" t="s">
        <v>136</v>
      </c>
      <c r="C34" s="113"/>
      <c r="D34" s="116" t="s">
        <v>142</v>
      </c>
      <c r="E34" s="116">
        <v>1</v>
      </c>
      <c r="F34" s="139" t="s">
        <v>161</v>
      </c>
      <c r="G34" s="221"/>
      <c r="H34" s="221"/>
      <c r="I34" s="220"/>
    </row>
    <row r="35" spans="1:9" ht="13.15" customHeight="1" x14ac:dyDescent="0.2">
      <c r="A35" s="114">
        <v>41918</v>
      </c>
      <c r="B35" s="113" t="s">
        <v>136</v>
      </c>
      <c r="C35" s="113"/>
      <c r="D35" s="116" t="s">
        <v>142</v>
      </c>
      <c r="E35" s="116">
        <v>3</v>
      </c>
      <c r="F35" s="139" t="s">
        <v>162</v>
      </c>
      <c r="G35" s="221"/>
      <c r="H35" s="221"/>
      <c r="I35" s="220"/>
    </row>
    <row r="36" spans="1:9" ht="6.95" customHeight="1" x14ac:dyDescent="0.2">
      <c r="A36" s="143"/>
      <c r="B36" s="135"/>
      <c r="C36" s="135"/>
      <c r="D36" s="136"/>
      <c r="E36" s="135"/>
      <c r="F36" s="144"/>
      <c r="G36" s="151"/>
      <c r="H36" s="152"/>
      <c r="I36" s="152"/>
    </row>
    <row r="37" spans="1:9" ht="13.15" customHeight="1" x14ac:dyDescent="0.2">
      <c r="A37" s="114">
        <v>40725</v>
      </c>
      <c r="B37" s="113" t="s">
        <v>136</v>
      </c>
      <c r="C37" s="113">
        <v>42736</v>
      </c>
      <c r="D37" s="127" t="s">
        <v>158</v>
      </c>
      <c r="E37" s="116">
        <v>9</v>
      </c>
      <c r="F37" s="139" t="s">
        <v>137</v>
      </c>
    </row>
    <row r="38" spans="1:9" ht="13.15" customHeight="1" x14ac:dyDescent="0.2">
      <c r="A38" s="114">
        <v>41699</v>
      </c>
      <c r="B38" s="113" t="s">
        <v>136</v>
      </c>
      <c r="C38" s="113">
        <v>42736</v>
      </c>
      <c r="D38" s="127" t="s">
        <v>158</v>
      </c>
      <c r="E38" s="116">
        <v>9</v>
      </c>
      <c r="F38" s="139" t="s">
        <v>138</v>
      </c>
    </row>
    <row r="39" spans="1:9" ht="13.15" customHeight="1" x14ac:dyDescent="0.2">
      <c r="A39" s="114">
        <v>41913</v>
      </c>
      <c r="B39" s="113" t="s">
        <v>136</v>
      </c>
      <c r="C39" s="113">
        <v>42736</v>
      </c>
      <c r="D39" s="127" t="s">
        <v>158</v>
      </c>
      <c r="E39" s="116">
        <v>7</v>
      </c>
      <c r="F39" s="139" t="s">
        <v>143</v>
      </c>
    </row>
    <row r="40" spans="1:9" ht="13.15" customHeight="1" x14ac:dyDescent="0.2">
      <c r="A40" s="114">
        <v>41913</v>
      </c>
      <c r="B40" s="113" t="s">
        <v>136</v>
      </c>
      <c r="C40" s="113">
        <v>42736</v>
      </c>
      <c r="D40" s="127" t="s">
        <v>158</v>
      </c>
      <c r="E40" s="116">
        <v>8</v>
      </c>
      <c r="F40" s="139" t="s">
        <v>144</v>
      </c>
    </row>
    <row r="41" spans="1:9" ht="13.15" customHeight="1" x14ac:dyDescent="0.2">
      <c r="A41" s="114">
        <v>41913</v>
      </c>
      <c r="B41" s="113" t="s">
        <v>136</v>
      </c>
      <c r="C41" s="113">
        <v>42736</v>
      </c>
      <c r="D41" s="127" t="s">
        <v>158</v>
      </c>
      <c r="E41" s="116">
        <v>2</v>
      </c>
      <c r="F41" s="139" t="s">
        <v>139</v>
      </c>
    </row>
    <row r="42" spans="1:9" ht="13.15" customHeight="1" x14ac:dyDescent="0.2">
      <c r="A42" s="114">
        <v>42064</v>
      </c>
      <c r="B42" s="113" t="s">
        <v>136</v>
      </c>
      <c r="C42" s="113">
        <v>42736</v>
      </c>
      <c r="D42" s="127" t="s">
        <v>158</v>
      </c>
      <c r="E42" s="116">
        <v>3</v>
      </c>
      <c r="F42" s="139" t="s">
        <v>140</v>
      </c>
    </row>
    <row r="43" spans="1:9" ht="13.15" customHeight="1" x14ac:dyDescent="0.2">
      <c r="A43" s="114">
        <v>42248</v>
      </c>
      <c r="B43" s="113" t="s">
        <v>136</v>
      </c>
      <c r="C43" s="113">
        <v>42736</v>
      </c>
      <c r="D43" s="127" t="s">
        <v>158</v>
      </c>
      <c r="E43" s="116">
        <v>5</v>
      </c>
      <c r="F43" s="139" t="s">
        <v>141</v>
      </c>
    </row>
    <row r="44" spans="1:9" ht="13.15" customHeight="1" x14ac:dyDescent="0.2">
      <c r="A44" s="114">
        <v>43497</v>
      </c>
      <c r="B44" s="113" t="s">
        <v>136</v>
      </c>
      <c r="C44" s="113">
        <v>43497</v>
      </c>
      <c r="D44" s="127" t="s">
        <v>158</v>
      </c>
      <c r="E44" s="116">
        <v>10</v>
      </c>
      <c r="F44" s="139" t="s">
        <v>145</v>
      </c>
    </row>
    <row r="45" spans="1:9" ht="13.15" customHeight="1" x14ac:dyDescent="0.2">
      <c r="A45" s="114">
        <v>43497</v>
      </c>
      <c r="B45" s="113" t="s">
        <v>136</v>
      </c>
      <c r="C45" s="113">
        <v>43497</v>
      </c>
      <c r="D45" s="127" t="s">
        <v>158</v>
      </c>
      <c r="E45" s="116">
        <v>4</v>
      </c>
      <c r="F45" s="139" t="s">
        <v>146</v>
      </c>
    </row>
    <row r="46" spans="1:9" ht="13.15" customHeight="1" x14ac:dyDescent="0.2">
      <c r="A46" s="114">
        <v>43466</v>
      </c>
      <c r="B46" s="113" t="s">
        <v>136</v>
      </c>
      <c r="C46" s="113">
        <v>43466</v>
      </c>
      <c r="D46" s="127" t="s">
        <v>158</v>
      </c>
      <c r="E46" s="116">
        <v>1</v>
      </c>
      <c r="F46" s="139" t="s">
        <v>150</v>
      </c>
    </row>
    <row r="47" spans="1:9" ht="13.15" customHeight="1" x14ac:dyDescent="0.2">
      <c r="A47" s="114">
        <v>43647</v>
      </c>
      <c r="B47" s="113" t="s">
        <v>136</v>
      </c>
      <c r="C47" s="113">
        <v>43647</v>
      </c>
      <c r="D47" s="127" t="s">
        <v>158</v>
      </c>
      <c r="E47" s="116">
        <v>6</v>
      </c>
      <c r="F47" s="139" t="s">
        <v>151</v>
      </c>
    </row>
    <row r="48" spans="1:9" ht="13.15" customHeight="1" x14ac:dyDescent="0.2">
      <c r="A48" s="114">
        <v>43709</v>
      </c>
      <c r="B48" s="113" t="s">
        <v>136</v>
      </c>
      <c r="C48" s="113">
        <v>43709</v>
      </c>
      <c r="D48" s="127" t="s">
        <v>158</v>
      </c>
      <c r="E48" s="116">
        <v>1</v>
      </c>
      <c r="F48" s="139" t="s">
        <v>152</v>
      </c>
    </row>
    <row r="49" spans="1:6" ht="13.15" customHeight="1" thickBot="1" x14ac:dyDescent="0.25">
      <c r="A49" s="164">
        <v>43831</v>
      </c>
      <c r="B49" s="165" t="s">
        <v>136</v>
      </c>
      <c r="C49" s="165">
        <v>43831</v>
      </c>
      <c r="D49" s="166" t="s">
        <v>158</v>
      </c>
      <c r="E49" s="167">
        <v>8</v>
      </c>
      <c r="F49" s="168" t="s">
        <v>167</v>
      </c>
    </row>
    <row r="50" spans="1:6" ht="13.15" customHeight="1" thickBot="1" x14ac:dyDescent="0.25">
      <c r="C50" s="228" t="s">
        <v>38</v>
      </c>
      <c r="D50" s="229"/>
      <c r="E50" s="115">
        <f>COUNTA(E9:E49)</f>
        <v>38</v>
      </c>
    </row>
    <row r="51" spans="1:6" ht="13.15" customHeight="1" x14ac:dyDescent="0.2"/>
    <row r="52" spans="1:6" ht="13.5" thickBot="1" x14ac:dyDescent="0.25"/>
    <row r="53" spans="1:6" x14ac:dyDescent="0.2">
      <c r="C53" s="222" t="s">
        <v>157</v>
      </c>
      <c r="D53" s="131">
        <v>1</v>
      </c>
      <c r="E53" s="128">
        <f>COUNTIF($E$9:$E$49,D53)</f>
        <v>4</v>
      </c>
    </row>
    <row r="54" spans="1:6" x14ac:dyDescent="0.2">
      <c r="C54" s="223"/>
      <c r="D54" s="48">
        <v>2</v>
      </c>
      <c r="E54" s="129">
        <f t="shared" ref="E54:E62" si="0">COUNTIF($E$9:$E$49,D54)</f>
        <v>3</v>
      </c>
    </row>
    <row r="55" spans="1:6" x14ac:dyDescent="0.2">
      <c r="C55" s="223"/>
      <c r="D55" s="48">
        <v>3</v>
      </c>
      <c r="E55" s="129">
        <f t="shared" si="0"/>
        <v>4</v>
      </c>
    </row>
    <row r="56" spans="1:6" x14ac:dyDescent="0.2">
      <c r="C56" s="223"/>
      <c r="D56" s="48">
        <v>4</v>
      </c>
      <c r="E56" s="129">
        <f t="shared" si="0"/>
        <v>4</v>
      </c>
    </row>
    <row r="57" spans="1:6" x14ac:dyDescent="0.2">
      <c r="C57" s="223"/>
      <c r="D57" s="48">
        <v>5</v>
      </c>
      <c r="E57" s="129">
        <f t="shared" si="0"/>
        <v>4</v>
      </c>
    </row>
    <row r="58" spans="1:6" x14ac:dyDescent="0.2">
      <c r="C58" s="223"/>
      <c r="D58" s="48">
        <v>6</v>
      </c>
      <c r="E58" s="129">
        <f t="shared" si="0"/>
        <v>4</v>
      </c>
    </row>
    <row r="59" spans="1:6" x14ac:dyDescent="0.2">
      <c r="C59" s="223"/>
      <c r="D59" s="48">
        <v>7</v>
      </c>
      <c r="E59" s="129">
        <f t="shared" si="0"/>
        <v>3</v>
      </c>
    </row>
    <row r="60" spans="1:6" x14ac:dyDescent="0.2">
      <c r="C60" s="223"/>
      <c r="D60" s="48">
        <v>8</v>
      </c>
      <c r="E60" s="129">
        <f t="shared" si="0"/>
        <v>4</v>
      </c>
    </row>
    <row r="61" spans="1:6" x14ac:dyDescent="0.2">
      <c r="C61" s="223"/>
      <c r="D61" s="48">
        <v>9</v>
      </c>
      <c r="E61" s="129">
        <f t="shared" si="0"/>
        <v>4</v>
      </c>
    </row>
    <row r="62" spans="1:6" ht="13.5" thickBot="1" x14ac:dyDescent="0.25">
      <c r="C62" s="224"/>
      <c r="D62" s="61">
        <v>10</v>
      </c>
      <c r="E62" s="130">
        <f t="shared" si="0"/>
        <v>4</v>
      </c>
    </row>
    <row r="63" spans="1:6" x14ac:dyDescent="0.2">
      <c r="D63" s="13"/>
    </row>
    <row r="64" spans="1:6" x14ac:dyDescent="0.2">
      <c r="D64" s="13"/>
    </row>
    <row r="65" spans="4:4" x14ac:dyDescent="0.2">
      <c r="D65" s="13"/>
    </row>
  </sheetData>
  <protectedRanges>
    <protectedRange sqref="E21 E9:E19 E34 E36:E49 E23:E25 E27 E29:E31" name="Plage1_1_1"/>
    <protectedRange sqref="E32:E33" name="Plage1_1_1_5"/>
    <protectedRange sqref="E35" name="Plage1_1_1_5_1"/>
    <protectedRange sqref="E20" name="Plage1_1_1_4"/>
    <protectedRange sqref="E22" name="Plage1_1_1_4_1"/>
    <protectedRange sqref="E26" name="Plage1_1_1_4_2"/>
    <protectedRange sqref="E28" name="Plage1_1_1_8"/>
  </protectedRanges>
  <mergeCells count="9">
    <mergeCell ref="G13:G17"/>
    <mergeCell ref="I9:I35"/>
    <mergeCell ref="G19:H35"/>
    <mergeCell ref="C53:C62"/>
    <mergeCell ref="E1:E3"/>
    <mergeCell ref="F1:F2"/>
    <mergeCell ref="C50:D50"/>
    <mergeCell ref="G9:G11"/>
    <mergeCell ref="H9:H17"/>
  </mergeCells>
  <phoneticPr fontId="12" type="noConversion"/>
  <conditionalFormatting sqref="E9:E11 E30:E31 E19 E13:E17 E21 E37:E49 E34 E23:E25 E27">
    <cfRule type="cellIs" dxfId="559" priority="15" stopIfTrue="1" operator="equal">
      <formula>90</formula>
    </cfRule>
    <cfRule type="cellIs" dxfId="558" priority="16" stopIfTrue="1" operator="equal">
      <formula>#REF!</formula>
    </cfRule>
  </conditionalFormatting>
  <conditionalFormatting sqref="E32:E33">
    <cfRule type="cellIs" dxfId="557" priority="11" stopIfTrue="1" operator="equal">
      <formula>90</formula>
    </cfRule>
    <cfRule type="cellIs" dxfId="556" priority="12" stopIfTrue="1" operator="equal">
      <formula>#REF!</formula>
    </cfRule>
  </conditionalFormatting>
  <conditionalFormatting sqref="E35">
    <cfRule type="cellIs" dxfId="555" priority="9" stopIfTrue="1" operator="equal">
      <formula>90</formula>
    </cfRule>
    <cfRule type="cellIs" dxfId="554" priority="10" stopIfTrue="1" operator="equal">
      <formula>#REF!</formula>
    </cfRule>
  </conditionalFormatting>
  <conditionalFormatting sqref="E20">
    <cfRule type="cellIs" dxfId="553" priority="7" stopIfTrue="1" operator="equal">
      <formula>90</formula>
    </cfRule>
    <cfRule type="cellIs" dxfId="552" priority="8" stopIfTrue="1" operator="equal">
      <formula>#REF!</formula>
    </cfRule>
  </conditionalFormatting>
  <conditionalFormatting sqref="E22">
    <cfRule type="cellIs" dxfId="551" priority="5" stopIfTrue="1" operator="equal">
      <formula>90</formula>
    </cfRule>
    <cfRule type="cellIs" dxfId="550" priority="6" stopIfTrue="1" operator="equal">
      <formula>#REF!</formula>
    </cfRule>
  </conditionalFormatting>
  <conditionalFormatting sqref="E26">
    <cfRule type="cellIs" dxfId="549" priority="3" stopIfTrue="1" operator="equal">
      <formula>90</formula>
    </cfRule>
    <cfRule type="cellIs" dxfId="548" priority="4" stopIfTrue="1" operator="equal">
      <formula>#REF!</formula>
    </cfRule>
  </conditionalFormatting>
  <conditionalFormatting sqref="E28">
    <cfRule type="cellIs" dxfId="547" priority="1" stopIfTrue="1" operator="equal">
      <formula>90</formula>
    </cfRule>
    <cfRule type="cellIs" dxfId="546" priority="2" stopIfTrue="1" operator="equal">
      <formula>#REF!</formula>
    </cfRule>
  </conditionalFormatting>
  <pageMargins left="0.78740157499999996" right="0.78740157499999996" top="0.984251969" bottom="0.984251969" header="0.4921259845" footer="0.4921259845"/>
  <pageSetup paperSize="9" scale="97" orientation="portrait" r:id="rId1"/>
  <headerFooter alignWithMargins="0"/>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S465"/>
  <sheetViews>
    <sheetView workbookViewId="0">
      <pane xSplit="2" ySplit="5" topLeftCell="C8" activePane="bottomRight" state="frozen"/>
      <selection activeCell="K1" activeCellId="1" sqref="C1:K1 C1:K65536"/>
      <selection pane="topRight" activeCell="K1" activeCellId="1" sqref="C1:K1 C1:K65536"/>
      <selection pane="bottomLeft" activeCell="K1" activeCellId="1" sqref="C1:K1 C1:K65536"/>
      <selection pane="bottomRight"/>
    </sheetView>
  </sheetViews>
  <sheetFormatPr baseColWidth="10" defaultRowHeight="12.75" x14ac:dyDescent="0.2"/>
  <cols>
    <col min="1" max="1" width="7.7109375" style="76" customWidth="1"/>
    <col min="2" max="2" width="15.7109375" style="94" customWidth="1"/>
    <col min="3" max="3" width="9" style="201" customWidth="1"/>
    <col min="4" max="13" width="9" style="2"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6">
        <v>43831</v>
      </c>
      <c r="D1" s="202">
        <v>43834</v>
      </c>
      <c r="E1" s="186">
        <v>43837</v>
      </c>
      <c r="F1" s="202">
        <v>43840</v>
      </c>
      <c r="G1" s="186">
        <v>43843</v>
      </c>
      <c r="H1" s="202">
        <v>43846</v>
      </c>
      <c r="I1" s="186">
        <v>43849</v>
      </c>
      <c r="J1" s="202">
        <v>43852</v>
      </c>
      <c r="K1" s="182">
        <v>43855</v>
      </c>
      <c r="L1" s="183">
        <v>43858</v>
      </c>
      <c r="M1" s="182">
        <v>43861</v>
      </c>
      <c r="N1" s="184"/>
      <c r="Q1" s="232" t="s">
        <v>90</v>
      </c>
      <c r="R1" s="234" t="s">
        <v>91</v>
      </c>
    </row>
    <row r="2" spans="1:19" s="1" customFormat="1" ht="25.15" customHeight="1" x14ac:dyDescent="0.2">
      <c r="A2" s="34"/>
      <c r="B2" s="34"/>
      <c r="C2" s="187"/>
      <c r="D2" s="187"/>
      <c r="E2" s="187"/>
      <c r="F2" s="187"/>
      <c r="G2" s="237" t="str">
        <f ca="1">RIGHT(CELL("nomfichier",G2),LEN(CELL("nomfichier",G2))-SEARCH("]",CELL("nomfichier",G2)))</f>
        <v>Janvier</v>
      </c>
      <c r="H2" s="238"/>
      <c r="I2" s="187"/>
      <c r="J2" s="187"/>
      <c r="K2" s="66"/>
      <c r="L2" s="66"/>
      <c r="M2" s="66"/>
      <c r="N2" s="60" t="s">
        <v>66</v>
      </c>
      <c r="P2" s="30" t="s">
        <v>0</v>
      </c>
      <c r="Q2" s="232"/>
      <c r="R2" s="234"/>
      <c r="S2" s="23" t="s">
        <v>0</v>
      </c>
    </row>
    <row r="3" spans="1:19" ht="12.75" customHeight="1" x14ac:dyDescent="0.2">
      <c r="B3" s="95"/>
      <c r="C3" s="188">
        <v>1</v>
      </c>
      <c r="D3" s="188">
        <v>4</v>
      </c>
      <c r="E3" s="203">
        <v>7</v>
      </c>
      <c r="F3" s="203">
        <v>10</v>
      </c>
      <c r="G3" s="203">
        <v>13</v>
      </c>
      <c r="H3" s="203">
        <v>16</v>
      </c>
      <c r="I3" s="213">
        <v>19</v>
      </c>
      <c r="J3" s="203">
        <v>22</v>
      </c>
      <c r="K3" s="41">
        <v>25</v>
      </c>
      <c r="L3" s="39">
        <v>28</v>
      </c>
      <c r="M3" s="39">
        <v>31</v>
      </c>
      <c r="N3" s="57" t="s">
        <v>66</v>
      </c>
      <c r="O3" s="11"/>
      <c r="P3" s="30" t="s">
        <v>1</v>
      </c>
      <c r="Q3" s="233"/>
      <c r="R3" s="235"/>
      <c r="S3" s="23" t="s">
        <v>1</v>
      </c>
    </row>
    <row r="4" spans="1:19" ht="12.75" customHeight="1" x14ac:dyDescent="0.2">
      <c r="B4" s="95"/>
      <c r="C4" s="189" t="s">
        <v>50</v>
      </c>
      <c r="D4" s="189" t="s">
        <v>44</v>
      </c>
      <c r="E4" s="126" t="s">
        <v>45</v>
      </c>
      <c r="F4" s="126" t="s">
        <v>46</v>
      </c>
      <c r="G4" s="126" t="s">
        <v>47</v>
      </c>
      <c r="H4" s="126" t="s">
        <v>48</v>
      </c>
      <c r="I4" s="214" t="s">
        <v>49</v>
      </c>
      <c r="J4" s="126" t="s">
        <v>50</v>
      </c>
      <c r="K4" s="43" t="s">
        <v>44</v>
      </c>
      <c r="L4" s="42" t="s">
        <v>45</v>
      </c>
      <c r="M4" s="42" t="s">
        <v>46</v>
      </c>
      <c r="N4" s="146"/>
      <c r="O4" s="11"/>
      <c r="P4" s="30" t="s">
        <v>2</v>
      </c>
      <c r="Q4" s="17" t="s">
        <v>5</v>
      </c>
      <c r="R4" s="17" t="s">
        <v>72</v>
      </c>
      <c r="S4" s="23" t="s">
        <v>2</v>
      </c>
    </row>
    <row r="5" spans="1:19" ht="18" customHeight="1" x14ac:dyDescent="0.2">
      <c r="A5" s="236" t="s">
        <v>57</v>
      </c>
      <c r="B5" s="236"/>
      <c r="C5" s="190">
        <v>2</v>
      </c>
      <c r="D5" s="190">
        <v>3</v>
      </c>
      <c r="E5" s="190">
        <v>4</v>
      </c>
      <c r="F5" s="190">
        <v>5</v>
      </c>
      <c r="G5" s="190">
        <v>6</v>
      </c>
      <c r="H5" s="190">
        <v>7</v>
      </c>
      <c r="I5" s="190">
        <v>8</v>
      </c>
      <c r="J5" s="190">
        <v>9</v>
      </c>
      <c r="K5" s="72">
        <v>10</v>
      </c>
      <c r="L5" s="2">
        <v>1</v>
      </c>
      <c r="M5" s="72">
        <v>2</v>
      </c>
      <c r="N5" s="125"/>
      <c r="O5" s="11"/>
      <c r="P5" s="31" t="s">
        <v>67</v>
      </c>
      <c r="Q5" s="18" t="s">
        <v>6</v>
      </c>
      <c r="R5" s="18" t="s">
        <v>73</v>
      </c>
      <c r="S5" s="23" t="s">
        <v>67</v>
      </c>
    </row>
    <row r="6" spans="1:19" s="80" customFormat="1" ht="18" customHeight="1" x14ac:dyDescent="0.2">
      <c r="A6" s="120">
        <f>Congé!E6</f>
        <v>1</v>
      </c>
      <c r="B6" s="120" t="str">
        <f>Congé!F6</f>
        <v>MATEO</v>
      </c>
      <c r="C6" s="126" t="s">
        <v>169</v>
      </c>
      <c r="D6" s="156" t="s">
        <v>0</v>
      </c>
      <c r="E6" s="126" t="s">
        <v>169</v>
      </c>
      <c r="F6" s="156" t="s">
        <v>0</v>
      </c>
      <c r="G6" s="169" t="s">
        <v>6</v>
      </c>
      <c r="H6" s="169" t="s">
        <v>6</v>
      </c>
      <c r="I6" s="169" t="s">
        <v>6</v>
      </c>
      <c r="J6" s="126" t="str">
        <f>IF($A6=J$5,"12h",IF($A6="","",""))</f>
        <v/>
      </c>
      <c r="K6" s="64" t="str">
        <f>IF($A6=K$5,"12h",IF($A6="","",""))</f>
        <v/>
      </c>
      <c r="L6" s="23" t="s">
        <v>0</v>
      </c>
      <c r="M6" s="42" t="str">
        <f>IF($A6=M$5,"12h",IF($A6="","",""))</f>
        <v/>
      </c>
      <c r="N6" s="153"/>
      <c r="O6" s="79"/>
      <c r="P6" s="31" t="s">
        <v>68</v>
      </c>
      <c r="Q6" s="17" t="s">
        <v>79</v>
      </c>
      <c r="R6" s="17" t="s">
        <v>80</v>
      </c>
      <c r="S6" s="23" t="s">
        <v>68</v>
      </c>
    </row>
    <row r="7" spans="1:19" s="80" customFormat="1" ht="18" customHeight="1" x14ac:dyDescent="0.2">
      <c r="A7" s="148">
        <f>Congé!E7</f>
        <v>9</v>
      </c>
      <c r="B7" s="148" t="str">
        <f>Congé!F7</f>
        <v>BARREAU</v>
      </c>
      <c r="C7" s="156" t="s">
        <v>0</v>
      </c>
      <c r="D7" s="169" t="s">
        <v>6</v>
      </c>
      <c r="E7" s="169" t="s">
        <v>6</v>
      </c>
      <c r="F7" s="169" t="s">
        <v>6</v>
      </c>
      <c r="G7" s="157" t="s">
        <v>66</v>
      </c>
      <c r="H7" s="156" t="s">
        <v>0</v>
      </c>
      <c r="I7" s="126" t="s">
        <v>169</v>
      </c>
      <c r="J7" s="156" t="s">
        <v>0</v>
      </c>
      <c r="K7" s="64" t="str">
        <f>IF($A7=K$5,"12h",IF($A7="","",""))</f>
        <v/>
      </c>
      <c r="L7" s="42" t="str">
        <f>IF($A7=L$5,"12h",IF($A7="","",""))</f>
        <v/>
      </c>
      <c r="M7" s="42" t="str">
        <f>IF($A7=M$5,"12h",IF($A7="","",""))</f>
        <v/>
      </c>
      <c r="N7" s="153"/>
      <c r="O7" s="79"/>
      <c r="P7" s="29" t="s">
        <v>55</v>
      </c>
      <c r="Q7" s="19" t="s">
        <v>21</v>
      </c>
      <c r="R7" s="19" t="s">
        <v>74</v>
      </c>
      <c r="S7" s="26" t="s">
        <v>55</v>
      </c>
    </row>
    <row r="8" spans="1:19" s="80" customFormat="1" ht="6.95" customHeight="1" x14ac:dyDescent="0.2">
      <c r="A8" s="118"/>
      <c r="B8" s="118"/>
      <c r="C8" s="145"/>
      <c r="D8" s="145"/>
      <c r="E8" s="145"/>
      <c r="F8" s="145"/>
      <c r="G8" s="145"/>
      <c r="H8" s="145"/>
      <c r="I8" s="145"/>
      <c r="J8" s="145"/>
      <c r="K8" s="204"/>
      <c r="L8" s="204"/>
      <c r="M8" s="204"/>
      <c r="N8" s="154"/>
      <c r="O8" s="79"/>
    </row>
    <row r="9" spans="1:19" ht="18" customHeight="1" x14ac:dyDescent="0.2">
      <c r="A9" s="148">
        <f>Congé!E9</f>
        <v>10</v>
      </c>
      <c r="B9" s="148" t="str">
        <f>Congé!F9</f>
        <v>CARTIER</v>
      </c>
      <c r="C9" s="169" t="s">
        <v>6</v>
      </c>
      <c r="D9" s="170" t="s">
        <v>81</v>
      </c>
      <c r="E9" s="169" t="s">
        <v>105</v>
      </c>
      <c r="F9" s="170" t="s">
        <v>81</v>
      </c>
      <c r="G9" s="156" t="s">
        <v>0</v>
      </c>
      <c r="H9" s="180" t="s">
        <v>9</v>
      </c>
      <c r="I9" s="180" t="s">
        <v>9</v>
      </c>
      <c r="J9" s="156" t="s">
        <v>0</v>
      </c>
      <c r="K9" s="64" t="str">
        <f t="shared" ref="K9:M10" si="0">IF($A9=K$5,"12h",IF($A9="","",""))</f>
        <v>12h</v>
      </c>
      <c r="L9" s="42" t="str">
        <f t="shared" si="0"/>
        <v/>
      </c>
      <c r="M9" s="42" t="str">
        <f t="shared" si="0"/>
        <v/>
      </c>
      <c r="N9" s="153"/>
      <c r="O9" s="11"/>
      <c r="P9" s="29" t="s">
        <v>56</v>
      </c>
      <c r="Q9" s="19" t="s">
        <v>22</v>
      </c>
      <c r="R9" s="19" t="s">
        <v>75</v>
      </c>
      <c r="S9" s="26" t="s">
        <v>56</v>
      </c>
    </row>
    <row r="10" spans="1:19" ht="18" customHeight="1" x14ac:dyDescent="0.2">
      <c r="A10" s="148">
        <f>Congé!E10</f>
        <v>4</v>
      </c>
      <c r="B10" s="148" t="str">
        <f>Congé!F10</f>
        <v>CARTAUT</v>
      </c>
      <c r="C10" s="156" t="s">
        <v>0</v>
      </c>
      <c r="D10" s="156" t="s">
        <v>0</v>
      </c>
      <c r="E10" s="126" t="str">
        <f>IF($A10=E$5,"12h",IF($A10="","",""))</f>
        <v>12h</v>
      </c>
      <c r="F10" s="170" t="s">
        <v>79</v>
      </c>
      <c r="G10" s="169" t="s">
        <v>105</v>
      </c>
      <c r="H10" s="170" t="s">
        <v>81</v>
      </c>
      <c r="I10" s="170" t="s">
        <v>81</v>
      </c>
      <c r="J10" s="126" t="str">
        <f>IF($A10=J$5,"12h",IF($A10="","",""))</f>
        <v/>
      </c>
      <c r="K10" s="64" t="str">
        <f t="shared" si="0"/>
        <v/>
      </c>
      <c r="L10" s="42" t="str">
        <f t="shared" si="0"/>
        <v/>
      </c>
      <c r="M10" s="42" t="str">
        <f t="shared" si="0"/>
        <v/>
      </c>
      <c r="N10" s="153"/>
      <c r="O10" s="11"/>
      <c r="P10" s="44" t="s">
        <v>93</v>
      </c>
      <c r="Q10" s="17" t="s">
        <v>81</v>
      </c>
      <c r="R10" s="17" t="s">
        <v>82</v>
      </c>
      <c r="S10" s="46" t="s">
        <v>93</v>
      </c>
    </row>
    <row r="11" spans="1:19" ht="18" customHeight="1" x14ac:dyDescent="0.2">
      <c r="A11" s="148">
        <f>Congé!E11</f>
        <v>5</v>
      </c>
      <c r="B11" s="148" t="str">
        <f>Congé!F11</f>
        <v>CASTA</v>
      </c>
      <c r="C11" s="169" t="s">
        <v>105</v>
      </c>
      <c r="D11" s="170" t="s">
        <v>79</v>
      </c>
      <c r="E11" s="170" t="s">
        <v>81</v>
      </c>
      <c r="F11" s="169" t="s">
        <v>105</v>
      </c>
      <c r="G11" s="157" t="s">
        <v>66</v>
      </c>
      <c r="H11" s="156" t="s">
        <v>1</v>
      </c>
      <c r="I11" s="169" t="s">
        <v>105</v>
      </c>
      <c r="J11" s="126" t="str">
        <f>IF($A11=J$5,"12h",IF($A11="","",""))</f>
        <v/>
      </c>
      <c r="K11" s="64" t="str">
        <f>IF($A11=K$5,"12h",IF($A11="","",""))</f>
        <v/>
      </c>
      <c r="L11" s="23" t="s">
        <v>0</v>
      </c>
      <c r="M11" s="23" t="s">
        <v>0</v>
      </c>
      <c r="N11" s="153"/>
      <c r="O11" s="11"/>
      <c r="P11" s="44" t="s">
        <v>59</v>
      </c>
      <c r="Q11" s="19" t="s">
        <v>25</v>
      </c>
      <c r="R11" s="19" t="s">
        <v>76</v>
      </c>
      <c r="S11" s="46" t="s">
        <v>59</v>
      </c>
    </row>
    <row r="12" spans="1:19" s="80" customFormat="1" ht="6.95" customHeight="1" x14ac:dyDescent="0.2">
      <c r="A12" s="118"/>
      <c r="B12" s="118"/>
      <c r="C12" s="145"/>
      <c r="D12" s="145"/>
      <c r="E12" s="145"/>
      <c r="F12" s="145"/>
      <c r="G12" s="145"/>
      <c r="H12" s="145"/>
      <c r="I12" s="145"/>
      <c r="J12" s="145"/>
      <c r="K12" s="204"/>
      <c r="L12" s="204"/>
      <c r="M12" s="204"/>
      <c r="N12" s="154"/>
      <c r="O12" s="79"/>
    </row>
    <row r="13" spans="1:19" s="80" customFormat="1" ht="18" customHeight="1" x14ac:dyDescent="0.2">
      <c r="A13" s="148">
        <f>Congé!E13</f>
        <v>8</v>
      </c>
      <c r="B13" s="148" t="str">
        <f>Congé!F13</f>
        <v>SELLES</v>
      </c>
      <c r="C13" s="156" t="s">
        <v>0</v>
      </c>
      <c r="D13" s="156" t="s">
        <v>0</v>
      </c>
      <c r="E13" s="171" t="s">
        <v>22</v>
      </c>
      <c r="F13" s="178" t="s">
        <v>109</v>
      </c>
      <c r="G13" s="170" t="s">
        <v>79</v>
      </c>
      <c r="H13" s="171" t="s">
        <v>71</v>
      </c>
      <c r="I13" s="147" t="str">
        <f>IF($A13=I$5,"12h",IF($A13="","",""))</f>
        <v>12h</v>
      </c>
      <c r="J13" s="126" t="str">
        <f>IF($A13=J$5,"12h",IF($A13="","",""))</f>
        <v/>
      </c>
      <c r="K13" s="64" t="str">
        <f>IF($A13=K$5,"12h",IF($A13="","",""))</f>
        <v/>
      </c>
      <c r="L13" s="42" t="str">
        <f>IF($A13=L$5,"12h",IF($A13="","",""))</f>
        <v/>
      </c>
      <c r="M13" s="42" t="str">
        <f>IF($A13=M$5,"12h",IF($A13="","",""))</f>
        <v/>
      </c>
      <c r="N13" s="153"/>
      <c r="O13" s="79"/>
      <c r="P13" s="32" t="s">
        <v>23</v>
      </c>
      <c r="Q13" s="19" t="s">
        <v>26</v>
      </c>
      <c r="R13" s="19" t="s">
        <v>77</v>
      </c>
      <c r="S13" s="27" t="s">
        <v>23</v>
      </c>
    </row>
    <row r="14" spans="1:19" ht="18" customHeight="1" x14ac:dyDescent="0.2">
      <c r="A14" s="148">
        <f>Congé!E14</f>
        <v>9</v>
      </c>
      <c r="B14" s="148" t="str">
        <f>Congé!F14</f>
        <v>MASSELIN</v>
      </c>
      <c r="C14" s="172" t="s">
        <v>60</v>
      </c>
      <c r="D14" s="171" t="s">
        <v>21</v>
      </c>
      <c r="E14" s="175" t="s">
        <v>83</v>
      </c>
      <c r="F14" s="179" t="s">
        <v>111</v>
      </c>
      <c r="G14" s="172" t="s">
        <v>60</v>
      </c>
      <c r="H14" s="171" t="s">
        <v>25</v>
      </c>
      <c r="I14" s="156" t="s">
        <v>0</v>
      </c>
      <c r="J14" s="126" t="str">
        <f>IF($A14=J$5,"12h",IF($A14="","",""))</f>
        <v>12h</v>
      </c>
      <c r="K14" s="23" t="s">
        <v>0</v>
      </c>
      <c r="L14" s="42" t="str">
        <f>IF($A14=L$5,"12h",IF($A14="","",""))</f>
        <v/>
      </c>
      <c r="M14" s="42" t="str">
        <f>IF($A14=M$5,"12h",IF($A14="","",""))</f>
        <v/>
      </c>
      <c r="N14" s="153"/>
      <c r="O14" s="11"/>
      <c r="P14" s="32" t="s">
        <v>27</v>
      </c>
      <c r="Q14" s="103" t="s">
        <v>109</v>
      </c>
      <c r="R14" s="103" t="s">
        <v>115</v>
      </c>
      <c r="S14" s="27" t="s">
        <v>27</v>
      </c>
    </row>
    <row r="15" spans="1:19" ht="18" customHeight="1" x14ac:dyDescent="0.2">
      <c r="A15" s="148">
        <f>Congé!E15</f>
        <v>6</v>
      </c>
      <c r="B15" s="148" t="str">
        <f>Congé!F15</f>
        <v>HUGUES</v>
      </c>
      <c r="C15" s="170" t="s">
        <v>79</v>
      </c>
      <c r="D15" s="175" t="s">
        <v>83</v>
      </c>
      <c r="E15" s="172" t="s">
        <v>60</v>
      </c>
      <c r="F15" s="156" t="s">
        <v>0</v>
      </c>
      <c r="G15" s="126" t="str">
        <f>IF($A15=G$5,"12h",IF($A15="","",""))</f>
        <v>12h</v>
      </c>
      <c r="H15" s="172" t="s">
        <v>62</v>
      </c>
      <c r="I15" s="175" t="s">
        <v>83</v>
      </c>
      <c r="J15" s="126" t="str">
        <f>IF($A15=J$5,"12h",IF($A15="","",""))</f>
        <v/>
      </c>
      <c r="K15" s="64" t="str">
        <f>IF($A15=K$5,"12h",IF($A15="","",""))</f>
        <v/>
      </c>
      <c r="L15" s="42" t="str">
        <f>IF($A15=L$5,"12h",IF($A15="","",""))</f>
        <v/>
      </c>
      <c r="M15" s="7" t="s">
        <v>168</v>
      </c>
      <c r="N15" s="153"/>
      <c r="O15" s="11"/>
      <c r="P15" s="32" t="s">
        <v>24</v>
      </c>
      <c r="Q15" s="22" t="s">
        <v>112</v>
      </c>
      <c r="R15" s="22" t="s">
        <v>116</v>
      </c>
      <c r="S15" s="27" t="s">
        <v>24</v>
      </c>
    </row>
    <row r="16" spans="1:19" s="80" customFormat="1" ht="18" customHeight="1" x14ac:dyDescent="0.2">
      <c r="A16" s="148">
        <f>Congé!E16</f>
        <v>1</v>
      </c>
      <c r="B16" s="148" t="str">
        <f>Congé!F16</f>
        <v>MALET</v>
      </c>
      <c r="C16" s="172" t="s">
        <v>62</v>
      </c>
      <c r="D16" s="156" t="s">
        <v>0</v>
      </c>
      <c r="E16" s="171" t="s">
        <v>71</v>
      </c>
      <c r="F16" s="171" t="s">
        <v>26</v>
      </c>
      <c r="G16" s="172" t="s">
        <v>60</v>
      </c>
      <c r="H16" s="171" t="s">
        <v>22</v>
      </c>
      <c r="I16" s="172" t="s">
        <v>62</v>
      </c>
      <c r="J16" s="126" t="str">
        <f>IF($A16=J$5,"12h",IF($A16="","",""))</f>
        <v/>
      </c>
      <c r="K16" s="64" t="str">
        <f>IF($A16=K$5,"12h",IF($A16="","",""))</f>
        <v/>
      </c>
      <c r="L16" s="42" t="str">
        <f>IF($A16=L$5,"12h",IF($A16="","",""))</f>
        <v>12h</v>
      </c>
      <c r="M16" s="42" t="str">
        <f>IF($A16=M$5,"12h",IF($A16="","",""))</f>
        <v/>
      </c>
      <c r="N16" s="153"/>
      <c r="O16" s="79"/>
      <c r="P16" s="32" t="s">
        <v>28</v>
      </c>
      <c r="Q16" s="22" t="s">
        <v>110</v>
      </c>
      <c r="R16" s="22" t="s">
        <v>117</v>
      </c>
      <c r="S16" s="27" t="s">
        <v>28</v>
      </c>
    </row>
    <row r="17" spans="1:19" s="80" customFormat="1" ht="18" customHeight="1" x14ac:dyDescent="0.2">
      <c r="A17" s="148">
        <f>Congé!E17</f>
        <v>2</v>
      </c>
      <c r="B17" s="148" t="str">
        <f>Congé!F17</f>
        <v>REY F</v>
      </c>
      <c r="C17" s="156" t="s">
        <v>0</v>
      </c>
      <c r="D17" s="172" t="s">
        <v>60</v>
      </c>
      <c r="E17" s="171" t="s">
        <v>21</v>
      </c>
      <c r="F17" s="156" t="s">
        <v>0</v>
      </c>
      <c r="G17" s="170" t="s">
        <v>81</v>
      </c>
      <c r="H17" s="172" t="s">
        <v>60</v>
      </c>
      <c r="I17" s="156" t="s">
        <v>0</v>
      </c>
      <c r="J17" s="156" t="s">
        <v>0</v>
      </c>
      <c r="K17" s="23" t="s">
        <v>0</v>
      </c>
      <c r="L17" s="23" t="s">
        <v>0</v>
      </c>
      <c r="M17" s="42" t="str">
        <f>IF($A17=M$5,"12h",IF($A17="","",""))</f>
        <v>12h</v>
      </c>
      <c r="N17" s="153"/>
      <c r="O17" s="79"/>
      <c r="P17" s="32" t="s">
        <v>36</v>
      </c>
      <c r="Q17" s="104" t="s">
        <v>111</v>
      </c>
      <c r="R17" s="104" t="s">
        <v>118</v>
      </c>
      <c r="S17" s="27" t="s">
        <v>36</v>
      </c>
    </row>
    <row r="18" spans="1:19" ht="6.95" customHeight="1" x14ac:dyDescent="0.2">
      <c r="A18" s="118"/>
      <c r="B18" s="118"/>
      <c r="C18" s="145"/>
      <c r="D18" s="145"/>
      <c r="E18" s="145"/>
      <c r="F18" s="145"/>
      <c r="G18" s="145"/>
      <c r="H18" s="145"/>
      <c r="I18" s="145"/>
      <c r="J18" s="145"/>
      <c r="K18" s="204"/>
      <c r="L18" s="204"/>
      <c r="M18" s="204"/>
      <c r="N18" s="154"/>
      <c r="O18" s="11"/>
    </row>
    <row r="19" spans="1:19" ht="18" customHeight="1" x14ac:dyDescent="0.2">
      <c r="A19" s="148">
        <f>Congé!E19</f>
        <v>9</v>
      </c>
      <c r="B19" s="148" t="str">
        <f>Congé!F19</f>
        <v>ROSTAND</v>
      </c>
      <c r="C19" s="155" t="s">
        <v>0</v>
      </c>
      <c r="D19" s="155" t="s">
        <v>0</v>
      </c>
      <c r="E19" s="172" t="s">
        <v>60</v>
      </c>
      <c r="F19" s="156" t="s">
        <v>0</v>
      </c>
      <c r="G19" s="157" t="s">
        <v>66</v>
      </c>
      <c r="H19" s="156" t="s">
        <v>2</v>
      </c>
      <c r="I19" s="172" t="s">
        <v>60</v>
      </c>
      <c r="J19" s="215"/>
      <c r="K19" s="64" t="str">
        <f>IF($A19=K$5,"12h",IF($A19="","",""))</f>
        <v/>
      </c>
      <c r="L19" s="42" t="str">
        <f>IF($A19=L$5,"12h",IF($A19="","",""))</f>
        <v/>
      </c>
      <c r="M19" s="23" t="s">
        <v>0</v>
      </c>
      <c r="N19" s="153"/>
      <c r="O19" s="11"/>
      <c r="P19" s="32" t="s">
        <v>37</v>
      </c>
      <c r="Q19" s="22" t="s">
        <v>113</v>
      </c>
      <c r="R19" s="22" t="s">
        <v>119</v>
      </c>
      <c r="S19" s="27" t="s">
        <v>37</v>
      </c>
    </row>
    <row r="20" spans="1:19" s="80" customFormat="1" ht="18" customHeight="1" x14ac:dyDescent="0.2">
      <c r="A20" s="148">
        <f>Congé!E20</f>
        <v>6</v>
      </c>
      <c r="B20" s="148" t="str">
        <f>Congé!F20</f>
        <v>LAURENT J</v>
      </c>
      <c r="C20" s="171" t="s">
        <v>71</v>
      </c>
      <c r="D20" s="172" t="s">
        <v>60</v>
      </c>
      <c r="E20" s="171" t="s">
        <v>21</v>
      </c>
      <c r="F20" s="172" t="s">
        <v>62</v>
      </c>
      <c r="G20" s="126" t="str">
        <f>IF($A20=G$5,"12h",IF($A20="","",""))</f>
        <v>12h</v>
      </c>
      <c r="H20" s="173" t="s">
        <v>13</v>
      </c>
      <c r="I20" s="156" t="s">
        <v>0</v>
      </c>
      <c r="J20" s="216"/>
      <c r="K20" s="30" t="s">
        <v>0</v>
      </c>
      <c r="L20" s="42" t="str">
        <f t="shared" ref="L20:M24" si="1">IF($A20=L$5,"12h",IF($A20="","",""))</f>
        <v/>
      </c>
      <c r="M20" s="42" t="str">
        <f t="shared" si="1"/>
        <v/>
      </c>
      <c r="N20" s="153"/>
      <c r="O20" s="79"/>
      <c r="P20" s="32" t="s">
        <v>41</v>
      </c>
      <c r="Q20" s="22" t="s">
        <v>114</v>
      </c>
      <c r="R20" s="22" t="s">
        <v>120</v>
      </c>
      <c r="S20" s="27" t="s">
        <v>41</v>
      </c>
    </row>
    <row r="21" spans="1:19" ht="18" customHeight="1" x14ac:dyDescent="0.2">
      <c r="A21" s="148">
        <f>Congé!E21</f>
        <v>10</v>
      </c>
      <c r="B21" s="148" t="str">
        <f>Congé!F21</f>
        <v>BALLESTER</v>
      </c>
      <c r="C21" s="156" t="s">
        <v>0</v>
      </c>
      <c r="D21" s="156" t="s">
        <v>0</v>
      </c>
      <c r="E21" s="172" t="s">
        <v>60</v>
      </c>
      <c r="F21" s="156" t="s">
        <v>0</v>
      </c>
      <c r="G21" s="175" t="s">
        <v>83</v>
      </c>
      <c r="H21" s="172" t="s">
        <v>60</v>
      </c>
      <c r="I21" s="156" t="s">
        <v>0</v>
      </c>
      <c r="J21" s="126" t="str">
        <f>IF($A21=J$5,"12h",IF($A21="","",""))</f>
        <v/>
      </c>
      <c r="K21" s="64" t="str">
        <f>IF($A21=K$5,"12h",IF($A21="","",""))</f>
        <v>12h</v>
      </c>
      <c r="L21" s="23" t="s">
        <v>0</v>
      </c>
      <c r="M21" s="23" t="s">
        <v>0</v>
      </c>
      <c r="N21" s="153"/>
      <c r="O21" s="11"/>
      <c r="P21" s="32" t="s">
        <v>42</v>
      </c>
      <c r="Q21" s="105" t="s">
        <v>83</v>
      </c>
      <c r="R21" s="105" t="s">
        <v>84</v>
      </c>
      <c r="S21" s="27" t="s">
        <v>42</v>
      </c>
    </row>
    <row r="22" spans="1:19" ht="18" customHeight="1" x14ac:dyDescent="0.2">
      <c r="A22" s="148">
        <f>Congé!E22</f>
        <v>7</v>
      </c>
      <c r="B22" s="148" t="str">
        <f>Congé!F22</f>
        <v>GRIMM</v>
      </c>
      <c r="C22" s="160"/>
      <c r="D22" s="172" t="s">
        <v>60</v>
      </c>
      <c r="E22" s="173" t="s">
        <v>12</v>
      </c>
      <c r="F22" s="171" t="s">
        <v>71</v>
      </c>
      <c r="G22" s="172" t="s">
        <v>60</v>
      </c>
      <c r="H22" s="126" t="str">
        <f>IF($A22=H$5,"12h",IF($A22="","",""))</f>
        <v>12h</v>
      </c>
      <c r="I22" s="172" t="s">
        <v>60</v>
      </c>
      <c r="J22" s="126" t="str">
        <f>IF($A22=J$5,"12h",IF($A22="","",""))</f>
        <v/>
      </c>
      <c r="K22" s="30" t="s">
        <v>0</v>
      </c>
      <c r="L22" s="30" t="s">
        <v>0</v>
      </c>
      <c r="M22" s="30" t="s">
        <v>2</v>
      </c>
      <c r="N22" s="153"/>
      <c r="O22" s="11"/>
      <c r="P22" s="90" t="s">
        <v>54</v>
      </c>
      <c r="Q22" s="19" t="s">
        <v>71</v>
      </c>
      <c r="R22" s="19" t="s">
        <v>78</v>
      </c>
    </row>
    <row r="23" spans="1:19" s="80" customFormat="1" ht="18" customHeight="1" x14ac:dyDescent="0.2">
      <c r="A23" s="148">
        <f>Congé!E23</f>
        <v>3</v>
      </c>
      <c r="B23" s="148" t="str">
        <f>Congé!F23</f>
        <v>ORIOL</v>
      </c>
      <c r="C23" s="172" t="s">
        <v>60</v>
      </c>
      <c r="D23" s="156" t="s">
        <v>0</v>
      </c>
      <c r="E23" s="173" t="s">
        <v>13</v>
      </c>
      <c r="F23" s="171" t="s">
        <v>25</v>
      </c>
      <c r="G23" s="171" t="s">
        <v>21</v>
      </c>
      <c r="H23" s="177" t="s">
        <v>65</v>
      </c>
      <c r="I23" s="171" t="s">
        <v>21</v>
      </c>
      <c r="J23" s="126" t="str">
        <f>IF($A23=J$5,"12h",IF($A23="","",""))</f>
        <v/>
      </c>
      <c r="K23" s="60" t="s">
        <v>66</v>
      </c>
      <c r="L23" s="42" t="str">
        <f t="shared" si="1"/>
        <v/>
      </c>
      <c r="M23" s="42" t="str">
        <f t="shared" si="1"/>
        <v/>
      </c>
      <c r="N23" s="153"/>
      <c r="O23" s="79"/>
      <c r="P23" s="5" t="s">
        <v>7</v>
      </c>
      <c r="Q23" s="19" t="s">
        <v>8</v>
      </c>
      <c r="R23" s="19" t="s">
        <v>85</v>
      </c>
    </row>
    <row r="24" spans="1:19" ht="18" customHeight="1" x14ac:dyDescent="0.2">
      <c r="A24" s="148">
        <f>Congé!E24</f>
        <v>10</v>
      </c>
      <c r="B24" s="148" t="str">
        <f>Congé!F24</f>
        <v>DEPRAD</v>
      </c>
      <c r="C24" s="173" t="s">
        <v>12</v>
      </c>
      <c r="D24" s="172" t="s">
        <v>62</v>
      </c>
      <c r="E24" s="171" t="s">
        <v>21</v>
      </c>
      <c r="F24" s="173" t="s">
        <v>12</v>
      </c>
      <c r="G24" s="172" t="s">
        <v>60</v>
      </c>
      <c r="H24" s="173" t="s">
        <v>12</v>
      </c>
      <c r="I24" s="173" t="s">
        <v>13</v>
      </c>
      <c r="J24" s="126" t="str">
        <f>IF($A24=J$5,"12h",IF($A24="","",""))</f>
        <v/>
      </c>
      <c r="K24" s="64" t="str">
        <f>IF($A24=K$5,"12h",IF($A24="","",""))</f>
        <v>12h</v>
      </c>
      <c r="L24" s="42" t="str">
        <f t="shared" si="1"/>
        <v/>
      </c>
      <c r="M24" s="23" t="s">
        <v>0</v>
      </c>
      <c r="N24" s="153"/>
      <c r="O24" s="11"/>
      <c r="P24" s="5" t="s">
        <v>69</v>
      </c>
      <c r="Q24" s="19" t="s">
        <v>52</v>
      </c>
      <c r="R24" s="19" t="s">
        <v>86</v>
      </c>
    </row>
    <row r="25" spans="1:19" s="80" customFormat="1" ht="18" customHeight="1" x14ac:dyDescent="0.2">
      <c r="A25" s="148">
        <f>Congé!E25</f>
        <v>4</v>
      </c>
      <c r="B25" s="148" t="str">
        <f>Congé!F25</f>
        <v>FLORES</v>
      </c>
      <c r="C25" s="158" t="s">
        <v>4</v>
      </c>
      <c r="D25" s="158" t="s">
        <v>4</v>
      </c>
      <c r="E25" s="158" t="s">
        <v>4</v>
      </c>
      <c r="F25" s="158" t="s">
        <v>4</v>
      </c>
      <c r="G25" s="173" t="s">
        <v>53</v>
      </c>
      <c r="H25" s="156" t="s">
        <v>0</v>
      </c>
      <c r="I25" s="156" t="s">
        <v>0</v>
      </c>
      <c r="J25" s="156" t="s">
        <v>0</v>
      </c>
      <c r="K25" s="64" t="str">
        <f>IF($A25=K$5,"12h",IF($A25="","",""))</f>
        <v/>
      </c>
      <c r="L25" s="23" t="s">
        <v>0</v>
      </c>
      <c r="M25" s="23" t="s">
        <v>0</v>
      </c>
      <c r="N25" s="153"/>
      <c r="O25" s="79"/>
      <c r="P25" s="110" t="s">
        <v>58</v>
      </c>
      <c r="Q25" s="45" t="s">
        <v>60</v>
      </c>
      <c r="R25" s="74" t="s">
        <v>87</v>
      </c>
    </row>
    <row r="26" spans="1:19" ht="18" customHeight="1" x14ac:dyDescent="0.2">
      <c r="A26" s="148">
        <f>Congé!E26</f>
        <v>2</v>
      </c>
      <c r="B26" s="148" t="str">
        <f>Congé!F26</f>
        <v>FIGUEIRINHA</v>
      </c>
      <c r="C26" s="159" t="s">
        <v>51</v>
      </c>
      <c r="D26" s="159" t="s">
        <v>51</v>
      </c>
      <c r="E26" s="159" t="s">
        <v>51</v>
      </c>
      <c r="F26" s="159" t="s">
        <v>51</v>
      </c>
      <c r="G26" s="159" t="s">
        <v>51</v>
      </c>
      <c r="H26" s="159" t="s">
        <v>51</v>
      </c>
      <c r="I26" s="159" t="s">
        <v>51</v>
      </c>
      <c r="J26" s="159" t="s">
        <v>51</v>
      </c>
      <c r="K26" s="92" t="s">
        <v>51</v>
      </c>
      <c r="L26" s="92" t="s">
        <v>51</v>
      </c>
      <c r="M26" s="92" t="s">
        <v>51</v>
      </c>
      <c r="N26" s="153"/>
      <c r="O26" s="11"/>
      <c r="P26" s="111" t="s">
        <v>70</v>
      </c>
      <c r="Q26" s="74" t="s">
        <v>61</v>
      </c>
      <c r="R26" s="74" t="s">
        <v>88</v>
      </c>
    </row>
    <row r="27" spans="1:19" ht="18" customHeight="1" x14ac:dyDescent="0.2">
      <c r="A27" s="148">
        <f>Congé!E27</f>
        <v>8</v>
      </c>
      <c r="B27" s="148" t="str">
        <f>Congé!F27</f>
        <v>HEURTEBISE</v>
      </c>
      <c r="C27" s="176" t="s">
        <v>61</v>
      </c>
      <c r="D27" s="171" t="s">
        <v>71</v>
      </c>
      <c r="E27" s="171" t="s">
        <v>52</v>
      </c>
      <c r="F27" s="172" t="s">
        <v>60</v>
      </c>
      <c r="G27" s="171" t="s">
        <v>71</v>
      </c>
      <c r="H27" s="156" t="s">
        <v>0</v>
      </c>
      <c r="I27" s="147" t="str">
        <f>IF($A27=I$5,"12h",IF($A27="","",""))</f>
        <v>12h</v>
      </c>
      <c r="J27" s="156" t="s">
        <v>0</v>
      </c>
      <c r="K27" s="64" t="str">
        <f>IF($A27=K$5,"12h",IF($A27="","",""))</f>
        <v/>
      </c>
      <c r="L27" s="42" t="str">
        <f>IF($A27=L$5,"12h",IF($A27="","",""))</f>
        <v/>
      </c>
      <c r="M27" s="23" t="s">
        <v>0</v>
      </c>
      <c r="N27" s="153"/>
      <c r="O27" s="11"/>
      <c r="P27" s="5" t="s">
        <v>15</v>
      </c>
      <c r="Q27" s="45" t="s">
        <v>62</v>
      </c>
      <c r="R27" s="20" t="s">
        <v>89</v>
      </c>
    </row>
    <row r="28" spans="1:19" ht="18" customHeight="1" x14ac:dyDescent="0.2">
      <c r="A28" s="148">
        <f>Congé!E28</f>
        <v>3</v>
      </c>
      <c r="B28" s="148" t="str">
        <f>Congé!F28</f>
        <v>BLANCHARD</v>
      </c>
      <c r="C28" s="171" t="s">
        <v>21</v>
      </c>
      <c r="D28" s="177" t="s">
        <v>65</v>
      </c>
      <c r="E28" s="173" t="s">
        <v>12</v>
      </c>
      <c r="F28" s="177" t="s">
        <v>65</v>
      </c>
      <c r="G28" s="173" t="s">
        <v>13</v>
      </c>
      <c r="H28" s="155" t="s">
        <v>1</v>
      </c>
      <c r="I28" s="177" t="s">
        <v>65</v>
      </c>
      <c r="J28" s="126" t="str">
        <f>IF($A28=J$5,"12h",IF($A28="","",""))</f>
        <v/>
      </c>
      <c r="K28" s="30" t="s">
        <v>0</v>
      </c>
      <c r="L28" s="30" t="s">
        <v>0</v>
      </c>
      <c r="M28" s="30" t="s">
        <v>0</v>
      </c>
      <c r="N28" s="153"/>
      <c r="O28" s="11"/>
      <c r="P28" s="5" t="s">
        <v>16</v>
      </c>
      <c r="Q28" s="45" t="s">
        <v>63</v>
      </c>
      <c r="R28" s="51" t="s">
        <v>94</v>
      </c>
    </row>
    <row r="29" spans="1:19" s="80" customFormat="1" ht="18" customHeight="1" x14ac:dyDescent="0.2">
      <c r="A29" s="148">
        <f>Congé!E29</f>
        <v>5</v>
      </c>
      <c r="B29" s="148" t="str">
        <f>Congé!F29</f>
        <v>BOUISSET</v>
      </c>
      <c r="C29" s="156" t="s">
        <v>0</v>
      </c>
      <c r="D29" s="173" t="s">
        <v>13</v>
      </c>
      <c r="E29" s="157" t="s">
        <v>66</v>
      </c>
      <c r="F29" s="172" t="s">
        <v>60</v>
      </c>
      <c r="G29" s="171" t="s">
        <v>26</v>
      </c>
      <c r="H29" s="176" t="s">
        <v>61</v>
      </c>
      <c r="I29" s="156" t="s">
        <v>0</v>
      </c>
      <c r="J29" s="126" t="str">
        <f>IF($A29=J$5,"12h",IF($A29="","",""))</f>
        <v/>
      </c>
      <c r="K29" s="64" t="str">
        <f t="shared" ref="K29:M31" si="2">IF($A29=K$5,"12h",IF($A29="","",""))</f>
        <v/>
      </c>
      <c r="L29" s="42" t="str">
        <f t="shared" si="2"/>
        <v/>
      </c>
      <c r="M29" s="42" t="str">
        <f t="shared" si="2"/>
        <v/>
      </c>
      <c r="N29" s="153"/>
      <c r="O29" s="79"/>
      <c r="P29" s="52" t="s">
        <v>9</v>
      </c>
      <c r="Q29" s="75" t="s">
        <v>64</v>
      </c>
      <c r="R29" s="52" t="s">
        <v>95</v>
      </c>
      <c r="S29" s="3"/>
    </row>
    <row r="30" spans="1:19" ht="18" customHeight="1" x14ac:dyDescent="0.2">
      <c r="A30" s="148">
        <f>Congé!E30</f>
        <v>5</v>
      </c>
      <c r="B30" s="148" t="str">
        <f>Congé!F30</f>
        <v>DECITRE</v>
      </c>
      <c r="C30" s="156" t="s">
        <v>0</v>
      </c>
      <c r="D30" s="156" t="s">
        <v>0</v>
      </c>
      <c r="E30" s="172" t="s">
        <v>60</v>
      </c>
      <c r="F30" s="126" t="str">
        <f>IF($A30=F$5,"12h",IF($A30="","",""))</f>
        <v>12h</v>
      </c>
      <c r="G30" s="156" t="s">
        <v>0</v>
      </c>
      <c r="H30" s="171" t="s">
        <v>71</v>
      </c>
      <c r="I30" s="172" t="s">
        <v>60</v>
      </c>
      <c r="J30" s="126" t="str">
        <f>IF($A30=J$5,"12h",IF($A30="","",""))</f>
        <v/>
      </c>
      <c r="K30" s="42" t="str">
        <f>IF($A30=K$5,"12h",IF($A30="","",""))</f>
        <v/>
      </c>
      <c r="L30" s="42" t="str">
        <f t="shared" si="2"/>
        <v/>
      </c>
      <c r="M30" s="42" t="str">
        <f t="shared" si="2"/>
        <v/>
      </c>
      <c r="N30" s="153"/>
      <c r="O30" s="11"/>
      <c r="P30" s="52" t="s">
        <v>17</v>
      </c>
      <c r="Q30" s="53" t="s">
        <v>65</v>
      </c>
      <c r="R30" s="8" t="s">
        <v>96</v>
      </c>
      <c r="S30" s="80"/>
    </row>
    <row r="31" spans="1:19" s="80" customFormat="1" ht="18" customHeight="1" x14ac:dyDescent="0.2">
      <c r="A31" s="148">
        <f>Congé!E31</f>
        <v>4</v>
      </c>
      <c r="B31" s="148" t="str">
        <f>Congé!F31</f>
        <v>EON</v>
      </c>
      <c r="C31" s="171" t="s">
        <v>21</v>
      </c>
      <c r="D31" s="176" t="s">
        <v>61</v>
      </c>
      <c r="E31" s="126" t="str">
        <f>IF($A31=E$5,"12h",IF($A31="","",""))</f>
        <v>12h</v>
      </c>
      <c r="F31" s="176" t="s">
        <v>61</v>
      </c>
      <c r="G31" s="156" t="s">
        <v>0</v>
      </c>
      <c r="H31" s="173" t="s">
        <v>13</v>
      </c>
      <c r="I31" s="156" t="s">
        <v>0</v>
      </c>
      <c r="J31" s="156" t="s">
        <v>0</v>
      </c>
      <c r="K31" s="64" t="str">
        <f t="shared" si="2"/>
        <v/>
      </c>
      <c r="L31" s="42" t="str">
        <f t="shared" si="2"/>
        <v/>
      </c>
      <c r="M31" s="42" t="str">
        <f t="shared" si="2"/>
        <v/>
      </c>
      <c r="N31" s="153"/>
      <c r="O31" s="79"/>
      <c r="P31" s="6" t="s">
        <v>18</v>
      </c>
      <c r="Q31" s="54" t="s">
        <v>12</v>
      </c>
      <c r="R31" s="9" t="s">
        <v>97</v>
      </c>
      <c r="S31" s="3"/>
    </row>
    <row r="32" spans="1:19" ht="18" customHeight="1" x14ac:dyDescent="0.2">
      <c r="A32" s="148">
        <f>Congé!E32</f>
        <v>6</v>
      </c>
      <c r="B32" s="148" t="str">
        <f>Congé!F32</f>
        <v>DIOLOGENT</v>
      </c>
      <c r="C32" s="160"/>
      <c r="D32" s="172" t="s">
        <v>60</v>
      </c>
      <c r="E32" s="171" t="s">
        <v>21</v>
      </c>
      <c r="F32" s="171" t="s">
        <v>21</v>
      </c>
      <c r="G32" s="126" t="str">
        <f>IF($A32=G$5,"12h",IF($A32="","",""))</f>
        <v>12h</v>
      </c>
      <c r="H32" s="172" t="s">
        <v>62</v>
      </c>
      <c r="I32" s="171" t="s">
        <v>22</v>
      </c>
      <c r="J32" s="156" t="s">
        <v>0</v>
      </c>
      <c r="K32" s="64" t="str">
        <f>IF($A32=K$5,"12h",IF($A32="","",""))</f>
        <v/>
      </c>
      <c r="L32" s="30" t="s">
        <v>0</v>
      </c>
      <c r="M32" s="30" t="s">
        <v>0</v>
      </c>
      <c r="N32" s="153"/>
      <c r="O32" s="11"/>
      <c r="P32" s="6" t="s">
        <v>43</v>
      </c>
      <c r="Q32" s="54" t="s">
        <v>13</v>
      </c>
      <c r="R32" s="55" t="s">
        <v>98</v>
      </c>
    </row>
    <row r="33" spans="1:19" ht="18" customHeight="1" x14ac:dyDescent="0.2">
      <c r="A33" s="148">
        <f>Congé!E33</f>
        <v>7</v>
      </c>
      <c r="B33" s="148" t="str">
        <f>Congé!F33</f>
        <v>GUEROULT</v>
      </c>
      <c r="C33" s="172" t="s">
        <v>60</v>
      </c>
      <c r="D33" s="160"/>
      <c r="E33" s="173" t="s">
        <v>13</v>
      </c>
      <c r="F33" s="171" t="s">
        <v>25</v>
      </c>
      <c r="G33" s="171" t="s">
        <v>8</v>
      </c>
      <c r="H33" s="126" t="str">
        <f>IF($A33=H$5,"12h",IF($A33="","",""))</f>
        <v>12h</v>
      </c>
      <c r="I33" s="172" t="s">
        <v>60</v>
      </c>
      <c r="J33" s="126" t="str">
        <f>IF($A33=J$5,"12h",IF($A33="","",""))</f>
        <v/>
      </c>
      <c r="K33" s="64" t="str">
        <f>IF($A33=K$5,"12h",IF($A33="","",""))</f>
        <v/>
      </c>
      <c r="L33" s="42" t="str">
        <f t="shared" ref="L33:M35" si="3">IF($A33=L$5,"12h",IF($A33="","",""))</f>
        <v/>
      </c>
      <c r="M33" s="42" t="str">
        <f t="shared" si="3"/>
        <v/>
      </c>
      <c r="N33" s="153"/>
      <c r="O33" s="11"/>
      <c r="P33" s="8" t="s">
        <v>10</v>
      </c>
      <c r="Q33" s="54" t="s">
        <v>53</v>
      </c>
      <c r="R33" s="50" t="s">
        <v>99</v>
      </c>
    </row>
    <row r="34" spans="1:19" ht="18" customHeight="1" x14ac:dyDescent="0.2">
      <c r="A34" s="148">
        <f>Congé!E34</f>
        <v>1</v>
      </c>
      <c r="B34" s="148" t="str">
        <f>Congé!F34</f>
        <v>SALMI</v>
      </c>
      <c r="C34" s="147" t="str">
        <f>IF($A34=C$5,"12h",IF($A34="","",""))</f>
        <v/>
      </c>
      <c r="D34" s="147" t="str">
        <f>IF($A34=D$5,"12h",IF($A34="","",""))</f>
        <v/>
      </c>
      <c r="E34" s="172" t="s">
        <v>60</v>
      </c>
      <c r="F34" s="171" t="s">
        <v>21</v>
      </c>
      <c r="G34" s="171" t="s">
        <v>25</v>
      </c>
      <c r="H34" s="172" t="s">
        <v>60</v>
      </c>
      <c r="I34" s="171" t="s">
        <v>21</v>
      </c>
      <c r="J34" s="126" t="str">
        <f>IF($A34=J$5,"12h",IF($A34="","",""))</f>
        <v/>
      </c>
      <c r="K34" s="30" t="s">
        <v>0</v>
      </c>
      <c r="L34" s="42" t="str">
        <f t="shared" si="3"/>
        <v>12h</v>
      </c>
      <c r="M34" s="42" t="str">
        <f t="shared" si="3"/>
        <v/>
      </c>
      <c r="N34" s="153"/>
      <c r="O34" s="11"/>
      <c r="P34" s="8" t="s">
        <v>39</v>
      </c>
      <c r="Q34" s="7" t="s">
        <v>168</v>
      </c>
      <c r="R34" s="4" t="s">
        <v>100</v>
      </c>
    </row>
    <row r="35" spans="1:19" ht="18" customHeight="1" x14ac:dyDescent="0.2">
      <c r="A35" s="148">
        <f>Congé!E35</f>
        <v>3</v>
      </c>
      <c r="B35" s="148" t="str">
        <f>Congé!F35</f>
        <v>DYLIK</v>
      </c>
      <c r="C35" s="171" t="s">
        <v>21</v>
      </c>
      <c r="D35" s="156"/>
      <c r="E35" s="155" t="s">
        <v>0</v>
      </c>
      <c r="F35" s="172" t="s">
        <v>60</v>
      </c>
      <c r="G35" s="171" t="s">
        <v>22</v>
      </c>
      <c r="H35" s="157" t="s">
        <v>66</v>
      </c>
      <c r="I35" s="156" t="s">
        <v>0</v>
      </c>
      <c r="J35" s="126" t="str">
        <f>IF($A35=J$5,"12h",IF($A35="","",""))</f>
        <v/>
      </c>
      <c r="K35" s="64" t="str">
        <f>IF($A35=K$5,"12h",IF($A35="","",""))</f>
        <v/>
      </c>
      <c r="L35" s="42" t="str">
        <f t="shared" si="3"/>
        <v/>
      </c>
      <c r="M35" s="42" t="str">
        <f t="shared" si="3"/>
        <v/>
      </c>
      <c r="N35" s="153"/>
      <c r="O35" s="11"/>
      <c r="P35" s="8" t="s">
        <v>40</v>
      </c>
      <c r="S35" s="80"/>
    </row>
    <row r="36" spans="1:19" ht="6.95" customHeight="1" x14ac:dyDescent="0.2">
      <c r="A36" s="118"/>
      <c r="B36" s="118"/>
      <c r="C36" s="145"/>
      <c r="D36" s="145"/>
      <c r="E36" s="145"/>
      <c r="F36" s="145"/>
      <c r="G36" s="145"/>
      <c r="H36" s="145"/>
      <c r="I36" s="145"/>
      <c r="J36" s="145"/>
      <c r="K36" s="204"/>
      <c r="L36" s="204"/>
      <c r="M36" s="204"/>
      <c r="N36" s="154"/>
      <c r="O36" s="11"/>
    </row>
    <row r="37" spans="1:19" ht="18" customHeight="1" x14ac:dyDescent="0.2">
      <c r="A37" s="148">
        <f>Congé!E37</f>
        <v>9</v>
      </c>
      <c r="B37" s="148" t="str">
        <f>Congé!F37</f>
        <v>MONTALEGRE</v>
      </c>
      <c r="C37" s="156" t="s">
        <v>0</v>
      </c>
      <c r="D37" s="173" t="s">
        <v>13</v>
      </c>
      <c r="E37" s="171" t="s">
        <v>52</v>
      </c>
      <c r="F37" s="156" t="s">
        <v>0</v>
      </c>
      <c r="G37" s="172" t="s">
        <v>60</v>
      </c>
      <c r="H37" s="156" t="s">
        <v>0</v>
      </c>
      <c r="I37" s="174" t="s">
        <v>64</v>
      </c>
      <c r="J37" s="156" t="s">
        <v>0</v>
      </c>
      <c r="K37" s="64" t="str">
        <f>IF($A37=K$5,"12h",IF($A37="","",""))</f>
        <v/>
      </c>
      <c r="L37" s="23" t="s">
        <v>0</v>
      </c>
      <c r="M37" s="60" t="s">
        <v>66</v>
      </c>
      <c r="N37" s="153"/>
      <c r="O37" s="11"/>
      <c r="P37" s="9" t="s">
        <v>11</v>
      </c>
      <c r="Q37" s="21"/>
    </row>
    <row r="38" spans="1:19" ht="18" customHeight="1" x14ac:dyDescent="0.2">
      <c r="A38" s="148">
        <f>Congé!E38</f>
        <v>9</v>
      </c>
      <c r="B38" s="148" t="str">
        <f>Congé!F38</f>
        <v>SERANO G</v>
      </c>
      <c r="C38" s="171" t="s">
        <v>21</v>
      </c>
      <c r="D38" s="156" t="s">
        <v>0</v>
      </c>
      <c r="E38" s="172" t="s">
        <v>60</v>
      </c>
      <c r="F38" s="180" t="s">
        <v>9</v>
      </c>
      <c r="G38" s="176" t="s">
        <v>61</v>
      </c>
      <c r="H38" s="171" t="s">
        <v>25</v>
      </c>
      <c r="I38" s="172" t="s">
        <v>60</v>
      </c>
      <c r="J38" s="126" t="str">
        <f>IF($A38=J$5,"12h",IF($A38="","",""))</f>
        <v>12h</v>
      </c>
      <c r="K38" s="64" t="str">
        <f>IF($A38=K$5,"12h",IF($A38="","",""))</f>
        <v/>
      </c>
      <c r="L38" s="42" t="str">
        <f>IF($A38=L$5,"12h",IF($A38="","",""))</f>
        <v/>
      </c>
      <c r="M38" s="42" t="str">
        <f>IF($A38=M$5,"12h",IF($A38="","",""))</f>
        <v/>
      </c>
      <c r="N38" s="153"/>
      <c r="O38" s="11"/>
      <c r="P38" s="9" t="s">
        <v>34</v>
      </c>
    </row>
    <row r="39" spans="1:19" ht="18" customHeight="1" x14ac:dyDescent="0.2">
      <c r="A39" s="148">
        <f>Congé!E39</f>
        <v>7</v>
      </c>
      <c r="B39" s="148" t="str">
        <f>Congé!F39</f>
        <v>LANCIAL</v>
      </c>
      <c r="C39" s="156" t="s">
        <v>0</v>
      </c>
      <c r="D39" s="172" t="s">
        <v>60</v>
      </c>
      <c r="E39" s="171" t="s">
        <v>25</v>
      </c>
      <c r="F39" s="173" t="s">
        <v>13</v>
      </c>
      <c r="G39" s="171" t="s">
        <v>21</v>
      </c>
      <c r="H39" s="126" t="str">
        <f>IF($A39=H$5,"12h",IF($A39="","",""))</f>
        <v>12h</v>
      </c>
      <c r="I39" s="172" t="s">
        <v>62</v>
      </c>
      <c r="J39" s="126" t="str">
        <f>IF($A39=J$5,"12h",IF($A39="","",""))</f>
        <v/>
      </c>
      <c r="K39" s="64" t="str">
        <f>IF($A39=K$5,"12h",IF($A39="","",""))</f>
        <v/>
      </c>
      <c r="L39" s="23" t="s">
        <v>0</v>
      </c>
      <c r="M39" s="42" t="str">
        <f>IF($A39=M$5,"12h",IF($A39="","",""))</f>
        <v/>
      </c>
      <c r="N39" s="153"/>
      <c r="O39" s="11"/>
      <c r="P39" s="25" t="s">
        <v>35</v>
      </c>
    </row>
    <row r="40" spans="1:19" ht="18" customHeight="1" x14ac:dyDescent="0.2">
      <c r="A40" s="148">
        <f>Congé!E40</f>
        <v>8</v>
      </c>
      <c r="B40" s="148" t="str">
        <f>Congé!F40</f>
        <v>MOURCIA</v>
      </c>
      <c r="C40" s="156" t="s">
        <v>0</v>
      </c>
      <c r="D40" s="172" t="s">
        <v>60</v>
      </c>
      <c r="E40" s="156" t="s">
        <v>0</v>
      </c>
      <c r="F40" s="156" t="s">
        <v>0</v>
      </c>
      <c r="G40" s="172" t="s">
        <v>60</v>
      </c>
      <c r="H40" s="171" t="s">
        <v>25</v>
      </c>
      <c r="I40" s="147" t="str">
        <f>IF($A40=I$5,"12h",IF($A40="","",""))</f>
        <v>12h</v>
      </c>
      <c r="J40" s="126" t="str">
        <f>IF($A40=J$5,"12h",IF($A40="","",""))</f>
        <v/>
      </c>
      <c r="K40" s="23" t="s">
        <v>0</v>
      </c>
      <c r="L40" s="23" t="s">
        <v>0</v>
      </c>
      <c r="M40" s="42" t="str">
        <f>IF($A40=M$5,"12h",IF($A40="","",""))</f>
        <v/>
      </c>
      <c r="N40" s="153"/>
      <c r="O40" s="11"/>
      <c r="P40" s="4" t="s">
        <v>4</v>
      </c>
      <c r="Q40" s="21"/>
    </row>
    <row r="41" spans="1:19" ht="18" customHeight="1" x14ac:dyDescent="0.2">
      <c r="A41" s="148">
        <f>Congé!E41</f>
        <v>2</v>
      </c>
      <c r="B41" s="148" t="str">
        <f>Congé!F41</f>
        <v>GILSON</v>
      </c>
      <c r="C41" s="126" t="str">
        <f>IF($A41=C$5,"12h",IF($A41="","",""))</f>
        <v>12h</v>
      </c>
      <c r="D41" s="172" t="s">
        <v>60</v>
      </c>
      <c r="E41" s="155" t="s">
        <v>0</v>
      </c>
      <c r="F41" s="173" t="s">
        <v>13</v>
      </c>
      <c r="G41" s="171" t="s">
        <v>25</v>
      </c>
      <c r="H41" s="171" t="s">
        <v>21</v>
      </c>
      <c r="I41" s="172" t="s">
        <v>60</v>
      </c>
      <c r="J41" s="155" t="s">
        <v>0</v>
      </c>
      <c r="K41" s="64" t="str">
        <f>IF($A41=K$5,"12h",IF($A41="","",""))</f>
        <v/>
      </c>
      <c r="L41" s="42" t="str">
        <f>IF($A41=L$5,"12h",IF($A41="","",""))</f>
        <v/>
      </c>
      <c r="M41" s="60" t="s">
        <v>66</v>
      </c>
      <c r="N41" s="153"/>
      <c r="O41" s="11"/>
      <c r="P41" s="55" t="s">
        <v>3</v>
      </c>
      <c r="Q41" s="21"/>
    </row>
    <row r="42" spans="1:19" ht="18" customHeight="1" x14ac:dyDescent="0.2">
      <c r="A42" s="148">
        <f>Congé!E42</f>
        <v>3</v>
      </c>
      <c r="B42" s="148" t="str">
        <f>Congé!F42</f>
        <v>PERETTI</v>
      </c>
      <c r="C42" s="173" t="s">
        <v>13</v>
      </c>
      <c r="D42" s="126" t="str">
        <f>IF($A42=D$5,"12h",IF($A42="","",""))</f>
        <v>12h</v>
      </c>
      <c r="E42" s="174" t="s">
        <v>64</v>
      </c>
      <c r="F42" s="171" t="s">
        <v>22</v>
      </c>
      <c r="G42" s="172" t="s">
        <v>62</v>
      </c>
      <c r="H42" s="171" t="s">
        <v>21</v>
      </c>
      <c r="I42" s="173" t="s">
        <v>13</v>
      </c>
      <c r="J42" s="156" t="s">
        <v>0</v>
      </c>
      <c r="K42" s="23" t="s">
        <v>0</v>
      </c>
      <c r="L42" s="23" t="s">
        <v>0</v>
      </c>
      <c r="M42" s="42" t="str">
        <f>IF($A42=M$5,"12h",IF($A42="","",""))</f>
        <v/>
      </c>
      <c r="N42" s="153"/>
      <c r="O42" s="11"/>
      <c r="P42" s="10" t="s">
        <v>29</v>
      </c>
      <c r="Q42" s="21"/>
    </row>
    <row r="43" spans="1:19" s="80" customFormat="1" ht="18" customHeight="1" x14ac:dyDescent="0.2">
      <c r="A43" s="148">
        <f>Congé!E43</f>
        <v>5</v>
      </c>
      <c r="B43" s="148" t="str">
        <f>Congé!F43</f>
        <v>PERINO</v>
      </c>
      <c r="C43" s="172" t="s">
        <v>60</v>
      </c>
      <c r="D43" s="156" t="s">
        <v>0</v>
      </c>
      <c r="E43" s="172" t="s">
        <v>60</v>
      </c>
      <c r="F43" s="126" t="str">
        <f>IF($A43=F$5,"12h",IF($A43="","",""))</f>
        <v>12h</v>
      </c>
      <c r="G43" s="176" t="s">
        <v>61</v>
      </c>
      <c r="H43" s="173" t="s">
        <v>12</v>
      </c>
      <c r="I43" s="172" t="s">
        <v>62</v>
      </c>
      <c r="J43" s="156" t="s">
        <v>0</v>
      </c>
      <c r="K43" s="23" t="s">
        <v>0</v>
      </c>
      <c r="L43" s="42" t="str">
        <f>IF($A43=L$5,"12h",IF($A43="","",""))</f>
        <v/>
      </c>
      <c r="M43" s="42" t="str">
        <f>IF($A43=M$5,"12h",IF($A43="","",""))</f>
        <v/>
      </c>
      <c r="N43" s="153"/>
      <c r="O43" s="79"/>
      <c r="P43" s="24" t="s">
        <v>14</v>
      </c>
      <c r="Q43" s="21"/>
      <c r="R43" s="11"/>
      <c r="S43" s="3"/>
    </row>
    <row r="44" spans="1:19" s="80" customFormat="1" ht="18" customHeight="1" x14ac:dyDescent="0.2">
      <c r="A44" s="148">
        <f>Congé!E44</f>
        <v>10</v>
      </c>
      <c r="B44" s="148" t="str">
        <f>Congé!F44</f>
        <v>LUPI</v>
      </c>
      <c r="C44" s="176" t="s">
        <v>61</v>
      </c>
      <c r="D44" s="156" t="s">
        <v>0</v>
      </c>
      <c r="E44" s="171" t="s">
        <v>25</v>
      </c>
      <c r="F44" s="172" t="s">
        <v>60</v>
      </c>
      <c r="G44" s="156" t="s">
        <v>0</v>
      </c>
      <c r="H44" s="156" t="s">
        <v>0</v>
      </c>
      <c r="I44" s="172" t="s">
        <v>60</v>
      </c>
      <c r="J44" s="126" t="str">
        <f>IF($A44=J$5,"12h",IF($A44="","",""))</f>
        <v/>
      </c>
      <c r="K44" s="64" t="str">
        <f>IF($A44=K$5,"12h",IF($A44="","",""))</f>
        <v>12h</v>
      </c>
      <c r="L44" s="23" t="s">
        <v>0</v>
      </c>
      <c r="M44" s="23" t="s">
        <v>0</v>
      </c>
      <c r="N44" s="153"/>
      <c r="O44" s="79"/>
      <c r="P44" s="92" t="s">
        <v>51</v>
      </c>
      <c r="Q44" s="21"/>
      <c r="R44" s="21"/>
      <c r="S44" s="3"/>
    </row>
    <row r="45" spans="1:19" s="80" customFormat="1" ht="18" customHeight="1" x14ac:dyDescent="0.2">
      <c r="A45" s="148">
        <f>Congé!E45</f>
        <v>4</v>
      </c>
      <c r="B45" s="148" t="str">
        <f>Congé!F45</f>
        <v>ROOS</v>
      </c>
      <c r="C45" s="177" t="s">
        <v>65</v>
      </c>
      <c r="D45" s="173" t="s">
        <v>12</v>
      </c>
      <c r="E45" s="126" t="str">
        <f>IF($A45=E$5,"12h",IF($A45="","",""))</f>
        <v>12h</v>
      </c>
      <c r="F45" s="172" t="s">
        <v>60</v>
      </c>
      <c r="G45" s="171" t="s">
        <v>25</v>
      </c>
      <c r="H45" s="172" t="s">
        <v>62</v>
      </c>
      <c r="I45" s="156" t="s">
        <v>0</v>
      </c>
      <c r="J45" s="156" t="s">
        <v>0</v>
      </c>
      <c r="K45" s="30" t="s">
        <v>0</v>
      </c>
      <c r="L45" s="60" t="s">
        <v>66</v>
      </c>
      <c r="M45" s="42" t="str">
        <f>IF($A45=M$5,"12h",IF($A45="","",""))</f>
        <v/>
      </c>
      <c r="N45" s="153"/>
      <c r="O45" s="79"/>
      <c r="P45" s="15" t="s">
        <v>108</v>
      </c>
      <c r="Q45" s="119"/>
      <c r="R45" s="119"/>
    </row>
    <row r="46" spans="1:19" s="80" customFormat="1" ht="18" customHeight="1" x14ac:dyDescent="0.2">
      <c r="A46" s="148">
        <f>Congé!E46</f>
        <v>1</v>
      </c>
      <c r="B46" s="148" t="str">
        <f>Congé!F46</f>
        <v>VALERIAN</v>
      </c>
      <c r="C46" s="173" t="s">
        <v>13</v>
      </c>
      <c r="D46" s="171" t="s">
        <v>21</v>
      </c>
      <c r="E46" s="172" t="s">
        <v>60</v>
      </c>
      <c r="F46" s="171" t="s">
        <v>8</v>
      </c>
      <c r="G46" s="156" t="s">
        <v>0</v>
      </c>
      <c r="H46" s="172" t="s">
        <v>60</v>
      </c>
      <c r="I46" s="171" t="s">
        <v>21</v>
      </c>
      <c r="J46" s="126" t="str">
        <f>IF($A46=J$5,"12h",IF($A46="","",""))</f>
        <v/>
      </c>
      <c r="K46" s="64" t="str">
        <f>IF($A46=K$5,"12h",IF($A46="","",""))</f>
        <v/>
      </c>
      <c r="L46" s="42" t="str">
        <f>IF($A46=L$5,"12h",IF($A46="","",""))</f>
        <v>12h</v>
      </c>
      <c r="M46" s="42" t="str">
        <f>IF($A46=M$5,"12h",IF($A46="","",""))</f>
        <v/>
      </c>
      <c r="N46" s="153"/>
      <c r="O46" s="79"/>
      <c r="Q46" s="21"/>
      <c r="R46" s="21"/>
    </row>
    <row r="47" spans="1:19" s="80" customFormat="1" ht="18" customHeight="1" x14ac:dyDescent="0.2">
      <c r="A47" s="148">
        <f>Congé!E47</f>
        <v>6</v>
      </c>
      <c r="B47" s="148" t="str">
        <f>Congé!F47</f>
        <v>ROUSTAN</v>
      </c>
      <c r="C47" s="173" t="s">
        <v>12</v>
      </c>
      <c r="D47" s="172" t="s">
        <v>60</v>
      </c>
      <c r="E47" s="171" t="s">
        <v>25</v>
      </c>
      <c r="F47" s="176" t="s">
        <v>61</v>
      </c>
      <c r="G47" s="156" t="s">
        <v>0</v>
      </c>
      <c r="H47" s="156" t="s">
        <v>0</v>
      </c>
      <c r="I47" s="156" t="s">
        <v>0</v>
      </c>
      <c r="J47" s="156" t="s">
        <v>0</v>
      </c>
      <c r="K47" s="23" t="s">
        <v>0</v>
      </c>
      <c r="L47" s="42" t="str">
        <f>IF($A47=L$5,"12h",IF($A47="","",""))</f>
        <v/>
      </c>
      <c r="M47" s="60" t="s">
        <v>66</v>
      </c>
      <c r="N47" s="153"/>
      <c r="O47" s="79"/>
      <c r="Q47" s="21"/>
      <c r="R47" s="21"/>
    </row>
    <row r="48" spans="1:19" s="80" customFormat="1" ht="18" customHeight="1" x14ac:dyDescent="0.2">
      <c r="A48" s="148">
        <f>Congé!E48</f>
        <v>1</v>
      </c>
      <c r="B48" s="148" t="str">
        <f>Congé!F48</f>
        <v>WENGER</v>
      </c>
      <c r="C48" s="171" t="s">
        <v>21</v>
      </c>
      <c r="D48" s="176" t="s">
        <v>61</v>
      </c>
      <c r="E48" s="171" t="s">
        <v>25</v>
      </c>
      <c r="F48" s="172" t="s">
        <v>60</v>
      </c>
      <c r="G48" s="171" t="s">
        <v>25</v>
      </c>
      <c r="H48" s="176" t="s">
        <v>61</v>
      </c>
      <c r="I48" s="156" t="s">
        <v>0</v>
      </c>
      <c r="J48" s="126" t="str">
        <f>IF($A48=J$5,"12h",IF($A48="","",""))</f>
        <v/>
      </c>
      <c r="K48" s="23" t="s">
        <v>0</v>
      </c>
      <c r="L48" s="42" t="str">
        <f>IF($A48=L$5,"12h",IF($A48="","",""))</f>
        <v>12h</v>
      </c>
      <c r="M48" s="42" t="str">
        <f>IF($A48=M$5,"12h",IF($A48="","",""))</f>
        <v/>
      </c>
      <c r="N48" s="153"/>
      <c r="O48" s="79"/>
      <c r="Q48" s="21"/>
      <c r="R48" s="21"/>
    </row>
    <row r="49" spans="1:19" s="80" customFormat="1" ht="18" customHeight="1" thickBot="1" x14ac:dyDescent="0.25">
      <c r="A49" s="162">
        <f>Congé!E49</f>
        <v>8</v>
      </c>
      <c r="B49" s="162" t="str">
        <f>Congé!F49</f>
        <v>LHERBIER</v>
      </c>
      <c r="C49" s="172" t="s">
        <v>60</v>
      </c>
      <c r="D49" s="171" t="s">
        <v>21</v>
      </c>
      <c r="E49" s="157" t="s">
        <v>66</v>
      </c>
      <c r="F49" s="156" t="s">
        <v>0</v>
      </c>
      <c r="G49" s="172" t="s">
        <v>60</v>
      </c>
      <c r="H49" s="171" t="s">
        <v>21</v>
      </c>
      <c r="I49" s="156" t="s">
        <v>0</v>
      </c>
      <c r="J49" s="126" t="str">
        <f>IF($A49=J$5,"12h",IF($A49="","",""))</f>
        <v/>
      </c>
      <c r="K49" s="64" t="str">
        <f>IF($A49=K$5,"12h",IF($A49="","",""))</f>
        <v/>
      </c>
      <c r="L49" s="42" t="str">
        <f>IF($A49=L$5,"12h",IF($A49="","",""))</f>
        <v/>
      </c>
      <c r="M49" s="42" t="str">
        <f>IF($A49=M$5,"12h",IF($A49="","",""))</f>
        <v/>
      </c>
      <c r="N49" s="163"/>
      <c r="O49" s="79"/>
      <c r="Q49" s="21"/>
      <c r="R49" s="21"/>
    </row>
    <row r="50" spans="1:19" ht="18" customHeight="1" x14ac:dyDescent="0.2">
      <c r="A50" s="84"/>
      <c r="B50" s="117" t="s">
        <v>30</v>
      </c>
      <c r="C50" s="191">
        <f>COUNTIF(C9:C49,"CA")+COUNTIF(C9:C49,"CAJ*")+COUNTIF(C9:C49,"RPM")</f>
        <v>10</v>
      </c>
      <c r="D50" s="191">
        <f t="shared" ref="D50:M50" si="4">COUNTIF(D9:D49,"CA")+COUNTIF(D9:D49,"CAJ*")+COUNTIF(D9:D49,"RPM")</f>
        <v>10</v>
      </c>
      <c r="E50" s="191">
        <f t="shared" si="4"/>
        <v>3</v>
      </c>
      <c r="F50" s="191">
        <f t="shared" si="4"/>
        <v>7</v>
      </c>
      <c r="G50" s="191">
        <f t="shared" si="4"/>
        <v>6</v>
      </c>
      <c r="H50" s="191">
        <f t="shared" si="4"/>
        <v>7</v>
      </c>
      <c r="I50" s="191">
        <f t="shared" si="4"/>
        <v>12</v>
      </c>
      <c r="J50" s="191">
        <f t="shared" si="4"/>
        <v>12</v>
      </c>
      <c r="K50" s="28">
        <f t="shared" si="4"/>
        <v>12</v>
      </c>
      <c r="L50" s="28">
        <f t="shared" si="4"/>
        <v>12</v>
      </c>
      <c r="M50" s="28">
        <f t="shared" si="4"/>
        <v>9</v>
      </c>
      <c r="N50" s="80"/>
      <c r="O50" s="80"/>
      <c r="P50" s="80"/>
      <c r="Q50" s="21"/>
      <c r="R50" s="21"/>
      <c r="S50" s="80"/>
    </row>
    <row r="51" spans="1:19" s="81" customFormat="1" ht="18" customHeight="1" thickBot="1" x14ac:dyDescent="0.25">
      <c r="A51" s="84"/>
      <c r="B51" s="68" t="s">
        <v>32</v>
      </c>
      <c r="C51" s="192">
        <f>SUM(C71:C73)+C77+SUM(C78:C84)+SUM(C88:C98)+C50</f>
        <v>12</v>
      </c>
      <c r="D51" s="192">
        <f t="shared" ref="D51:M51" si="5">SUM(D71:D73)+D77+SUM(D78:D84)+SUM(D88:D98)+D50</f>
        <v>12</v>
      </c>
      <c r="E51" s="192">
        <f t="shared" si="5"/>
        <v>5</v>
      </c>
      <c r="F51" s="192">
        <f t="shared" si="5"/>
        <v>10</v>
      </c>
      <c r="G51" s="192">
        <f t="shared" si="5"/>
        <v>7</v>
      </c>
      <c r="H51" s="192">
        <f t="shared" si="5"/>
        <v>9</v>
      </c>
      <c r="I51" s="192">
        <f t="shared" si="5"/>
        <v>14</v>
      </c>
      <c r="J51" s="192">
        <f t="shared" si="5"/>
        <v>13</v>
      </c>
      <c r="K51" s="93">
        <f t="shared" si="5"/>
        <v>13</v>
      </c>
      <c r="L51" s="93">
        <f t="shared" si="5"/>
        <v>13</v>
      </c>
      <c r="M51" s="93">
        <f t="shared" si="5"/>
        <v>10</v>
      </c>
      <c r="N51" s="80"/>
      <c r="O51" s="80"/>
      <c r="P51" s="80"/>
      <c r="Q51" s="21"/>
      <c r="R51" s="21"/>
      <c r="S51" s="80"/>
    </row>
    <row r="52" spans="1:19" s="81" customFormat="1" ht="18" customHeight="1" x14ac:dyDescent="0.2">
      <c r="A52" s="84"/>
      <c r="B52" s="67" t="s">
        <v>31</v>
      </c>
      <c r="C52" s="191">
        <f>COUNTIF(C9:C49,"CA")+COUNTIF(C9:C49,"*CAN")+COUNTIF(C9:C49,"RPM")</f>
        <v>10</v>
      </c>
      <c r="D52" s="191">
        <f t="shared" ref="D52:M52" si="6">COUNTIF(D9:D49,"CA")+COUNTIF(D9:D49,"*CAN")+COUNTIF(D9:D49,"RPM")</f>
        <v>10</v>
      </c>
      <c r="E52" s="191">
        <f t="shared" si="6"/>
        <v>3</v>
      </c>
      <c r="F52" s="191">
        <f t="shared" si="6"/>
        <v>7</v>
      </c>
      <c r="G52" s="191">
        <f t="shared" si="6"/>
        <v>6</v>
      </c>
      <c r="H52" s="191">
        <f t="shared" si="6"/>
        <v>6</v>
      </c>
      <c r="I52" s="191">
        <f t="shared" si="6"/>
        <v>12</v>
      </c>
      <c r="J52" s="191">
        <f t="shared" si="6"/>
        <v>12</v>
      </c>
      <c r="K52" s="28">
        <f t="shared" si="6"/>
        <v>12</v>
      </c>
      <c r="L52" s="28">
        <f t="shared" si="6"/>
        <v>12</v>
      </c>
      <c r="M52" s="28">
        <f t="shared" si="6"/>
        <v>10</v>
      </c>
      <c r="N52" s="11"/>
      <c r="O52" s="11"/>
      <c r="P52" s="11"/>
      <c r="S52" s="80"/>
    </row>
    <row r="53" spans="1:19" s="81" customFormat="1" ht="17.25" customHeight="1" thickBot="1" x14ac:dyDescent="0.25">
      <c r="A53" s="84"/>
      <c r="B53" s="69" t="s">
        <v>33</v>
      </c>
      <c r="C53" s="193">
        <f>SUM(C63:C65)+C68+SUM(C85:C98)+C52</f>
        <v>12</v>
      </c>
      <c r="D53" s="193">
        <f t="shared" ref="D53:M53" si="7">SUM(D63:D65)+D68+SUM(D85:D98)+D52</f>
        <v>12</v>
      </c>
      <c r="E53" s="193">
        <f t="shared" si="7"/>
        <v>5</v>
      </c>
      <c r="F53" s="193">
        <f t="shared" si="7"/>
        <v>10</v>
      </c>
      <c r="G53" s="193">
        <f t="shared" si="7"/>
        <v>7</v>
      </c>
      <c r="H53" s="193">
        <f t="shared" si="7"/>
        <v>8</v>
      </c>
      <c r="I53" s="193">
        <f t="shared" si="7"/>
        <v>14</v>
      </c>
      <c r="J53" s="193">
        <f t="shared" si="7"/>
        <v>13</v>
      </c>
      <c r="K53" s="47">
        <f t="shared" si="7"/>
        <v>13</v>
      </c>
      <c r="L53" s="47">
        <f t="shared" si="7"/>
        <v>13</v>
      </c>
      <c r="M53" s="47">
        <f t="shared" si="7"/>
        <v>11</v>
      </c>
      <c r="Q53" s="79"/>
      <c r="R53" s="79"/>
    </row>
    <row r="54" spans="1:19" s="81" customFormat="1" ht="17.25" customHeight="1" thickBot="1" x14ac:dyDescent="0.25">
      <c r="A54" s="84"/>
      <c r="B54" s="70"/>
      <c r="C54" s="194"/>
      <c r="D54" s="194"/>
      <c r="E54" s="194"/>
      <c r="F54" s="194"/>
      <c r="G54" s="194"/>
      <c r="H54" s="194"/>
      <c r="I54" s="194"/>
      <c r="J54" s="194"/>
      <c r="K54" s="70"/>
      <c r="L54" s="70"/>
      <c r="M54" s="70"/>
      <c r="Q54" s="79"/>
      <c r="R54" s="79"/>
    </row>
    <row r="55" spans="1:19" s="81" customFormat="1" ht="17.25" customHeight="1" thickBot="1" x14ac:dyDescent="0.25">
      <c r="A55" s="84"/>
      <c r="B55" s="71" t="s">
        <v>92</v>
      </c>
      <c r="C55" s="195">
        <f>COUNTIF(C9:C49,"*12h")</f>
        <v>1</v>
      </c>
      <c r="D55" s="195">
        <f t="shared" ref="D55:M55" si="8">COUNTIF(D9:D49,"*12h")</f>
        <v>1</v>
      </c>
      <c r="E55" s="195">
        <f t="shared" si="8"/>
        <v>5</v>
      </c>
      <c r="F55" s="195">
        <f t="shared" si="8"/>
        <v>2</v>
      </c>
      <c r="G55" s="195">
        <f t="shared" si="8"/>
        <v>5</v>
      </c>
      <c r="H55" s="195">
        <f t="shared" si="8"/>
        <v>4</v>
      </c>
      <c r="I55" s="195">
        <f t="shared" si="8"/>
        <v>3</v>
      </c>
      <c r="J55" s="195">
        <f t="shared" si="8"/>
        <v>2</v>
      </c>
      <c r="K55" s="49">
        <f t="shared" si="8"/>
        <v>5</v>
      </c>
      <c r="L55" s="49">
        <f t="shared" si="8"/>
        <v>5</v>
      </c>
      <c r="M55" s="49">
        <f t="shared" si="8"/>
        <v>4</v>
      </c>
      <c r="Q55" s="79"/>
      <c r="R55" s="79"/>
    </row>
    <row r="56" spans="1:19" s="81" customFormat="1" ht="17.25" customHeight="1" thickBot="1" x14ac:dyDescent="0.25">
      <c r="A56" s="84"/>
      <c r="B56" s="35"/>
      <c r="C56" s="196"/>
      <c r="D56" s="196"/>
      <c r="E56" s="196"/>
      <c r="F56" s="196"/>
      <c r="G56" s="196"/>
      <c r="H56" s="196"/>
      <c r="I56" s="196"/>
      <c r="J56" s="196"/>
      <c r="K56" s="12"/>
      <c r="L56" s="12"/>
      <c r="M56" s="12"/>
      <c r="O56" s="79"/>
      <c r="Q56" s="79"/>
      <c r="R56" s="79"/>
    </row>
    <row r="57" spans="1:19" s="81" customFormat="1" ht="12.75" customHeight="1" x14ac:dyDescent="0.2">
      <c r="A57" s="84"/>
      <c r="B57" s="36" t="s">
        <v>19</v>
      </c>
      <c r="C57" s="197">
        <f>Congé!$E$50-C51</f>
        <v>26</v>
      </c>
      <c r="D57" s="197">
        <f>Congé!$E$50-D51</f>
        <v>26</v>
      </c>
      <c r="E57" s="197">
        <f>Congé!$E$50-E51</f>
        <v>33</v>
      </c>
      <c r="F57" s="197">
        <f>Congé!$E$50-F51</f>
        <v>28</v>
      </c>
      <c r="G57" s="197">
        <f>Congé!$E$50-G51</f>
        <v>31</v>
      </c>
      <c r="H57" s="197">
        <f>Congé!$E$50-H51</f>
        <v>29</v>
      </c>
      <c r="I57" s="197">
        <f>Congé!$E$50-I51</f>
        <v>24</v>
      </c>
      <c r="J57" s="197">
        <f>Congé!$E$50-J51</f>
        <v>25</v>
      </c>
      <c r="K57" s="14">
        <f>Congé!$E$50-K51</f>
        <v>25</v>
      </c>
      <c r="L57" s="14">
        <f>Congé!$E$50-L51</f>
        <v>25</v>
      </c>
      <c r="M57" s="14">
        <f>Congé!$E$50-M51</f>
        <v>28</v>
      </c>
      <c r="O57" s="83"/>
      <c r="Q57" s="79"/>
      <c r="R57" s="79"/>
    </row>
    <row r="58" spans="1:19" s="81" customFormat="1" ht="12.75" customHeight="1" thickBot="1" x14ac:dyDescent="0.25">
      <c r="A58" s="84"/>
      <c r="B58" s="37" t="s">
        <v>20</v>
      </c>
      <c r="C58" s="198">
        <f>Congé!$E$50-C53-C55</f>
        <v>25</v>
      </c>
      <c r="D58" s="198">
        <f>Congé!$E$50-D53-D55</f>
        <v>25</v>
      </c>
      <c r="E58" s="198">
        <f>Congé!$E$50-E53-E55</f>
        <v>28</v>
      </c>
      <c r="F58" s="198">
        <f>Congé!$E$50-F53-F55</f>
        <v>26</v>
      </c>
      <c r="G58" s="198">
        <f>Congé!$E$50-G53-G55</f>
        <v>26</v>
      </c>
      <c r="H58" s="198">
        <f>Congé!$E$50-H53-H55</f>
        <v>26</v>
      </c>
      <c r="I58" s="198">
        <f>Congé!$E$50-I53-I55</f>
        <v>21</v>
      </c>
      <c r="J58" s="198">
        <f>Congé!$E$50-J53-J55</f>
        <v>23</v>
      </c>
      <c r="K58" s="61">
        <f>Congé!$E$50-K53-K55</f>
        <v>20</v>
      </c>
      <c r="L58" s="61">
        <f>Congé!$E$50-L53-L55</f>
        <v>20</v>
      </c>
      <c r="M58" s="61">
        <f>Congé!$E$50-M53-M55</f>
        <v>23</v>
      </c>
      <c r="O58" s="83"/>
      <c r="P58" s="82"/>
      <c r="Q58" s="79"/>
      <c r="R58" s="79"/>
      <c r="S58" s="80"/>
    </row>
    <row r="59" spans="1:19" s="81" customFormat="1" ht="12.75" customHeight="1" x14ac:dyDescent="0.2">
      <c r="A59" s="78"/>
      <c r="B59" s="85"/>
      <c r="C59" s="199"/>
      <c r="D59" s="199"/>
      <c r="E59" s="199"/>
      <c r="F59" s="199"/>
      <c r="G59" s="199"/>
      <c r="H59" s="199"/>
      <c r="I59" s="199"/>
      <c r="J59" s="199"/>
      <c r="K59" s="78"/>
      <c r="L59" s="78"/>
      <c r="M59" s="78"/>
      <c r="O59" s="79"/>
      <c r="P59" s="82"/>
      <c r="Q59" s="79"/>
      <c r="R59" s="79"/>
      <c r="S59" s="80"/>
    </row>
    <row r="60" spans="1:19" s="80" customFormat="1" ht="12.75" hidden="1" customHeight="1" x14ac:dyDescent="0.2">
      <c r="A60" s="78"/>
      <c r="B60" s="31" t="s">
        <v>0</v>
      </c>
      <c r="C60" s="199">
        <f>COUNTIF(C$9:C$49,$B60)</f>
        <v>10</v>
      </c>
      <c r="D60" s="199">
        <f t="shared" ref="D60:M75" si="9">COUNTIF(D$9:D$49,$B60)</f>
        <v>10</v>
      </c>
      <c r="E60" s="199">
        <f t="shared" si="9"/>
        <v>3</v>
      </c>
      <c r="F60" s="199">
        <f t="shared" si="9"/>
        <v>7</v>
      </c>
      <c r="G60" s="199">
        <f t="shared" si="9"/>
        <v>6</v>
      </c>
      <c r="H60" s="199">
        <f t="shared" si="9"/>
        <v>5</v>
      </c>
      <c r="I60" s="199">
        <f t="shared" si="9"/>
        <v>12</v>
      </c>
      <c r="J60" s="199">
        <f t="shared" si="9"/>
        <v>12</v>
      </c>
      <c r="K60" s="78">
        <f t="shared" si="9"/>
        <v>12</v>
      </c>
      <c r="L60" s="78">
        <f t="shared" si="9"/>
        <v>12</v>
      </c>
      <c r="M60" s="78">
        <f t="shared" si="9"/>
        <v>9</v>
      </c>
      <c r="N60" s="81"/>
      <c r="O60" s="79"/>
      <c r="P60" s="82"/>
      <c r="Q60" s="79"/>
      <c r="R60" s="79"/>
    </row>
    <row r="61" spans="1:19" s="80" customFormat="1" ht="12.75" hidden="1" customHeight="1" x14ac:dyDescent="0.2">
      <c r="A61" s="78"/>
      <c r="B61" s="90" t="s">
        <v>54</v>
      </c>
      <c r="C61" s="199">
        <f t="shared" ref="C61:M97" si="10">COUNTIF(C$9:C$49,$B61)</f>
        <v>0</v>
      </c>
      <c r="D61" s="199">
        <f t="shared" si="9"/>
        <v>0</v>
      </c>
      <c r="E61" s="199">
        <f t="shared" si="9"/>
        <v>0</v>
      </c>
      <c r="F61" s="199">
        <f t="shared" si="9"/>
        <v>0</v>
      </c>
      <c r="G61" s="199">
        <f t="shared" si="9"/>
        <v>0</v>
      </c>
      <c r="H61" s="199">
        <f t="shared" si="9"/>
        <v>0</v>
      </c>
      <c r="I61" s="199">
        <f t="shared" si="9"/>
        <v>0</v>
      </c>
      <c r="J61" s="199">
        <f t="shared" si="9"/>
        <v>0</v>
      </c>
      <c r="K61" s="78">
        <f t="shared" si="9"/>
        <v>0</v>
      </c>
      <c r="L61" s="78">
        <f t="shared" si="9"/>
        <v>0</v>
      </c>
      <c r="M61" s="78">
        <f t="shared" si="9"/>
        <v>0</v>
      </c>
      <c r="N61" s="81"/>
      <c r="O61" s="79"/>
      <c r="P61" s="82"/>
      <c r="Q61" s="79"/>
      <c r="R61" s="79"/>
    </row>
    <row r="62" spans="1:19" s="80" customFormat="1" ht="12.75" hidden="1" customHeight="1" x14ac:dyDescent="0.2">
      <c r="A62" s="78"/>
      <c r="B62" s="31" t="s">
        <v>1</v>
      </c>
      <c r="C62" s="199">
        <f t="shared" si="10"/>
        <v>0</v>
      </c>
      <c r="D62" s="199">
        <f t="shared" si="9"/>
        <v>0</v>
      </c>
      <c r="E62" s="199">
        <f t="shared" si="9"/>
        <v>0</v>
      </c>
      <c r="F62" s="199">
        <f t="shared" si="9"/>
        <v>0</v>
      </c>
      <c r="G62" s="199">
        <f t="shared" si="9"/>
        <v>0</v>
      </c>
      <c r="H62" s="199">
        <f t="shared" si="9"/>
        <v>2</v>
      </c>
      <c r="I62" s="199">
        <f t="shared" si="9"/>
        <v>0</v>
      </c>
      <c r="J62" s="199">
        <f t="shared" si="9"/>
        <v>0</v>
      </c>
      <c r="K62" s="78">
        <f t="shared" si="9"/>
        <v>0</v>
      </c>
      <c r="L62" s="78">
        <f t="shared" si="9"/>
        <v>0</v>
      </c>
      <c r="M62" s="78">
        <f t="shared" si="9"/>
        <v>0</v>
      </c>
      <c r="N62" s="83"/>
      <c r="O62" s="83"/>
      <c r="P62" s="82"/>
      <c r="Q62" s="79"/>
      <c r="R62" s="79"/>
    </row>
    <row r="63" spans="1:19" s="80" customFormat="1" ht="12.75" hidden="1" customHeight="1" x14ac:dyDescent="0.2">
      <c r="A63" s="78"/>
      <c r="B63" s="96" t="s">
        <v>36</v>
      </c>
      <c r="C63" s="199">
        <f t="shared" si="10"/>
        <v>0</v>
      </c>
      <c r="D63" s="199">
        <f t="shared" si="9"/>
        <v>0</v>
      </c>
      <c r="E63" s="199">
        <f t="shared" si="9"/>
        <v>0</v>
      </c>
      <c r="F63" s="199">
        <f t="shared" si="9"/>
        <v>0</v>
      </c>
      <c r="G63" s="199">
        <f t="shared" si="9"/>
        <v>0</v>
      </c>
      <c r="H63" s="199">
        <f t="shared" si="9"/>
        <v>0</v>
      </c>
      <c r="I63" s="199">
        <f t="shared" si="9"/>
        <v>0</v>
      </c>
      <c r="J63" s="199">
        <f t="shared" si="9"/>
        <v>0</v>
      </c>
      <c r="K63" s="78">
        <f t="shared" si="9"/>
        <v>0</v>
      </c>
      <c r="L63" s="78">
        <f t="shared" si="9"/>
        <v>0</v>
      </c>
      <c r="M63" s="78">
        <f t="shared" si="9"/>
        <v>0</v>
      </c>
      <c r="N63" s="83"/>
      <c r="O63" s="81"/>
      <c r="P63" s="82"/>
      <c r="Q63" s="79"/>
      <c r="R63" s="79"/>
    </row>
    <row r="64" spans="1:19" s="80" customFormat="1" ht="12.75" hidden="1" customHeight="1" x14ac:dyDescent="0.2">
      <c r="A64" s="78"/>
      <c r="B64" s="96" t="s">
        <v>24</v>
      </c>
      <c r="C64" s="199">
        <f t="shared" si="10"/>
        <v>0</v>
      </c>
      <c r="D64" s="199">
        <f t="shared" si="9"/>
        <v>0</v>
      </c>
      <c r="E64" s="199">
        <f t="shared" si="9"/>
        <v>0</v>
      </c>
      <c r="F64" s="199">
        <f t="shared" si="9"/>
        <v>0</v>
      </c>
      <c r="G64" s="199">
        <f t="shared" si="9"/>
        <v>0</v>
      </c>
      <c r="H64" s="199">
        <f t="shared" si="9"/>
        <v>0</v>
      </c>
      <c r="I64" s="199">
        <f t="shared" si="9"/>
        <v>0</v>
      </c>
      <c r="J64" s="199">
        <f t="shared" si="9"/>
        <v>0</v>
      </c>
      <c r="K64" s="78">
        <f t="shared" si="9"/>
        <v>0</v>
      </c>
      <c r="L64" s="78">
        <f t="shared" si="9"/>
        <v>0</v>
      </c>
      <c r="M64" s="78">
        <f t="shared" si="9"/>
        <v>0</v>
      </c>
      <c r="N64" s="78"/>
      <c r="O64" s="81"/>
      <c r="P64" s="82"/>
      <c r="Q64" s="79"/>
      <c r="R64" s="79"/>
    </row>
    <row r="65" spans="1:18" s="80" customFormat="1" ht="12.75" hidden="1" customHeight="1" x14ac:dyDescent="0.2">
      <c r="A65" s="78"/>
      <c r="B65" s="96" t="s">
        <v>41</v>
      </c>
      <c r="C65" s="199">
        <f t="shared" si="10"/>
        <v>0</v>
      </c>
      <c r="D65" s="199">
        <f t="shared" si="9"/>
        <v>0</v>
      </c>
      <c r="E65" s="199">
        <f t="shared" si="9"/>
        <v>0</v>
      </c>
      <c r="F65" s="199">
        <f t="shared" si="9"/>
        <v>0</v>
      </c>
      <c r="G65" s="199">
        <f t="shared" si="9"/>
        <v>0</v>
      </c>
      <c r="H65" s="199">
        <f t="shared" si="9"/>
        <v>0</v>
      </c>
      <c r="I65" s="199">
        <f t="shared" si="9"/>
        <v>0</v>
      </c>
      <c r="J65" s="199">
        <f t="shared" si="9"/>
        <v>0</v>
      </c>
      <c r="K65" s="78">
        <f t="shared" si="9"/>
        <v>0</v>
      </c>
      <c r="L65" s="78">
        <f t="shared" si="9"/>
        <v>0</v>
      </c>
      <c r="M65" s="78">
        <f t="shared" si="9"/>
        <v>0</v>
      </c>
      <c r="N65" s="78"/>
      <c r="P65" s="82"/>
      <c r="Q65" s="79"/>
      <c r="R65" s="79"/>
    </row>
    <row r="66" spans="1:18" s="80" customFormat="1" ht="12.75" hidden="1" customHeight="1" x14ac:dyDescent="0.2">
      <c r="A66" s="78"/>
      <c r="B66" s="31" t="s">
        <v>67</v>
      </c>
      <c r="C66" s="199">
        <f t="shared" si="10"/>
        <v>0</v>
      </c>
      <c r="D66" s="199">
        <f t="shared" si="9"/>
        <v>0</v>
      </c>
      <c r="E66" s="199">
        <f t="shared" si="9"/>
        <v>0</v>
      </c>
      <c r="F66" s="199">
        <f t="shared" si="9"/>
        <v>0</v>
      </c>
      <c r="G66" s="199">
        <f t="shared" si="9"/>
        <v>0</v>
      </c>
      <c r="H66" s="199">
        <f t="shared" si="9"/>
        <v>0</v>
      </c>
      <c r="I66" s="199">
        <f t="shared" si="9"/>
        <v>0</v>
      </c>
      <c r="J66" s="199">
        <f t="shared" si="9"/>
        <v>0</v>
      </c>
      <c r="K66" s="78">
        <f t="shared" si="9"/>
        <v>0</v>
      </c>
      <c r="L66" s="78">
        <f t="shared" si="9"/>
        <v>0</v>
      </c>
      <c r="M66" s="78">
        <f t="shared" si="9"/>
        <v>0</v>
      </c>
      <c r="N66" s="78"/>
      <c r="P66" s="82"/>
      <c r="Q66" s="79"/>
      <c r="R66" s="79"/>
    </row>
    <row r="67" spans="1:18" s="80" customFormat="1" ht="12.75" hidden="1" customHeight="1" x14ac:dyDescent="0.2">
      <c r="A67" s="78"/>
      <c r="B67" s="31" t="s">
        <v>59</v>
      </c>
      <c r="C67" s="199">
        <f t="shared" si="10"/>
        <v>0</v>
      </c>
      <c r="D67" s="199">
        <f t="shared" si="9"/>
        <v>0</v>
      </c>
      <c r="E67" s="199">
        <f t="shared" si="9"/>
        <v>0</v>
      </c>
      <c r="F67" s="199">
        <f t="shared" si="9"/>
        <v>0</v>
      </c>
      <c r="G67" s="199">
        <f t="shared" si="9"/>
        <v>0</v>
      </c>
      <c r="H67" s="199">
        <f t="shared" si="9"/>
        <v>0</v>
      </c>
      <c r="I67" s="199">
        <f t="shared" si="9"/>
        <v>0</v>
      </c>
      <c r="J67" s="199">
        <f t="shared" si="9"/>
        <v>0</v>
      </c>
      <c r="K67" s="78">
        <f t="shared" si="9"/>
        <v>0</v>
      </c>
      <c r="L67" s="78">
        <f t="shared" si="9"/>
        <v>0</v>
      </c>
      <c r="M67" s="78">
        <f t="shared" si="9"/>
        <v>0</v>
      </c>
      <c r="N67" s="78"/>
      <c r="P67" s="82"/>
      <c r="Q67" s="79"/>
      <c r="R67" s="79"/>
    </row>
    <row r="68" spans="1:18" s="80" customFormat="1" ht="12.75" hidden="1" customHeight="1" x14ac:dyDescent="0.2">
      <c r="A68" s="78"/>
      <c r="B68" s="96" t="s">
        <v>23</v>
      </c>
      <c r="C68" s="199">
        <f t="shared" si="10"/>
        <v>0</v>
      </c>
      <c r="D68" s="199">
        <f t="shared" si="9"/>
        <v>0</v>
      </c>
      <c r="E68" s="199">
        <f t="shared" si="9"/>
        <v>0</v>
      </c>
      <c r="F68" s="199">
        <f t="shared" si="9"/>
        <v>0</v>
      </c>
      <c r="G68" s="199">
        <f t="shared" si="9"/>
        <v>0</v>
      </c>
      <c r="H68" s="199">
        <f t="shared" si="9"/>
        <v>0</v>
      </c>
      <c r="I68" s="199">
        <f t="shared" si="9"/>
        <v>0</v>
      </c>
      <c r="J68" s="199">
        <f t="shared" si="9"/>
        <v>0</v>
      </c>
      <c r="K68" s="78">
        <f t="shared" si="9"/>
        <v>0</v>
      </c>
      <c r="L68" s="78">
        <f t="shared" si="9"/>
        <v>0</v>
      </c>
      <c r="M68" s="78">
        <f t="shared" si="9"/>
        <v>0</v>
      </c>
      <c r="N68" s="78"/>
      <c r="P68" s="17" t="s">
        <v>5</v>
      </c>
      <c r="Q68" s="79"/>
      <c r="R68" s="79"/>
    </row>
    <row r="69" spans="1:18" s="80" customFormat="1" ht="12.75" hidden="1" customHeight="1" x14ac:dyDescent="0.2">
      <c r="A69" s="78"/>
      <c r="B69" s="31" t="s">
        <v>55</v>
      </c>
      <c r="C69" s="199">
        <f t="shared" si="10"/>
        <v>0</v>
      </c>
      <c r="D69" s="199">
        <f t="shared" si="9"/>
        <v>0</v>
      </c>
      <c r="E69" s="199">
        <f t="shared" si="9"/>
        <v>0</v>
      </c>
      <c r="F69" s="199">
        <f t="shared" si="9"/>
        <v>0</v>
      </c>
      <c r="G69" s="199">
        <f t="shared" si="9"/>
        <v>0</v>
      </c>
      <c r="H69" s="199">
        <f t="shared" si="9"/>
        <v>0</v>
      </c>
      <c r="I69" s="199">
        <f t="shared" si="9"/>
        <v>0</v>
      </c>
      <c r="J69" s="199">
        <f t="shared" si="9"/>
        <v>0</v>
      </c>
      <c r="K69" s="78">
        <f t="shared" si="9"/>
        <v>0</v>
      </c>
      <c r="L69" s="78">
        <f t="shared" si="9"/>
        <v>0</v>
      </c>
      <c r="M69" s="78">
        <f t="shared" si="9"/>
        <v>0</v>
      </c>
      <c r="N69" s="78"/>
      <c r="P69" s="18" t="s">
        <v>6</v>
      </c>
      <c r="Q69" s="79"/>
      <c r="R69" s="79"/>
    </row>
    <row r="70" spans="1:18" s="80" customFormat="1" ht="12.75" hidden="1" customHeight="1" x14ac:dyDescent="0.2">
      <c r="A70" s="78"/>
      <c r="B70" s="31" t="s">
        <v>2</v>
      </c>
      <c r="C70" s="199">
        <f t="shared" si="10"/>
        <v>0</v>
      </c>
      <c r="D70" s="199">
        <f t="shared" si="9"/>
        <v>0</v>
      </c>
      <c r="E70" s="199">
        <f t="shared" si="9"/>
        <v>0</v>
      </c>
      <c r="F70" s="199">
        <f t="shared" si="9"/>
        <v>0</v>
      </c>
      <c r="G70" s="199">
        <f t="shared" si="9"/>
        <v>0</v>
      </c>
      <c r="H70" s="199">
        <f t="shared" si="9"/>
        <v>1</v>
      </c>
      <c r="I70" s="199">
        <f t="shared" si="9"/>
        <v>0</v>
      </c>
      <c r="J70" s="199">
        <f t="shared" si="9"/>
        <v>0</v>
      </c>
      <c r="K70" s="78">
        <f t="shared" si="9"/>
        <v>0</v>
      </c>
      <c r="L70" s="78">
        <f t="shared" si="9"/>
        <v>0</v>
      </c>
      <c r="M70" s="78">
        <f t="shared" si="9"/>
        <v>1</v>
      </c>
      <c r="N70" s="78"/>
      <c r="P70" s="17" t="s">
        <v>79</v>
      </c>
      <c r="Q70" s="79"/>
      <c r="R70" s="79"/>
    </row>
    <row r="71" spans="1:18" s="80" customFormat="1" ht="12.75" hidden="1" customHeight="1" x14ac:dyDescent="0.2">
      <c r="A71" s="78"/>
      <c r="B71" s="97" t="s">
        <v>37</v>
      </c>
      <c r="C71" s="199">
        <f t="shared" si="10"/>
        <v>0</v>
      </c>
      <c r="D71" s="199">
        <f t="shared" si="9"/>
        <v>0</v>
      </c>
      <c r="E71" s="199">
        <f t="shared" si="9"/>
        <v>0</v>
      </c>
      <c r="F71" s="199">
        <f t="shared" si="9"/>
        <v>0</v>
      </c>
      <c r="G71" s="199">
        <f t="shared" si="9"/>
        <v>0</v>
      </c>
      <c r="H71" s="199">
        <f t="shared" si="9"/>
        <v>0</v>
      </c>
      <c r="I71" s="199">
        <f t="shared" si="9"/>
        <v>0</v>
      </c>
      <c r="J71" s="199">
        <f t="shared" si="9"/>
        <v>0</v>
      </c>
      <c r="K71" s="78">
        <f t="shared" si="9"/>
        <v>0</v>
      </c>
      <c r="L71" s="78">
        <f t="shared" si="9"/>
        <v>0</v>
      </c>
      <c r="M71" s="78">
        <f t="shared" si="9"/>
        <v>0</v>
      </c>
      <c r="N71" s="78"/>
      <c r="P71" s="19" t="s">
        <v>21</v>
      </c>
      <c r="Q71" s="79"/>
      <c r="R71" s="79"/>
    </row>
    <row r="72" spans="1:18" s="80" customFormat="1" ht="12.75" hidden="1" customHeight="1" x14ac:dyDescent="0.2">
      <c r="A72" s="78"/>
      <c r="B72" s="98" t="s">
        <v>28</v>
      </c>
      <c r="C72" s="199">
        <f t="shared" si="10"/>
        <v>0</v>
      </c>
      <c r="D72" s="199">
        <f t="shared" si="9"/>
        <v>0</v>
      </c>
      <c r="E72" s="199">
        <f t="shared" si="9"/>
        <v>0</v>
      </c>
      <c r="F72" s="199">
        <f t="shared" si="9"/>
        <v>0</v>
      </c>
      <c r="G72" s="199">
        <f t="shared" si="9"/>
        <v>0</v>
      </c>
      <c r="H72" s="199">
        <f t="shared" si="9"/>
        <v>0</v>
      </c>
      <c r="I72" s="199">
        <f t="shared" si="9"/>
        <v>0</v>
      </c>
      <c r="J72" s="199">
        <f t="shared" si="9"/>
        <v>0</v>
      </c>
      <c r="K72" s="78">
        <f t="shared" si="9"/>
        <v>0</v>
      </c>
      <c r="L72" s="78">
        <f t="shared" si="9"/>
        <v>0</v>
      </c>
      <c r="M72" s="78">
        <f t="shared" si="9"/>
        <v>0</v>
      </c>
      <c r="N72" s="78"/>
      <c r="P72" s="19" t="s">
        <v>22</v>
      </c>
      <c r="Q72" s="79"/>
      <c r="R72" s="79"/>
    </row>
    <row r="73" spans="1:18" s="80" customFormat="1" ht="12.75" hidden="1" customHeight="1" x14ac:dyDescent="0.2">
      <c r="A73" s="78"/>
      <c r="B73" s="98" t="s">
        <v>42</v>
      </c>
      <c r="C73" s="199">
        <f t="shared" si="10"/>
        <v>0</v>
      </c>
      <c r="D73" s="199">
        <f t="shared" si="9"/>
        <v>0</v>
      </c>
      <c r="E73" s="199">
        <f t="shared" si="9"/>
        <v>0</v>
      </c>
      <c r="F73" s="199">
        <f t="shared" si="9"/>
        <v>0</v>
      </c>
      <c r="G73" s="199">
        <f t="shared" si="9"/>
        <v>0</v>
      </c>
      <c r="H73" s="199">
        <f t="shared" si="9"/>
        <v>0</v>
      </c>
      <c r="I73" s="199">
        <f t="shared" si="9"/>
        <v>0</v>
      </c>
      <c r="J73" s="199">
        <f t="shared" si="9"/>
        <v>0</v>
      </c>
      <c r="K73" s="78">
        <f t="shared" si="9"/>
        <v>0</v>
      </c>
      <c r="L73" s="78">
        <f t="shared" si="9"/>
        <v>0</v>
      </c>
      <c r="M73" s="78">
        <f t="shared" si="9"/>
        <v>0</v>
      </c>
      <c r="N73" s="78"/>
      <c r="P73" s="17" t="s">
        <v>81</v>
      </c>
      <c r="Q73" s="79"/>
      <c r="R73" s="79"/>
    </row>
    <row r="74" spans="1:18" s="80" customFormat="1" ht="12.75" hidden="1" customHeight="1" x14ac:dyDescent="0.2">
      <c r="A74" s="78"/>
      <c r="B74" s="88" t="s">
        <v>68</v>
      </c>
      <c r="C74" s="199">
        <f t="shared" si="10"/>
        <v>0</v>
      </c>
      <c r="D74" s="199">
        <f t="shared" si="9"/>
        <v>0</v>
      </c>
      <c r="E74" s="199">
        <f t="shared" si="9"/>
        <v>0</v>
      </c>
      <c r="F74" s="199">
        <f t="shared" si="9"/>
        <v>0</v>
      </c>
      <c r="G74" s="199">
        <f t="shared" si="9"/>
        <v>0</v>
      </c>
      <c r="H74" s="199">
        <f t="shared" si="9"/>
        <v>0</v>
      </c>
      <c r="I74" s="199">
        <f t="shared" si="9"/>
        <v>0</v>
      </c>
      <c r="J74" s="199">
        <f t="shared" si="9"/>
        <v>0</v>
      </c>
      <c r="K74" s="78">
        <f t="shared" si="9"/>
        <v>0</v>
      </c>
      <c r="L74" s="78">
        <f t="shared" si="9"/>
        <v>0</v>
      </c>
      <c r="M74" s="78">
        <f t="shared" si="9"/>
        <v>0</v>
      </c>
      <c r="N74" s="78"/>
      <c r="P74" s="17"/>
      <c r="Q74" s="79"/>
      <c r="R74" s="79"/>
    </row>
    <row r="75" spans="1:18" s="80" customFormat="1" ht="12.75" hidden="1" customHeight="1" x14ac:dyDescent="0.2">
      <c r="A75" s="78"/>
      <c r="B75" s="31" t="s">
        <v>93</v>
      </c>
      <c r="C75" s="199">
        <f t="shared" si="10"/>
        <v>0</v>
      </c>
      <c r="D75" s="199">
        <f t="shared" si="9"/>
        <v>0</v>
      </c>
      <c r="E75" s="199">
        <f t="shared" si="9"/>
        <v>0</v>
      </c>
      <c r="F75" s="199">
        <f t="shared" si="9"/>
        <v>0</v>
      </c>
      <c r="G75" s="199">
        <f t="shared" si="9"/>
        <v>0</v>
      </c>
      <c r="H75" s="199">
        <f t="shared" si="9"/>
        <v>0</v>
      </c>
      <c r="I75" s="199">
        <f t="shared" si="9"/>
        <v>0</v>
      </c>
      <c r="J75" s="199">
        <f t="shared" si="9"/>
        <v>0</v>
      </c>
      <c r="K75" s="78">
        <f t="shared" si="9"/>
        <v>0</v>
      </c>
      <c r="L75" s="78">
        <f t="shared" si="9"/>
        <v>0</v>
      </c>
      <c r="M75" s="78">
        <f t="shared" si="9"/>
        <v>0</v>
      </c>
      <c r="N75" s="78"/>
      <c r="P75" s="19" t="s">
        <v>25</v>
      </c>
      <c r="Q75" s="79"/>
      <c r="R75" s="79"/>
    </row>
    <row r="76" spans="1:18" s="80" customFormat="1" ht="12.75" hidden="1" customHeight="1" x14ac:dyDescent="0.2">
      <c r="A76" s="78"/>
      <c r="B76" s="99" t="s">
        <v>56</v>
      </c>
      <c r="C76" s="199">
        <f t="shared" si="10"/>
        <v>0</v>
      </c>
      <c r="D76" s="199">
        <f t="shared" si="10"/>
        <v>0</v>
      </c>
      <c r="E76" s="199">
        <f t="shared" si="10"/>
        <v>0</v>
      </c>
      <c r="F76" s="199">
        <f t="shared" si="10"/>
        <v>0</v>
      </c>
      <c r="G76" s="199">
        <f t="shared" si="10"/>
        <v>0</v>
      </c>
      <c r="H76" s="199">
        <f t="shared" si="10"/>
        <v>0</v>
      </c>
      <c r="I76" s="199">
        <f t="shared" si="10"/>
        <v>0</v>
      </c>
      <c r="J76" s="199">
        <f t="shared" si="10"/>
        <v>0</v>
      </c>
      <c r="K76" s="78">
        <f t="shared" si="10"/>
        <v>0</v>
      </c>
      <c r="L76" s="78">
        <f t="shared" si="10"/>
        <v>0</v>
      </c>
      <c r="M76" s="78">
        <f t="shared" si="10"/>
        <v>0</v>
      </c>
      <c r="N76" s="78"/>
      <c r="P76" s="19" t="s">
        <v>26</v>
      </c>
      <c r="Q76" s="79"/>
      <c r="R76" s="79"/>
    </row>
    <row r="77" spans="1:18" s="80" customFormat="1" ht="12.75" hidden="1" customHeight="1" x14ac:dyDescent="0.2">
      <c r="A77" s="78"/>
      <c r="B77" s="96" t="s">
        <v>27</v>
      </c>
      <c r="C77" s="199">
        <f t="shared" si="10"/>
        <v>0</v>
      </c>
      <c r="D77" s="199">
        <f t="shared" si="10"/>
        <v>0</v>
      </c>
      <c r="E77" s="199">
        <f t="shared" si="10"/>
        <v>0</v>
      </c>
      <c r="F77" s="199">
        <f t="shared" si="10"/>
        <v>0</v>
      </c>
      <c r="G77" s="199">
        <f t="shared" si="10"/>
        <v>0</v>
      </c>
      <c r="H77" s="199">
        <f t="shared" si="10"/>
        <v>0</v>
      </c>
      <c r="I77" s="199">
        <f t="shared" si="10"/>
        <v>0</v>
      </c>
      <c r="J77" s="199">
        <f t="shared" si="10"/>
        <v>0</v>
      </c>
      <c r="K77" s="78">
        <f t="shared" si="10"/>
        <v>0</v>
      </c>
      <c r="L77" s="78">
        <f t="shared" si="10"/>
        <v>0</v>
      </c>
      <c r="M77" s="78">
        <f t="shared" si="10"/>
        <v>0</v>
      </c>
      <c r="N77" s="78"/>
      <c r="P77" s="17" t="s">
        <v>109</v>
      </c>
      <c r="Q77" s="79"/>
      <c r="R77" s="79"/>
    </row>
    <row r="78" spans="1:18" s="80" customFormat="1" ht="12.75" hidden="1" customHeight="1" x14ac:dyDescent="0.2">
      <c r="A78" s="78"/>
      <c r="B78" s="86" t="s">
        <v>34</v>
      </c>
      <c r="C78" s="199">
        <f t="shared" si="10"/>
        <v>0</v>
      </c>
      <c r="D78" s="199">
        <f t="shared" si="10"/>
        <v>0</v>
      </c>
      <c r="E78" s="199">
        <f t="shared" si="10"/>
        <v>0</v>
      </c>
      <c r="F78" s="199">
        <f t="shared" si="10"/>
        <v>0</v>
      </c>
      <c r="G78" s="199">
        <f t="shared" si="10"/>
        <v>0</v>
      </c>
      <c r="H78" s="199">
        <f t="shared" si="10"/>
        <v>0</v>
      </c>
      <c r="I78" s="199">
        <f t="shared" si="10"/>
        <v>0</v>
      </c>
      <c r="J78" s="199">
        <f t="shared" si="10"/>
        <v>0</v>
      </c>
      <c r="K78" s="78">
        <f t="shared" si="10"/>
        <v>0</v>
      </c>
      <c r="L78" s="78">
        <f t="shared" si="10"/>
        <v>0</v>
      </c>
      <c r="M78" s="78">
        <f t="shared" si="10"/>
        <v>0</v>
      </c>
      <c r="N78" s="78"/>
      <c r="P78" s="7" t="s">
        <v>112</v>
      </c>
      <c r="Q78" s="79"/>
      <c r="R78" s="79"/>
    </row>
    <row r="79" spans="1:18" s="80" customFormat="1" ht="12.75" hidden="1" customHeight="1" x14ac:dyDescent="0.2">
      <c r="A79" s="78"/>
      <c r="B79" s="52" t="s">
        <v>17</v>
      </c>
      <c r="C79" s="199">
        <f t="shared" si="10"/>
        <v>0</v>
      </c>
      <c r="D79" s="199">
        <f t="shared" si="10"/>
        <v>0</v>
      </c>
      <c r="E79" s="199">
        <f t="shared" si="10"/>
        <v>0</v>
      </c>
      <c r="F79" s="199">
        <f t="shared" si="10"/>
        <v>0</v>
      </c>
      <c r="G79" s="199">
        <f t="shared" si="10"/>
        <v>0</v>
      </c>
      <c r="H79" s="199">
        <f t="shared" si="10"/>
        <v>0</v>
      </c>
      <c r="I79" s="199">
        <f t="shared" si="10"/>
        <v>0</v>
      </c>
      <c r="J79" s="199">
        <f t="shared" si="10"/>
        <v>0</v>
      </c>
      <c r="K79" s="78">
        <f t="shared" si="10"/>
        <v>0</v>
      </c>
      <c r="L79" s="78">
        <f t="shared" si="10"/>
        <v>0</v>
      </c>
      <c r="M79" s="78">
        <f t="shared" si="10"/>
        <v>0</v>
      </c>
      <c r="N79" s="78"/>
      <c r="P79" s="7" t="s">
        <v>110</v>
      </c>
      <c r="Q79" s="79"/>
      <c r="R79" s="79"/>
    </row>
    <row r="80" spans="1:18" s="80" customFormat="1" ht="12.75" hidden="1" customHeight="1" x14ac:dyDescent="0.2">
      <c r="A80" s="78"/>
      <c r="B80" s="87" t="s">
        <v>39</v>
      </c>
      <c r="C80" s="199">
        <f t="shared" si="10"/>
        <v>0</v>
      </c>
      <c r="D80" s="199">
        <f t="shared" si="10"/>
        <v>0</v>
      </c>
      <c r="E80" s="199">
        <f t="shared" si="10"/>
        <v>0</v>
      </c>
      <c r="F80" s="199">
        <f t="shared" si="10"/>
        <v>0</v>
      </c>
      <c r="G80" s="199">
        <f t="shared" si="10"/>
        <v>0</v>
      </c>
      <c r="H80" s="199">
        <f t="shared" si="10"/>
        <v>0</v>
      </c>
      <c r="I80" s="199">
        <f t="shared" si="10"/>
        <v>0</v>
      </c>
      <c r="J80" s="199">
        <f t="shared" si="10"/>
        <v>0</v>
      </c>
      <c r="K80" s="78">
        <f t="shared" si="10"/>
        <v>0</v>
      </c>
      <c r="L80" s="78">
        <f t="shared" si="10"/>
        <v>0</v>
      </c>
      <c r="M80" s="78">
        <f t="shared" si="10"/>
        <v>0</v>
      </c>
      <c r="N80" s="78"/>
      <c r="P80" s="17" t="s">
        <v>111</v>
      </c>
      <c r="Q80" s="79"/>
      <c r="R80" s="79"/>
    </row>
    <row r="81" spans="1:18" s="80" customFormat="1" ht="12.75" hidden="1" customHeight="1" x14ac:dyDescent="0.2">
      <c r="A81" s="78"/>
      <c r="B81" s="5" t="s">
        <v>15</v>
      </c>
      <c r="C81" s="199">
        <f t="shared" si="10"/>
        <v>0</v>
      </c>
      <c r="D81" s="199">
        <f t="shared" si="10"/>
        <v>0</v>
      </c>
      <c r="E81" s="199">
        <f t="shared" si="10"/>
        <v>0</v>
      </c>
      <c r="F81" s="199">
        <f t="shared" si="10"/>
        <v>0</v>
      </c>
      <c r="G81" s="199">
        <f t="shared" si="10"/>
        <v>0</v>
      </c>
      <c r="H81" s="199">
        <f t="shared" si="10"/>
        <v>0</v>
      </c>
      <c r="I81" s="199">
        <f t="shared" si="10"/>
        <v>0</v>
      </c>
      <c r="J81" s="199">
        <f t="shared" si="10"/>
        <v>0</v>
      </c>
      <c r="K81" s="78">
        <f t="shared" si="10"/>
        <v>0</v>
      </c>
      <c r="L81" s="78">
        <f t="shared" si="10"/>
        <v>0</v>
      </c>
      <c r="M81" s="78">
        <f t="shared" si="10"/>
        <v>0</v>
      </c>
      <c r="N81" s="78"/>
      <c r="P81" s="7" t="s">
        <v>113</v>
      </c>
      <c r="Q81" s="79"/>
      <c r="R81" s="79"/>
    </row>
    <row r="82" spans="1:18" s="80" customFormat="1" ht="12.75" hidden="1" customHeight="1" x14ac:dyDescent="0.2">
      <c r="A82" s="78"/>
      <c r="B82" s="91" t="s">
        <v>69</v>
      </c>
      <c r="C82" s="199">
        <f t="shared" si="10"/>
        <v>0</v>
      </c>
      <c r="D82" s="199">
        <f t="shared" si="10"/>
        <v>0</v>
      </c>
      <c r="E82" s="199">
        <f t="shared" si="10"/>
        <v>0</v>
      </c>
      <c r="F82" s="199">
        <f t="shared" si="10"/>
        <v>0</v>
      </c>
      <c r="G82" s="199">
        <f t="shared" si="10"/>
        <v>0</v>
      </c>
      <c r="H82" s="199">
        <f t="shared" si="10"/>
        <v>0</v>
      </c>
      <c r="I82" s="199">
        <f t="shared" si="10"/>
        <v>0</v>
      </c>
      <c r="J82" s="199">
        <f t="shared" si="10"/>
        <v>0</v>
      </c>
      <c r="K82" s="78">
        <f t="shared" si="10"/>
        <v>0</v>
      </c>
      <c r="L82" s="78">
        <f t="shared" si="10"/>
        <v>0</v>
      </c>
      <c r="M82" s="78">
        <f t="shared" si="10"/>
        <v>0</v>
      </c>
      <c r="N82" s="78"/>
      <c r="P82" s="7" t="s">
        <v>114</v>
      </c>
      <c r="Q82" s="79"/>
      <c r="R82" s="79"/>
    </row>
    <row r="83" spans="1:18" s="80" customFormat="1" ht="12.75" hidden="1" customHeight="1" x14ac:dyDescent="0.2">
      <c r="A83" s="78"/>
      <c r="B83" s="5" t="s">
        <v>70</v>
      </c>
      <c r="C83" s="199">
        <f t="shared" si="10"/>
        <v>0</v>
      </c>
      <c r="D83" s="199">
        <f t="shared" si="10"/>
        <v>0</v>
      </c>
      <c r="E83" s="199">
        <f t="shared" si="10"/>
        <v>0</v>
      </c>
      <c r="F83" s="199">
        <f t="shared" si="10"/>
        <v>0</v>
      </c>
      <c r="G83" s="199">
        <f t="shared" si="10"/>
        <v>0</v>
      </c>
      <c r="H83" s="199">
        <f t="shared" si="10"/>
        <v>0</v>
      </c>
      <c r="I83" s="199">
        <f t="shared" si="10"/>
        <v>0</v>
      </c>
      <c r="J83" s="199">
        <f t="shared" si="10"/>
        <v>0</v>
      </c>
      <c r="K83" s="78">
        <f t="shared" si="10"/>
        <v>0</v>
      </c>
      <c r="L83" s="78">
        <f t="shared" si="10"/>
        <v>0</v>
      </c>
      <c r="M83" s="78">
        <f t="shared" si="10"/>
        <v>0</v>
      </c>
      <c r="N83" s="78"/>
      <c r="P83" s="17" t="s">
        <v>83</v>
      </c>
      <c r="Q83" s="79"/>
      <c r="R83" s="79"/>
    </row>
    <row r="84" spans="1:18" s="80" customFormat="1" ht="12.75" hidden="1" customHeight="1" x14ac:dyDescent="0.2">
      <c r="A84" s="78"/>
      <c r="B84" s="91" t="s">
        <v>58</v>
      </c>
      <c r="C84" s="199">
        <f t="shared" si="10"/>
        <v>0</v>
      </c>
      <c r="D84" s="199">
        <f t="shared" si="10"/>
        <v>0</v>
      </c>
      <c r="E84" s="199">
        <f t="shared" si="10"/>
        <v>0</v>
      </c>
      <c r="F84" s="199">
        <f t="shared" si="10"/>
        <v>0</v>
      </c>
      <c r="G84" s="199">
        <f t="shared" si="10"/>
        <v>0</v>
      </c>
      <c r="H84" s="199">
        <f t="shared" si="10"/>
        <v>0</v>
      </c>
      <c r="I84" s="199">
        <f t="shared" si="10"/>
        <v>0</v>
      </c>
      <c r="J84" s="199">
        <f t="shared" si="10"/>
        <v>0</v>
      </c>
      <c r="K84" s="78">
        <f t="shared" si="10"/>
        <v>0</v>
      </c>
      <c r="L84" s="78">
        <f t="shared" si="10"/>
        <v>0</v>
      </c>
      <c r="M84" s="78">
        <f t="shared" si="10"/>
        <v>0</v>
      </c>
      <c r="N84" s="78"/>
      <c r="P84" s="19" t="s">
        <v>71</v>
      </c>
      <c r="Q84" s="79"/>
      <c r="R84" s="79"/>
    </row>
    <row r="85" spans="1:18" s="80" customFormat="1" ht="12.75" hidden="1" customHeight="1" x14ac:dyDescent="0.2">
      <c r="A85" s="78"/>
      <c r="B85" s="9" t="s">
        <v>35</v>
      </c>
      <c r="C85" s="199">
        <f t="shared" si="10"/>
        <v>0</v>
      </c>
      <c r="D85" s="199">
        <f t="shared" si="10"/>
        <v>0</v>
      </c>
      <c r="E85" s="199">
        <f t="shared" si="10"/>
        <v>0</v>
      </c>
      <c r="F85" s="199">
        <f t="shared" si="10"/>
        <v>0</v>
      </c>
      <c r="G85" s="199">
        <f t="shared" si="10"/>
        <v>0</v>
      </c>
      <c r="H85" s="199">
        <f t="shared" si="10"/>
        <v>0</v>
      </c>
      <c r="I85" s="199">
        <f t="shared" si="10"/>
        <v>0</v>
      </c>
      <c r="J85" s="199">
        <f t="shared" si="10"/>
        <v>0</v>
      </c>
      <c r="K85" s="78">
        <f t="shared" si="10"/>
        <v>0</v>
      </c>
      <c r="L85" s="78">
        <f t="shared" si="10"/>
        <v>0</v>
      </c>
      <c r="M85" s="78">
        <f t="shared" si="10"/>
        <v>0</v>
      </c>
      <c r="N85" s="78"/>
      <c r="P85" s="19" t="s">
        <v>8</v>
      </c>
      <c r="Q85" s="79"/>
      <c r="R85" s="79"/>
    </row>
    <row r="86" spans="1:18" s="80" customFormat="1" ht="12.75" hidden="1" customHeight="1" x14ac:dyDescent="0.2">
      <c r="A86" s="78"/>
      <c r="B86" s="52" t="s">
        <v>18</v>
      </c>
      <c r="C86" s="199">
        <f t="shared" si="10"/>
        <v>0</v>
      </c>
      <c r="D86" s="199">
        <f t="shared" si="10"/>
        <v>0</v>
      </c>
      <c r="E86" s="199">
        <f t="shared" si="10"/>
        <v>0</v>
      </c>
      <c r="F86" s="199">
        <f t="shared" si="10"/>
        <v>0</v>
      </c>
      <c r="G86" s="199">
        <f t="shared" si="10"/>
        <v>0</v>
      </c>
      <c r="H86" s="199">
        <f t="shared" si="10"/>
        <v>0</v>
      </c>
      <c r="I86" s="199">
        <f t="shared" si="10"/>
        <v>0</v>
      </c>
      <c r="J86" s="199">
        <f t="shared" si="10"/>
        <v>0</v>
      </c>
      <c r="K86" s="78">
        <f t="shared" si="10"/>
        <v>0</v>
      </c>
      <c r="L86" s="78">
        <f t="shared" si="10"/>
        <v>0</v>
      </c>
      <c r="M86" s="78">
        <f t="shared" si="10"/>
        <v>0</v>
      </c>
      <c r="N86" s="78"/>
      <c r="P86" s="19" t="s">
        <v>52</v>
      </c>
      <c r="Q86" s="79"/>
      <c r="R86" s="79"/>
    </row>
    <row r="87" spans="1:18" s="80" customFormat="1" ht="12.75" hidden="1" customHeight="1" x14ac:dyDescent="0.2">
      <c r="A87" s="78"/>
      <c r="B87" s="87" t="s">
        <v>40</v>
      </c>
      <c r="C87" s="199">
        <f t="shared" si="10"/>
        <v>0</v>
      </c>
      <c r="D87" s="199">
        <f t="shared" si="10"/>
        <v>0</v>
      </c>
      <c r="E87" s="199">
        <f t="shared" si="10"/>
        <v>0</v>
      </c>
      <c r="F87" s="199">
        <f t="shared" si="10"/>
        <v>0</v>
      </c>
      <c r="G87" s="199">
        <f t="shared" si="10"/>
        <v>0</v>
      </c>
      <c r="H87" s="199">
        <f t="shared" si="10"/>
        <v>0</v>
      </c>
      <c r="I87" s="199">
        <f t="shared" si="10"/>
        <v>0</v>
      </c>
      <c r="J87" s="199">
        <f t="shared" si="10"/>
        <v>0</v>
      </c>
      <c r="K87" s="78">
        <f t="shared" si="10"/>
        <v>0</v>
      </c>
      <c r="L87" s="78">
        <f t="shared" si="10"/>
        <v>0</v>
      </c>
      <c r="M87" s="78">
        <f t="shared" si="10"/>
        <v>0</v>
      </c>
      <c r="N87" s="78"/>
      <c r="P87" s="45" t="s">
        <v>60</v>
      </c>
      <c r="Q87" s="79"/>
      <c r="R87" s="79"/>
    </row>
    <row r="88" spans="1:18" s="80" customFormat="1" ht="12.75" hidden="1" customHeight="1" x14ac:dyDescent="0.2">
      <c r="A88" s="78"/>
      <c r="B88" s="5" t="s">
        <v>16</v>
      </c>
      <c r="C88" s="199">
        <f t="shared" si="10"/>
        <v>0</v>
      </c>
      <c r="D88" s="199">
        <f t="shared" si="10"/>
        <v>0</v>
      </c>
      <c r="E88" s="199">
        <f t="shared" si="10"/>
        <v>0</v>
      </c>
      <c r="F88" s="199">
        <f t="shared" si="10"/>
        <v>0</v>
      </c>
      <c r="G88" s="199">
        <f t="shared" si="10"/>
        <v>0</v>
      </c>
      <c r="H88" s="199">
        <f t="shared" si="10"/>
        <v>0</v>
      </c>
      <c r="I88" s="199">
        <f t="shared" si="10"/>
        <v>0</v>
      </c>
      <c r="J88" s="199">
        <f t="shared" si="10"/>
        <v>0</v>
      </c>
      <c r="K88" s="78">
        <f t="shared" si="10"/>
        <v>0</v>
      </c>
      <c r="L88" s="78">
        <f t="shared" si="10"/>
        <v>0</v>
      </c>
      <c r="M88" s="78">
        <f t="shared" si="10"/>
        <v>0</v>
      </c>
      <c r="N88" s="78"/>
      <c r="P88" s="74" t="s">
        <v>61</v>
      </c>
      <c r="Q88" s="79"/>
      <c r="R88" s="79"/>
    </row>
    <row r="89" spans="1:18" s="80" customFormat="1" ht="12.75" hidden="1" customHeight="1" x14ac:dyDescent="0.2">
      <c r="A89" s="78"/>
      <c r="B89" s="6" t="s">
        <v>9</v>
      </c>
      <c r="C89" s="199">
        <f t="shared" si="10"/>
        <v>0</v>
      </c>
      <c r="D89" s="199">
        <f t="shared" si="10"/>
        <v>0</v>
      </c>
      <c r="E89" s="199">
        <f t="shared" si="10"/>
        <v>0</v>
      </c>
      <c r="F89" s="199">
        <f t="shared" si="10"/>
        <v>1</v>
      </c>
      <c r="G89" s="199">
        <f t="shared" si="10"/>
        <v>0</v>
      </c>
      <c r="H89" s="199">
        <f t="shared" si="10"/>
        <v>1</v>
      </c>
      <c r="I89" s="199">
        <f t="shared" si="10"/>
        <v>1</v>
      </c>
      <c r="J89" s="199">
        <f t="shared" si="10"/>
        <v>0</v>
      </c>
      <c r="K89" s="78">
        <f t="shared" si="10"/>
        <v>0</v>
      </c>
      <c r="L89" s="78">
        <f t="shared" si="10"/>
        <v>0</v>
      </c>
      <c r="M89" s="78">
        <f t="shared" si="10"/>
        <v>0</v>
      </c>
      <c r="N89" s="78"/>
      <c r="P89" s="45" t="s">
        <v>62</v>
      </c>
      <c r="Q89" s="79"/>
      <c r="R89" s="79"/>
    </row>
    <row r="90" spans="1:18" s="80" customFormat="1" ht="12.75" hidden="1" customHeight="1" x14ac:dyDescent="0.2">
      <c r="A90" s="78"/>
      <c r="B90" s="52" t="s">
        <v>43</v>
      </c>
      <c r="C90" s="199">
        <f t="shared" si="10"/>
        <v>0</v>
      </c>
      <c r="D90" s="199">
        <f t="shared" si="10"/>
        <v>0</v>
      </c>
      <c r="E90" s="199">
        <f t="shared" si="10"/>
        <v>0</v>
      </c>
      <c r="F90" s="199">
        <f t="shared" si="10"/>
        <v>0</v>
      </c>
      <c r="G90" s="199">
        <f t="shared" si="10"/>
        <v>0</v>
      </c>
      <c r="H90" s="199">
        <f t="shared" si="10"/>
        <v>0</v>
      </c>
      <c r="I90" s="199">
        <f t="shared" si="10"/>
        <v>0</v>
      </c>
      <c r="J90" s="199">
        <f t="shared" si="10"/>
        <v>0</v>
      </c>
      <c r="K90" s="78">
        <f t="shared" si="10"/>
        <v>0</v>
      </c>
      <c r="L90" s="78">
        <f t="shared" si="10"/>
        <v>0</v>
      </c>
      <c r="M90" s="78">
        <f t="shared" si="10"/>
        <v>0</v>
      </c>
      <c r="N90" s="78"/>
      <c r="P90" s="53" t="s">
        <v>63</v>
      </c>
      <c r="Q90" s="79"/>
      <c r="R90" s="79"/>
    </row>
    <row r="91" spans="1:18" s="80" customFormat="1" ht="12.75" hidden="1" customHeight="1" x14ac:dyDescent="0.2">
      <c r="A91" s="78"/>
      <c r="B91" s="89" t="s">
        <v>4</v>
      </c>
      <c r="C91" s="199">
        <f t="shared" si="10"/>
        <v>1</v>
      </c>
      <c r="D91" s="199">
        <f t="shared" si="10"/>
        <v>1</v>
      </c>
      <c r="E91" s="199">
        <f t="shared" si="10"/>
        <v>1</v>
      </c>
      <c r="F91" s="199">
        <f t="shared" si="10"/>
        <v>1</v>
      </c>
      <c r="G91" s="199">
        <f t="shared" si="10"/>
        <v>0</v>
      </c>
      <c r="H91" s="199">
        <f t="shared" si="10"/>
        <v>0</v>
      </c>
      <c r="I91" s="199">
        <f t="shared" si="10"/>
        <v>0</v>
      </c>
      <c r="J91" s="199">
        <f t="shared" si="10"/>
        <v>0</v>
      </c>
      <c r="K91" s="78">
        <f t="shared" si="10"/>
        <v>0</v>
      </c>
      <c r="L91" s="78">
        <f t="shared" si="10"/>
        <v>0</v>
      </c>
      <c r="M91" s="78">
        <f t="shared" si="10"/>
        <v>0</v>
      </c>
      <c r="N91" s="78"/>
      <c r="P91" s="75" t="s">
        <v>64</v>
      </c>
      <c r="Q91" s="79"/>
      <c r="R91" s="79"/>
    </row>
    <row r="92" spans="1:18" s="80" customFormat="1" ht="12.75" hidden="1" customHeight="1" x14ac:dyDescent="0.2">
      <c r="A92" s="78"/>
      <c r="B92" s="87" t="s">
        <v>10</v>
      </c>
      <c r="C92" s="199">
        <f t="shared" si="10"/>
        <v>0</v>
      </c>
      <c r="D92" s="199">
        <f t="shared" si="10"/>
        <v>0</v>
      </c>
      <c r="E92" s="199">
        <f t="shared" si="10"/>
        <v>0</v>
      </c>
      <c r="F92" s="199">
        <f t="shared" si="10"/>
        <v>0</v>
      </c>
      <c r="G92" s="199">
        <f t="shared" si="10"/>
        <v>0</v>
      </c>
      <c r="H92" s="199">
        <f t="shared" si="10"/>
        <v>0</v>
      </c>
      <c r="I92" s="199">
        <f t="shared" si="10"/>
        <v>0</v>
      </c>
      <c r="J92" s="199">
        <f t="shared" si="10"/>
        <v>0</v>
      </c>
      <c r="K92" s="78">
        <f t="shared" si="10"/>
        <v>0</v>
      </c>
      <c r="L92" s="78">
        <f t="shared" si="10"/>
        <v>0</v>
      </c>
      <c r="M92" s="78">
        <f t="shared" si="10"/>
        <v>0</v>
      </c>
      <c r="N92" s="78"/>
      <c r="P92" s="53" t="s">
        <v>65</v>
      </c>
      <c r="Q92" s="79"/>
      <c r="R92" s="79"/>
    </row>
    <row r="93" spans="1:18" s="80" customFormat="1" ht="12.75" hidden="1" customHeight="1" x14ac:dyDescent="0.2">
      <c r="A93" s="78"/>
      <c r="B93" s="56" t="s">
        <v>29</v>
      </c>
      <c r="C93" s="199">
        <f t="shared" si="10"/>
        <v>0</v>
      </c>
      <c r="D93" s="199">
        <f t="shared" si="10"/>
        <v>0</v>
      </c>
      <c r="E93" s="199">
        <f t="shared" si="10"/>
        <v>0</v>
      </c>
      <c r="F93" s="199">
        <f t="shared" si="10"/>
        <v>0</v>
      </c>
      <c r="G93" s="199">
        <f t="shared" si="10"/>
        <v>0</v>
      </c>
      <c r="H93" s="199">
        <f t="shared" si="10"/>
        <v>0</v>
      </c>
      <c r="I93" s="199">
        <f t="shared" si="10"/>
        <v>0</v>
      </c>
      <c r="J93" s="199">
        <f t="shared" si="10"/>
        <v>0</v>
      </c>
      <c r="K93" s="78">
        <f t="shared" si="10"/>
        <v>0</v>
      </c>
      <c r="L93" s="78">
        <f t="shared" si="10"/>
        <v>0</v>
      </c>
      <c r="M93" s="78">
        <f t="shared" si="10"/>
        <v>0</v>
      </c>
      <c r="N93" s="78"/>
      <c r="P93" s="54" t="s">
        <v>12</v>
      </c>
      <c r="Q93" s="79"/>
      <c r="R93" s="79"/>
    </row>
    <row r="94" spans="1:18" s="80" customFormat="1" ht="12.75" hidden="1" customHeight="1" x14ac:dyDescent="0.2">
      <c r="A94" s="78"/>
      <c r="B94" s="5" t="s">
        <v>7</v>
      </c>
      <c r="C94" s="199">
        <f t="shared" si="10"/>
        <v>0</v>
      </c>
      <c r="D94" s="199">
        <f t="shared" si="10"/>
        <v>0</v>
      </c>
      <c r="E94" s="199">
        <f t="shared" si="10"/>
        <v>0</v>
      </c>
      <c r="F94" s="199">
        <f t="shared" si="10"/>
        <v>0</v>
      </c>
      <c r="G94" s="199">
        <f t="shared" si="10"/>
        <v>0</v>
      </c>
      <c r="H94" s="199">
        <f t="shared" si="10"/>
        <v>0</v>
      </c>
      <c r="I94" s="199">
        <f t="shared" si="10"/>
        <v>0</v>
      </c>
      <c r="J94" s="199">
        <f t="shared" si="10"/>
        <v>0</v>
      </c>
      <c r="K94" s="78">
        <f t="shared" si="10"/>
        <v>0</v>
      </c>
      <c r="L94" s="78">
        <f t="shared" si="10"/>
        <v>0</v>
      </c>
      <c r="M94" s="78">
        <f t="shared" si="10"/>
        <v>0</v>
      </c>
      <c r="N94" s="78"/>
      <c r="P94" s="54"/>
      <c r="Q94" s="79"/>
      <c r="R94" s="79"/>
    </row>
    <row r="95" spans="1:18" s="80" customFormat="1" ht="12.75" hidden="1" customHeight="1" x14ac:dyDescent="0.2">
      <c r="A95" s="78"/>
      <c r="B95" s="100" t="s">
        <v>14</v>
      </c>
      <c r="C95" s="199">
        <f t="shared" si="10"/>
        <v>0</v>
      </c>
      <c r="D95" s="199">
        <f t="shared" si="10"/>
        <v>0</v>
      </c>
      <c r="E95" s="199">
        <f t="shared" si="10"/>
        <v>0</v>
      </c>
      <c r="F95" s="199">
        <f t="shared" si="10"/>
        <v>0</v>
      </c>
      <c r="G95" s="199">
        <f t="shared" si="10"/>
        <v>0</v>
      </c>
      <c r="H95" s="199">
        <f t="shared" si="10"/>
        <v>0</v>
      </c>
      <c r="I95" s="199">
        <f t="shared" si="10"/>
        <v>0</v>
      </c>
      <c r="J95" s="199">
        <f t="shared" si="10"/>
        <v>0</v>
      </c>
      <c r="K95" s="78">
        <f t="shared" si="10"/>
        <v>0</v>
      </c>
      <c r="L95" s="78">
        <f t="shared" si="10"/>
        <v>0</v>
      </c>
      <c r="M95" s="78">
        <f t="shared" si="10"/>
        <v>0</v>
      </c>
      <c r="N95" s="78"/>
      <c r="P95" s="54" t="s">
        <v>13</v>
      </c>
      <c r="Q95" s="79"/>
      <c r="R95" s="79"/>
    </row>
    <row r="96" spans="1:18" s="80" customFormat="1" ht="12.75" hidden="1" customHeight="1" x14ac:dyDescent="0.2">
      <c r="A96" s="78"/>
      <c r="B96" s="92" t="s">
        <v>51</v>
      </c>
      <c r="C96" s="199">
        <f t="shared" si="10"/>
        <v>1</v>
      </c>
      <c r="D96" s="199">
        <f t="shared" si="10"/>
        <v>1</v>
      </c>
      <c r="E96" s="199">
        <f t="shared" si="10"/>
        <v>1</v>
      </c>
      <c r="F96" s="199">
        <f t="shared" si="10"/>
        <v>1</v>
      </c>
      <c r="G96" s="199">
        <f t="shared" si="10"/>
        <v>1</v>
      </c>
      <c r="H96" s="199">
        <f t="shared" si="10"/>
        <v>1</v>
      </c>
      <c r="I96" s="199">
        <f t="shared" si="10"/>
        <v>1</v>
      </c>
      <c r="J96" s="199">
        <f t="shared" si="10"/>
        <v>1</v>
      </c>
      <c r="K96" s="78">
        <f t="shared" si="10"/>
        <v>1</v>
      </c>
      <c r="L96" s="78">
        <f t="shared" si="10"/>
        <v>1</v>
      </c>
      <c r="M96" s="78">
        <f t="shared" si="10"/>
        <v>1</v>
      </c>
      <c r="N96" s="78"/>
      <c r="P96" s="54" t="s">
        <v>53</v>
      </c>
      <c r="Q96" s="79"/>
      <c r="R96" s="79"/>
    </row>
    <row r="97" spans="1:18" s="80" customFormat="1" ht="12.75" hidden="1" customHeight="1" x14ac:dyDescent="0.2">
      <c r="A97" s="78"/>
      <c r="B97" s="86" t="s">
        <v>11</v>
      </c>
      <c r="C97" s="199">
        <f t="shared" si="10"/>
        <v>0</v>
      </c>
      <c r="D97" s="199">
        <f t="shared" si="10"/>
        <v>0</v>
      </c>
      <c r="E97" s="199">
        <f t="shared" si="10"/>
        <v>0</v>
      </c>
      <c r="F97" s="199">
        <f t="shared" si="10"/>
        <v>0</v>
      </c>
      <c r="G97" s="199">
        <f t="shared" si="10"/>
        <v>0</v>
      </c>
      <c r="H97" s="199">
        <f t="shared" si="10"/>
        <v>0</v>
      </c>
      <c r="I97" s="199">
        <f t="shared" si="10"/>
        <v>0</v>
      </c>
      <c r="J97" s="199">
        <f t="shared" si="10"/>
        <v>0</v>
      </c>
      <c r="K97" s="78">
        <f t="shared" si="10"/>
        <v>0</v>
      </c>
      <c r="L97" s="78">
        <f t="shared" ref="D97:M98" si="11">COUNTIF(L$9:L$49,$B97)</f>
        <v>0</v>
      </c>
      <c r="M97" s="78">
        <f t="shared" si="11"/>
        <v>0</v>
      </c>
      <c r="N97" s="78"/>
      <c r="P97" s="17" t="s">
        <v>72</v>
      </c>
      <c r="Q97" s="79"/>
      <c r="R97" s="79"/>
    </row>
    <row r="98" spans="1:18" s="80" customFormat="1" ht="12.75" hidden="1" customHeight="1" x14ac:dyDescent="0.2">
      <c r="A98" s="78"/>
      <c r="B98" s="55" t="s">
        <v>3</v>
      </c>
      <c r="C98" s="199">
        <f>COUNTIF(C$9:C$49,$B98)</f>
        <v>0</v>
      </c>
      <c r="D98" s="199">
        <f t="shared" si="11"/>
        <v>0</v>
      </c>
      <c r="E98" s="199">
        <f t="shared" si="11"/>
        <v>0</v>
      </c>
      <c r="F98" s="199">
        <f t="shared" si="11"/>
        <v>0</v>
      </c>
      <c r="G98" s="199">
        <f t="shared" si="11"/>
        <v>0</v>
      </c>
      <c r="H98" s="199">
        <f t="shared" si="11"/>
        <v>0</v>
      </c>
      <c r="I98" s="199">
        <f t="shared" si="11"/>
        <v>0</v>
      </c>
      <c r="J98" s="199">
        <f t="shared" si="11"/>
        <v>0</v>
      </c>
      <c r="K98" s="78">
        <f t="shared" si="11"/>
        <v>0</v>
      </c>
      <c r="L98" s="78">
        <f t="shared" si="11"/>
        <v>0</v>
      </c>
      <c r="M98" s="78">
        <f t="shared" si="11"/>
        <v>0</v>
      </c>
      <c r="N98" s="78"/>
      <c r="P98" s="18" t="s">
        <v>73</v>
      </c>
      <c r="Q98" s="79"/>
      <c r="R98" s="79"/>
    </row>
    <row r="99" spans="1:18" s="80" customFormat="1" ht="12.75" hidden="1" customHeight="1" x14ac:dyDescent="0.2">
      <c r="A99" s="78"/>
      <c r="B99" s="85"/>
      <c r="C99" s="199"/>
      <c r="D99" s="199"/>
      <c r="E99" s="199"/>
      <c r="F99" s="199"/>
      <c r="G99" s="199"/>
      <c r="H99" s="199"/>
      <c r="I99" s="199"/>
      <c r="J99" s="199"/>
      <c r="K99" s="78"/>
      <c r="L99" s="78"/>
      <c r="M99" s="78"/>
      <c r="N99" s="78"/>
      <c r="P99" s="17" t="s">
        <v>80</v>
      </c>
      <c r="Q99" s="79"/>
      <c r="R99" s="79"/>
    </row>
    <row r="100" spans="1:18" s="80" customFormat="1" ht="12.75" hidden="1" customHeight="1" x14ac:dyDescent="0.2">
      <c r="A100" s="78"/>
      <c r="B100" s="85"/>
      <c r="C100" s="199"/>
      <c r="D100" s="199"/>
      <c r="E100" s="199"/>
      <c r="F100" s="199"/>
      <c r="G100" s="199"/>
      <c r="H100" s="199"/>
      <c r="I100" s="199"/>
      <c r="J100" s="199"/>
      <c r="K100" s="78"/>
      <c r="L100" s="78"/>
      <c r="M100" s="78"/>
      <c r="N100" s="78"/>
      <c r="P100" s="19" t="s">
        <v>74</v>
      </c>
      <c r="Q100" s="79"/>
      <c r="R100" s="79"/>
    </row>
    <row r="101" spans="1:18" s="80" customFormat="1" ht="12.75" hidden="1" customHeight="1" x14ac:dyDescent="0.2">
      <c r="A101" s="78"/>
      <c r="B101" s="85"/>
      <c r="C101" s="199"/>
      <c r="D101" s="199"/>
      <c r="E101" s="199"/>
      <c r="F101" s="199"/>
      <c r="G101" s="199"/>
      <c r="H101" s="199"/>
      <c r="I101" s="199"/>
      <c r="J101" s="199"/>
      <c r="K101" s="78"/>
      <c r="L101" s="78"/>
      <c r="M101" s="78"/>
      <c r="N101" s="78"/>
      <c r="P101" s="19"/>
      <c r="Q101" s="79"/>
      <c r="R101" s="79"/>
    </row>
    <row r="102" spans="1:18" s="80" customFormat="1" ht="12.75" hidden="1" customHeight="1" x14ac:dyDescent="0.2">
      <c r="A102" s="78"/>
      <c r="B102" s="85"/>
      <c r="C102" s="199"/>
      <c r="D102" s="199"/>
      <c r="E102" s="199"/>
      <c r="F102" s="199"/>
      <c r="G102" s="199"/>
      <c r="H102" s="199"/>
      <c r="I102" s="199"/>
      <c r="J102" s="199"/>
      <c r="K102" s="78"/>
      <c r="L102" s="78"/>
      <c r="M102" s="78"/>
      <c r="N102" s="78"/>
      <c r="P102" s="19" t="s">
        <v>75</v>
      </c>
      <c r="Q102" s="79"/>
      <c r="R102" s="79"/>
    </row>
    <row r="103" spans="1:18" s="80" customFormat="1" ht="12.75" hidden="1" customHeight="1" x14ac:dyDescent="0.2">
      <c r="A103" s="78"/>
      <c r="B103" s="85"/>
      <c r="C103" s="199"/>
      <c r="D103" s="199"/>
      <c r="E103" s="199"/>
      <c r="F103" s="199"/>
      <c r="G103" s="199"/>
      <c r="H103" s="199"/>
      <c r="I103" s="199"/>
      <c r="J103" s="199"/>
      <c r="K103" s="78"/>
      <c r="L103" s="78"/>
      <c r="M103" s="78"/>
      <c r="N103" s="78"/>
      <c r="P103" s="17" t="s">
        <v>82</v>
      </c>
      <c r="Q103" s="79"/>
      <c r="R103" s="79"/>
    </row>
    <row r="104" spans="1:18" s="80" customFormat="1" ht="12.75" hidden="1" customHeight="1" x14ac:dyDescent="0.2">
      <c r="A104" s="78"/>
      <c r="B104" s="85"/>
      <c r="C104" s="200"/>
      <c r="D104" s="200"/>
      <c r="E104" s="200"/>
      <c r="F104" s="200"/>
      <c r="G104" s="200"/>
      <c r="H104" s="200"/>
      <c r="I104" s="200"/>
      <c r="J104" s="200"/>
      <c r="K104" s="85"/>
      <c r="L104" s="85"/>
      <c r="M104" s="85"/>
      <c r="N104" s="78"/>
      <c r="P104" s="19" t="s">
        <v>76</v>
      </c>
      <c r="Q104" s="79"/>
      <c r="R104" s="79"/>
    </row>
    <row r="105" spans="1:18" s="80" customFormat="1" ht="12.75" hidden="1" customHeight="1" x14ac:dyDescent="0.2">
      <c r="A105" s="78"/>
      <c r="B105" s="85"/>
      <c r="C105" s="199"/>
      <c r="D105" s="199"/>
      <c r="E105" s="199"/>
      <c r="F105" s="199"/>
      <c r="G105" s="199"/>
      <c r="H105" s="199"/>
      <c r="I105" s="199"/>
      <c r="J105" s="199"/>
      <c r="K105" s="78"/>
      <c r="L105" s="78"/>
      <c r="M105" s="78"/>
      <c r="N105" s="78"/>
      <c r="P105" s="19" t="s">
        <v>77</v>
      </c>
      <c r="Q105" s="79"/>
      <c r="R105" s="79"/>
    </row>
    <row r="106" spans="1:18" s="80" customFormat="1" ht="12.75" hidden="1" customHeight="1" x14ac:dyDescent="0.2">
      <c r="A106" s="78"/>
      <c r="B106" s="85"/>
      <c r="C106" s="199"/>
      <c r="D106" s="199"/>
      <c r="E106" s="199"/>
      <c r="F106" s="199"/>
      <c r="G106" s="199"/>
      <c r="H106" s="199"/>
      <c r="I106" s="199"/>
      <c r="J106" s="199"/>
      <c r="K106" s="78"/>
      <c r="L106" s="78"/>
      <c r="M106" s="78"/>
      <c r="N106" s="78"/>
      <c r="P106" s="17" t="s">
        <v>115</v>
      </c>
      <c r="Q106" s="79"/>
      <c r="R106" s="79"/>
    </row>
    <row r="107" spans="1:18" s="80" customFormat="1" ht="12.75" hidden="1" customHeight="1" x14ac:dyDescent="0.2">
      <c r="A107" s="78"/>
      <c r="B107" s="85"/>
      <c r="C107" s="199"/>
      <c r="D107" s="199"/>
      <c r="E107" s="199"/>
      <c r="F107" s="199"/>
      <c r="G107" s="199"/>
      <c r="H107" s="199"/>
      <c r="I107" s="199"/>
      <c r="J107" s="199"/>
      <c r="K107" s="78"/>
      <c r="L107" s="78"/>
      <c r="M107" s="78"/>
      <c r="N107" s="78"/>
      <c r="P107" s="7" t="s">
        <v>116</v>
      </c>
      <c r="Q107" s="79"/>
      <c r="R107" s="79"/>
    </row>
    <row r="108" spans="1:18" s="80" customFormat="1" ht="12.75" hidden="1" customHeight="1" x14ac:dyDescent="0.2">
      <c r="A108" s="78"/>
      <c r="B108" s="85"/>
      <c r="C108" s="199"/>
      <c r="D108" s="199"/>
      <c r="E108" s="199"/>
      <c r="F108" s="199"/>
      <c r="G108" s="199"/>
      <c r="H108" s="199"/>
      <c r="I108" s="199"/>
      <c r="J108" s="199"/>
      <c r="K108" s="78"/>
      <c r="L108" s="78"/>
      <c r="M108" s="78"/>
      <c r="N108" s="78"/>
      <c r="P108" s="7" t="s">
        <v>117</v>
      </c>
      <c r="Q108" s="79"/>
      <c r="R108" s="79"/>
    </row>
    <row r="109" spans="1:18" s="80" customFormat="1" ht="12.75" hidden="1" customHeight="1" x14ac:dyDescent="0.2">
      <c r="A109" s="78"/>
      <c r="B109" s="85"/>
      <c r="C109" s="199"/>
      <c r="D109" s="199"/>
      <c r="E109" s="199"/>
      <c r="F109" s="199"/>
      <c r="G109" s="199"/>
      <c r="H109" s="199"/>
      <c r="I109" s="199"/>
      <c r="J109" s="199"/>
      <c r="K109" s="78"/>
      <c r="L109" s="78"/>
      <c r="M109" s="78"/>
      <c r="N109" s="78"/>
      <c r="P109" s="17" t="s">
        <v>118</v>
      </c>
      <c r="Q109" s="79"/>
      <c r="R109" s="79"/>
    </row>
    <row r="110" spans="1:18" s="80" customFormat="1" ht="12.75" hidden="1" customHeight="1" x14ac:dyDescent="0.2">
      <c r="A110" s="78"/>
      <c r="B110" s="85"/>
      <c r="C110" s="199"/>
      <c r="D110" s="199"/>
      <c r="E110" s="199"/>
      <c r="F110" s="199"/>
      <c r="G110" s="199"/>
      <c r="H110" s="199"/>
      <c r="I110" s="199"/>
      <c r="J110" s="199"/>
      <c r="K110" s="78"/>
      <c r="L110" s="78"/>
      <c r="M110" s="78"/>
      <c r="N110" s="78"/>
      <c r="P110" s="7" t="s">
        <v>119</v>
      </c>
      <c r="Q110" s="79"/>
      <c r="R110" s="79"/>
    </row>
    <row r="111" spans="1:18" s="80" customFormat="1" ht="12.75" hidden="1" customHeight="1" x14ac:dyDescent="0.2">
      <c r="A111" s="78"/>
      <c r="B111" s="85"/>
      <c r="C111" s="199"/>
      <c r="D111" s="199"/>
      <c r="E111" s="199"/>
      <c r="F111" s="199"/>
      <c r="G111" s="199"/>
      <c r="H111" s="199"/>
      <c r="I111" s="199"/>
      <c r="J111" s="199"/>
      <c r="K111" s="78"/>
      <c r="L111" s="78"/>
      <c r="M111" s="78"/>
      <c r="N111" s="78"/>
      <c r="P111" s="7" t="s">
        <v>120</v>
      </c>
      <c r="Q111" s="79"/>
      <c r="R111" s="79"/>
    </row>
    <row r="112" spans="1:18" s="80" customFormat="1" ht="12.75" hidden="1" customHeight="1" x14ac:dyDescent="0.2">
      <c r="A112" s="78"/>
      <c r="B112" s="85"/>
      <c r="C112" s="199"/>
      <c r="D112" s="199"/>
      <c r="E112" s="199"/>
      <c r="F112" s="199"/>
      <c r="G112" s="199"/>
      <c r="H112" s="199"/>
      <c r="I112" s="199"/>
      <c r="J112" s="199"/>
      <c r="K112" s="78"/>
      <c r="L112" s="78"/>
      <c r="M112" s="78"/>
      <c r="N112" s="78"/>
      <c r="P112" s="17" t="s">
        <v>84</v>
      </c>
      <c r="Q112" s="79"/>
      <c r="R112" s="79"/>
    </row>
    <row r="113" spans="1:18" s="80" customFormat="1" ht="12.75" hidden="1" customHeight="1" x14ac:dyDescent="0.2">
      <c r="A113" s="78"/>
      <c r="B113" s="85"/>
      <c r="C113" s="199"/>
      <c r="D113" s="199"/>
      <c r="E113" s="199"/>
      <c r="F113" s="199"/>
      <c r="G113" s="199"/>
      <c r="H113" s="199"/>
      <c r="I113" s="199"/>
      <c r="J113" s="199"/>
      <c r="K113" s="78"/>
      <c r="L113" s="78"/>
      <c r="M113" s="78"/>
      <c r="N113" s="78"/>
      <c r="P113" s="19" t="s">
        <v>78</v>
      </c>
      <c r="Q113" s="79"/>
      <c r="R113" s="79"/>
    </row>
    <row r="114" spans="1:18" s="80" customFormat="1" ht="12.75" hidden="1" customHeight="1" x14ac:dyDescent="0.2">
      <c r="A114" s="78"/>
      <c r="B114" s="85"/>
      <c r="C114" s="199"/>
      <c r="D114" s="199"/>
      <c r="E114" s="199"/>
      <c r="F114" s="199"/>
      <c r="G114" s="199"/>
      <c r="H114" s="199"/>
      <c r="I114" s="199"/>
      <c r="J114" s="199"/>
      <c r="K114" s="78"/>
      <c r="L114" s="78"/>
      <c r="M114" s="78"/>
      <c r="N114" s="78"/>
      <c r="P114" s="19" t="s">
        <v>85</v>
      </c>
      <c r="Q114" s="79"/>
      <c r="R114" s="79"/>
    </row>
    <row r="115" spans="1:18" s="80" customFormat="1" ht="12.75" hidden="1" customHeight="1" x14ac:dyDescent="0.2">
      <c r="A115" s="78"/>
      <c r="B115" s="85"/>
      <c r="C115" s="199"/>
      <c r="D115" s="199"/>
      <c r="E115" s="199"/>
      <c r="F115" s="199"/>
      <c r="G115" s="199"/>
      <c r="H115" s="199"/>
      <c r="I115" s="199"/>
      <c r="J115" s="199"/>
      <c r="K115" s="78"/>
      <c r="L115" s="78"/>
      <c r="M115" s="78"/>
      <c r="N115" s="78"/>
      <c r="P115" s="19" t="s">
        <v>86</v>
      </c>
      <c r="Q115" s="79"/>
      <c r="R115" s="79"/>
    </row>
    <row r="116" spans="1:18" s="80" customFormat="1" ht="12.75" hidden="1" customHeight="1" x14ac:dyDescent="0.2">
      <c r="A116" s="78"/>
      <c r="B116" s="85"/>
      <c r="C116" s="199"/>
      <c r="D116" s="199"/>
      <c r="E116" s="199"/>
      <c r="F116" s="199"/>
      <c r="G116" s="199"/>
      <c r="H116" s="199"/>
      <c r="I116" s="199"/>
      <c r="J116" s="199"/>
      <c r="K116" s="78"/>
      <c r="L116" s="78"/>
      <c r="M116" s="78"/>
      <c r="N116" s="78"/>
      <c r="P116" s="74" t="s">
        <v>87</v>
      </c>
      <c r="Q116" s="79"/>
      <c r="R116" s="79"/>
    </row>
    <row r="117" spans="1:18" s="80" customFormat="1" ht="12.75" hidden="1" customHeight="1" x14ac:dyDescent="0.2">
      <c r="A117" s="78"/>
      <c r="B117" s="85"/>
      <c r="C117" s="199"/>
      <c r="D117" s="199"/>
      <c r="E117" s="199"/>
      <c r="F117" s="199"/>
      <c r="G117" s="199"/>
      <c r="H117" s="199"/>
      <c r="I117" s="199"/>
      <c r="J117" s="199"/>
      <c r="K117" s="78"/>
      <c r="L117" s="78"/>
      <c r="M117" s="78"/>
      <c r="N117" s="78"/>
      <c r="P117" s="74" t="s">
        <v>88</v>
      </c>
      <c r="Q117" s="79"/>
      <c r="R117" s="79"/>
    </row>
    <row r="118" spans="1:18" s="80" customFormat="1" hidden="1" x14ac:dyDescent="0.2">
      <c r="A118" s="78"/>
      <c r="B118" s="85"/>
      <c r="C118" s="199"/>
      <c r="D118" s="199"/>
      <c r="E118" s="199"/>
      <c r="F118" s="199"/>
      <c r="G118" s="199"/>
      <c r="H118" s="199"/>
      <c r="I118" s="199"/>
      <c r="J118" s="199"/>
      <c r="K118" s="78"/>
      <c r="L118" s="78"/>
      <c r="M118" s="78"/>
      <c r="N118" s="78"/>
      <c r="P118" s="20" t="s">
        <v>89</v>
      </c>
      <c r="Q118" s="79"/>
      <c r="R118" s="79"/>
    </row>
    <row r="119" spans="1:18" s="80" customFormat="1" hidden="1" x14ac:dyDescent="0.2">
      <c r="A119" s="78"/>
      <c r="B119" s="85"/>
      <c r="C119" s="199"/>
      <c r="D119" s="199"/>
      <c r="E119" s="199"/>
      <c r="F119" s="199"/>
      <c r="G119" s="199"/>
      <c r="H119" s="199"/>
      <c r="I119" s="199"/>
      <c r="J119" s="199"/>
      <c r="K119" s="78"/>
      <c r="L119" s="78"/>
      <c r="M119" s="78"/>
      <c r="N119" s="78"/>
      <c r="P119" s="51" t="s">
        <v>94</v>
      </c>
      <c r="Q119" s="79"/>
      <c r="R119" s="79"/>
    </row>
    <row r="120" spans="1:18" s="80" customFormat="1" hidden="1" x14ac:dyDescent="0.2">
      <c r="A120" s="78"/>
      <c r="B120" s="85"/>
      <c r="C120" s="199"/>
      <c r="D120" s="199"/>
      <c r="E120" s="199"/>
      <c r="F120" s="199"/>
      <c r="G120" s="199"/>
      <c r="H120" s="199"/>
      <c r="I120" s="199"/>
      <c r="J120" s="199"/>
      <c r="K120" s="78"/>
      <c r="L120" s="78"/>
      <c r="M120" s="78"/>
      <c r="N120" s="78"/>
      <c r="P120" s="52" t="s">
        <v>95</v>
      </c>
      <c r="Q120" s="79"/>
      <c r="R120" s="79"/>
    </row>
    <row r="121" spans="1:18" s="80" customFormat="1" hidden="1" x14ac:dyDescent="0.2">
      <c r="A121" s="78"/>
      <c r="B121" s="85"/>
      <c r="C121" s="199"/>
      <c r="D121" s="199"/>
      <c r="E121" s="199"/>
      <c r="F121" s="199"/>
      <c r="G121" s="199"/>
      <c r="H121" s="199"/>
      <c r="I121" s="199"/>
      <c r="J121" s="199"/>
      <c r="K121" s="78"/>
      <c r="L121" s="78"/>
      <c r="M121" s="78"/>
      <c r="N121" s="78"/>
      <c r="P121" s="8" t="s">
        <v>96</v>
      </c>
      <c r="Q121" s="79"/>
      <c r="R121" s="79"/>
    </row>
    <row r="122" spans="1:18" s="80" customFormat="1" hidden="1" x14ac:dyDescent="0.2">
      <c r="A122" s="78"/>
      <c r="B122" s="85"/>
      <c r="C122" s="199"/>
      <c r="D122" s="199"/>
      <c r="E122" s="199"/>
      <c r="F122" s="199"/>
      <c r="G122" s="199"/>
      <c r="H122" s="199"/>
      <c r="I122" s="199"/>
      <c r="J122" s="199"/>
      <c r="K122" s="78"/>
      <c r="L122" s="78"/>
      <c r="M122" s="78"/>
      <c r="N122" s="78"/>
      <c r="P122" s="9" t="s">
        <v>97</v>
      </c>
      <c r="Q122" s="79"/>
      <c r="R122" s="79"/>
    </row>
    <row r="123" spans="1:18" s="80" customFormat="1" hidden="1" x14ac:dyDescent="0.2">
      <c r="A123" s="78"/>
      <c r="B123" s="85"/>
      <c r="C123" s="199"/>
      <c r="D123" s="199"/>
      <c r="E123" s="199"/>
      <c r="F123" s="199"/>
      <c r="G123" s="199"/>
      <c r="H123" s="199"/>
      <c r="I123" s="199"/>
      <c r="J123" s="199"/>
      <c r="K123" s="78"/>
      <c r="L123" s="78"/>
      <c r="M123" s="78"/>
      <c r="N123" s="78"/>
      <c r="P123" s="55" t="s">
        <v>98</v>
      </c>
      <c r="Q123" s="79"/>
      <c r="R123" s="79"/>
    </row>
    <row r="124" spans="1:18" s="80" customFormat="1" hidden="1" x14ac:dyDescent="0.2">
      <c r="A124" s="78"/>
      <c r="B124" s="85"/>
      <c r="C124" s="199"/>
      <c r="D124" s="199"/>
      <c r="E124" s="199"/>
      <c r="F124" s="199"/>
      <c r="G124" s="199"/>
      <c r="H124" s="199"/>
      <c r="I124" s="199"/>
      <c r="J124" s="199"/>
      <c r="K124" s="78"/>
      <c r="L124" s="78"/>
      <c r="M124" s="78"/>
      <c r="N124" s="78"/>
      <c r="P124" s="50" t="s">
        <v>99</v>
      </c>
      <c r="Q124" s="79"/>
      <c r="R124" s="79"/>
    </row>
    <row r="125" spans="1:18" s="80" customFormat="1" hidden="1" x14ac:dyDescent="0.2">
      <c r="A125" s="78"/>
      <c r="B125" s="85"/>
      <c r="C125" s="199"/>
      <c r="D125" s="199"/>
      <c r="E125" s="199"/>
      <c r="F125" s="199"/>
      <c r="G125" s="199"/>
      <c r="H125" s="199"/>
      <c r="I125" s="199"/>
      <c r="J125" s="199"/>
      <c r="K125" s="78"/>
      <c r="L125" s="78"/>
      <c r="M125" s="78"/>
      <c r="N125" s="78"/>
      <c r="P125" s="4" t="s">
        <v>100</v>
      </c>
      <c r="Q125" s="79"/>
      <c r="R125" s="79"/>
    </row>
    <row r="126" spans="1:18" s="80" customFormat="1" hidden="1" x14ac:dyDescent="0.2">
      <c r="A126" s="78"/>
      <c r="B126" s="85"/>
      <c r="C126" s="199"/>
      <c r="D126" s="199"/>
      <c r="E126" s="199"/>
      <c r="F126" s="199"/>
      <c r="G126" s="199"/>
      <c r="H126" s="199"/>
      <c r="I126" s="199"/>
      <c r="J126" s="199"/>
      <c r="K126" s="78"/>
      <c r="L126" s="78"/>
      <c r="M126" s="78"/>
      <c r="N126" s="78"/>
      <c r="P126" s="7" t="s">
        <v>168</v>
      </c>
      <c r="Q126" s="79"/>
      <c r="R126" s="79"/>
    </row>
    <row r="127" spans="1:18" s="80" customFormat="1" x14ac:dyDescent="0.2">
      <c r="A127" s="78"/>
      <c r="B127" s="85"/>
      <c r="C127" s="199"/>
      <c r="D127" s="199"/>
      <c r="E127" s="199"/>
      <c r="F127" s="199"/>
      <c r="G127" s="199"/>
      <c r="H127" s="199"/>
      <c r="I127" s="199"/>
      <c r="J127" s="199"/>
      <c r="K127" s="78"/>
      <c r="L127" s="78"/>
      <c r="M127" s="78"/>
      <c r="N127" s="78"/>
      <c r="P127" s="79"/>
      <c r="Q127" s="79"/>
      <c r="R127" s="79"/>
    </row>
    <row r="128" spans="1:18" s="80" customFormat="1" x14ac:dyDescent="0.2">
      <c r="A128" s="78"/>
      <c r="B128" s="85"/>
      <c r="C128" s="199"/>
      <c r="D128" s="199"/>
      <c r="E128" s="199"/>
      <c r="F128" s="199"/>
      <c r="G128" s="199"/>
      <c r="H128" s="199"/>
      <c r="I128" s="199"/>
      <c r="J128" s="199"/>
      <c r="K128" s="78"/>
      <c r="L128" s="78"/>
      <c r="M128" s="78"/>
      <c r="N128" s="78"/>
      <c r="P128" s="79"/>
      <c r="Q128" s="79"/>
      <c r="R128" s="79"/>
    </row>
    <row r="129" spans="1:18" s="80" customFormat="1" x14ac:dyDescent="0.2">
      <c r="A129" s="78"/>
      <c r="B129" s="85"/>
      <c r="C129" s="199"/>
      <c r="D129" s="199"/>
      <c r="E129" s="199"/>
      <c r="F129" s="199"/>
      <c r="G129" s="199"/>
      <c r="H129" s="199"/>
      <c r="I129" s="199"/>
      <c r="J129" s="199"/>
      <c r="K129" s="78"/>
      <c r="L129" s="78"/>
      <c r="M129" s="78"/>
      <c r="N129" s="78"/>
      <c r="P129" s="79"/>
      <c r="Q129" s="79"/>
      <c r="R129" s="79"/>
    </row>
    <row r="130" spans="1:18" s="80" customFormat="1" x14ac:dyDescent="0.2">
      <c r="A130" s="78"/>
      <c r="B130" s="85"/>
      <c r="C130" s="199"/>
      <c r="D130" s="199"/>
      <c r="E130" s="199"/>
      <c r="F130" s="199"/>
      <c r="G130" s="199"/>
      <c r="H130" s="199"/>
      <c r="I130" s="199"/>
      <c r="J130" s="199"/>
      <c r="K130" s="78"/>
      <c r="L130" s="78"/>
      <c r="M130" s="78"/>
      <c r="N130" s="78"/>
      <c r="P130" s="79"/>
      <c r="Q130" s="79"/>
      <c r="R130" s="79"/>
    </row>
    <row r="131" spans="1:18" s="80" customFormat="1" x14ac:dyDescent="0.2">
      <c r="A131" s="78"/>
      <c r="B131" s="85"/>
      <c r="C131" s="199"/>
      <c r="D131" s="199"/>
      <c r="E131" s="199"/>
      <c r="F131" s="199"/>
      <c r="G131" s="199"/>
      <c r="H131" s="199"/>
      <c r="I131" s="199"/>
      <c r="J131" s="199"/>
      <c r="K131" s="78"/>
      <c r="L131" s="78"/>
      <c r="M131" s="78"/>
      <c r="N131" s="78"/>
      <c r="P131" s="79"/>
      <c r="Q131" s="79"/>
      <c r="R131" s="79"/>
    </row>
    <row r="132" spans="1:18" s="80" customFormat="1" x14ac:dyDescent="0.2">
      <c r="A132" s="78"/>
      <c r="B132" s="85"/>
      <c r="C132" s="199"/>
      <c r="D132" s="199"/>
      <c r="E132" s="199"/>
      <c r="F132" s="199"/>
      <c r="G132" s="199"/>
      <c r="H132" s="199"/>
      <c r="I132" s="199"/>
      <c r="J132" s="199"/>
      <c r="K132" s="78"/>
      <c r="L132" s="78"/>
      <c r="M132" s="78"/>
      <c r="N132" s="78"/>
      <c r="P132" s="79"/>
      <c r="Q132" s="79"/>
      <c r="R132" s="79"/>
    </row>
    <row r="133" spans="1:18" s="80" customFormat="1" x14ac:dyDescent="0.2">
      <c r="A133" s="78"/>
      <c r="B133" s="85"/>
      <c r="C133" s="199"/>
      <c r="D133" s="199"/>
      <c r="E133" s="199"/>
      <c r="F133" s="199"/>
      <c r="G133" s="199"/>
      <c r="H133" s="199"/>
      <c r="I133" s="199"/>
      <c r="J133" s="199"/>
      <c r="K133" s="78"/>
      <c r="L133" s="78"/>
      <c r="M133" s="78"/>
      <c r="N133" s="78"/>
      <c r="P133" s="79"/>
      <c r="Q133" s="79"/>
      <c r="R133" s="79"/>
    </row>
    <row r="134" spans="1:18" s="80" customFormat="1" x14ac:dyDescent="0.2">
      <c r="A134" s="78"/>
      <c r="B134" s="85"/>
      <c r="C134" s="199"/>
      <c r="D134" s="199"/>
      <c r="E134" s="199"/>
      <c r="F134" s="199"/>
      <c r="G134" s="199"/>
      <c r="H134" s="199"/>
      <c r="I134" s="199"/>
      <c r="J134" s="199"/>
      <c r="K134" s="78"/>
      <c r="L134" s="78"/>
      <c r="M134" s="78"/>
      <c r="N134" s="78"/>
      <c r="P134" s="79"/>
      <c r="Q134" s="79"/>
      <c r="R134" s="79"/>
    </row>
    <row r="135" spans="1:18" s="80" customFormat="1" x14ac:dyDescent="0.2">
      <c r="A135" s="78"/>
      <c r="B135" s="85"/>
      <c r="C135" s="199"/>
      <c r="D135" s="199"/>
      <c r="E135" s="199"/>
      <c r="F135" s="199"/>
      <c r="G135" s="199"/>
      <c r="H135" s="199"/>
      <c r="I135" s="199"/>
      <c r="J135" s="199"/>
      <c r="K135" s="78"/>
      <c r="L135" s="78"/>
      <c r="M135" s="78"/>
      <c r="N135" s="78"/>
      <c r="P135" s="79"/>
      <c r="Q135" s="79"/>
      <c r="R135" s="79"/>
    </row>
    <row r="136" spans="1:18" s="80" customFormat="1" x14ac:dyDescent="0.2">
      <c r="A136" s="78"/>
      <c r="B136" s="85"/>
      <c r="C136" s="199"/>
      <c r="D136" s="199"/>
      <c r="E136" s="199"/>
      <c r="F136" s="199"/>
      <c r="G136" s="199"/>
      <c r="H136" s="199"/>
      <c r="I136" s="199"/>
      <c r="J136" s="199"/>
      <c r="K136" s="78"/>
      <c r="L136" s="78"/>
      <c r="M136" s="78"/>
      <c r="N136" s="78"/>
      <c r="P136" s="79"/>
      <c r="Q136" s="79"/>
      <c r="R136" s="79"/>
    </row>
    <row r="137" spans="1:18" s="80" customFormat="1" x14ac:dyDescent="0.2">
      <c r="A137" s="78"/>
      <c r="B137" s="85"/>
      <c r="C137" s="199"/>
      <c r="D137" s="199"/>
      <c r="E137" s="199"/>
      <c r="F137" s="199"/>
      <c r="G137" s="199"/>
      <c r="H137" s="199"/>
      <c r="I137" s="199"/>
      <c r="J137" s="199"/>
      <c r="K137" s="78"/>
      <c r="L137" s="78"/>
      <c r="M137" s="78"/>
      <c r="N137" s="78"/>
      <c r="P137" s="79"/>
      <c r="Q137" s="79"/>
      <c r="R137" s="79"/>
    </row>
    <row r="138" spans="1:18" s="80" customFormat="1" x14ac:dyDescent="0.2">
      <c r="A138" s="78"/>
      <c r="B138" s="85"/>
      <c r="C138" s="199"/>
      <c r="D138" s="199"/>
      <c r="E138" s="199"/>
      <c r="F138" s="199"/>
      <c r="G138" s="199"/>
      <c r="H138" s="199"/>
      <c r="I138" s="199"/>
      <c r="J138" s="199"/>
      <c r="K138" s="78"/>
      <c r="L138" s="78"/>
      <c r="M138" s="78"/>
      <c r="N138" s="78"/>
      <c r="P138" s="79"/>
      <c r="Q138" s="79"/>
      <c r="R138" s="79"/>
    </row>
    <row r="139" spans="1:18" s="80" customFormat="1" x14ac:dyDescent="0.2">
      <c r="A139" s="78"/>
      <c r="B139" s="38"/>
      <c r="C139" s="199"/>
      <c r="D139" s="199"/>
      <c r="E139" s="199"/>
      <c r="F139" s="199"/>
      <c r="G139" s="199"/>
      <c r="H139" s="199"/>
      <c r="I139" s="199"/>
      <c r="J139" s="199"/>
      <c r="K139" s="78"/>
      <c r="L139" s="78"/>
      <c r="M139" s="78"/>
      <c r="N139" s="78"/>
      <c r="P139" s="79"/>
      <c r="Q139" s="79"/>
      <c r="R139" s="79"/>
    </row>
    <row r="140" spans="1:18" s="80" customFormat="1" x14ac:dyDescent="0.2">
      <c r="A140" s="78"/>
      <c r="B140" s="38"/>
      <c r="C140" s="199"/>
      <c r="D140" s="199"/>
      <c r="E140" s="199"/>
      <c r="F140" s="199"/>
      <c r="G140" s="199"/>
      <c r="H140" s="199"/>
      <c r="I140" s="199"/>
      <c r="J140" s="199"/>
      <c r="K140" s="78"/>
      <c r="L140" s="78"/>
      <c r="M140" s="78"/>
      <c r="N140" s="78"/>
      <c r="P140" s="79"/>
      <c r="Q140" s="79"/>
      <c r="R140" s="79"/>
    </row>
    <row r="141" spans="1:18" s="80" customFormat="1" x14ac:dyDescent="0.2">
      <c r="A141" s="78"/>
      <c r="B141" s="38"/>
      <c r="C141" s="199"/>
      <c r="D141" s="199"/>
      <c r="E141" s="199"/>
      <c r="F141" s="199"/>
      <c r="G141" s="199"/>
      <c r="H141" s="199"/>
      <c r="I141" s="199"/>
      <c r="J141" s="199"/>
      <c r="K141" s="78"/>
      <c r="L141" s="78"/>
      <c r="M141" s="78"/>
      <c r="N141" s="78"/>
      <c r="P141" s="79"/>
      <c r="Q141" s="79"/>
      <c r="R141" s="79"/>
    </row>
    <row r="142" spans="1:18" s="80" customFormat="1" x14ac:dyDescent="0.2">
      <c r="A142" s="78"/>
      <c r="B142" s="38"/>
      <c r="C142" s="199"/>
      <c r="D142" s="199"/>
      <c r="E142" s="199"/>
      <c r="F142" s="199"/>
      <c r="G142" s="199"/>
      <c r="H142" s="199"/>
      <c r="I142" s="199"/>
      <c r="J142" s="199"/>
      <c r="K142" s="78"/>
      <c r="L142" s="78"/>
      <c r="M142" s="78"/>
      <c r="N142" s="78"/>
      <c r="P142" s="79"/>
      <c r="Q142" s="79"/>
      <c r="R142" s="79"/>
    </row>
    <row r="143" spans="1:18" s="80" customFormat="1" x14ac:dyDescent="0.2">
      <c r="A143" s="78"/>
      <c r="B143" s="38"/>
      <c r="C143" s="199"/>
      <c r="D143" s="199"/>
      <c r="E143" s="199"/>
      <c r="F143" s="199"/>
      <c r="G143" s="199"/>
      <c r="H143" s="199"/>
      <c r="I143" s="199"/>
      <c r="J143" s="199"/>
      <c r="K143" s="78"/>
      <c r="L143" s="78"/>
      <c r="M143" s="78"/>
      <c r="N143" s="78"/>
      <c r="P143" s="79"/>
      <c r="Q143" s="79"/>
      <c r="R143" s="79"/>
    </row>
    <row r="144" spans="1:18" s="80" customFormat="1" x14ac:dyDescent="0.2">
      <c r="A144" s="78"/>
      <c r="B144" s="38"/>
      <c r="C144" s="199"/>
      <c r="D144" s="199"/>
      <c r="E144" s="199"/>
      <c r="F144" s="199"/>
      <c r="G144" s="199"/>
      <c r="H144" s="199"/>
      <c r="I144" s="199"/>
      <c r="J144" s="199"/>
      <c r="K144" s="78"/>
      <c r="L144" s="78"/>
      <c r="M144" s="78"/>
      <c r="N144" s="78"/>
      <c r="P144" s="79"/>
      <c r="Q144" s="79"/>
      <c r="R144" s="79"/>
    </row>
    <row r="145" spans="1:19" s="80" customFormat="1" x14ac:dyDescent="0.2">
      <c r="A145" s="78"/>
      <c r="B145" s="38"/>
      <c r="C145" s="199"/>
      <c r="D145" s="199"/>
      <c r="E145" s="199"/>
      <c r="F145" s="199"/>
      <c r="G145" s="199"/>
      <c r="H145" s="199"/>
      <c r="I145" s="199"/>
      <c r="J145" s="199"/>
      <c r="K145" s="78"/>
      <c r="L145" s="78"/>
      <c r="M145" s="78"/>
      <c r="N145" s="78"/>
      <c r="P145" s="79"/>
      <c r="Q145" s="79"/>
      <c r="R145" s="79"/>
    </row>
    <row r="146" spans="1:19" s="80" customFormat="1" x14ac:dyDescent="0.2">
      <c r="A146" s="78"/>
      <c r="B146" s="38"/>
      <c r="C146" s="199"/>
      <c r="D146" s="199"/>
      <c r="E146" s="199"/>
      <c r="F146" s="199"/>
      <c r="G146" s="199"/>
      <c r="H146" s="199"/>
      <c r="I146" s="199"/>
      <c r="J146" s="199"/>
      <c r="K146" s="78"/>
      <c r="L146" s="78"/>
      <c r="M146" s="78"/>
      <c r="N146" s="78"/>
      <c r="P146" s="79"/>
      <c r="Q146" s="79"/>
      <c r="R146" s="79"/>
    </row>
    <row r="147" spans="1:19" s="80" customFormat="1" x14ac:dyDescent="0.2">
      <c r="A147" s="78"/>
      <c r="B147" s="38"/>
      <c r="C147" s="199"/>
      <c r="D147" s="199"/>
      <c r="E147" s="199"/>
      <c r="F147" s="199"/>
      <c r="G147" s="199"/>
      <c r="H147" s="199"/>
      <c r="I147" s="199"/>
      <c r="J147" s="199"/>
      <c r="K147" s="78"/>
      <c r="L147" s="78"/>
      <c r="M147" s="78"/>
      <c r="N147" s="78"/>
      <c r="P147" s="79"/>
      <c r="Q147" s="79"/>
      <c r="R147" s="79"/>
    </row>
    <row r="148" spans="1:19" s="80" customFormat="1" x14ac:dyDescent="0.2">
      <c r="A148" s="78"/>
      <c r="B148" s="38"/>
      <c r="C148" s="199"/>
      <c r="D148" s="199"/>
      <c r="E148" s="199"/>
      <c r="F148" s="199"/>
      <c r="G148" s="199"/>
      <c r="H148" s="199"/>
      <c r="I148" s="199"/>
      <c r="J148" s="199"/>
      <c r="K148" s="78"/>
      <c r="L148" s="78"/>
      <c r="M148" s="78"/>
      <c r="N148" s="78"/>
      <c r="P148" s="79"/>
      <c r="Q148" s="79"/>
      <c r="R148" s="79"/>
    </row>
    <row r="149" spans="1:19" s="80" customFormat="1" x14ac:dyDescent="0.2">
      <c r="A149" s="78"/>
      <c r="B149" s="38"/>
      <c r="C149" s="199"/>
      <c r="D149" s="199"/>
      <c r="E149" s="199"/>
      <c r="F149" s="199"/>
      <c r="G149" s="199"/>
      <c r="H149" s="199"/>
      <c r="I149" s="199"/>
      <c r="J149" s="199"/>
      <c r="K149" s="78"/>
      <c r="L149" s="78"/>
      <c r="M149" s="78"/>
      <c r="N149" s="78"/>
      <c r="P149" s="79"/>
      <c r="Q149" s="79"/>
      <c r="R149" s="79"/>
    </row>
    <row r="150" spans="1:19" s="80" customFormat="1" x14ac:dyDescent="0.2">
      <c r="A150" s="78"/>
      <c r="B150" s="38"/>
      <c r="C150" s="199"/>
      <c r="D150" s="199"/>
      <c r="E150" s="199"/>
      <c r="F150" s="199"/>
      <c r="G150" s="199"/>
      <c r="H150" s="199"/>
      <c r="I150" s="199"/>
      <c r="J150" s="199"/>
      <c r="K150" s="78"/>
      <c r="L150" s="78"/>
      <c r="M150" s="78"/>
      <c r="N150" s="78"/>
      <c r="P150" s="79"/>
      <c r="Q150" s="79"/>
      <c r="R150" s="79"/>
    </row>
    <row r="151" spans="1:19" s="80" customFormat="1" x14ac:dyDescent="0.2">
      <c r="A151" s="78"/>
      <c r="B151" s="38"/>
      <c r="C151" s="199"/>
      <c r="D151" s="199"/>
      <c r="E151" s="199"/>
      <c r="F151" s="199"/>
      <c r="G151" s="199"/>
      <c r="H151" s="199"/>
      <c r="I151" s="199"/>
      <c r="J151" s="199"/>
      <c r="K151" s="78"/>
      <c r="L151" s="78"/>
      <c r="M151" s="78"/>
      <c r="N151" s="78"/>
      <c r="P151" s="79"/>
      <c r="Q151" s="79"/>
      <c r="R151" s="79"/>
    </row>
    <row r="152" spans="1:19" s="80" customFormat="1" x14ac:dyDescent="0.2">
      <c r="A152" s="78"/>
      <c r="B152" s="38"/>
      <c r="C152" s="199"/>
      <c r="D152" s="199"/>
      <c r="E152" s="199"/>
      <c r="F152" s="199"/>
      <c r="G152" s="199"/>
      <c r="H152" s="199"/>
      <c r="I152" s="199"/>
      <c r="J152" s="199"/>
      <c r="K152" s="78"/>
      <c r="L152" s="78"/>
      <c r="M152" s="78"/>
      <c r="N152" s="78"/>
      <c r="P152" s="79"/>
      <c r="Q152" s="79"/>
      <c r="R152" s="79"/>
    </row>
    <row r="153" spans="1:19" s="80" customFormat="1" x14ac:dyDescent="0.2">
      <c r="A153" s="78"/>
      <c r="B153" s="38"/>
      <c r="C153" s="199"/>
      <c r="D153" s="199"/>
      <c r="E153" s="199"/>
      <c r="F153" s="199"/>
      <c r="G153" s="199"/>
      <c r="H153" s="199"/>
      <c r="I153" s="199"/>
      <c r="J153" s="199"/>
      <c r="K153" s="78"/>
      <c r="L153" s="78"/>
      <c r="M153" s="78"/>
      <c r="N153" s="78"/>
      <c r="P153" s="79"/>
      <c r="Q153" s="79"/>
      <c r="R153" s="79"/>
    </row>
    <row r="154" spans="1:19" s="80" customFormat="1" x14ac:dyDescent="0.2">
      <c r="A154" s="78"/>
      <c r="B154" s="38"/>
      <c r="C154" s="199"/>
      <c r="D154" s="199"/>
      <c r="E154" s="199"/>
      <c r="F154" s="199"/>
      <c r="G154" s="199"/>
      <c r="H154" s="199"/>
      <c r="I154" s="199"/>
      <c r="J154" s="199"/>
      <c r="K154" s="78"/>
      <c r="L154" s="78"/>
      <c r="M154" s="78"/>
      <c r="N154" s="78"/>
      <c r="P154" s="79"/>
      <c r="Q154" s="79"/>
      <c r="R154" s="79"/>
    </row>
    <row r="155" spans="1:19" s="80" customFormat="1" x14ac:dyDescent="0.2">
      <c r="A155" s="78"/>
      <c r="B155" s="38"/>
      <c r="C155" s="199"/>
      <c r="D155" s="199"/>
      <c r="E155" s="199"/>
      <c r="F155" s="199"/>
      <c r="G155" s="199"/>
      <c r="H155" s="199"/>
      <c r="I155" s="199"/>
      <c r="J155" s="199"/>
      <c r="K155" s="78"/>
      <c r="L155" s="78"/>
      <c r="M155" s="78"/>
      <c r="N155" s="78"/>
      <c r="P155" s="79"/>
      <c r="Q155" s="79"/>
      <c r="R155" s="79"/>
    </row>
    <row r="156" spans="1:19" s="80" customFormat="1" x14ac:dyDescent="0.2">
      <c r="A156" s="78"/>
      <c r="B156" s="38"/>
      <c r="C156" s="199"/>
      <c r="D156" s="199"/>
      <c r="E156" s="199"/>
      <c r="F156" s="199"/>
      <c r="G156" s="199"/>
      <c r="H156" s="199"/>
      <c r="I156" s="199"/>
      <c r="J156" s="199"/>
      <c r="K156" s="78"/>
      <c r="L156" s="78"/>
      <c r="M156" s="78"/>
      <c r="N156" s="78"/>
      <c r="P156" s="79"/>
      <c r="Q156" s="79"/>
      <c r="R156" s="79"/>
    </row>
    <row r="157" spans="1:19" s="80" customFormat="1" x14ac:dyDescent="0.2">
      <c r="A157" s="76"/>
      <c r="B157" s="38"/>
      <c r="C157" s="201"/>
      <c r="D157" s="201"/>
      <c r="E157" s="201"/>
      <c r="F157" s="201"/>
      <c r="G157" s="201"/>
      <c r="H157" s="201"/>
      <c r="I157" s="201"/>
      <c r="J157" s="201"/>
      <c r="K157" s="2"/>
      <c r="L157" s="2"/>
      <c r="M157" s="2"/>
      <c r="N157" s="78"/>
      <c r="P157" s="79"/>
      <c r="Q157" s="79"/>
      <c r="R157" s="79"/>
    </row>
    <row r="158" spans="1:19" x14ac:dyDescent="0.2">
      <c r="B158" s="38"/>
      <c r="D158" s="201"/>
      <c r="E158" s="201"/>
      <c r="F158" s="201"/>
      <c r="G158" s="201"/>
      <c r="H158" s="201"/>
      <c r="I158" s="201"/>
      <c r="J158" s="201"/>
      <c r="N158" s="78"/>
      <c r="O158" s="80"/>
      <c r="P158" s="79"/>
      <c r="Q158" s="79"/>
      <c r="R158" s="79"/>
      <c r="S158" s="80"/>
    </row>
    <row r="159" spans="1:19" x14ac:dyDescent="0.2">
      <c r="B159" s="38"/>
      <c r="D159" s="201"/>
      <c r="E159" s="201"/>
      <c r="F159" s="201"/>
      <c r="G159" s="201"/>
      <c r="H159" s="201"/>
      <c r="I159" s="201"/>
      <c r="J159" s="201"/>
      <c r="N159" s="78"/>
      <c r="O159" s="80"/>
      <c r="P159" s="79"/>
      <c r="Q159" s="79"/>
      <c r="R159" s="79"/>
      <c r="S159" s="80"/>
    </row>
    <row r="160" spans="1:19" x14ac:dyDescent="0.2">
      <c r="B160" s="38"/>
      <c r="D160" s="201"/>
      <c r="E160" s="201"/>
      <c r="F160" s="201"/>
      <c r="G160" s="201"/>
      <c r="H160" s="201"/>
      <c r="I160" s="201"/>
      <c r="J160" s="201"/>
      <c r="N160" s="78"/>
      <c r="O160" s="80"/>
      <c r="P160" s="79"/>
      <c r="Q160" s="79"/>
      <c r="R160" s="79"/>
      <c r="S160" s="80"/>
    </row>
    <row r="161" spans="2:19" x14ac:dyDescent="0.2">
      <c r="B161" s="38"/>
      <c r="D161" s="201"/>
      <c r="E161" s="201"/>
      <c r="F161" s="201"/>
      <c r="G161" s="201"/>
      <c r="H161" s="201"/>
      <c r="I161" s="201"/>
      <c r="J161" s="201"/>
      <c r="N161" s="78"/>
      <c r="O161" s="80"/>
      <c r="P161" s="79"/>
      <c r="Q161" s="79"/>
      <c r="R161" s="79"/>
      <c r="S161" s="80"/>
    </row>
    <row r="162" spans="2:19" x14ac:dyDescent="0.2">
      <c r="B162" s="38"/>
      <c r="D162" s="201"/>
      <c r="E162" s="201"/>
      <c r="F162" s="201"/>
      <c r="G162" s="201"/>
      <c r="H162" s="201"/>
      <c r="I162" s="201"/>
      <c r="J162" s="201"/>
      <c r="O162" s="80"/>
      <c r="P162" s="79"/>
      <c r="Q162" s="79"/>
      <c r="R162" s="79"/>
    </row>
    <row r="163" spans="2:19" x14ac:dyDescent="0.2">
      <c r="B163" s="38"/>
      <c r="D163" s="201"/>
      <c r="E163" s="201"/>
      <c r="F163" s="201"/>
      <c r="G163" s="201"/>
      <c r="H163" s="201"/>
      <c r="I163" s="201"/>
      <c r="J163" s="201"/>
      <c r="P163" s="79"/>
      <c r="Q163" s="79"/>
      <c r="R163" s="79"/>
    </row>
    <row r="164" spans="2:19" x14ac:dyDescent="0.2">
      <c r="B164" s="38"/>
      <c r="D164" s="201"/>
      <c r="E164" s="201"/>
      <c r="F164" s="201"/>
      <c r="G164" s="201"/>
      <c r="H164" s="201"/>
      <c r="I164" s="201"/>
      <c r="J164" s="201"/>
      <c r="P164" s="79"/>
    </row>
    <row r="165" spans="2:19" x14ac:dyDescent="0.2">
      <c r="B165" s="38"/>
      <c r="D165" s="201"/>
      <c r="E165" s="201"/>
      <c r="F165" s="201"/>
      <c r="G165" s="201"/>
      <c r="H165" s="201"/>
      <c r="I165" s="201"/>
      <c r="J165" s="201"/>
      <c r="P165" s="79"/>
    </row>
    <row r="166" spans="2:19" x14ac:dyDescent="0.2">
      <c r="B166" s="38"/>
      <c r="D166" s="201"/>
      <c r="E166" s="201"/>
      <c r="F166" s="201"/>
      <c r="G166" s="201"/>
      <c r="H166" s="201"/>
      <c r="I166" s="201"/>
      <c r="J166" s="201"/>
      <c r="P166" s="79"/>
    </row>
    <row r="167" spans="2:19" x14ac:dyDescent="0.2">
      <c r="B167" s="38"/>
      <c r="D167" s="201"/>
      <c r="E167" s="201"/>
      <c r="F167" s="201"/>
      <c r="G167" s="201"/>
      <c r="H167" s="201"/>
      <c r="I167" s="201"/>
      <c r="J167" s="201"/>
      <c r="P167" s="79"/>
    </row>
    <row r="168" spans="2:19" x14ac:dyDescent="0.2">
      <c r="B168" s="38"/>
      <c r="D168" s="201"/>
      <c r="E168" s="201"/>
      <c r="F168" s="201"/>
      <c r="G168" s="201"/>
      <c r="H168" s="201"/>
      <c r="I168" s="201"/>
      <c r="J168" s="201"/>
      <c r="P168" s="79"/>
    </row>
    <row r="169" spans="2:19" x14ac:dyDescent="0.2">
      <c r="B169" s="38"/>
      <c r="D169" s="201"/>
      <c r="E169" s="201"/>
      <c r="F169" s="201"/>
      <c r="G169" s="201"/>
      <c r="H169" s="201"/>
      <c r="I169" s="201"/>
      <c r="J169" s="201"/>
      <c r="P169" s="79"/>
    </row>
    <row r="170" spans="2:19" x14ac:dyDescent="0.2">
      <c r="B170" s="38"/>
      <c r="D170" s="201"/>
      <c r="E170" s="201"/>
      <c r="F170" s="201"/>
      <c r="G170" s="201"/>
      <c r="H170" s="201"/>
      <c r="I170" s="201"/>
      <c r="J170" s="201"/>
      <c r="P170" s="79"/>
    </row>
    <row r="171" spans="2:19" x14ac:dyDescent="0.2">
      <c r="B171" s="38"/>
      <c r="D171" s="201"/>
      <c r="E171" s="201"/>
      <c r="F171" s="201"/>
      <c r="G171" s="201"/>
      <c r="H171" s="201"/>
      <c r="I171" s="201"/>
      <c r="J171" s="201"/>
      <c r="P171" s="79"/>
    </row>
    <row r="172" spans="2:19" x14ac:dyDescent="0.2">
      <c r="B172" s="38"/>
      <c r="D172" s="201"/>
      <c r="E172" s="201"/>
      <c r="F172" s="201"/>
      <c r="G172" s="201"/>
      <c r="H172" s="201"/>
      <c r="I172" s="201"/>
      <c r="J172" s="201"/>
      <c r="P172" s="79"/>
    </row>
    <row r="173" spans="2:19" x14ac:dyDescent="0.2">
      <c r="B173" s="38"/>
      <c r="D173" s="201"/>
      <c r="E173" s="201"/>
      <c r="F173" s="201"/>
      <c r="G173" s="201"/>
      <c r="H173" s="201"/>
      <c r="I173" s="201"/>
      <c r="J173" s="201"/>
      <c r="P173" s="79"/>
    </row>
    <row r="174" spans="2:19" x14ac:dyDescent="0.2">
      <c r="B174" s="38"/>
      <c r="D174" s="201"/>
      <c r="E174" s="201"/>
      <c r="F174" s="201"/>
      <c r="G174" s="201"/>
      <c r="H174" s="201"/>
      <c r="I174" s="201"/>
      <c r="J174" s="201"/>
      <c r="P174" s="79"/>
    </row>
    <row r="175" spans="2:19" x14ac:dyDescent="0.2">
      <c r="B175" s="38"/>
      <c r="D175" s="201"/>
      <c r="E175" s="201"/>
      <c r="F175" s="201"/>
      <c r="G175" s="201"/>
      <c r="H175" s="201"/>
      <c r="I175" s="201"/>
      <c r="J175" s="201"/>
      <c r="P175" s="79"/>
    </row>
    <row r="176" spans="2:19" x14ac:dyDescent="0.2">
      <c r="B176" s="38"/>
      <c r="D176" s="201"/>
      <c r="E176" s="201"/>
      <c r="F176" s="201"/>
      <c r="G176" s="201"/>
      <c r="H176" s="201"/>
      <c r="I176" s="201"/>
      <c r="J176" s="201"/>
      <c r="P176" s="79"/>
    </row>
    <row r="177" spans="2:16" x14ac:dyDescent="0.2">
      <c r="B177" s="38"/>
      <c r="D177" s="201"/>
      <c r="E177" s="201"/>
      <c r="F177" s="201"/>
      <c r="G177" s="201"/>
      <c r="H177" s="201"/>
      <c r="I177" s="201"/>
      <c r="J177" s="201"/>
      <c r="P177" s="79"/>
    </row>
    <row r="178" spans="2:16" x14ac:dyDescent="0.2">
      <c r="B178" s="38"/>
      <c r="D178" s="201"/>
      <c r="E178" s="201"/>
      <c r="F178" s="201"/>
      <c r="G178" s="201"/>
      <c r="H178" s="201"/>
      <c r="I178" s="201"/>
      <c r="J178" s="201"/>
      <c r="P178" s="79"/>
    </row>
    <row r="179" spans="2:16" x14ac:dyDescent="0.2">
      <c r="B179" s="38"/>
      <c r="D179" s="201"/>
      <c r="E179" s="201"/>
      <c r="F179" s="201"/>
      <c r="G179" s="201"/>
      <c r="H179" s="201"/>
      <c r="I179" s="201"/>
      <c r="J179" s="201"/>
      <c r="P179" s="79"/>
    </row>
    <row r="180" spans="2:16" x14ac:dyDescent="0.2">
      <c r="B180" s="38"/>
      <c r="D180" s="201"/>
      <c r="E180" s="201"/>
      <c r="F180" s="201"/>
      <c r="G180" s="201"/>
      <c r="H180" s="201"/>
      <c r="I180" s="201"/>
      <c r="J180" s="201"/>
      <c r="P180" s="79"/>
    </row>
    <row r="181" spans="2:16" x14ac:dyDescent="0.2">
      <c r="B181" s="38"/>
      <c r="D181" s="201"/>
      <c r="E181" s="201"/>
      <c r="F181" s="201"/>
      <c r="G181" s="201"/>
      <c r="H181" s="201"/>
      <c r="I181" s="201"/>
      <c r="J181" s="201"/>
      <c r="P181" s="79"/>
    </row>
    <row r="182" spans="2:16" x14ac:dyDescent="0.2">
      <c r="B182" s="38"/>
      <c r="D182" s="201"/>
      <c r="E182" s="201"/>
      <c r="F182" s="201"/>
      <c r="G182" s="201"/>
      <c r="H182" s="201"/>
      <c r="I182" s="201"/>
      <c r="J182" s="201"/>
      <c r="P182" s="79"/>
    </row>
    <row r="183" spans="2:16" x14ac:dyDescent="0.2">
      <c r="B183" s="38"/>
      <c r="D183" s="201"/>
      <c r="E183" s="201"/>
      <c r="F183" s="201"/>
      <c r="G183" s="201"/>
      <c r="H183" s="201"/>
      <c r="I183" s="201"/>
      <c r="J183" s="201"/>
      <c r="P183" s="79"/>
    </row>
    <row r="184" spans="2:16" x14ac:dyDescent="0.2">
      <c r="B184" s="38"/>
      <c r="D184" s="201"/>
      <c r="E184" s="201"/>
      <c r="F184" s="201"/>
      <c r="G184" s="201"/>
      <c r="H184" s="201"/>
      <c r="I184" s="201"/>
      <c r="J184" s="201"/>
      <c r="P184" s="79"/>
    </row>
    <row r="185" spans="2:16" x14ac:dyDescent="0.2">
      <c r="B185" s="38"/>
      <c r="D185" s="201"/>
      <c r="E185" s="201"/>
      <c r="F185" s="201"/>
      <c r="G185" s="201"/>
      <c r="H185" s="201"/>
      <c r="I185" s="201"/>
      <c r="J185" s="201"/>
      <c r="P185" s="79"/>
    </row>
    <row r="186" spans="2:16" x14ac:dyDescent="0.2">
      <c r="B186" s="38"/>
      <c r="D186" s="201"/>
      <c r="E186" s="201"/>
      <c r="F186" s="201"/>
      <c r="G186" s="201"/>
      <c r="H186" s="201"/>
      <c r="I186" s="201"/>
      <c r="J186" s="201"/>
      <c r="P186" s="79"/>
    </row>
    <row r="187" spans="2:16" x14ac:dyDescent="0.2">
      <c r="B187" s="38"/>
      <c r="D187" s="201"/>
      <c r="E187" s="201"/>
      <c r="F187" s="201"/>
      <c r="G187" s="201"/>
      <c r="H187" s="201"/>
      <c r="I187" s="201"/>
      <c r="J187" s="201"/>
      <c r="P187" s="79"/>
    </row>
    <row r="188" spans="2:16" x14ac:dyDescent="0.2">
      <c r="B188" s="38"/>
      <c r="D188" s="201"/>
      <c r="E188" s="201"/>
      <c r="F188" s="201"/>
      <c r="G188" s="201"/>
      <c r="H188" s="201"/>
      <c r="I188" s="201"/>
      <c r="J188" s="201"/>
      <c r="P188" s="79"/>
    </row>
    <row r="189" spans="2:16" x14ac:dyDescent="0.2">
      <c r="B189" s="38"/>
      <c r="D189" s="201"/>
      <c r="E189" s="201"/>
      <c r="F189" s="201"/>
      <c r="G189" s="201"/>
      <c r="H189" s="201"/>
      <c r="I189" s="201"/>
      <c r="J189" s="201"/>
      <c r="P189" s="79"/>
    </row>
    <row r="190" spans="2:16" x14ac:dyDescent="0.2">
      <c r="B190" s="38"/>
      <c r="D190" s="201"/>
      <c r="E190" s="201"/>
      <c r="F190" s="201"/>
      <c r="G190" s="201"/>
      <c r="H190" s="201"/>
      <c r="I190" s="201"/>
      <c r="J190" s="201"/>
      <c r="P190" s="79"/>
    </row>
    <row r="191" spans="2:16" x14ac:dyDescent="0.2">
      <c r="B191" s="38"/>
      <c r="D191" s="201"/>
      <c r="E191" s="201"/>
      <c r="F191" s="201"/>
      <c r="G191" s="201"/>
      <c r="H191" s="201"/>
      <c r="I191" s="201"/>
      <c r="J191" s="201"/>
      <c r="P191" s="79"/>
    </row>
    <row r="192" spans="2:16" x14ac:dyDescent="0.2">
      <c r="B192" s="38"/>
      <c r="D192" s="201"/>
      <c r="E192" s="201"/>
      <c r="F192" s="201"/>
      <c r="G192" s="201"/>
      <c r="H192" s="201"/>
      <c r="I192" s="201"/>
      <c r="J192" s="201"/>
      <c r="P192" s="79"/>
    </row>
    <row r="193" spans="2:16" x14ac:dyDescent="0.2">
      <c r="B193" s="38"/>
      <c r="D193" s="201"/>
      <c r="E193" s="201"/>
      <c r="F193" s="201"/>
      <c r="G193" s="201"/>
      <c r="H193" s="201"/>
      <c r="I193" s="201"/>
      <c r="J193" s="201"/>
      <c r="P193" s="79"/>
    </row>
    <row r="194" spans="2:16" x14ac:dyDescent="0.2">
      <c r="B194" s="38"/>
      <c r="D194" s="201"/>
      <c r="E194" s="201"/>
      <c r="F194" s="201"/>
      <c r="G194" s="201"/>
      <c r="H194" s="201"/>
      <c r="I194" s="201"/>
      <c r="J194" s="201"/>
      <c r="P194" s="79"/>
    </row>
    <row r="195" spans="2:16" x14ac:dyDescent="0.2">
      <c r="B195" s="38"/>
      <c r="D195" s="201"/>
      <c r="E195" s="201"/>
      <c r="F195" s="201"/>
      <c r="G195" s="201"/>
      <c r="H195" s="201"/>
      <c r="I195" s="201"/>
      <c r="J195" s="201"/>
      <c r="P195" s="79"/>
    </row>
    <row r="196" spans="2:16" x14ac:dyDescent="0.2">
      <c r="B196" s="38"/>
      <c r="D196" s="201"/>
      <c r="E196" s="201"/>
      <c r="F196" s="201"/>
      <c r="G196" s="201"/>
      <c r="H196" s="201"/>
      <c r="I196" s="201"/>
      <c r="J196" s="201"/>
      <c r="P196" s="79"/>
    </row>
    <row r="197" spans="2:16" x14ac:dyDescent="0.2">
      <c r="B197" s="38"/>
      <c r="D197" s="201"/>
      <c r="E197" s="201"/>
      <c r="F197" s="201"/>
      <c r="G197" s="201"/>
      <c r="H197" s="201"/>
      <c r="I197" s="201"/>
      <c r="J197" s="201"/>
      <c r="P197" s="79"/>
    </row>
    <row r="198" spans="2:16" x14ac:dyDescent="0.2">
      <c r="B198" s="38"/>
      <c r="D198" s="201"/>
      <c r="E198" s="201"/>
      <c r="F198" s="201"/>
      <c r="G198" s="201"/>
      <c r="H198" s="201"/>
      <c r="I198" s="201"/>
      <c r="J198" s="201"/>
      <c r="P198" s="79"/>
    </row>
    <row r="199" spans="2:16" x14ac:dyDescent="0.2">
      <c r="B199" s="38"/>
      <c r="D199" s="201"/>
      <c r="E199" s="201"/>
      <c r="F199" s="201"/>
      <c r="G199" s="201"/>
      <c r="H199" s="201"/>
      <c r="I199" s="201"/>
      <c r="J199" s="201"/>
      <c r="P199" s="79"/>
    </row>
    <row r="200" spans="2:16" x14ac:dyDescent="0.2">
      <c r="B200" s="38"/>
      <c r="D200" s="201"/>
      <c r="E200" s="201"/>
      <c r="F200" s="201"/>
      <c r="G200" s="201"/>
      <c r="H200" s="201"/>
      <c r="I200" s="201"/>
      <c r="J200" s="201"/>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phoneticPr fontId="0" type="noConversion"/>
  <conditionalFormatting sqref="A6:B49">
    <cfRule type="cellIs" dxfId="545" priority="153" stopIfTrue="1" operator="equal">
      <formula>"C"</formula>
    </cfRule>
    <cfRule type="cellIs" dxfId="544" priority="156" stopIfTrue="1" operator="equal">
      <formula>"B"</formula>
    </cfRule>
    <cfRule type="cellIs" dxfId="543" priority="157" stopIfTrue="1" operator="equal">
      <formula>"A"</formula>
    </cfRule>
  </conditionalFormatting>
  <conditionalFormatting sqref="C55:M55">
    <cfRule type="cellIs" dxfId="542" priority="67" stopIfTrue="1" operator="greaterThan">
      <formula>4</formula>
    </cfRule>
    <cfRule type="cellIs" dxfId="541" priority="68" stopIfTrue="1" operator="equal">
      <formula>4</formula>
    </cfRule>
    <cfRule type="cellIs" dxfId="540" priority="69" stopIfTrue="1" operator="lessThan">
      <formula>4</formula>
    </cfRule>
  </conditionalFormatting>
  <conditionalFormatting sqref="C50:M50 C52:M52">
    <cfRule type="cellIs" dxfId="539" priority="64" stopIfTrue="1" operator="lessThan">
      <formula>12</formula>
    </cfRule>
    <cfRule type="cellIs" dxfId="538" priority="65" stopIfTrue="1" operator="equal">
      <formula>12</formula>
    </cfRule>
    <cfRule type="cellIs" dxfId="537" priority="66" stopIfTrue="1" operator="greaterThan">
      <formula>12</formula>
    </cfRule>
  </conditionalFormatting>
  <conditionalFormatting sqref="C12:M12 K9:M9 E10 J11:K11 I13:M13 L14:M14 C18:M18 J16:M16 M17 K25 I27 K27:L27 E31 J38:M38 I40:J40 M42 J44:K44 E45 J46 J48 L46:M46 F30 K41:L41 C36:M36 C8:M8 K7:M7 J35:M35 L20:M20 L23:M23 L34:M34 C34:D34 K32 J28 M39:M40 L43:M43 J29:M29 J6:K6 J34 J14 H33 F43 G15 J24:L24 G20 G32 H39 M6 J49:M49 K37 L48:M48 L47 J10:M10 M45 J21:K21 K19:L19 H22 J22:J23 L30:M31 J30:K30 J15:L15 J33:M33 J39:K39">
    <cfRule type="cellIs" dxfId="536" priority="50" stopIfTrue="1" operator="equal">
      <formula>"12h"</formula>
    </cfRule>
  </conditionalFormatting>
  <conditionalFormatting sqref="K20">
    <cfRule type="cellIs" dxfId="535" priority="40" stopIfTrue="1" operator="equal">
      <formula>"12h"</formula>
    </cfRule>
  </conditionalFormatting>
  <conditionalFormatting sqref="K22">
    <cfRule type="cellIs" dxfId="534" priority="39" stopIfTrue="1" operator="equal">
      <formula>"12h"</formula>
    </cfRule>
  </conditionalFormatting>
  <conditionalFormatting sqref="K28">
    <cfRule type="cellIs" dxfId="533" priority="38" stopIfTrue="1" operator="equal">
      <formula>"12h"</formula>
    </cfRule>
  </conditionalFormatting>
  <conditionalFormatting sqref="K34">
    <cfRule type="cellIs" dxfId="532" priority="37" stopIfTrue="1" operator="equal">
      <formula>"12h"</formula>
    </cfRule>
  </conditionalFormatting>
  <conditionalFormatting sqref="L32">
    <cfRule type="cellIs" dxfId="531" priority="36" stopIfTrue="1" operator="equal">
      <formula>"12h"</formula>
    </cfRule>
  </conditionalFormatting>
  <conditionalFormatting sqref="M32">
    <cfRule type="cellIs" dxfId="530" priority="33" stopIfTrue="1" operator="equal">
      <formula>"12h"</formula>
    </cfRule>
  </conditionalFormatting>
  <conditionalFormatting sqref="K31">
    <cfRule type="cellIs" dxfId="529" priority="32" stopIfTrue="1" operator="equal">
      <formula>"12h"</formula>
    </cfRule>
  </conditionalFormatting>
  <conditionalFormatting sqref="K46">
    <cfRule type="cellIs" dxfId="528" priority="31" stopIfTrue="1" operator="equal">
      <formula>"12h"</formula>
    </cfRule>
  </conditionalFormatting>
  <conditionalFormatting sqref="E6">
    <cfRule type="cellIs" dxfId="527" priority="27" stopIfTrue="1" operator="equal">
      <formula>"C"</formula>
    </cfRule>
    <cfRule type="cellIs" dxfId="526" priority="28" stopIfTrue="1" operator="equal">
      <formula>"B"</formula>
    </cfRule>
    <cfRule type="cellIs" dxfId="525" priority="29" stopIfTrue="1" operator="equal">
      <formula>"A"</formula>
    </cfRule>
  </conditionalFormatting>
  <conditionalFormatting sqref="C6">
    <cfRule type="cellIs" dxfId="524" priority="19" stopIfTrue="1" operator="equal">
      <formula>"C"</formula>
    </cfRule>
    <cfRule type="cellIs" dxfId="523" priority="20" stopIfTrue="1" operator="equal">
      <formula>"B"</formula>
    </cfRule>
    <cfRule type="cellIs" dxfId="522" priority="21" stopIfTrue="1" operator="equal">
      <formula>"A"</formula>
    </cfRule>
  </conditionalFormatting>
  <conditionalFormatting sqref="D42 C41">
    <cfRule type="cellIs" dxfId="521" priority="18" stopIfTrue="1" operator="equal">
      <formula>"12h"</formula>
    </cfRule>
  </conditionalFormatting>
  <conditionalFormatting sqref="I7">
    <cfRule type="cellIs" dxfId="520" priority="8" stopIfTrue="1" operator="equal">
      <formula>"C"</formula>
    </cfRule>
    <cfRule type="cellIs" dxfId="519" priority="9" stopIfTrue="1" operator="equal">
      <formula>"B"</formula>
    </cfRule>
    <cfRule type="cellIs" dxfId="518" priority="10" stopIfTrue="1" operator="equal">
      <formula>"A"</formula>
    </cfRule>
  </conditionalFormatting>
  <conditionalFormatting sqref="L22">
    <cfRule type="cellIs" dxfId="517" priority="1" stopIfTrue="1" operator="equal">
      <formula>"12h"</formula>
    </cfRule>
  </conditionalFormatting>
  <pageMargins left="0" right="0" top="0" bottom="0" header="0" footer="0"/>
  <pageSetup paperSize="9" scale="21" orientation="portrait" r:id="rId1"/>
  <headerFooter alignWithMargins="0">
    <oddFooter>&amp;RImprimé le &amp;D à &amp;T</oddFooter>
  </headerFooter>
  <colBreaks count="1" manualBreakCount="1">
    <brk id="13" min="1" max="182" man="1"/>
  </colBreaks>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S465"/>
  <sheetViews>
    <sheetView tabSelected="1" zoomScale="90" zoomScaleNormal="90" workbookViewId="0">
      <pane xSplit="2" ySplit="5" topLeftCell="C39" activePane="bottomRight" state="frozen"/>
      <selection activeCell="C1" sqref="C1:M1"/>
      <selection pane="topRight" activeCell="C1" sqref="C1:M1"/>
      <selection pane="bottomLeft" activeCell="C1" sqref="C1:M1"/>
      <selection pane="bottomRight" activeCell="D47" sqref="D46:D47"/>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6"/>
      <c r="D1" s="202"/>
      <c r="E1" s="182">
        <v>43870</v>
      </c>
      <c r="F1" s="202"/>
      <c r="G1" s="182">
        <v>43876</v>
      </c>
      <c r="H1" s="183">
        <v>43879</v>
      </c>
      <c r="I1" s="182">
        <v>43882</v>
      </c>
      <c r="J1" s="183">
        <v>43885</v>
      </c>
      <c r="K1" s="182">
        <v>43888</v>
      </c>
      <c r="L1" s="183">
        <v>49698</v>
      </c>
      <c r="M1" s="182">
        <v>50431</v>
      </c>
      <c r="N1" s="184"/>
      <c r="Q1" s="232" t="s">
        <v>90</v>
      </c>
      <c r="R1" s="234" t="s">
        <v>91</v>
      </c>
    </row>
    <row r="2" spans="1:19" s="1" customFormat="1" ht="25.15" customHeight="1" x14ac:dyDescent="0.2">
      <c r="A2" s="34"/>
      <c r="B2" s="34"/>
      <c r="C2" s="187"/>
      <c r="D2" s="187"/>
      <c r="E2" s="66"/>
      <c r="F2" s="187"/>
      <c r="G2" s="239" t="str">
        <f ca="1">RIGHT(CELL("nomfichier",G2),LEN(CELL("nomfichier",G2))-SEARCH("]",CELL("nomfichier",G2)))</f>
        <v>Février</v>
      </c>
      <c r="H2" s="240"/>
      <c r="I2" s="66"/>
      <c r="J2" s="66"/>
      <c r="K2" s="66"/>
      <c r="L2" s="66"/>
      <c r="M2" s="66"/>
      <c r="N2" s="60" t="s">
        <v>66</v>
      </c>
      <c r="P2" s="30" t="s">
        <v>0</v>
      </c>
      <c r="Q2" s="232"/>
      <c r="R2" s="234"/>
      <c r="S2" s="23" t="s">
        <v>0</v>
      </c>
    </row>
    <row r="3" spans="1:19" ht="12.75" customHeight="1" x14ac:dyDescent="0.2">
      <c r="B3" s="95"/>
      <c r="C3" s="203">
        <v>3</v>
      </c>
      <c r="D3" s="203">
        <v>6</v>
      </c>
      <c r="E3" s="41">
        <v>9</v>
      </c>
      <c r="F3" s="203">
        <v>12</v>
      </c>
      <c r="G3" s="63">
        <v>15</v>
      </c>
      <c r="H3" s="62">
        <v>18</v>
      </c>
      <c r="I3" s="62">
        <v>21</v>
      </c>
      <c r="J3" s="62">
        <v>24</v>
      </c>
      <c r="K3" s="62">
        <v>27</v>
      </c>
      <c r="L3" s="39"/>
      <c r="M3" s="39"/>
      <c r="N3" s="57" t="s">
        <v>66</v>
      </c>
      <c r="O3" s="11"/>
      <c r="P3" s="30" t="s">
        <v>1</v>
      </c>
      <c r="Q3" s="233"/>
      <c r="R3" s="235"/>
      <c r="S3" s="23" t="s">
        <v>1</v>
      </c>
    </row>
    <row r="4" spans="1:19" ht="12.75" customHeight="1" x14ac:dyDescent="0.2">
      <c r="B4" s="95"/>
      <c r="C4" s="126" t="s">
        <v>47</v>
      </c>
      <c r="D4" s="126" t="s">
        <v>48</v>
      </c>
      <c r="E4" s="40" t="s">
        <v>49</v>
      </c>
      <c r="F4" s="126"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190">
        <v>3</v>
      </c>
      <c r="D5" s="190">
        <v>4</v>
      </c>
      <c r="E5" s="72">
        <v>5</v>
      </c>
      <c r="F5" s="190">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120">
        <f>Congé!E6</f>
        <v>1</v>
      </c>
      <c r="B6" s="120" t="str">
        <f>Congé!F6</f>
        <v>MATEO</v>
      </c>
      <c r="C6" s="126" t="str">
        <f t="shared" ref="C6:M7" si="0">IF($A6=C$5,"12h",IF($A6="","",""))</f>
        <v/>
      </c>
      <c r="D6" s="126" t="str">
        <f t="shared" si="0"/>
        <v/>
      </c>
      <c r="E6" s="23" t="s">
        <v>0</v>
      </c>
      <c r="F6" s="126" t="str">
        <f t="shared" si="0"/>
        <v/>
      </c>
      <c r="G6" s="64" t="str">
        <f t="shared" si="0"/>
        <v/>
      </c>
      <c r="H6" s="64" t="str">
        <f t="shared" si="0"/>
        <v/>
      </c>
      <c r="I6" s="23" t="s">
        <v>0</v>
      </c>
      <c r="J6" s="64" t="str">
        <f t="shared" si="0"/>
        <v/>
      </c>
      <c r="K6" s="64" t="str">
        <f t="shared" si="0"/>
        <v>12h</v>
      </c>
      <c r="L6" s="42" t="str">
        <f t="shared" si="0"/>
        <v/>
      </c>
      <c r="M6" s="42" t="str">
        <f t="shared" si="0"/>
        <v/>
      </c>
      <c r="N6" s="153"/>
      <c r="O6" s="79"/>
      <c r="P6" s="31" t="s">
        <v>68</v>
      </c>
      <c r="Q6" s="17" t="s">
        <v>79</v>
      </c>
      <c r="R6" s="17" t="s">
        <v>80</v>
      </c>
      <c r="S6" s="23" t="s">
        <v>68</v>
      </c>
    </row>
    <row r="7" spans="1:19" s="80" customFormat="1" ht="18" customHeight="1" x14ac:dyDescent="0.2">
      <c r="A7" s="148">
        <f>Congé!E7</f>
        <v>9</v>
      </c>
      <c r="B7" s="148" t="str">
        <f>Congé!F7</f>
        <v>BARREAU</v>
      </c>
      <c r="C7" s="126" t="str">
        <f t="shared" si="0"/>
        <v/>
      </c>
      <c r="D7" s="126" t="str">
        <f t="shared" si="0"/>
        <v/>
      </c>
      <c r="E7" s="64" t="str">
        <f t="shared" si="0"/>
        <v/>
      </c>
      <c r="F7" s="126" t="str">
        <f t="shared" si="0"/>
        <v/>
      </c>
      <c r="G7" s="64" t="str">
        <f t="shared" si="0"/>
        <v/>
      </c>
      <c r="H7" s="64" t="str">
        <f t="shared" si="0"/>
        <v/>
      </c>
      <c r="I7" s="64" t="str">
        <f t="shared" si="0"/>
        <v>12h</v>
      </c>
      <c r="J7" s="64" t="str">
        <f t="shared" si="0"/>
        <v/>
      </c>
      <c r="K7" s="64" t="str">
        <f t="shared" si="0"/>
        <v/>
      </c>
      <c r="L7" s="42" t="str">
        <f t="shared" si="0"/>
        <v/>
      </c>
      <c r="M7" s="42" t="str">
        <f t="shared" si="0"/>
        <v/>
      </c>
      <c r="N7" s="153"/>
      <c r="O7" s="79"/>
      <c r="P7" s="29" t="s">
        <v>55</v>
      </c>
      <c r="Q7" s="19" t="s">
        <v>21</v>
      </c>
      <c r="R7" s="19" t="s">
        <v>74</v>
      </c>
      <c r="S7" s="26" t="s">
        <v>55</v>
      </c>
    </row>
    <row r="8" spans="1:19" s="80" customFormat="1" ht="6.95" customHeight="1" x14ac:dyDescent="0.2">
      <c r="A8" s="118"/>
      <c r="B8" s="118"/>
      <c r="C8" s="145"/>
      <c r="D8" s="145"/>
      <c r="E8" s="204"/>
      <c r="F8" s="145"/>
      <c r="G8" s="204"/>
      <c r="H8" s="204"/>
      <c r="I8" s="204"/>
      <c r="J8" s="204"/>
      <c r="K8" s="204"/>
      <c r="L8" s="204"/>
      <c r="M8" s="204"/>
      <c r="N8" s="154"/>
      <c r="O8" s="79"/>
    </row>
    <row r="9" spans="1:19" ht="18" customHeight="1" x14ac:dyDescent="0.2">
      <c r="A9" s="148">
        <f>Congé!E9</f>
        <v>10</v>
      </c>
      <c r="B9" s="148" t="str">
        <f>Congé!F9</f>
        <v>CARTIER</v>
      </c>
      <c r="C9" s="126" t="str">
        <f t="shared" ref="C9:M11" si="1">IF($A9=C$5,"12h",IF($A9="","",""))</f>
        <v/>
      </c>
      <c r="D9" s="156" t="s">
        <v>0</v>
      </c>
      <c r="E9" s="64" t="str">
        <f t="shared" si="1"/>
        <v/>
      </c>
      <c r="F9" s="126" t="str">
        <f t="shared" si="1"/>
        <v/>
      </c>
      <c r="G9" s="64" t="str">
        <f t="shared" si="1"/>
        <v/>
      </c>
      <c r="H9" s="64" t="str">
        <f t="shared" si="1"/>
        <v/>
      </c>
      <c r="I9" s="64" t="str">
        <f t="shared" si="1"/>
        <v/>
      </c>
      <c r="J9" s="64" t="str">
        <f t="shared" si="1"/>
        <v>12h</v>
      </c>
      <c r="K9" s="23" t="s">
        <v>0</v>
      </c>
      <c r="L9" s="42" t="str">
        <f t="shared" si="1"/>
        <v/>
      </c>
      <c r="M9" s="42" t="str">
        <f t="shared" si="1"/>
        <v/>
      </c>
      <c r="N9" s="153"/>
      <c r="O9" s="11"/>
      <c r="P9" s="29" t="s">
        <v>56</v>
      </c>
      <c r="Q9" s="19" t="s">
        <v>22</v>
      </c>
      <c r="R9" s="19" t="s">
        <v>75</v>
      </c>
      <c r="S9" s="26" t="s">
        <v>56</v>
      </c>
    </row>
    <row r="10" spans="1:19" ht="18" customHeight="1" x14ac:dyDescent="0.2">
      <c r="A10" s="148">
        <f>Congé!E10</f>
        <v>4</v>
      </c>
      <c r="B10" s="148" t="str">
        <f>Congé!F10</f>
        <v>CARTAUT</v>
      </c>
      <c r="C10" s="126" t="str">
        <f t="shared" si="1"/>
        <v/>
      </c>
      <c r="D10" s="126" t="str">
        <f t="shared" si="1"/>
        <v>12h</v>
      </c>
      <c r="E10" s="64" t="str">
        <f t="shared" si="1"/>
        <v/>
      </c>
      <c r="F10" s="126" t="str">
        <f t="shared" si="1"/>
        <v/>
      </c>
      <c r="G10" s="64" t="str">
        <f t="shared" si="1"/>
        <v/>
      </c>
      <c r="H10" s="64" t="str">
        <f t="shared" si="1"/>
        <v/>
      </c>
      <c r="I10" s="64" t="str">
        <f t="shared" si="1"/>
        <v/>
      </c>
      <c r="J10" s="23" t="s">
        <v>0</v>
      </c>
      <c r="K10" s="23" t="s">
        <v>0</v>
      </c>
      <c r="L10" s="42" t="str">
        <f t="shared" si="1"/>
        <v/>
      </c>
      <c r="M10" s="42" t="str">
        <f t="shared" si="1"/>
        <v/>
      </c>
      <c r="N10" s="153"/>
      <c r="O10" s="11"/>
      <c r="P10" s="44" t="s">
        <v>93</v>
      </c>
      <c r="Q10" s="17" t="s">
        <v>81</v>
      </c>
      <c r="R10" s="17" t="s">
        <v>82</v>
      </c>
      <c r="S10" s="46" t="s">
        <v>93</v>
      </c>
    </row>
    <row r="11" spans="1:19" ht="18" customHeight="1" x14ac:dyDescent="0.2">
      <c r="A11" s="148">
        <f>Congé!E11</f>
        <v>5</v>
      </c>
      <c r="B11" s="148" t="str">
        <f>Congé!F11</f>
        <v>CASTA</v>
      </c>
      <c r="C11" s="126" t="str">
        <f t="shared" si="1"/>
        <v/>
      </c>
      <c r="D11" s="126" t="str">
        <f t="shared" si="1"/>
        <v/>
      </c>
      <c r="E11" s="64" t="str">
        <f t="shared" si="1"/>
        <v>12h</v>
      </c>
      <c r="F11" s="155" t="s">
        <v>0</v>
      </c>
      <c r="G11" s="64" t="str">
        <f t="shared" si="1"/>
        <v/>
      </c>
      <c r="H11" s="64" t="str">
        <f t="shared" si="1"/>
        <v/>
      </c>
      <c r="I11" s="30" t="s">
        <v>0</v>
      </c>
      <c r="J11" s="64" t="str">
        <f t="shared" si="1"/>
        <v/>
      </c>
      <c r="K11" s="64" t="str">
        <f t="shared" si="1"/>
        <v/>
      </c>
      <c r="L11" s="42" t="str">
        <f t="shared" si="1"/>
        <v/>
      </c>
      <c r="M11" s="42" t="str">
        <f t="shared" si="1"/>
        <v/>
      </c>
      <c r="N11" s="153"/>
      <c r="O11" s="11"/>
      <c r="P11" s="44" t="s">
        <v>59</v>
      </c>
      <c r="Q11" s="19" t="s">
        <v>25</v>
      </c>
      <c r="R11" s="19" t="s">
        <v>76</v>
      </c>
      <c r="S11" s="46" t="s">
        <v>59</v>
      </c>
    </row>
    <row r="12" spans="1:19" s="80" customFormat="1" ht="6.95" customHeight="1" x14ac:dyDescent="0.2">
      <c r="A12" s="118"/>
      <c r="B12" s="118"/>
      <c r="C12" s="145"/>
      <c r="D12" s="145"/>
      <c r="E12" s="204"/>
      <c r="F12" s="145"/>
      <c r="G12" s="204"/>
      <c r="H12" s="204"/>
      <c r="I12" s="204"/>
      <c r="J12" s="204"/>
      <c r="K12" s="204"/>
      <c r="L12" s="204"/>
      <c r="M12" s="204"/>
      <c r="N12" s="154"/>
      <c r="O12" s="79"/>
    </row>
    <row r="13" spans="1:19" s="80" customFormat="1" ht="18" customHeight="1" x14ac:dyDescent="0.2">
      <c r="A13" s="148">
        <f>Congé!E13</f>
        <v>8</v>
      </c>
      <c r="B13" s="148" t="str">
        <f>Congé!F13</f>
        <v>SELLES</v>
      </c>
      <c r="C13" s="126" t="str">
        <f t="shared" ref="C13:M17" si="2">IF($A13=C$5,"12h",IF($A13="","",""))</f>
        <v/>
      </c>
      <c r="D13" s="126" t="str">
        <f t="shared" si="2"/>
        <v/>
      </c>
      <c r="E13" s="23" t="s">
        <v>0</v>
      </c>
      <c r="F13" s="126" t="str">
        <f t="shared" si="2"/>
        <v/>
      </c>
      <c r="G13" s="64" t="str">
        <f t="shared" si="2"/>
        <v/>
      </c>
      <c r="H13" s="64" t="str">
        <f t="shared" si="2"/>
        <v>12h</v>
      </c>
      <c r="I13" s="64" t="str">
        <f t="shared" si="2"/>
        <v/>
      </c>
      <c r="J13" s="64" t="str">
        <f t="shared" si="2"/>
        <v/>
      </c>
      <c r="K13" s="64" t="str">
        <f t="shared" si="2"/>
        <v/>
      </c>
      <c r="L13" s="42" t="str">
        <f t="shared" si="2"/>
        <v/>
      </c>
      <c r="M13" s="42" t="str">
        <f t="shared" si="2"/>
        <v/>
      </c>
      <c r="N13" s="153"/>
      <c r="O13" s="79"/>
      <c r="P13" s="32" t="s">
        <v>23</v>
      </c>
      <c r="Q13" s="19" t="s">
        <v>26</v>
      </c>
      <c r="R13" s="19" t="s">
        <v>77</v>
      </c>
      <c r="S13" s="27" t="s">
        <v>23</v>
      </c>
    </row>
    <row r="14" spans="1:19" ht="18" customHeight="1" x14ac:dyDescent="0.2">
      <c r="A14" s="148">
        <f>Congé!E14</f>
        <v>9</v>
      </c>
      <c r="B14" s="148" t="str">
        <f>Congé!F14</f>
        <v>MASSELIN</v>
      </c>
      <c r="C14" s="126" t="str">
        <f t="shared" si="2"/>
        <v/>
      </c>
      <c r="D14" s="126" t="str">
        <f t="shared" si="2"/>
        <v/>
      </c>
      <c r="E14" s="64" t="str">
        <f t="shared" si="2"/>
        <v/>
      </c>
      <c r="F14" s="126" t="str">
        <f t="shared" si="2"/>
        <v/>
      </c>
      <c r="G14" s="64" t="str">
        <f t="shared" si="2"/>
        <v/>
      </c>
      <c r="H14" s="64" t="str">
        <f t="shared" si="2"/>
        <v/>
      </c>
      <c r="I14" s="64" t="str">
        <f t="shared" si="2"/>
        <v>12h</v>
      </c>
      <c r="J14" s="23" t="s">
        <v>0</v>
      </c>
      <c r="K14" s="23" t="s">
        <v>0</v>
      </c>
      <c r="L14" s="42" t="str">
        <f t="shared" si="2"/>
        <v/>
      </c>
      <c r="M14" s="42" t="str">
        <f t="shared" si="2"/>
        <v/>
      </c>
      <c r="N14" s="153"/>
      <c r="O14" s="11"/>
      <c r="P14" s="32" t="s">
        <v>27</v>
      </c>
      <c r="Q14" s="103" t="s">
        <v>109</v>
      </c>
      <c r="R14" s="103" t="s">
        <v>115</v>
      </c>
      <c r="S14" s="27" t="s">
        <v>27</v>
      </c>
    </row>
    <row r="15" spans="1:19" ht="18" customHeight="1" x14ac:dyDescent="0.2">
      <c r="A15" s="148">
        <f>Congé!E15</f>
        <v>6</v>
      </c>
      <c r="B15" s="148" t="str">
        <f>Congé!F15</f>
        <v>HUGUES</v>
      </c>
      <c r="C15" s="126" t="str">
        <f t="shared" si="2"/>
        <v/>
      </c>
      <c r="D15" s="126" t="str">
        <f t="shared" si="2"/>
        <v/>
      </c>
      <c r="E15" s="64" t="str">
        <f t="shared" si="2"/>
        <v/>
      </c>
      <c r="F15" s="217" t="s">
        <v>168</v>
      </c>
      <c r="G15" s="22" t="s">
        <v>168</v>
      </c>
      <c r="H15" s="23" t="s">
        <v>0</v>
      </c>
      <c r="I15" s="30" t="s">
        <v>0</v>
      </c>
      <c r="J15" s="64" t="str">
        <f t="shared" si="2"/>
        <v/>
      </c>
      <c r="K15" s="64" t="str">
        <f t="shared" si="2"/>
        <v/>
      </c>
      <c r="L15" s="42" t="str">
        <f t="shared" si="2"/>
        <v/>
      </c>
      <c r="M15" s="42" t="str">
        <f t="shared" si="2"/>
        <v/>
      </c>
      <c r="N15" s="153"/>
      <c r="O15" s="11"/>
      <c r="P15" s="32" t="s">
        <v>24</v>
      </c>
      <c r="Q15" s="22" t="s">
        <v>112</v>
      </c>
      <c r="R15" s="22" t="s">
        <v>116</v>
      </c>
      <c r="S15" s="27" t="s">
        <v>24</v>
      </c>
    </row>
    <row r="16" spans="1:19" s="80" customFormat="1" ht="18" customHeight="1" x14ac:dyDescent="0.2">
      <c r="A16" s="148">
        <f>Congé!E16</f>
        <v>1</v>
      </c>
      <c r="B16" s="148" t="str">
        <f>Congé!F16</f>
        <v>MALET</v>
      </c>
      <c r="C16" s="156" t="s">
        <v>0</v>
      </c>
      <c r="D16" s="155" t="s">
        <v>0</v>
      </c>
      <c r="E16" s="30" t="s">
        <v>0</v>
      </c>
      <c r="F16" s="126" t="str">
        <f t="shared" si="2"/>
        <v/>
      </c>
      <c r="G16" s="30" t="s">
        <v>0</v>
      </c>
      <c r="H16" s="30" t="s">
        <v>0</v>
      </c>
      <c r="I16" s="30" t="s">
        <v>0</v>
      </c>
      <c r="J16" s="64" t="str">
        <f t="shared" si="2"/>
        <v/>
      </c>
      <c r="K16" s="64" t="str">
        <f t="shared" si="2"/>
        <v>12h</v>
      </c>
      <c r="L16" s="42" t="str">
        <f t="shared" si="2"/>
        <v/>
      </c>
      <c r="M16" s="42" t="str">
        <f t="shared" si="2"/>
        <v/>
      </c>
      <c r="N16" s="153"/>
      <c r="O16" s="79"/>
      <c r="P16" s="32" t="s">
        <v>28</v>
      </c>
      <c r="Q16" s="22" t="s">
        <v>110</v>
      </c>
      <c r="R16" s="22" t="s">
        <v>117</v>
      </c>
      <c r="S16" s="27" t="s">
        <v>28</v>
      </c>
    </row>
    <row r="17" spans="1:19" s="80" customFormat="1" ht="18" customHeight="1" x14ac:dyDescent="0.2">
      <c r="A17" s="148">
        <f>Congé!E17</f>
        <v>2</v>
      </c>
      <c r="B17" s="148" t="str">
        <f>Congé!F17</f>
        <v>REY F</v>
      </c>
      <c r="C17" s="126" t="str">
        <f t="shared" si="2"/>
        <v/>
      </c>
      <c r="D17" s="126" t="str">
        <f t="shared" si="2"/>
        <v/>
      </c>
      <c r="E17" s="64" t="str">
        <f t="shared" si="2"/>
        <v/>
      </c>
      <c r="F17" s="126" t="str">
        <f t="shared" si="2"/>
        <v/>
      </c>
      <c r="G17" s="64" t="str">
        <f t="shared" si="2"/>
        <v/>
      </c>
      <c r="H17" s="64" t="str">
        <f t="shared" si="2"/>
        <v/>
      </c>
      <c r="I17" s="64" t="str">
        <f t="shared" si="2"/>
        <v/>
      </c>
      <c r="J17" s="64" t="str">
        <f t="shared" si="2"/>
        <v/>
      </c>
      <c r="K17" s="64" t="str">
        <f t="shared" si="2"/>
        <v/>
      </c>
      <c r="L17" s="42" t="str">
        <f t="shared" si="2"/>
        <v/>
      </c>
      <c r="M17" s="42" t="str">
        <f t="shared" si="2"/>
        <v/>
      </c>
      <c r="N17" s="153"/>
      <c r="O17" s="79"/>
      <c r="P17" s="32" t="s">
        <v>36</v>
      </c>
      <c r="Q17" s="104" t="s">
        <v>111</v>
      </c>
      <c r="R17" s="104" t="s">
        <v>118</v>
      </c>
      <c r="S17" s="27" t="s">
        <v>36</v>
      </c>
    </row>
    <row r="18" spans="1:19" ht="6.95" customHeight="1" x14ac:dyDescent="0.2">
      <c r="A18" s="118"/>
      <c r="B18" s="118"/>
      <c r="C18" s="145"/>
      <c r="D18" s="145"/>
      <c r="E18" s="204"/>
      <c r="F18" s="145"/>
      <c r="G18" s="204"/>
      <c r="H18" s="204"/>
      <c r="I18" s="204"/>
      <c r="J18" s="204"/>
      <c r="K18" s="204"/>
      <c r="L18" s="204"/>
      <c r="M18" s="204"/>
      <c r="N18" s="154"/>
      <c r="O18" s="11"/>
    </row>
    <row r="19" spans="1:19" ht="18" customHeight="1" x14ac:dyDescent="0.2">
      <c r="A19" s="148">
        <f>Congé!E19</f>
        <v>9</v>
      </c>
      <c r="B19" s="148" t="str">
        <f>Congé!F19</f>
        <v>ROSTAND</v>
      </c>
      <c r="C19" s="156" t="s">
        <v>0</v>
      </c>
      <c r="D19" s="155" t="s">
        <v>0</v>
      </c>
      <c r="E19" s="30" t="s">
        <v>0</v>
      </c>
      <c r="F19" s="126" t="str">
        <f t="shared" ref="C19:M30" si="3">IF($A19=F$5,"12h",IF($A19="","",""))</f>
        <v/>
      </c>
      <c r="G19" s="64" t="str">
        <f t="shared" si="3"/>
        <v/>
      </c>
      <c r="H19" s="64" t="str">
        <f t="shared" si="3"/>
        <v/>
      </c>
      <c r="I19" s="64" t="str">
        <f t="shared" si="3"/>
        <v>12h</v>
      </c>
      <c r="J19" s="64" t="str">
        <f t="shared" si="3"/>
        <v/>
      </c>
      <c r="K19" s="23" t="s">
        <v>0</v>
      </c>
      <c r="L19" s="42" t="str">
        <f t="shared" si="3"/>
        <v/>
      </c>
      <c r="M19" s="42" t="str">
        <f t="shared" si="3"/>
        <v/>
      </c>
      <c r="N19" s="153"/>
      <c r="O19" s="11"/>
      <c r="P19" s="32" t="s">
        <v>37</v>
      </c>
      <c r="Q19" s="22" t="s">
        <v>113</v>
      </c>
      <c r="R19" s="22" t="s">
        <v>119</v>
      </c>
      <c r="S19" s="27" t="s">
        <v>37</v>
      </c>
    </row>
    <row r="20" spans="1:19" s="80" customFormat="1" ht="18" customHeight="1" x14ac:dyDescent="0.2">
      <c r="A20" s="148">
        <f>Congé!E20</f>
        <v>6</v>
      </c>
      <c r="B20" s="148" t="str">
        <f>Congé!F20</f>
        <v>LAURENT J</v>
      </c>
      <c r="C20" s="126" t="str">
        <f t="shared" si="3"/>
        <v/>
      </c>
      <c r="D20" s="126" t="str">
        <f t="shared" si="3"/>
        <v/>
      </c>
      <c r="E20" s="64" t="str">
        <f t="shared" si="3"/>
        <v/>
      </c>
      <c r="F20" s="126" t="str">
        <f t="shared" si="3"/>
        <v>12h</v>
      </c>
      <c r="G20" s="15" t="s">
        <v>108</v>
      </c>
      <c r="H20" s="64" t="str">
        <f t="shared" si="3"/>
        <v/>
      </c>
      <c r="I20" s="64" t="str">
        <f t="shared" si="3"/>
        <v/>
      </c>
      <c r="J20" s="30" t="s">
        <v>0</v>
      </c>
      <c r="K20" s="30" t="s">
        <v>0</v>
      </c>
      <c r="L20" s="42" t="str">
        <f t="shared" si="3"/>
        <v/>
      </c>
      <c r="M20" s="42" t="str">
        <f t="shared" si="3"/>
        <v/>
      </c>
      <c r="N20" s="153"/>
      <c r="O20" s="79"/>
      <c r="P20" s="32" t="s">
        <v>41</v>
      </c>
      <c r="Q20" s="22" t="s">
        <v>114</v>
      </c>
      <c r="R20" s="22" t="s">
        <v>120</v>
      </c>
      <c r="S20" s="27" t="s">
        <v>41</v>
      </c>
    </row>
    <row r="21" spans="1:19" ht="18" customHeight="1" x14ac:dyDescent="0.2">
      <c r="A21" s="148">
        <f>Congé!E21</f>
        <v>10</v>
      </c>
      <c r="B21" s="148" t="str">
        <f>Congé!F21</f>
        <v>BALLESTER</v>
      </c>
      <c r="C21" s="126" t="str">
        <f t="shared" si="3"/>
        <v/>
      </c>
      <c r="D21" s="126" t="str">
        <f t="shared" si="3"/>
        <v/>
      </c>
      <c r="E21" s="64" t="str">
        <f t="shared" si="3"/>
        <v/>
      </c>
      <c r="F21" s="126" t="str">
        <f t="shared" si="3"/>
        <v/>
      </c>
      <c r="G21" s="64" t="str">
        <f t="shared" si="3"/>
        <v/>
      </c>
      <c r="H21" s="64" t="str">
        <f t="shared" si="3"/>
        <v/>
      </c>
      <c r="I21" s="64" t="str">
        <f t="shared" si="3"/>
        <v/>
      </c>
      <c r="J21" s="23" t="s">
        <v>0</v>
      </c>
      <c r="K21" s="23" t="s">
        <v>0</v>
      </c>
      <c r="L21" s="42" t="str">
        <f t="shared" si="3"/>
        <v/>
      </c>
      <c r="M21" s="42" t="str">
        <f t="shared" si="3"/>
        <v/>
      </c>
      <c r="N21" s="153"/>
      <c r="O21" s="11"/>
      <c r="P21" s="32" t="s">
        <v>42</v>
      </c>
      <c r="Q21" s="105" t="s">
        <v>83</v>
      </c>
      <c r="R21" s="105" t="s">
        <v>84</v>
      </c>
      <c r="S21" s="27" t="s">
        <v>42</v>
      </c>
    </row>
    <row r="22" spans="1:19" ht="18" customHeight="1" x14ac:dyDescent="0.2">
      <c r="A22" s="148">
        <f>Congé!E22</f>
        <v>7</v>
      </c>
      <c r="B22" s="148" t="str">
        <f>Congé!F22</f>
        <v>GRIMM</v>
      </c>
      <c r="C22" s="126" t="str">
        <f t="shared" si="3"/>
        <v/>
      </c>
      <c r="D22" s="126" t="str">
        <f t="shared" si="3"/>
        <v/>
      </c>
      <c r="E22" s="64" t="str">
        <f t="shared" si="3"/>
        <v/>
      </c>
      <c r="F22" s="126" t="str">
        <f t="shared" si="3"/>
        <v/>
      </c>
      <c r="G22" s="64" t="str">
        <f t="shared" si="3"/>
        <v>12h</v>
      </c>
      <c r="H22" s="64" t="str">
        <f t="shared" si="3"/>
        <v/>
      </c>
      <c r="I22" s="64" t="str">
        <f t="shared" si="3"/>
        <v/>
      </c>
      <c r="J22" s="64" t="str">
        <f t="shared" si="3"/>
        <v/>
      </c>
      <c r="K22" s="64" t="str">
        <f t="shared" si="3"/>
        <v/>
      </c>
      <c r="L22" s="42" t="str">
        <f t="shared" si="3"/>
        <v/>
      </c>
      <c r="M22" s="42" t="str">
        <f t="shared" si="3"/>
        <v/>
      </c>
      <c r="N22" s="153"/>
      <c r="O22" s="11"/>
      <c r="P22" s="90" t="s">
        <v>54</v>
      </c>
      <c r="Q22" s="19" t="s">
        <v>71</v>
      </c>
      <c r="R22" s="19" t="s">
        <v>78</v>
      </c>
    </row>
    <row r="23" spans="1:19" s="80" customFormat="1" ht="18" customHeight="1" x14ac:dyDescent="0.2">
      <c r="A23" s="148">
        <f>Congé!E23</f>
        <v>3</v>
      </c>
      <c r="B23" s="148" t="str">
        <f>Congé!F23</f>
        <v>ORIOL</v>
      </c>
      <c r="C23" s="126" t="str">
        <f t="shared" si="3"/>
        <v>12h</v>
      </c>
      <c r="D23" s="126" t="str">
        <f t="shared" si="3"/>
        <v/>
      </c>
      <c r="E23" s="23" t="s">
        <v>0</v>
      </c>
      <c r="F23" s="126" t="str">
        <f t="shared" si="3"/>
        <v/>
      </c>
      <c r="G23" s="64" t="str">
        <f t="shared" si="3"/>
        <v/>
      </c>
      <c r="H23" s="64" t="str">
        <f t="shared" si="3"/>
        <v/>
      </c>
      <c r="I23" s="64" t="str">
        <f t="shared" si="3"/>
        <v/>
      </c>
      <c r="J23" s="23" t="s">
        <v>0</v>
      </c>
      <c r="K23" s="23" t="s">
        <v>0</v>
      </c>
      <c r="L23" s="42" t="str">
        <f t="shared" si="3"/>
        <v/>
      </c>
      <c r="M23" s="42" t="str">
        <f t="shared" si="3"/>
        <v/>
      </c>
      <c r="N23" s="153"/>
      <c r="O23" s="79"/>
      <c r="P23" s="5" t="s">
        <v>7</v>
      </c>
      <c r="Q23" s="19" t="s">
        <v>8</v>
      </c>
      <c r="R23" s="19" t="s">
        <v>85</v>
      </c>
    </row>
    <row r="24" spans="1:19" ht="18" customHeight="1" x14ac:dyDescent="0.2">
      <c r="A24" s="148">
        <f>Congé!E24</f>
        <v>10</v>
      </c>
      <c r="B24" s="148" t="str">
        <f>Congé!F24</f>
        <v>DEPRAD</v>
      </c>
      <c r="C24" s="126" t="str">
        <f t="shared" si="3"/>
        <v/>
      </c>
      <c r="D24" s="126" t="str">
        <f t="shared" si="3"/>
        <v/>
      </c>
      <c r="E24" s="64" t="str">
        <f t="shared" si="3"/>
        <v/>
      </c>
      <c r="F24" s="126" t="str">
        <f t="shared" si="3"/>
        <v/>
      </c>
      <c r="G24" s="30" t="s">
        <v>0</v>
      </c>
      <c r="H24" s="30" t="s">
        <v>0</v>
      </c>
      <c r="I24" s="64" t="str">
        <f t="shared" si="3"/>
        <v/>
      </c>
      <c r="J24" s="64" t="str">
        <f t="shared" si="3"/>
        <v>12h</v>
      </c>
      <c r="K24" s="64" t="str">
        <f t="shared" si="3"/>
        <v/>
      </c>
      <c r="L24" s="42" t="str">
        <f t="shared" si="3"/>
        <v/>
      </c>
      <c r="M24" s="42" t="str">
        <f t="shared" si="3"/>
        <v/>
      </c>
      <c r="N24" s="153"/>
      <c r="O24" s="11"/>
      <c r="P24" s="5" t="s">
        <v>69</v>
      </c>
      <c r="Q24" s="19" t="s">
        <v>52</v>
      </c>
      <c r="R24" s="19" t="s">
        <v>86</v>
      </c>
    </row>
    <row r="25" spans="1:19" s="80" customFormat="1" ht="18" customHeight="1" x14ac:dyDescent="0.2">
      <c r="A25" s="148">
        <f>Congé!E25</f>
        <v>4</v>
      </c>
      <c r="B25" s="148" t="str">
        <f>Congé!F25</f>
        <v>FLORES</v>
      </c>
      <c r="C25" s="156" t="s">
        <v>0</v>
      </c>
      <c r="D25" s="126" t="str">
        <f t="shared" si="3"/>
        <v>12h</v>
      </c>
      <c r="E25" s="42" t="str">
        <f t="shared" si="3"/>
        <v/>
      </c>
      <c r="F25" s="156" t="s">
        <v>0</v>
      </c>
      <c r="G25" s="64" t="str">
        <f t="shared" si="3"/>
        <v/>
      </c>
      <c r="H25" s="23" t="s">
        <v>0</v>
      </c>
      <c r="I25" s="64" t="str">
        <f t="shared" si="3"/>
        <v/>
      </c>
      <c r="J25" s="23" t="s">
        <v>0</v>
      </c>
      <c r="K25" s="23" t="s">
        <v>0</v>
      </c>
      <c r="L25" s="42" t="str">
        <f t="shared" si="3"/>
        <v/>
      </c>
      <c r="M25" s="42" t="str">
        <f t="shared" si="3"/>
        <v/>
      </c>
      <c r="N25" s="153"/>
      <c r="O25" s="79"/>
      <c r="P25" s="110" t="s">
        <v>58</v>
      </c>
      <c r="Q25" s="45" t="s">
        <v>60</v>
      </c>
      <c r="R25" s="74" t="s">
        <v>87</v>
      </c>
    </row>
    <row r="26" spans="1:19" ht="18" customHeight="1" x14ac:dyDescent="0.2">
      <c r="A26" s="148">
        <f>Congé!E26</f>
        <v>2</v>
      </c>
      <c r="B26" s="148" t="str">
        <f>Congé!F26</f>
        <v>FIGUEIRINHA</v>
      </c>
      <c r="C26" s="155" t="s">
        <v>0</v>
      </c>
      <c r="D26" s="155" t="s">
        <v>0</v>
      </c>
      <c r="E26" s="64" t="str">
        <f t="shared" si="3"/>
        <v/>
      </c>
      <c r="F26" s="126" t="str">
        <f t="shared" si="3"/>
        <v/>
      </c>
      <c r="G26" s="30" t="s">
        <v>0</v>
      </c>
      <c r="H26" s="64" t="str">
        <f t="shared" si="3"/>
        <v/>
      </c>
      <c r="I26" s="30" t="s">
        <v>0</v>
      </c>
      <c r="J26" s="30" t="s">
        <v>0</v>
      </c>
      <c r="K26" s="64" t="str">
        <f t="shared" si="3"/>
        <v/>
      </c>
      <c r="L26" s="42" t="str">
        <f t="shared" si="3"/>
        <v/>
      </c>
      <c r="M26" s="42" t="str">
        <f t="shared" si="3"/>
        <v/>
      </c>
      <c r="N26" s="153"/>
      <c r="O26" s="11"/>
      <c r="P26" s="111" t="s">
        <v>70</v>
      </c>
      <c r="Q26" s="74" t="s">
        <v>61</v>
      </c>
      <c r="R26" s="74" t="s">
        <v>88</v>
      </c>
    </row>
    <row r="27" spans="1:19" ht="18" customHeight="1" x14ac:dyDescent="0.2">
      <c r="A27" s="148">
        <f>Congé!E27</f>
        <v>8</v>
      </c>
      <c r="B27" s="148" t="str">
        <f>Congé!F27</f>
        <v>HEURTEBISE</v>
      </c>
      <c r="C27" s="126" t="str">
        <f t="shared" si="3"/>
        <v/>
      </c>
      <c r="D27" s="126" t="str">
        <f t="shared" si="3"/>
        <v/>
      </c>
      <c r="E27" s="64" t="str">
        <f t="shared" si="3"/>
        <v/>
      </c>
      <c r="F27" s="126" t="str">
        <f t="shared" si="3"/>
        <v/>
      </c>
      <c r="G27" s="64" t="str">
        <f t="shared" si="3"/>
        <v/>
      </c>
      <c r="H27" s="64" t="str">
        <f t="shared" si="3"/>
        <v>12h</v>
      </c>
      <c r="I27" s="23" t="s">
        <v>0</v>
      </c>
      <c r="J27" s="23" t="s">
        <v>0</v>
      </c>
      <c r="K27" s="64" t="str">
        <f t="shared" si="3"/>
        <v/>
      </c>
      <c r="L27" s="42" t="str">
        <f t="shared" si="3"/>
        <v/>
      </c>
      <c r="M27" s="42" t="str">
        <f t="shared" si="3"/>
        <v/>
      </c>
      <c r="N27" s="153"/>
      <c r="O27" s="11"/>
      <c r="P27" s="5" t="s">
        <v>15</v>
      </c>
      <c r="Q27" s="45" t="s">
        <v>62</v>
      </c>
      <c r="R27" s="20" t="s">
        <v>89</v>
      </c>
    </row>
    <row r="28" spans="1:19" ht="18" customHeight="1" x14ac:dyDescent="0.2">
      <c r="A28" s="148">
        <f>Congé!E28</f>
        <v>3</v>
      </c>
      <c r="B28" s="148" t="str">
        <f>Congé!F28</f>
        <v>BLANCHARD</v>
      </c>
      <c r="C28" s="126" t="str">
        <f t="shared" si="3"/>
        <v>12h</v>
      </c>
      <c r="D28" s="126" t="str">
        <f t="shared" si="3"/>
        <v/>
      </c>
      <c r="E28" s="64" t="str">
        <f t="shared" si="3"/>
        <v/>
      </c>
      <c r="F28" s="155" t="s">
        <v>0</v>
      </c>
      <c r="G28" s="64" t="str">
        <f t="shared" si="3"/>
        <v/>
      </c>
      <c r="H28" s="30" t="s">
        <v>0</v>
      </c>
      <c r="I28" s="30" t="s">
        <v>0</v>
      </c>
      <c r="J28" s="64" t="str">
        <f t="shared" si="3"/>
        <v/>
      </c>
      <c r="K28" s="64" t="str">
        <f t="shared" si="3"/>
        <v/>
      </c>
      <c r="L28" s="42" t="str">
        <f t="shared" si="3"/>
        <v/>
      </c>
      <c r="M28" s="42" t="str">
        <f t="shared" si="3"/>
        <v/>
      </c>
      <c r="N28" s="153"/>
      <c r="O28" s="11"/>
      <c r="P28" s="5" t="s">
        <v>16</v>
      </c>
      <c r="Q28" s="45" t="s">
        <v>63</v>
      </c>
      <c r="R28" s="51" t="s">
        <v>94</v>
      </c>
    </row>
    <row r="29" spans="1:19" s="80" customFormat="1" ht="18" customHeight="1" x14ac:dyDescent="0.2">
      <c r="A29" s="148">
        <f>Congé!E29</f>
        <v>5</v>
      </c>
      <c r="B29" s="148" t="str">
        <f>Congé!F29</f>
        <v>BOUISSET</v>
      </c>
      <c r="C29" s="126" t="str">
        <f t="shared" si="3"/>
        <v/>
      </c>
      <c r="D29" s="126" t="str">
        <f t="shared" si="3"/>
        <v/>
      </c>
      <c r="E29" s="64" t="str">
        <f t="shared" si="3"/>
        <v>12h</v>
      </c>
      <c r="F29" s="126" t="str">
        <f t="shared" si="3"/>
        <v/>
      </c>
      <c r="G29" s="23" t="s">
        <v>0</v>
      </c>
      <c r="H29" s="23" t="s">
        <v>0</v>
      </c>
      <c r="I29" s="23" t="s">
        <v>0</v>
      </c>
      <c r="J29" s="64" t="str">
        <f t="shared" si="3"/>
        <v/>
      </c>
      <c r="K29" s="64" t="str">
        <f t="shared" si="3"/>
        <v/>
      </c>
      <c r="L29" s="42" t="str">
        <f t="shared" si="3"/>
        <v/>
      </c>
      <c r="M29" s="42" t="str">
        <f t="shared" si="3"/>
        <v/>
      </c>
      <c r="N29" s="153"/>
      <c r="O29" s="79"/>
      <c r="P29" s="52" t="s">
        <v>9</v>
      </c>
      <c r="Q29" s="75" t="s">
        <v>64</v>
      </c>
      <c r="R29" s="52" t="s">
        <v>95</v>
      </c>
      <c r="S29" s="3"/>
    </row>
    <row r="30" spans="1:19" ht="18" customHeight="1" x14ac:dyDescent="0.2">
      <c r="A30" s="148">
        <f>Congé!E30</f>
        <v>5</v>
      </c>
      <c r="B30" s="148" t="str">
        <f>Congé!F30</f>
        <v>DECITRE</v>
      </c>
      <c r="C30" s="156" t="s">
        <v>0</v>
      </c>
      <c r="D30" s="156" t="s">
        <v>0</v>
      </c>
      <c r="E30" s="23" t="s">
        <v>0</v>
      </c>
      <c r="F30" s="156" t="s">
        <v>0</v>
      </c>
      <c r="G30" s="60" t="s">
        <v>66</v>
      </c>
      <c r="H30" s="64" t="str">
        <f t="shared" ref="C30:M49" si="4">IF($A30=H$5,"12h",IF($A30="","",""))</f>
        <v/>
      </c>
      <c r="I30" s="64" t="str">
        <f t="shared" si="4"/>
        <v/>
      </c>
      <c r="J30" s="64" t="str">
        <f t="shared" si="4"/>
        <v/>
      </c>
      <c r="K30" s="64" t="str">
        <f t="shared" si="3"/>
        <v/>
      </c>
      <c r="L30" s="42" t="str">
        <f t="shared" si="4"/>
        <v/>
      </c>
      <c r="M30" s="42" t="str">
        <f t="shared" si="4"/>
        <v/>
      </c>
      <c r="N30" s="153"/>
      <c r="O30" s="11"/>
      <c r="P30" s="52" t="s">
        <v>17</v>
      </c>
      <c r="Q30" s="53" t="s">
        <v>65</v>
      </c>
      <c r="R30" s="8" t="s">
        <v>96</v>
      </c>
      <c r="S30" s="80"/>
    </row>
    <row r="31" spans="1:19" s="80" customFormat="1" ht="18" customHeight="1" x14ac:dyDescent="0.2">
      <c r="A31" s="148">
        <f>Congé!E31</f>
        <v>4</v>
      </c>
      <c r="B31" s="148" t="str">
        <f>Congé!F31</f>
        <v>EON</v>
      </c>
      <c r="C31" s="126" t="str">
        <f t="shared" ref="C31:C48" si="5">IF($A31=C$5,"12h",IF($A31="","",""))</f>
        <v/>
      </c>
      <c r="D31" s="126" t="str">
        <f t="shared" si="4"/>
        <v>12h</v>
      </c>
      <c r="E31" s="23" t="s">
        <v>0</v>
      </c>
      <c r="F31" s="126" t="str">
        <f t="shared" si="4"/>
        <v/>
      </c>
      <c r="G31" s="64" t="str">
        <f t="shared" si="4"/>
        <v/>
      </c>
      <c r="H31" s="23" t="s">
        <v>0</v>
      </c>
      <c r="I31" s="23" t="s">
        <v>0</v>
      </c>
      <c r="J31" s="64" t="str">
        <f t="shared" si="4"/>
        <v/>
      </c>
      <c r="K31" s="64" t="str">
        <f t="shared" si="4"/>
        <v/>
      </c>
      <c r="L31" s="42" t="str">
        <f t="shared" si="4"/>
        <v/>
      </c>
      <c r="M31" s="42" t="str">
        <f t="shared" si="4"/>
        <v/>
      </c>
      <c r="N31" s="153"/>
      <c r="O31" s="79"/>
      <c r="P31" s="6" t="s">
        <v>18</v>
      </c>
      <c r="Q31" s="54" t="s">
        <v>12</v>
      </c>
      <c r="R31" s="9" t="s">
        <v>97</v>
      </c>
      <c r="S31" s="3"/>
    </row>
    <row r="32" spans="1:19" ht="18" customHeight="1" x14ac:dyDescent="0.2">
      <c r="A32" s="148">
        <f>Congé!E32</f>
        <v>6</v>
      </c>
      <c r="B32" s="148" t="str">
        <f>Congé!F32</f>
        <v>DIOLOGENT</v>
      </c>
      <c r="C32" s="126" t="str">
        <f t="shared" si="5"/>
        <v/>
      </c>
      <c r="D32" s="126" t="str">
        <f t="shared" si="4"/>
        <v/>
      </c>
      <c r="E32" s="64" t="str">
        <f t="shared" si="4"/>
        <v/>
      </c>
      <c r="F32" s="126" t="str">
        <f t="shared" si="4"/>
        <v>12h</v>
      </c>
      <c r="G32" s="64" t="str">
        <f t="shared" si="4"/>
        <v/>
      </c>
      <c r="H32" s="64" t="str">
        <f t="shared" si="4"/>
        <v/>
      </c>
      <c r="I32" s="64" t="str">
        <f t="shared" si="4"/>
        <v/>
      </c>
      <c r="J32" s="64" t="str">
        <f t="shared" si="4"/>
        <v/>
      </c>
      <c r="K32" s="64" t="str">
        <f t="shared" si="4"/>
        <v/>
      </c>
      <c r="L32" s="42" t="str">
        <f t="shared" si="4"/>
        <v/>
      </c>
      <c r="M32" s="42" t="str">
        <f t="shared" si="4"/>
        <v/>
      </c>
      <c r="N32" s="153"/>
      <c r="O32" s="11"/>
      <c r="P32" s="6" t="s">
        <v>43</v>
      </c>
      <c r="Q32" s="54" t="s">
        <v>13</v>
      </c>
      <c r="R32" s="55" t="s">
        <v>98</v>
      </c>
    </row>
    <row r="33" spans="1:19" ht="18" customHeight="1" x14ac:dyDescent="0.2">
      <c r="A33" s="148">
        <f>Congé!E33</f>
        <v>7</v>
      </c>
      <c r="B33" s="148" t="str">
        <f>Congé!F33</f>
        <v>GUEROULT</v>
      </c>
      <c r="C33" s="155" t="s">
        <v>0</v>
      </c>
      <c r="D33" s="155" t="s">
        <v>0</v>
      </c>
      <c r="E33" s="30" t="s">
        <v>0</v>
      </c>
      <c r="F33" s="155" t="s">
        <v>0</v>
      </c>
      <c r="G33" s="64" t="str">
        <f t="shared" si="4"/>
        <v>12h</v>
      </c>
      <c r="H33" s="64" t="str">
        <f t="shared" si="4"/>
        <v/>
      </c>
      <c r="I33" s="64" t="str">
        <f t="shared" si="4"/>
        <v/>
      </c>
      <c r="J33" s="64" t="str">
        <f t="shared" si="4"/>
        <v/>
      </c>
      <c r="K33" s="64" t="str">
        <f t="shared" si="4"/>
        <v/>
      </c>
      <c r="L33" s="42" t="str">
        <f t="shared" si="4"/>
        <v/>
      </c>
      <c r="M33" s="42" t="str">
        <f t="shared" si="4"/>
        <v/>
      </c>
      <c r="N33" s="153"/>
      <c r="O33" s="11"/>
      <c r="P33" s="8" t="s">
        <v>10</v>
      </c>
      <c r="Q33" s="54" t="s">
        <v>53</v>
      </c>
      <c r="R33" s="50" t="s">
        <v>99</v>
      </c>
    </row>
    <row r="34" spans="1:19" ht="18" customHeight="1" x14ac:dyDescent="0.2">
      <c r="A34" s="148">
        <f>Congé!E34</f>
        <v>1</v>
      </c>
      <c r="B34" s="148" t="str">
        <f>Congé!F34</f>
        <v>SALMI</v>
      </c>
      <c r="C34" s="126" t="str">
        <f t="shared" si="5"/>
        <v/>
      </c>
      <c r="D34" s="126" t="str">
        <f t="shared" si="4"/>
        <v/>
      </c>
      <c r="E34" s="64" t="str">
        <f t="shared" si="4"/>
        <v/>
      </c>
      <c r="F34" s="126" t="str">
        <f t="shared" si="4"/>
        <v/>
      </c>
      <c r="G34" s="64" t="str">
        <f t="shared" si="4"/>
        <v/>
      </c>
      <c r="H34" s="30" t="s">
        <v>0</v>
      </c>
      <c r="I34" s="30" t="s">
        <v>0</v>
      </c>
      <c r="J34" s="64" t="str">
        <f t="shared" si="4"/>
        <v/>
      </c>
      <c r="K34" s="64" t="str">
        <f t="shared" si="4"/>
        <v>12h</v>
      </c>
      <c r="L34" s="42" t="str">
        <f t="shared" si="4"/>
        <v/>
      </c>
      <c r="M34" s="42" t="str">
        <f t="shared" si="4"/>
        <v/>
      </c>
      <c r="N34" s="153"/>
      <c r="O34" s="11"/>
      <c r="P34" s="8" t="s">
        <v>39</v>
      </c>
      <c r="Q34" s="7" t="s">
        <v>168</v>
      </c>
      <c r="R34" s="4" t="s">
        <v>100</v>
      </c>
    </row>
    <row r="35" spans="1:19" ht="18" customHeight="1" x14ac:dyDescent="0.2">
      <c r="A35" s="148">
        <f>Congé!E35</f>
        <v>3</v>
      </c>
      <c r="B35" s="148" t="str">
        <f>Congé!F35</f>
        <v>DYLIK</v>
      </c>
      <c r="C35" s="126"/>
      <c r="D35" s="126" t="str">
        <f t="shared" si="4"/>
        <v/>
      </c>
      <c r="E35" s="64" t="str">
        <f t="shared" si="4"/>
        <v/>
      </c>
      <c r="F35" s="157" t="s">
        <v>66</v>
      </c>
      <c r="G35" s="30" t="s">
        <v>0</v>
      </c>
      <c r="H35" s="30" t="s">
        <v>0</v>
      </c>
      <c r="I35" s="30" t="s">
        <v>0</v>
      </c>
      <c r="J35" s="64" t="str">
        <f t="shared" si="4"/>
        <v/>
      </c>
      <c r="K35" s="64" t="str">
        <f t="shared" si="4"/>
        <v/>
      </c>
      <c r="L35" s="42" t="str">
        <f t="shared" si="4"/>
        <v/>
      </c>
      <c r="M35" s="42" t="str">
        <f t="shared" si="4"/>
        <v/>
      </c>
      <c r="N35" s="153"/>
      <c r="O35" s="11"/>
      <c r="P35" s="8" t="s">
        <v>40</v>
      </c>
      <c r="S35" s="80"/>
    </row>
    <row r="36" spans="1:19" ht="6.95" customHeight="1" x14ac:dyDescent="0.2">
      <c r="A36" s="118"/>
      <c r="B36" s="118"/>
      <c r="C36" s="145"/>
      <c r="D36" s="145"/>
      <c r="E36" s="204"/>
      <c r="F36" s="145"/>
      <c r="G36" s="204"/>
      <c r="H36" s="204"/>
      <c r="I36" s="204"/>
      <c r="J36" s="204"/>
      <c r="K36" s="204"/>
      <c r="L36" s="204"/>
      <c r="M36" s="204"/>
      <c r="N36" s="154"/>
      <c r="O36" s="11"/>
    </row>
    <row r="37" spans="1:19" ht="18" customHeight="1" x14ac:dyDescent="0.2">
      <c r="A37" s="148">
        <f>Congé!E37</f>
        <v>9</v>
      </c>
      <c r="B37" s="148" t="str">
        <f>Congé!F37</f>
        <v>MONTALEGRE</v>
      </c>
      <c r="C37" s="126" t="str">
        <f t="shared" si="5"/>
        <v/>
      </c>
      <c r="D37" s="126" t="str">
        <f t="shared" si="4"/>
        <v/>
      </c>
      <c r="E37" s="64" t="str">
        <f t="shared" si="4"/>
        <v/>
      </c>
      <c r="F37" s="126" t="str">
        <f t="shared" si="4"/>
        <v/>
      </c>
      <c r="G37" s="64" t="str">
        <f t="shared" si="4"/>
        <v/>
      </c>
      <c r="H37" s="64" t="str">
        <f t="shared" si="4"/>
        <v/>
      </c>
      <c r="I37" s="64" t="str">
        <f t="shared" si="4"/>
        <v>12h</v>
      </c>
      <c r="J37" s="30" t="s">
        <v>0</v>
      </c>
      <c r="K37" s="30" t="s">
        <v>0</v>
      </c>
      <c r="L37" s="42" t="str">
        <f t="shared" si="4"/>
        <v/>
      </c>
      <c r="M37" s="42" t="str">
        <f t="shared" si="4"/>
        <v/>
      </c>
      <c r="N37" s="153"/>
      <c r="O37" s="11"/>
      <c r="P37" s="9" t="s">
        <v>11</v>
      </c>
      <c r="Q37" s="21"/>
    </row>
    <row r="38" spans="1:19" ht="18" customHeight="1" x14ac:dyDescent="0.2">
      <c r="A38" s="148">
        <f>Congé!E38</f>
        <v>9</v>
      </c>
      <c r="B38" s="148" t="str">
        <f>Congé!F38</f>
        <v>SERANO G</v>
      </c>
      <c r="C38" s="156" t="s">
        <v>0</v>
      </c>
      <c r="D38" s="126" t="str">
        <f t="shared" si="4"/>
        <v/>
      </c>
      <c r="E38" s="64" t="str">
        <f t="shared" si="4"/>
        <v/>
      </c>
      <c r="F38" s="126" t="str">
        <f t="shared" si="4"/>
        <v/>
      </c>
      <c r="G38" s="64" t="str">
        <f t="shared" si="4"/>
        <v/>
      </c>
      <c r="H38" s="64" t="str">
        <f t="shared" si="4"/>
        <v/>
      </c>
      <c r="I38" s="30" t="s">
        <v>0</v>
      </c>
      <c r="J38" s="30" t="s">
        <v>0</v>
      </c>
      <c r="K38" s="64" t="str">
        <f t="shared" si="4"/>
        <v/>
      </c>
      <c r="L38" s="42" t="str">
        <f t="shared" si="4"/>
        <v/>
      </c>
      <c r="M38" s="42" t="str">
        <f t="shared" si="4"/>
        <v/>
      </c>
      <c r="N38" s="153"/>
      <c r="O38" s="11"/>
      <c r="P38" s="9" t="s">
        <v>34</v>
      </c>
    </row>
    <row r="39" spans="1:19" ht="18" customHeight="1" x14ac:dyDescent="0.2">
      <c r="A39" s="148">
        <f>Congé!E39</f>
        <v>7</v>
      </c>
      <c r="B39" s="148" t="str">
        <f>Congé!F39</f>
        <v>LANCIAL</v>
      </c>
      <c r="C39" s="126" t="str">
        <f t="shared" si="5"/>
        <v/>
      </c>
      <c r="D39" s="126" t="str">
        <f t="shared" si="4"/>
        <v/>
      </c>
      <c r="E39" s="60" t="s">
        <v>66</v>
      </c>
      <c r="F39" s="156" t="s">
        <v>0</v>
      </c>
      <c r="G39" s="23" t="s">
        <v>0</v>
      </c>
      <c r="H39" s="64" t="str">
        <f t="shared" si="4"/>
        <v/>
      </c>
      <c r="I39" s="64" t="str">
        <f t="shared" si="4"/>
        <v/>
      </c>
      <c r="J39" s="64" t="str">
        <f t="shared" si="4"/>
        <v/>
      </c>
      <c r="K39" s="64" t="str">
        <f t="shared" si="4"/>
        <v/>
      </c>
      <c r="L39" s="42" t="str">
        <f t="shared" si="4"/>
        <v/>
      </c>
      <c r="M39" s="42" t="str">
        <f t="shared" si="4"/>
        <v/>
      </c>
      <c r="N39" s="153"/>
      <c r="O39" s="11"/>
      <c r="P39" s="25" t="s">
        <v>35</v>
      </c>
    </row>
    <row r="40" spans="1:19" ht="18" customHeight="1" x14ac:dyDescent="0.2">
      <c r="A40" s="148">
        <f>Congé!E40</f>
        <v>8</v>
      </c>
      <c r="B40" s="148" t="str">
        <f>Congé!F40</f>
        <v>MOURCIA</v>
      </c>
      <c r="C40" s="156" t="s">
        <v>0</v>
      </c>
      <c r="D40" s="156" t="s">
        <v>0</v>
      </c>
      <c r="E40" s="64" t="str">
        <f t="shared" si="4"/>
        <v/>
      </c>
      <c r="F40" s="126" t="str">
        <f t="shared" si="4"/>
        <v/>
      </c>
      <c r="G40" s="64" t="str">
        <f t="shared" si="4"/>
        <v/>
      </c>
      <c r="H40" s="64" t="str">
        <f t="shared" si="4"/>
        <v>12h</v>
      </c>
      <c r="I40" s="64" t="str">
        <f t="shared" si="4"/>
        <v/>
      </c>
      <c r="J40" s="64" t="str">
        <f t="shared" si="4"/>
        <v/>
      </c>
      <c r="K40" s="64" t="str">
        <f t="shared" si="4"/>
        <v/>
      </c>
      <c r="L40" s="42" t="str">
        <f t="shared" si="4"/>
        <v/>
      </c>
      <c r="M40" s="42" t="str">
        <f t="shared" si="4"/>
        <v/>
      </c>
      <c r="N40" s="153"/>
      <c r="O40" s="11"/>
      <c r="P40" s="4" t="s">
        <v>4</v>
      </c>
      <c r="Q40" s="21"/>
    </row>
    <row r="41" spans="1:19" ht="18" customHeight="1" x14ac:dyDescent="0.2">
      <c r="A41" s="148">
        <f>Congé!E41</f>
        <v>2</v>
      </c>
      <c r="B41" s="148" t="str">
        <f>Congé!F41</f>
        <v>GILSON</v>
      </c>
      <c r="C41" s="156" t="s">
        <v>0</v>
      </c>
      <c r="D41" s="156" t="s">
        <v>0</v>
      </c>
      <c r="E41" s="64" t="str">
        <f t="shared" si="4"/>
        <v/>
      </c>
      <c r="F41" s="126" t="str">
        <f t="shared" si="4"/>
        <v/>
      </c>
      <c r="G41" s="64" t="str">
        <f t="shared" si="4"/>
        <v/>
      </c>
      <c r="H41" s="64" t="str">
        <f t="shared" si="4"/>
        <v/>
      </c>
      <c r="I41" s="64" t="str">
        <f t="shared" si="4"/>
        <v/>
      </c>
      <c r="J41" s="23" t="s">
        <v>0</v>
      </c>
      <c r="K41" s="23" t="s">
        <v>0</v>
      </c>
      <c r="L41" s="42" t="str">
        <f t="shared" si="4"/>
        <v/>
      </c>
      <c r="M41" s="42" t="str">
        <f t="shared" si="4"/>
        <v/>
      </c>
      <c r="N41" s="153"/>
      <c r="O41" s="11"/>
      <c r="P41" s="55" t="s">
        <v>3</v>
      </c>
      <c r="Q41" s="21"/>
    </row>
    <row r="42" spans="1:19" ht="18" customHeight="1" x14ac:dyDescent="0.2">
      <c r="A42" s="148">
        <f>Congé!E42</f>
        <v>3</v>
      </c>
      <c r="B42" s="148" t="str">
        <f>Congé!F42</f>
        <v>PERETTI</v>
      </c>
      <c r="C42" s="126" t="str">
        <f t="shared" si="5"/>
        <v>12h</v>
      </c>
      <c r="D42" s="156" t="s">
        <v>0</v>
      </c>
      <c r="E42" s="64" t="str">
        <f t="shared" si="4"/>
        <v/>
      </c>
      <c r="F42" s="156" t="s">
        <v>0</v>
      </c>
      <c r="G42" s="23" t="s">
        <v>0</v>
      </c>
      <c r="H42" s="64" t="str">
        <f t="shared" si="4"/>
        <v/>
      </c>
      <c r="I42" s="64" t="str">
        <f t="shared" si="4"/>
        <v/>
      </c>
      <c r="J42" s="64" t="str">
        <f t="shared" si="4"/>
        <v/>
      </c>
      <c r="K42" s="64" t="str">
        <f t="shared" si="4"/>
        <v/>
      </c>
      <c r="L42" s="42" t="str">
        <f t="shared" si="4"/>
        <v/>
      </c>
      <c r="M42" s="42" t="str">
        <f t="shared" si="4"/>
        <v/>
      </c>
      <c r="N42" s="153"/>
      <c r="O42" s="11"/>
      <c r="P42" s="10" t="s">
        <v>29</v>
      </c>
      <c r="Q42" s="21"/>
    </row>
    <row r="43" spans="1:19" s="80" customFormat="1" ht="18" customHeight="1" x14ac:dyDescent="0.2">
      <c r="A43" s="148">
        <f>Congé!E43</f>
        <v>5</v>
      </c>
      <c r="B43" s="148" t="str">
        <f>Congé!F43</f>
        <v>PERINO</v>
      </c>
      <c r="C43" s="126" t="str">
        <f t="shared" si="5"/>
        <v/>
      </c>
      <c r="D43" s="156" t="s">
        <v>0</v>
      </c>
      <c r="E43" s="64" t="str">
        <f t="shared" si="4"/>
        <v>12h</v>
      </c>
      <c r="F43" s="156" t="s">
        <v>0</v>
      </c>
      <c r="G43" s="23" t="s">
        <v>0</v>
      </c>
      <c r="H43" s="23" t="s">
        <v>0</v>
      </c>
      <c r="I43" s="64" t="str">
        <f t="shared" si="4"/>
        <v/>
      </c>
      <c r="J43" s="64" t="str">
        <f t="shared" si="4"/>
        <v/>
      </c>
      <c r="K43" s="64" t="str">
        <f t="shared" si="4"/>
        <v/>
      </c>
      <c r="L43" s="42" t="str">
        <f t="shared" si="4"/>
        <v/>
      </c>
      <c r="M43" s="42" t="str">
        <f t="shared" si="4"/>
        <v/>
      </c>
      <c r="N43" s="153"/>
      <c r="O43" s="79"/>
      <c r="P43" s="24" t="s">
        <v>14</v>
      </c>
      <c r="Q43" s="21"/>
      <c r="R43" s="11"/>
      <c r="S43" s="3"/>
    </row>
    <row r="44" spans="1:19" s="80" customFormat="1" ht="18" customHeight="1" x14ac:dyDescent="0.2">
      <c r="A44" s="148">
        <f>Congé!E44</f>
        <v>10</v>
      </c>
      <c r="B44" s="148" t="str">
        <f>Congé!F44</f>
        <v>LUPI</v>
      </c>
      <c r="C44" s="126" t="str">
        <f t="shared" si="5"/>
        <v/>
      </c>
      <c r="D44" s="156" t="s">
        <v>0</v>
      </c>
      <c r="E44" s="23" t="s">
        <v>0</v>
      </c>
      <c r="F44" s="126" t="str">
        <f t="shared" si="4"/>
        <v/>
      </c>
      <c r="G44" s="64" t="str">
        <f t="shared" si="4"/>
        <v/>
      </c>
      <c r="H44" s="60" t="s">
        <v>66</v>
      </c>
      <c r="I44" s="23" t="s">
        <v>0</v>
      </c>
      <c r="J44" s="207" t="s">
        <v>0</v>
      </c>
      <c r="K44" s="64" t="str">
        <f t="shared" si="4"/>
        <v/>
      </c>
      <c r="L44" s="42" t="str">
        <f t="shared" si="4"/>
        <v/>
      </c>
      <c r="M44" s="42" t="str">
        <f t="shared" si="4"/>
        <v/>
      </c>
      <c r="N44" s="153"/>
      <c r="O44" s="79"/>
      <c r="P44" s="92" t="s">
        <v>51</v>
      </c>
      <c r="Q44" s="21"/>
      <c r="R44" s="21"/>
      <c r="S44" s="3"/>
    </row>
    <row r="45" spans="1:19" s="80" customFormat="1" ht="18" customHeight="1" x14ac:dyDescent="0.2">
      <c r="A45" s="148">
        <f>Congé!E45</f>
        <v>4</v>
      </c>
      <c r="B45" s="148" t="str">
        <f>Congé!F45</f>
        <v>ROOS</v>
      </c>
      <c r="C45" s="126" t="str">
        <f t="shared" si="5"/>
        <v/>
      </c>
      <c r="D45" s="156" t="s">
        <v>0</v>
      </c>
      <c r="E45" s="64" t="str">
        <f t="shared" si="4"/>
        <v/>
      </c>
      <c r="F45" s="126" t="str">
        <f t="shared" si="4"/>
        <v/>
      </c>
      <c r="G45" s="64" t="str">
        <f t="shared" si="4"/>
        <v/>
      </c>
      <c r="H45" s="64" t="str">
        <f t="shared" si="4"/>
        <v/>
      </c>
      <c r="I45" s="218"/>
      <c r="J45" s="60"/>
      <c r="K45" s="64" t="str">
        <f t="shared" si="4"/>
        <v/>
      </c>
      <c r="L45" s="42" t="str">
        <f t="shared" si="4"/>
        <v/>
      </c>
      <c r="M45" s="42" t="str">
        <f t="shared" si="4"/>
        <v/>
      </c>
      <c r="N45" s="153"/>
      <c r="O45" s="79"/>
      <c r="P45" s="15" t="s">
        <v>108</v>
      </c>
      <c r="Q45" s="119"/>
      <c r="R45" s="119"/>
    </row>
    <row r="46" spans="1:19" s="80" customFormat="1" ht="18" customHeight="1" x14ac:dyDescent="0.2">
      <c r="A46" s="148">
        <f>Congé!E46</f>
        <v>1</v>
      </c>
      <c r="B46" s="148" t="str">
        <f>Congé!F46</f>
        <v>VALERIAN</v>
      </c>
      <c r="C46" s="156" t="s">
        <v>0</v>
      </c>
      <c r="D46" s="216"/>
      <c r="E46" s="15" t="s">
        <v>108</v>
      </c>
      <c r="F46" s="126" t="str">
        <f t="shared" si="4"/>
        <v/>
      </c>
      <c r="G46" s="23" t="s">
        <v>0</v>
      </c>
      <c r="H46" s="23" t="s">
        <v>0</v>
      </c>
      <c r="I46" s="64" t="str">
        <f t="shared" si="4"/>
        <v/>
      </c>
      <c r="J46" s="64" t="str">
        <f t="shared" si="4"/>
        <v/>
      </c>
      <c r="K46" s="64" t="str">
        <f t="shared" si="4"/>
        <v>12h</v>
      </c>
      <c r="L46" s="42" t="str">
        <f t="shared" si="4"/>
        <v/>
      </c>
      <c r="M46" s="42" t="str">
        <f t="shared" si="4"/>
        <v/>
      </c>
      <c r="N46" s="153"/>
      <c r="O46" s="79"/>
      <c r="Q46" s="21"/>
      <c r="R46" s="21"/>
    </row>
    <row r="47" spans="1:19" s="80" customFormat="1" ht="18" customHeight="1" x14ac:dyDescent="0.2">
      <c r="A47" s="148">
        <f>Congé!E47</f>
        <v>6</v>
      </c>
      <c r="B47" s="148" t="str">
        <f>Congé!F47</f>
        <v>ROUSTAN</v>
      </c>
      <c r="C47" s="126" t="str">
        <f t="shared" si="5"/>
        <v/>
      </c>
      <c r="D47" s="216"/>
      <c r="E47" s="64" t="str">
        <f t="shared" si="4"/>
        <v/>
      </c>
      <c r="F47" s="126" t="str">
        <f t="shared" si="4"/>
        <v>12h</v>
      </c>
      <c r="G47" s="64" t="str">
        <f t="shared" si="4"/>
        <v/>
      </c>
      <c r="H47" s="64" t="str">
        <f t="shared" si="4"/>
        <v/>
      </c>
      <c r="I47" s="64" t="str">
        <f t="shared" si="4"/>
        <v/>
      </c>
      <c r="J47" s="64" t="str">
        <f t="shared" si="4"/>
        <v/>
      </c>
      <c r="K47" s="64" t="str">
        <f t="shared" si="4"/>
        <v/>
      </c>
      <c r="L47" s="42" t="str">
        <f t="shared" si="4"/>
        <v/>
      </c>
      <c r="M47" s="42" t="str">
        <f t="shared" si="4"/>
        <v/>
      </c>
      <c r="N47" s="153"/>
      <c r="O47" s="79"/>
      <c r="Q47" s="21"/>
      <c r="R47" s="21"/>
    </row>
    <row r="48" spans="1:19" s="80" customFormat="1" ht="18" customHeight="1" x14ac:dyDescent="0.2">
      <c r="A48" s="148">
        <f>Congé!E48</f>
        <v>1</v>
      </c>
      <c r="B48" s="148" t="str">
        <f>Congé!F48</f>
        <v>WENGER</v>
      </c>
      <c r="C48" s="126" t="str">
        <f t="shared" si="5"/>
        <v/>
      </c>
      <c r="D48" s="126" t="str">
        <f t="shared" si="4"/>
        <v/>
      </c>
      <c r="E48" s="64" t="str">
        <f t="shared" si="4"/>
        <v/>
      </c>
      <c r="F48" s="126" t="str">
        <f t="shared" si="4"/>
        <v/>
      </c>
      <c r="G48" s="15" t="s">
        <v>108</v>
      </c>
      <c r="H48" s="23" t="s">
        <v>0</v>
      </c>
      <c r="I48" s="64" t="str">
        <f t="shared" si="4"/>
        <v/>
      </c>
      <c r="J48" s="64" t="str">
        <f t="shared" si="4"/>
        <v/>
      </c>
      <c r="K48" s="64" t="str">
        <f t="shared" si="4"/>
        <v>12h</v>
      </c>
      <c r="L48" s="42" t="str">
        <f t="shared" si="4"/>
        <v/>
      </c>
      <c r="M48" s="42" t="str">
        <f t="shared" si="4"/>
        <v/>
      </c>
      <c r="N48" s="153"/>
      <c r="O48" s="79"/>
      <c r="Q48" s="21"/>
      <c r="R48" s="21"/>
    </row>
    <row r="49" spans="1:19" s="80" customFormat="1" ht="18" customHeight="1" thickBot="1" x14ac:dyDescent="0.25">
      <c r="A49" s="162">
        <f>Congé!E49</f>
        <v>8</v>
      </c>
      <c r="B49" s="162" t="str">
        <f>Congé!F49</f>
        <v>LHERBIER</v>
      </c>
      <c r="C49" s="126" t="str">
        <f t="shared" si="4"/>
        <v/>
      </c>
      <c r="D49" s="126" t="str">
        <f t="shared" si="4"/>
        <v/>
      </c>
      <c r="E49" s="64" t="str">
        <f t="shared" si="4"/>
        <v/>
      </c>
      <c r="F49" s="126" t="str">
        <f t="shared" si="4"/>
        <v/>
      </c>
      <c r="G49" s="64" t="str">
        <f t="shared" si="4"/>
        <v/>
      </c>
      <c r="H49" s="64" t="str">
        <f t="shared" si="4"/>
        <v>12h</v>
      </c>
      <c r="I49" s="64" t="str">
        <f t="shared" si="4"/>
        <v/>
      </c>
      <c r="J49" s="64" t="str">
        <f t="shared" si="4"/>
        <v/>
      </c>
      <c r="K49" s="64" t="str">
        <f t="shared" si="4"/>
        <v/>
      </c>
      <c r="L49" s="64" t="str">
        <f t="shared" si="4"/>
        <v/>
      </c>
      <c r="M49" s="64" t="str">
        <f t="shared" si="4"/>
        <v/>
      </c>
      <c r="N49" s="163"/>
      <c r="O49" s="79"/>
      <c r="Q49" s="21"/>
      <c r="R49" s="21"/>
    </row>
    <row r="50" spans="1:19" ht="18" customHeight="1" x14ac:dyDescent="0.2">
      <c r="A50" s="84"/>
      <c r="B50" s="117" t="s">
        <v>30</v>
      </c>
      <c r="C50" s="191">
        <f>COUNTIF(C9:C49,"CA")+COUNTIF(C9:C49,"CAJ*")+COUNTIF(C9:C49,"RPM")</f>
        <v>10</v>
      </c>
      <c r="D50" s="191">
        <f t="shared" ref="D50:M50" si="6">COUNTIF(D9:D49,"CA")+COUNTIF(D9:D49,"CAJ*")+COUNTIF(D9:D49,"RPM")</f>
        <v>12</v>
      </c>
      <c r="E50" s="28">
        <f t="shared" si="6"/>
        <v>8</v>
      </c>
      <c r="F50" s="191">
        <f t="shared" si="6"/>
        <v>8</v>
      </c>
      <c r="G50" s="28">
        <f t="shared" si="6"/>
        <v>9</v>
      </c>
      <c r="H50" s="28">
        <f t="shared" si="6"/>
        <v>12</v>
      </c>
      <c r="I50" s="28">
        <f t="shared" si="6"/>
        <v>12</v>
      </c>
      <c r="J50" s="28">
        <f t="shared" si="6"/>
        <v>12</v>
      </c>
      <c r="K50" s="28">
        <f t="shared" si="6"/>
        <v>10</v>
      </c>
      <c r="L50" s="28">
        <f t="shared" si="6"/>
        <v>0</v>
      </c>
      <c r="M50" s="28">
        <f t="shared" si="6"/>
        <v>0</v>
      </c>
      <c r="N50" s="80"/>
      <c r="O50" s="80"/>
      <c r="P50" s="80"/>
      <c r="Q50" s="21"/>
      <c r="R50" s="21"/>
      <c r="S50" s="80"/>
    </row>
    <row r="51" spans="1:19" s="81" customFormat="1" ht="18" customHeight="1" thickBot="1" x14ac:dyDescent="0.25">
      <c r="A51" s="84"/>
      <c r="B51" s="68" t="s">
        <v>32</v>
      </c>
      <c r="C51" s="192">
        <f>SUM(C71:C73)+C77+SUM(C78:C84)+SUM(C88:C98)+C50</f>
        <v>10</v>
      </c>
      <c r="D51" s="192">
        <f t="shared" ref="D51:M51" si="7">SUM(D71:D73)+D77+SUM(D78:D84)+SUM(D88:D98)+D50</f>
        <v>12</v>
      </c>
      <c r="E51" s="93">
        <f t="shared" si="7"/>
        <v>8</v>
      </c>
      <c r="F51" s="192">
        <f t="shared" si="7"/>
        <v>8</v>
      </c>
      <c r="G51" s="93">
        <f t="shared" si="7"/>
        <v>9</v>
      </c>
      <c r="H51" s="93">
        <f t="shared" si="7"/>
        <v>12</v>
      </c>
      <c r="I51" s="93">
        <f t="shared" si="7"/>
        <v>12</v>
      </c>
      <c r="J51" s="93">
        <f t="shared" si="7"/>
        <v>12</v>
      </c>
      <c r="K51" s="93">
        <f t="shared" si="7"/>
        <v>10</v>
      </c>
      <c r="L51" s="93">
        <f t="shared" si="7"/>
        <v>0</v>
      </c>
      <c r="M51" s="93">
        <f t="shared" si="7"/>
        <v>0</v>
      </c>
      <c r="N51" s="80"/>
      <c r="O51" s="80"/>
      <c r="P51" s="80"/>
      <c r="Q51" s="21"/>
      <c r="R51" s="21"/>
      <c r="S51" s="80"/>
    </row>
    <row r="52" spans="1:19" s="81" customFormat="1" ht="18" customHeight="1" x14ac:dyDescent="0.2">
      <c r="A52" s="84"/>
      <c r="B52" s="67" t="s">
        <v>31</v>
      </c>
      <c r="C52" s="191">
        <f>COUNTIF(C9:C49,"CA")+COUNTIF(C9:C49,"*CAN")+COUNTIF(C9:C49,"RPM")</f>
        <v>10</v>
      </c>
      <c r="D52" s="191">
        <f t="shared" ref="D52:M52" si="8">COUNTIF(D9:D49,"CA")+COUNTIF(D9:D49,"*CAN")+COUNTIF(D9:D49,"RPM")</f>
        <v>12</v>
      </c>
      <c r="E52" s="28">
        <f t="shared" si="8"/>
        <v>8</v>
      </c>
      <c r="F52" s="191">
        <f t="shared" si="8"/>
        <v>8</v>
      </c>
      <c r="G52" s="28">
        <f t="shared" si="8"/>
        <v>9</v>
      </c>
      <c r="H52" s="28">
        <f t="shared" si="8"/>
        <v>12</v>
      </c>
      <c r="I52" s="28">
        <f t="shared" si="8"/>
        <v>12</v>
      </c>
      <c r="J52" s="28">
        <f t="shared" si="8"/>
        <v>12</v>
      </c>
      <c r="K52" s="28">
        <f t="shared" si="8"/>
        <v>10</v>
      </c>
      <c r="L52" s="28">
        <f t="shared" si="8"/>
        <v>0</v>
      </c>
      <c r="M52" s="28">
        <f t="shared" si="8"/>
        <v>0</v>
      </c>
      <c r="N52" s="11"/>
      <c r="O52" s="11"/>
      <c r="P52" s="11"/>
      <c r="S52" s="80"/>
    </row>
    <row r="53" spans="1:19" s="81" customFormat="1" ht="17.25" customHeight="1" thickBot="1" x14ac:dyDescent="0.25">
      <c r="A53" s="84"/>
      <c r="B53" s="69" t="s">
        <v>33</v>
      </c>
      <c r="C53" s="193">
        <f>SUM(C63:C65)+C68+SUM(C85:C98)+C52</f>
        <v>10</v>
      </c>
      <c r="D53" s="193">
        <f t="shared" ref="D53:M53" si="9">SUM(D63:D65)+D68+SUM(D85:D98)+D52</f>
        <v>12</v>
      </c>
      <c r="E53" s="47">
        <f t="shared" si="9"/>
        <v>8</v>
      </c>
      <c r="F53" s="193">
        <f t="shared" si="9"/>
        <v>8</v>
      </c>
      <c r="G53" s="47">
        <f t="shared" si="9"/>
        <v>9</v>
      </c>
      <c r="H53" s="47">
        <f t="shared" si="9"/>
        <v>12</v>
      </c>
      <c r="I53" s="47">
        <f t="shared" si="9"/>
        <v>12</v>
      </c>
      <c r="J53" s="47">
        <f t="shared" si="9"/>
        <v>12</v>
      </c>
      <c r="K53" s="47">
        <f t="shared" si="9"/>
        <v>10</v>
      </c>
      <c r="L53" s="47">
        <f t="shared" si="9"/>
        <v>0</v>
      </c>
      <c r="M53" s="47">
        <f t="shared" si="9"/>
        <v>0</v>
      </c>
      <c r="Q53" s="79"/>
      <c r="R53" s="79"/>
    </row>
    <row r="54" spans="1:19" s="81" customFormat="1" ht="17.25" customHeight="1" thickBot="1" x14ac:dyDescent="0.25">
      <c r="A54" s="84"/>
      <c r="B54" s="70"/>
      <c r="C54" s="194"/>
      <c r="D54" s="194"/>
      <c r="E54" s="70"/>
      <c r="F54" s="194"/>
      <c r="G54" s="70"/>
      <c r="H54" s="70"/>
      <c r="I54" s="70"/>
      <c r="J54" s="70"/>
      <c r="K54" s="70"/>
      <c r="L54" s="70"/>
      <c r="M54" s="70"/>
      <c r="Q54" s="79"/>
      <c r="R54" s="79"/>
    </row>
    <row r="55" spans="1:19" s="81" customFormat="1" ht="17.25" customHeight="1" thickBot="1" x14ac:dyDescent="0.25">
      <c r="A55" s="84"/>
      <c r="B55" s="71" t="s">
        <v>92</v>
      </c>
      <c r="C55" s="195">
        <f>COUNTIF(C9:C49,"*12h")</f>
        <v>3</v>
      </c>
      <c r="D55" s="195">
        <f t="shared" ref="D55:M55" si="10">COUNTIF(D9:D49,"*12h")</f>
        <v>3</v>
      </c>
      <c r="E55" s="49">
        <f t="shared" si="10"/>
        <v>4</v>
      </c>
      <c r="F55" s="195">
        <f t="shared" si="10"/>
        <v>4</v>
      </c>
      <c r="G55" s="49">
        <f t="shared" si="10"/>
        <v>3</v>
      </c>
      <c r="H55" s="49">
        <f t="shared" si="10"/>
        <v>5</v>
      </c>
      <c r="I55" s="49">
        <f t="shared" si="10"/>
        <v>3</v>
      </c>
      <c r="J55" s="49">
        <f t="shared" si="10"/>
        <v>2</v>
      </c>
      <c r="K55" s="49">
        <f t="shared" si="10"/>
        <v>4</v>
      </c>
      <c r="L55" s="49">
        <f t="shared" si="10"/>
        <v>0</v>
      </c>
      <c r="M55" s="49">
        <f t="shared" si="10"/>
        <v>0</v>
      </c>
      <c r="Q55" s="79"/>
      <c r="R55" s="79"/>
    </row>
    <row r="56" spans="1:19" s="81" customFormat="1" ht="17.25" customHeight="1" thickBot="1" x14ac:dyDescent="0.25">
      <c r="A56" s="84"/>
      <c r="B56" s="35"/>
      <c r="C56" s="196"/>
      <c r="D56" s="196"/>
      <c r="E56" s="12"/>
      <c r="F56" s="196"/>
      <c r="G56" s="12"/>
      <c r="H56" s="12"/>
      <c r="I56" s="12"/>
      <c r="J56" s="12"/>
      <c r="K56" s="12"/>
      <c r="L56" s="12"/>
      <c r="M56" s="12"/>
      <c r="O56" s="79"/>
      <c r="Q56" s="79"/>
      <c r="R56" s="79"/>
    </row>
    <row r="57" spans="1:19" s="81" customFormat="1" ht="12.75" customHeight="1" x14ac:dyDescent="0.2">
      <c r="A57" s="84"/>
      <c r="B57" s="36" t="s">
        <v>19</v>
      </c>
      <c r="C57" s="197">
        <f>Congé!$E$50-C51</f>
        <v>28</v>
      </c>
      <c r="D57" s="197">
        <f>Congé!$E$50-D51</f>
        <v>26</v>
      </c>
      <c r="E57" s="14">
        <f>Congé!$E$50-E51</f>
        <v>30</v>
      </c>
      <c r="F57" s="197">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198">
        <f>Congé!$E$50-C53-C55</f>
        <v>25</v>
      </c>
      <c r="D58" s="198">
        <f>Congé!$E$50-D53-D55</f>
        <v>23</v>
      </c>
      <c r="E58" s="61">
        <f>Congé!$E$50-E53-E55</f>
        <v>26</v>
      </c>
      <c r="F58" s="198">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199"/>
      <c r="D59" s="199"/>
      <c r="E59" s="78"/>
      <c r="F59" s="199"/>
      <c r="G59" s="78"/>
      <c r="H59" s="78"/>
      <c r="I59" s="78"/>
      <c r="J59" s="78"/>
      <c r="K59" s="78"/>
      <c r="L59" s="78"/>
      <c r="M59" s="78"/>
      <c r="O59" s="79"/>
      <c r="P59" s="82"/>
      <c r="Q59" s="79"/>
      <c r="R59" s="79"/>
      <c r="S59" s="80"/>
    </row>
    <row r="60" spans="1:19" s="80" customFormat="1" ht="12.75" hidden="1" customHeight="1" x14ac:dyDescent="0.2">
      <c r="A60" s="78"/>
      <c r="B60" s="31" t="s">
        <v>0</v>
      </c>
      <c r="C60" s="199">
        <f>COUNTIF(C$9:C$49,$B60)</f>
        <v>10</v>
      </c>
      <c r="D60" s="199">
        <f t="shared" ref="D60:M75" si="11">COUNTIF(D$9:D$49,$B60)</f>
        <v>12</v>
      </c>
      <c r="E60" s="78">
        <f t="shared" si="11"/>
        <v>8</v>
      </c>
      <c r="F60" s="199">
        <f t="shared" si="11"/>
        <v>8</v>
      </c>
      <c r="G60" s="78">
        <f t="shared" si="11"/>
        <v>9</v>
      </c>
      <c r="H60" s="78">
        <f t="shared" si="11"/>
        <v>12</v>
      </c>
      <c r="I60" s="78">
        <f t="shared" si="11"/>
        <v>12</v>
      </c>
      <c r="J60" s="78">
        <f t="shared" si="11"/>
        <v>12</v>
      </c>
      <c r="K60" s="78">
        <f t="shared" si="11"/>
        <v>10</v>
      </c>
      <c r="L60" s="78">
        <f t="shared" si="11"/>
        <v>0</v>
      </c>
      <c r="M60" s="78">
        <f t="shared" si="11"/>
        <v>0</v>
      </c>
      <c r="N60" s="81"/>
      <c r="O60" s="79"/>
      <c r="P60" s="82"/>
      <c r="Q60" s="79"/>
      <c r="R60" s="79"/>
    </row>
    <row r="61" spans="1:19" s="80" customFormat="1" ht="12.75" hidden="1" customHeight="1" x14ac:dyDescent="0.2">
      <c r="A61" s="78"/>
      <c r="B61" s="90" t="s">
        <v>54</v>
      </c>
      <c r="C61" s="199">
        <f t="shared" ref="C61:M97" si="12">COUNTIF(C$9:C$49,$B61)</f>
        <v>0</v>
      </c>
      <c r="D61" s="199">
        <f t="shared" si="11"/>
        <v>0</v>
      </c>
      <c r="E61" s="78">
        <f t="shared" si="11"/>
        <v>0</v>
      </c>
      <c r="F61" s="199">
        <f t="shared" si="11"/>
        <v>0</v>
      </c>
      <c r="G61" s="78">
        <f t="shared" si="11"/>
        <v>0</v>
      </c>
      <c r="H61" s="78">
        <f t="shared" si="11"/>
        <v>0</v>
      </c>
      <c r="I61" s="78">
        <f t="shared" si="11"/>
        <v>0</v>
      </c>
      <c r="J61" s="78">
        <f t="shared" si="11"/>
        <v>0</v>
      </c>
      <c r="K61" s="78">
        <f t="shared" si="11"/>
        <v>0</v>
      </c>
      <c r="L61" s="78">
        <f t="shared" si="11"/>
        <v>0</v>
      </c>
      <c r="M61" s="78">
        <f t="shared" si="11"/>
        <v>0</v>
      </c>
      <c r="N61" s="81"/>
      <c r="O61" s="79"/>
      <c r="P61" s="82"/>
      <c r="Q61" s="79"/>
      <c r="R61" s="79"/>
    </row>
    <row r="62" spans="1:19" s="80" customFormat="1" ht="12.75" hidden="1" customHeight="1" x14ac:dyDescent="0.2">
      <c r="A62" s="78"/>
      <c r="B62" s="31" t="s">
        <v>1</v>
      </c>
      <c r="C62" s="199">
        <f t="shared" si="12"/>
        <v>0</v>
      </c>
      <c r="D62" s="199">
        <f t="shared" si="11"/>
        <v>0</v>
      </c>
      <c r="E62" s="78">
        <f t="shared" si="11"/>
        <v>0</v>
      </c>
      <c r="F62" s="199">
        <f t="shared" si="11"/>
        <v>0</v>
      </c>
      <c r="G62" s="78">
        <f t="shared" si="11"/>
        <v>0</v>
      </c>
      <c r="H62" s="78">
        <f t="shared" si="11"/>
        <v>0</v>
      </c>
      <c r="I62" s="78">
        <f t="shared" si="11"/>
        <v>0</v>
      </c>
      <c r="J62" s="78">
        <f t="shared" si="11"/>
        <v>0</v>
      </c>
      <c r="K62" s="78">
        <f t="shared" si="11"/>
        <v>0</v>
      </c>
      <c r="L62" s="78">
        <f t="shared" si="11"/>
        <v>0</v>
      </c>
      <c r="M62" s="78">
        <f t="shared" si="11"/>
        <v>0</v>
      </c>
      <c r="N62" s="83"/>
      <c r="O62" s="83"/>
      <c r="P62" s="82"/>
      <c r="Q62" s="79"/>
      <c r="R62" s="79"/>
    </row>
    <row r="63" spans="1:19" s="80" customFormat="1" ht="12.75" hidden="1" customHeight="1" x14ac:dyDescent="0.2">
      <c r="A63" s="78"/>
      <c r="B63" s="96" t="s">
        <v>36</v>
      </c>
      <c r="C63" s="199">
        <f t="shared" si="12"/>
        <v>0</v>
      </c>
      <c r="D63" s="199">
        <f t="shared" si="11"/>
        <v>0</v>
      </c>
      <c r="E63" s="78">
        <f t="shared" si="11"/>
        <v>0</v>
      </c>
      <c r="F63" s="199">
        <f t="shared" si="11"/>
        <v>0</v>
      </c>
      <c r="G63" s="78">
        <f t="shared" si="11"/>
        <v>0</v>
      </c>
      <c r="H63" s="78">
        <f t="shared" si="11"/>
        <v>0</v>
      </c>
      <c r="I63" s="78">
        <f t="shared" si="11"/>
        <v>0</v>
      </c>
      <c r="J63" s="78">
        <f t="shared" si="11"/>
        <v>0</v>
      </c>
      <c r="K63" s="78">
        <f t="shared" si="11"/>
        <v>0</v>
      </c>
      <c r="L63" s="78">
        <f t="shared" si="11"/>
        <v>0</v>
      </c>
      <c r="M63" s="78">
        <f t="shared" si="11"/>
        <v>0</v>
      </c>
      <c r="N63" s="83"/>
      <c r="O63" s="81"/>
      <c r="P63" s="82"/>
      <c r="Q63" s="79"/>
      <c r="R63" s="79"/>
    </row>
    <row r="64" spans="1:19" s="80" customFormat="1" ht="12.75" hidden="1" customHeight="1" x14ac:dyDescent="0.2">
      <c r="A64" s="78"/>
      <c r="B64" s="96" t="s">
        <v>24</v>
      </c>
      <c r="C64" s="199">
        <f t="shared" si="12"/>
        <v>0</v>
      </c>
      <c r="D64" s="199">
        <f t="shared" si="11"/>
        <v>0</v>
      </c>
      <c r="E64" s="78">
        <f t="shared" si="11"/>
        <v>0</v>
      </c>
      <c r="F64" s="199">
        <f t="shared" si="11"/>
        <v>0</v>
      </c>
      <c r="G64" s="78">
        <f t="shared" si="11"/>
        <v>0</v>
      </c>
      <c r="H64" s="78">
        <f t="shared" si="11"/>
        <v>0</v>
      </c>
      <c r="I64" s="78">
        <f t="shared" si="11"/>
        <v>0</v>
      </c>
      <c r="J64" s="78">
        <f t="shared" si="11"/>
        <v>0</v>
      </c>
      <c r="K64" s="78">
        <f t="shared" si="11"/>
        <v>0</v>
      </c>
      <c r="L64" s="78">
        <f t="shared" si="11"/>
        <v>0</v>
      </c>
      <c r="M64" s="78">
        <f t="shared" si="11"/>
        <v>0</v>
      </c>
      <c r="N64" s="78"/>
      <c r="O64" s="81"/>
      <c r="P64" s="82"/>
      <c r="Q64" s="79"/>
      <c r="R64" s="79"/>
    </row>
    <row r="65" spans="1:18" s="80" customFormat="1" ht="12.75" hidden="1" customHeight="1" x14ac:dyDescent="0.2">
      <c r="A65" s="78"/>
      <c r="B65" s="96" t="s">
        <v>41</v>
      </c>
      <c r="C65" s="199">
        <f t="shared" si="12"/>
        <v>0</v>
      </c>
      <c r="D65" s="199">
        <f t="shared" si="11"/>
        <v>0</v>
      </c>
      <c r="E65" s="78">
        <f t="shared" si="11"/>
        <v>0</v>
      </c>
      <c r="F65" s="199">
        <f t="shared" si="11"/>
        <v>0</v>
      </c>
      <c r="G65" s="78">
        <f t="shared" si="11"/>
        <v>0</v>
      </c>
      <c r="H65" s="78">
        <f t="shared" si="11"/>
        <v>0</v>
      </c>
      <c r="I65" s="78">
        <f t="shared" si="11"/>
        <v>0</v>
      </c>
      <c r="J65" s="78">
        <f t="shared" si="11"/>
        <v>0</v>
      </c>
      <c r="K65" s="78">
        <f t="shared" si="11"/>
        <v>0</v>
      </c>
      <c r="L65" s="78">
        <f t="shared" si="11"/>
        <v>0</v>
      </c>
      <c r="M65" s="78">
        <f t="shared" si="11"/>
        <v>0</v>
      </c>
      <c r="N65" s="78"/>
      <c r="P65" s="82"/>
      <c r="Q65" s="79"/>
      <c r="R65" s="79"/>
    </row>
    <row r="66" spans="1:18" s="80" customFormat="1" ht="12.75" hidden="1" customHeight="1" x14ac:dyDescent="0.2">
      <c r="A66" s="78"/>
      <c r="B66" s="31" t="s">
        <v>67</v>
      </c>
      <c r="C66" s="199">
        <f t="shared" si="12"/>
        <v>0</v>
      </c>
      <c r="D66" s="199">
        <f t="shared" si="11"/>
        <v>0</v>
      </c>
      <c r="E66" s="78">
        <f t="shared" si="11"/>
        <v>0</v>
      </c>
      <c r="F66" s="199">
        <f t="shared" si="11"/>
        <v>0</v>
      </c>
      <c r="G66" s="78">
        <f t="shared" si="11"/>
        <v>0</v>
      </c>
      <c r="H66" s="78">
        <f t="shared" si="11"/>
        <v>0</v>
      </c>
      <c r="I66" s="78">
        <f t="shared" si="11"/>
        <v>0</v>
      </c>
      <c r="J66" s="78">
        <f t="shared" si="11"/>
        <v>0</v>
      </c>
      <c r="K66" s="78">
        <f t="shared" si="11"/>
        <v>0</v>
      </c>
      <c r="L66" s="78">
        <f t="shared" si="11"/>
        <v>0</v>
      </c>
      <c r="M66" s="78">
        <f t="shared" si="11"/>
        <v>0</v>
      </c>
      <c r="N66" s="78"/>
      <c r="P66" s="82"/>
      <c r="Q66" s="79"/>
      <c r="R66" s="79"/>
    </row>
    <row r="67" spans="1:18" s="80" customFormat="1" ht="12.75" hidden="1" customHeight="1" x14ac:dyDescent="0.2">
      <c r="A67" s="78"/>
      <c r="B67" s="31" t="s">
        <v>59</v>
      </c>
      <c r="C67" s="199">
        <f t="shared" si="12"/>
        <v>0</v>
      </c>
      <c r="D67" s="199">
        <f t="shared" si="11"/>
        <v>0</v>
      </c>
      <c r="E67" s="78">
        <f t="shared" si="11"/>
        <v>0</v>
      </c>
      <c r="F67" s="199">
        <f t="shared" si="11"/>
        <v>0</v>
      </c>
      <c r="G67" s="78">
        <f t="shared" si="11"/>
        <v>0</v>
      </c>
      <c r="H67" s="78">
        <f t="shared" si="11"/>
        <v>0</v>
      </c>
      <c r="I67" s="78">
        <f t="shared" si="11"/>
        <v>0</v>
      </c>
      <c r="J67" s="78">
        <f t="shared" si="11"/>
        <v>0</v>
      </c>
      <c r="K67" s="78">
        <f t="shared" si="11"/>
        <v>0</v>
      </c>
      <c r="L67" s="78">
        <f t="shared" si="11"/>
        <v>0</v>
      </c>
      <c r="M67" s="78">
        <f t="shared" si="11"/>
        <v>0</v>
      </c>
      <c r="N67" s="78"/>
      <c r="P67" s="82"/>
      <c r="Q67" s="79"/>
      <c r="R67" s="79"/>
    </row>
    <row r="68" spans="1:18" s="80" customFormat="1" ht="12.75" hidden="1" customHeight="1" x14ac:dyDescent="0.2">
      <c r="A68" s="78"/>
      <c r="B68" s="96" t="s">
        <v>23</v>
      </c>
      <c r="C68" s="199">
        <f t="shared" si="12"/>
        <v>0</v>
      </c>
      <c r="D68" s="199">
        <f t="shared" si="11"/>
        <v>0</v>
      </c>
      <c r="E68" s="78">
        <f t="shared" si="11"/>
        <v>0</v>
      </c>
      <c r="F68" s="199">
        <f t="shared" si="11"/>
        <v>0</v>
      </c>
      <c r="G68" s="78">
        <f t="shared" si="11"/>
        <v>0</v>
      </c>
      <c r="H68" s="78">
        <f t="shared" si="11"/>
        <v>0</v>
      </c>
      <c r="I68" s="78">
        <f t="shared" si="11"/>
        <v>0</v>
      </c>
      <c r="J68" s="78">
        <f t="shared" si="11"/>
        <v>0</v>
      </c>
      <c r="K68" s="78">
        <f t="shared" si="11"/>
        <v>0</v>
      </c>
      <c r="L68" s="78">
        <f t="shared" si="11"/>
        <v>0</v>
      </c>
      <c r="M68" s="78">
        <f t="shared" si="11"/>
        <v>0</v>
      </c>
      <c r="N68" s="78"/>
      <c r="P68" s="17" t="s">
        <v>5</v>
      </c>
      <c r="Q68" s="79"/>
      <c r="R68" s="79"/>
    </row>
    <row r="69" spans="1:18" s="80" customFormat="1" ht="12.75" hidden="1" customHeight="1" x14ac:dyDescent="0.2">
      <c r="A69" s="78"/>
      <c r="B69" s="31" t="s">
        <v>55</v>
      </c>
      <c r="C69" s="199">
        <f t="shared" si="12"/>
        <v>0</v>
      </c>
      <c r="D69" s="199">
        <f t="shared" si="11"/>
        <v>0</v>
      </c>
      <c r="E69" s="78">
        <f t="shared" si="11"/>
        <v>0</v>
      </c>
      <c r="F69" s="199">
        <f t="shared" si="11"/>
        <v>0</v>
      </c>
      <c r="G69" s="78">
        <f t="shared" si="11"/>
        <v>0</v>
      </c>
      <c r="H69" s="78">
        <f t="shared" si="11"/>
        <v>0</v>
      </c>
      <c r="I69" s="78">
        <f t="shared" si="11"/>
        <v>0</v>
      </c>
      <c r="J69" s="78">
        <f t="shared" si="11"/>
        <v>0</v>
      </c>
      <c r="K69" s="78">
        <f t="shared" si="11"/>
        <v>0</v>
      </c>
      <c r="L69" s="78">
        <f t="shared" si="11"/>
        <v>0</v>
      </c>
      <c r="M69" s="78">
        <f t="shared" si="11"/>
        <v>0</v>
      </c>
      <c r="N69" s="78"/>
      <c r="P69" s="18" t="s">
        <v>6</v>
      </c>
      <c r="Q69" s="79"/>
      <c r="R69" s="79"/>
    </row>
    <row r="70" spans="1:18" s="80" customFormat="1" ht="12.75" hidden="1" customHeight="1" x14ac:dyDescent="0.2">
      <c r="A70" s="78"/>
      <c r="B70" s="31" t="s">
        <v>2</v>
      </c>
      <c r="C70" s="199">
        <f t="shared" si="12"/>
        <v>0</v>
      </c>
      <c r="D70" s="199">
        <f t="shared" si="11"/>
        <v>0</v>
      </c>
      <c r="E70" s="78">
        <f t="shared" si="11"/>
        <v>0</v>
      </c>
      <c r="F70" s="199">
        <f t="shared" si="11"/>
        <v>0</v>
      </c>
      <c r="G70" s="78">
        <f t="shared" si="11"/>
        <v>0</v>
      </c>
      <c r="H70" s="78">
        <f t="shared" si="11"/>
        <v>0</v>
      </c>
      <c r="I70" s="78">
        <f t="shared" si="11"/>
        <v>0</v>
      </c>
      <c r="J70" s="78">
        <f t="shared" si="11"/>
        <v>0</v>
      </c>
      <c r="K70" s="78">
        <f t="shared" si="11"/>
        <v>0</v>
      </c>
      <c r="L70" s="78">
        <f t="shared" si="11"/>
        <v>0</v>
      </c>
      <c r="M70" s="78">
        <f t="shared" si="11"/>
        <v>0</v>
      </c>
      <c r="N70" s="78"/>
      <c r="P70" s="17" t="s">
        <v>79</v>
      </c>
      <c r="Q70" s="79"/>
      <c r="R70" s="79"/>
    </row>
    <row r="71" spans="1:18" s="80" customFormat="1" ht="12.75" hidden="1" customHeight="1" x14ac:dyDescent="0.2">
      <c r="A71" s="78"/>
      <c r="B71" s="97" t="s">
        <v>37</v>
      </c>
      <c r="C71" s="199">
        <f t="shared" si="12"/>
        <v>0</v>
      </c>
      <c r="D71" s="199">
        <f t="shared" si="11"/>
        <v>0</v>
      </c>
      <c r="E71" s="78">
        <f t="shared" si="11"/>
        <v>0</v>
      </c>
      <c r="F71" s="199">
        <f t="shared" si="11"/>
        <v>0</v>
      </c>
      <c r="G71" s="78">
        <f t="shared" si="11"/>
        <v>0</v>
      </c>
      <c r="H71" s="78">
        <f t="shared" si="11"/>
        <v>0</v>
      </c>
      <c r="I71" s="78">
        <f t="shared" si="11"/>
        <v>0</v>
      </c>
      <c r="J71" s="78">
        <f t="shared" si="11"/>
        <v>0</v>
      </c>
      <c r="K71" s="78">
        <f t="shared" si="11"/>
        <v>0</v>
      </c>
      <c r="L71" s="78">
        <f t="shared" si="11"/>
        <v>0</v>
      </c>
      <c r="M71" s="78">
        <f t="shared" si="11"/>
        <v>0</v>
      </c>
      <c r="N71" s="78"/>
      <c r="P71" s="19" t="s">
        <v>21</v>
      </c>
      <c r="Q71" s="79"/>
      <c r="R71" s="79"/>
    </row>
    <row r="72" spans="1:18" s="80" customFormat="1" ht="12.75" hidden="1" customHeight="1" x14ac:dyDescent="0.2">
      <c r="A72" s="78"/>
      <c r="B72" s="98" t="s">
        <v>28</v>
      </c>
      <c r="C72" s="199">
        <f t="shared" si="12"/>
        <v>0</v>
      </c>
      <c r="D72" s="199">
        <f t="shared" si="11"/>
        <v>0</v>
      </c>
      <c r="E72" s="78">
        <f t="shared" si="11"/>
        <v>0</v>
      </c>
      <c r="F72" s="199">
        <f t="shared" si="11"/>
        <v>0</v>
      </c>
      <c r="G72" s="78">
        <f t="shared" si="11"/>
        <v>0</v>
      </c>
      <c r="H72" s="78">
        <f t="shared" si="11"/>
        <v>0</v>
      </c>
      <c r="I72" s="78">
        <f t="shared" si="11"/>
        <v>0</v>
      </c>
      <c r="J72" s="78">
        <f t="shared" si="11"/>
        <v>0</v>
      </c>
      <c r="K72" s="78">
        <f t="shared" si="11"/>
        <v>0</v>
      </c>
      <c r="L72" s="78">
        <f t="shared" si="11"/>
        <v>0</v>
      </c>
      <c r="M72" s="78">
        <f t="shared" si="11"/>
        <v>0</v>
      </c>
      <c r="N72" s="78"/>
      <c r="P72" s="19" t="s">
        <v>22</v>
      </c>
      <c r="Q72" s="79"/>
      <c r="R72" s="79"/>
    </row>
    <row r="73" spans="1:18" s="80" customFormat="1" ht="12.75" hidden="1" customHeight="1" x14ac:dyDescent="0.2">
      <c r="A73" s="78"/>
      <c r="B73" s="98" t="s">
        <v>42</v>
      </c>
      <c r="C73" s="199">
        <f t="shared" si="12"/>
        <v>0</v>
      </c>
      <c r="D73" s="199">
        <f t="shared" si="11"/>
        <v>0</v>
      </c>
      <c r="E73" s="78">
        <f t="shared" si="11"/>
        <v>0</v>
      </c>
      <c r="F73" s="199">
        <f t="shared" si="11"/>
        <v>0</v>
      </c>
      <c r="G73" s="78">
        <f t="shared" si="11"/>
        <v>0</v>
      </c>
      <c r="H73" s="78">
        <f t="shared" si="11"/>
        <v>0</v>
      </c>
      <c r="I73" s="78">
        <f t="shared" si="11"/>
        <v>0</v>
      </c>
      <c r="J73" s="78">
        <f t="shared" si="11"/>
        <v>0</v>
      </c>
      <c r="K73" s="78">
        <f t="shared" si="11"/>
        <v>0</v>
      </c>
      <c r="L73" s="78">
        <f t="shared" si="11"/>
        <v>0</v>
      </c>
      <c r="M73" s="78">
        <f t="shared" si="11"/>
        <v>0</v>
      </c>
      <c r="N73" s="78"/>
      <c r="P73" s="17" t="s">
        <v>81</v>
      </c>
      <c r="Q73" s="79"/>
      <c r="R73" s="79"/>
    </row>
    <row r="74" spans="1:18" s="80" customFormat="1" ht="12.75" hidden="1" customHeight="1" x14ac:dyDescent="0.2">
      <c r="A74" s="78"/>
      <c r="B74" s="88" t="s">
        <v>68</v>
      </c>
      <c r="C74" s="199">
        <f t="shared" si="12"/>
        <v>0</v>
      </c>
      <c r="D74" s="199">
        <f t="shared" si="11"/>
        <v>0</v>
      </c>
      <c r="E74" s="78">
        <f t="shared" si="11"/>
        <v>0</v>
      </c>
      <c r="F74" s="199">
        <f t="shared" si="11"/>
        <v>0</v>
      </c>
      <c r="G74" s="78">
        <f t="shared" si="11"/>
        <v>0</v>
      </c>
      <c r="H74" s="78">
        <f t="shared" si="11"/>
        <v>0</v>
      </c>
      <c r="I74" s="78">
        <f t="shared" si="11"/>
        <v>0</v>
      </c>
      <c r="J74" s="78">
        <f t="shared" si="11"/>
        <v>0</v>
      </c>
      <c r="K74" s="78">
        <f t="shared" si="11"/>
        <v>0</v>
      </c>
      <c r="L74" s="78">
        <f t="shared" si="11"/>
        <v>0</v>
      </c>
      <c r="M74" s="78">
        <f t="shared" si="11"/>
        <v>0</v>
      </c>
      <c r="N74" s="78"/>
      <c r="P74" s="17"/>
      <c r="Q74" s="79"/>
      <c r="R74" s="79"/>
    </row>
    <row r="75" spans="1:18" s="80" customFormat="1" ht="12.75" hidden="1" customHeight="1" x14ac:dyDescent="0.2">
      <c r="A75" s="78"/>
      <c r="B75" s="31" t="s">
        <v>93</v>
      </c>
      <c r="C75" s="199">
        <f t="shared" si="12"/>
        <v>0</v>
      </c>
      <c r="D75" s="199">
        <f t="shared" si="11"/>
        <v>0</v>
      </c>
      <c r="E75" s="78">
        <f t="shared" si="11"/>
        <v>0</v>
      </c>
      <c r="F75" s="199">
        <f t="shared" si="11"/>
        <v>0</v>
      </c>
      <c r="G75" s="78">
        <f t="shared" si="11"/>
        <v>0</v>
      </c>
      <c r="H75" s="78">
        <f t="shared" si="11"/>
        <v>0</v>
      </c>
      <c r="I75" s="78">
        <f t="shared" si="11"/>
        <v>0</v>
      </c>
      <c r="J75" s="78">
        <f t="shared" si="11"/>
        <v>0</v>
      </c>
      <c r="K75" s="78">
        <f t="shared" si="11"/>
        <v>0</v>
      </c>
      <c r="L75" s="78">
        <f t="shared" si="11"/>
        <v>0</v>
      </c>
      <c r="M75" s="78">
        <f t="shared" si="11"/>
        <v>0</v>
      </c>
      <c r="N75" s="78"/>
      <c r="P75" s="19" t="s">
        <v>25</v>
      </c>
      <c r="Q75" s="79"/>
      <c r="R75" s="79"/>
    </row>
    <row r="76" spans="1:18" s="80" customFormat="1" ht="12.75" hidden="1" customHeight="1" x14ac:dyDescent="0.2">
      <c r="A76" s="78"/>
      <c r="B76" s="99" t="s">
        <v>56</v>
      </c>
      <c r="C76" s="199">
        <f t="shared" si="12"/>
        <v>0</v>
      </c>
      <c r="D76" s="199">
        <f t="shared" si="12"/>
        <v>0</v>
      </c>
      <c r="E76" s="78">
        <f t="shared" si="12"/>
        <v>0</v>
      </c>
      <c r="F76" s="199">
        <f t="shared" si="12"/>
        <v>0</v>
      </c>
      <c r="G76" s="78">
        <f t="shared" si="12"/>
        <v>0</v>
      </c>
      <c r="H76" s="78">
        <f t="shared" si="12"/>
        <v>0</v>
      </c>
      <c r="I76" s="78">
        <f t="shared" si="12"/>
        <v>0</v>
      </c>
      <c r="J76" s="78">
        <f t="shared" si="12"/>
        <v>0</v>
      </c>
      <c r="K76" s="78">
        <f t="shared" si="12"/>
        <v>0</v>
      </c>
      <c r="L76" s="78">
        <f t="shared" si="12"/>
        <v>0</v>
      </c>
      <c r="M76" s="78">
        <f t="shared" si="12"/>
        <v>0</v>
      </c>
      <c r="N76" s="78"/>
      <c r="P76" s="19" t="s">
        <v>26</v>
      </c>
      <c r="Q76" s="79"/>
      <c r="R76" s="79"/>
    </row>
    <row r="77" spans="1:18" s="80" customFormat="1" ht="12.75" hidden="1" customHeight="1" x14ac:dyDescent="0.2">
      <c r="A77" s="78"/>
      <c r="B77" s="96" t="s">
        <v>27</v>
      </c>
      <c r="C77" s="199">
        <f t="shared" si="12"/>
        <v>0</v>
      </c>
      <c r="D77" s="199">
        <f t="shared" si="12"/>
        <v>0</v>
      </c>
      <c r="E77" s="78">
        <f t="shared" si="12"/>
        <v>0</v>
      </c>
      <c r="F77" s="199">
        <f t="shared" si="12"/>
        <v>0</v>
      </c>
      <c r="G77" s="78">
        <f t="shared" si="12"/>
        <v>0</v>
      </c>
      <c r="H77" s="78">
        <f t="shared" si="12"/>
        <v>0</v>
      </c>
      <c r="I77" s="78">
        <f t="shared" si="12"/>
        <v>0</v>
      </c>
      <c r="J77" s="78">
        <f t="shared" si="12"/>
        <v>0</v>
      </c>
      <c r="K77" s="78">
        <f t="shared" si="12"/>
        <v>0</v>
      </c>
      <c r="L77" s="78">
        <f t="shared" si="12"/>
        <v>0</v>
      </c>
      <c r="M77" s="78">
        <f t="shared" si="12"/>
        <v>0</v>
      </c>
      <c r="N77" s="78"/>
      <c r="P77" s="17" t="s">
        <v>109</v>
      </c>
      <c r="Q77" s="79"/>
      <c r="R77" s="79"/>
    </row>
    <row r="78" spans="1:18" s="80" customFormat="1" ht="12.75" hidden="1" customHeight="1" x14ac:dyDescent="0.2">
      <c r="A78" s="78"/>
      <c r="B78" s="86" t="s">
        <v>34</v>
      </c>
      <c r="C78" s="199">
        <f t="shared" si="12"/>
        <v>0</v>
      </c>
      <c r="D78" s="199">
        <f t="shared" si="12"/>
        <v>0</v>
      </c>
      <c r="E78" s="78">
        <f t="shared" si="12"/>
        <v>0</v>
      </c>
      <c r="F78" s="199">
        <f t="shared" si="12"/>
        <v>0</v>
      </c>
      <c r="G78" s="78">
        <f t="shared" si="12"/>
        <v>0</v>
      </c>
      <c r="H78" s="78">
        <f t="shared" si="12"/>
        <v>0</v>
      </c>
      <c r="I78" s="78">
        <f t="shared" si="12"/>
        <v>0</v>
      </c>
      <c r="J78" s="78">
        <f t="shared" si="12"/>
        <v>0</v>
      </c>
      <c r="K78" s="78">
        <f t="shared" si="12"/>
        <v>0</v>
      </c>
      <c r="L78" s="78">
        <f t="shared" si="12"/>
        <v>0</v>
      </c>
      <c r="M78" s="78">
        <f t="shared" si="12"/>
        <v>0</v>
      </c>
      <c r="N78" s="78"/>
      <c r="P78" s="7" t="s">
        <v>112</v>
      </c>
      <c r="Q78" s="79"/>
      <c r="R78" s="79"/>
    </row>
    <row r="79" spans="1:18" s="80" customFormat="1" ht="12.75" hidden="1" customHeight="1" x14ac:dyDescent="0.2">
      <c r="A79" s="78"/>
      <c r="B79" s="52" t="s">
        <v>17</v>
      </c>
      <c r="C79" s="199">
        <f t="shared" si="12"/>
        <v>0</v>
      </c>
      <c r="D79" s="199">
        <f t="shared" si="12"/>
        <v>0</v>
      </c>
      <c r="E79" s="78">
        <f t="shared" si="12"/>
        <v>0</v>
      </c>
      <c r="F79" s="199">
        <f t="shared" si="12"/>
        <v>0</v>
      </c>
      <c r="G79" s="78">
        <f t="shared" si="12"/>
        <v>0</v>
      </c>
      <c r="H79" s="78">
        <f t="shared" si="12"/>
        <v>0</v>
      </c>
      <c r="I79" s="78">
        <f t="shared" si="12"/>
        <v>0</v>
      </c>
      <c r="J79" s="78">
        <f t="shared" si="12"/>
        <v>0</v>
      </c>
      <c r="K79" s="78">
        <f t="shared" si="12"/>
        <v>0</v>
      </c>
      <c r="L79" s="78">
        <f t="shared" si="12"/>
        <v>0</v>
      </c>
      <c r="M79" s="78">
        <f t="shared" si="12"/>
        <v>0</v>
      </c>
      <c r="N79" s="78"/>
      <c r="P79" s="7" t="s">
        <v>110</v>
      </c>
      <c r="Q79" s="79"/>
      <c r="R79" s="79"/>
    </row>
    <row r="80" spans="1:18" s="80" customFormat="1" ht="12.75" hidden="1" customHeight="1" x14ac:dyDescent="0.2">
      <c r="A80" s="78"/>
      <c r="B80" s="87" t="s">
        <v>39</v>
      </c>
      <c r="C80" s="199">
        <f t="shared" si="12"/>
        <v>0</v>
      </c>
      <c r="D80" s="199">
        <f t="shared" si="12"/>
        <v>0</v>
      </c>
      <c r="E80" s="78">
        <f t="shared" si="12"/>
        <v>0</v>
      </c>
      <c r="F80" s="199">
        <f t="shared" si="12"/>
        <v>0</v>
      </c>
      <c r="G80" s="78">
        <f t="shared" si="12"/>
        <v>0</v>
      </c>
      <c r="H80" s="78">
        <f t="shared" si="12"/>
        <v>0</v>
      </c>
      <c r="I80" s="78">
        <f t="shared" si="12"/>
        <v>0</v>
      </c>
      <c r="J80" s="78">
        <f t="shared" si="12"/>
        <v>0</v>
      </c>
      <c r="K80" s="78">
        <f t="shared" si="12"/>
        <v>0</v>
      </c>
      <c r="L80" s="78">
        <f t="shared" si="12"/>
        <v>0</v>
      </c>
      <c r="M80" s="78">
        <f t="shared" si="12"/>
        <v>0</v>
      </c>
      <c r="N80" s="78"/>
      <c r="P80" s="17" t="s">
        <v>111</v>
      </c>
      <c r="Q80" s="79"/>
      <c r="R80" s="79"/>
    </row>
    <row r="81" spans="1:18" s="80" customFormat="1" ht="12.75" hidden="1" customHeight="1" x14ac:dyDescent="0.2">
      <c r="A81" s="78"/>
      <c r="B81" s="5" t="s">
        <v>15</v>
      </c>
      <c r="C81" s="199">
        <f t="shared" si="12"/>
        <v>0</v>
      </c>
      <c r="D81" s="199">
        <f t="shared" si="12"/>
        <v>0</v>
      </c>
      <c r="E81" s="78">
        <f t="shared" si="12"/>
        <v>0</v>
      </c>
      <c r="F81" s="199">
        <f t="shared" si="12"/>
        <v>0</v>
      </c>
      <c r="G81" s="78">
        <f t="shared" si="12"/>
        <v>0</v>
      </c>
      <c r="H81" s="78">
        <f t="shared" si="12"/>
        <v>0</v>
      </c>
      <c r="I81" s="78">
        <f t="shared" si="12"/>
        <v>0</v>
      </c>
      <c r="J81" s="78">
        <f t="shared" si="12"/>
        <v>0</v>
      </c>
      <c r="K81" s="78">
        <f t="shared" si="12"/>
        <v>0</v>
      </c>
      <c r="L81" s="78">
        <f t="shared" si="12"/>
        <v>0</v>
      </c>
      <c r="M81" s="78">
        <f t="shared" si="12"/>
        <v>0</v>
      </c>
      <c r="N81" s="78"/>
      <c r="P81" s="7" t="s">
        <v>113</v>
      </c>
      <c r="Q81" s="79"/>
      <c r="R81" s="79"/>
    </row>
    <row r="82" spans="1:18" s="80" customFormat="1" ht="12.75" hidden="1" customHeight="1" x14ac:dyDescent="0.2">
      <c r="A82" s="78"/>
      <c r="B82" s="91" t="s">
        <v>69</v>
      </c>
      <c r="C82" s="199">
        <f t="shared" si="12"/>
        <v>0</v>
      </c>
      <c r="D82" s="199">
        <f t="shared" si="12"/>
        <v>0</v>
      </c>
      <c r="E82" s="78">
        <f t="shared" si="12"/>
        <v>0</v>
      </c>
      <c r="F82" s="199">
        <f t="shared" si="12"/>
        <v>0</v>
      </c>
      <c r="G82" s="78">
        <f t="shared" si="12"/>
        <v>0</v>
      </c>
      <c r="H82" s="78">
        <f t="shared" si="12"/>
        <v>0</v>
      </c>
      <c r="I82" s="78">
        <f t="shared" si="12"/>
        <v>0</v>
      </c>
      <c r="J82" s="78">
        <f t="shared" si="12"/>
        <v>0</v>
      </c>
      <c r="K82" s="78">
        <f t="shared" si="12"/>
        <v>0</v>
      </c>
      <c r="L82" s="78">
        <f t="shared" si="12"/>
        <v>0</v>
      </c>
      <c r="M82" s="78">
        <f t="shared" si="12"/>
        <v>0</v>
      </c>
      <c r="N82" s="78"/>
      <c r="P82" s="7" t="s">
        <v>114</v>
      </c>
      <c r="Q82" s="79"/>
      <c r="R82" s="79"/>
    </row>
    <row r="83" spans="1:18" s="80" customFormat="1" ht="12.75" hidden="1" customHeight="1" x14ac:dyDescent="0.2">
      <c r="A83" s="78"/>
      <c r="B83" s="5" t="s">
        <v>70</v>
      </c>
      <c r="C83" s="199">
        <f t="shared" si="12"/>
        <v>0</v>
      </c>
      <c r="D83" s="199">
        <f t="shared" si="12"/>
        <v>0</v>
      </c>
      <c r="E83" s="78">
        <f t="shared" si="12"/>
        <v>0</v>
      </c>
      <c r="F83" s="199">
        <f t="shared" si="12"/>
        <v>0</v>
      </c>
      <c r="G83" s="78">
        <f t="shared" si="12"/>
        <v>0</v>
      </c>
      <c r="H83" s="78">
        <f t="shared" si="12"/>
        <v>0</v>
      </c>
      <c r="I83" s="78">
        <f t="shared" si="12"/>
        <v>0</v>
      </c>
      <c r="J83" s="78">
        <f t="shared" si="12"/>
        <v>0</v>
      </c>
      <c r="K83" s="78">
        <f t="shared" si="12"/>
        <v>0</v>
      </c>
      <c r="L83" s="78">
        <f t="shared" si="12"/>
        <v>0</v>
      </c>
      <c r="M83" s="78">
        <f t="shared" si="12"/>
        <v>0</v>
      </c>
      <c r="N83" s="78"/>
      <c r="P83" s="17" t="s">
        <v>83</v>
      </c>
      <c r="Q83" s="79"/>
      <c r="R83" s="79"/>
    </row>
    <row r="84" spans="1:18" s="80" customFormat="1" ht="12.75" hidden="1" customHeight="1" x14ac:dyDescent="0.2">
      <c r="A84" s="78"/>
      <c r="B84" s="91" t="s">
        <v>58</v>
      </c>
      <c r="C84" s="199">
        <f t="shared" si="12"/>
        <v>0</v>
      </c>
      <c r="D84" s="199">
        <f t="shared" si="12"/>
        <v>0</v>
      </c>
      <c r="E84" s="78">
        <f t="shared" si="12"/>
        <v>0</v>
      </c>
      <c r="F84" s="199">
        <f t="shared" si="12"/>
        <v>0</v>
      </c>
      <c r="G84" s="78">
        <f t="shared" si="12"/>
        <v>0</v>
      </c>
      <c r="H84" s="78">
        <f t="shared" si="12"/>
        <v>0</v>
      </c>
      <c r="I84" s="78">
        <f t="shared" si="12"/>
        <v>0</v>
      </c>
      <c r="J84" s="78">
        <f t="shared" si="12"/>
        <v>0</v>
      </c>
      <c r="K84" s="78">
        <f t="shared" si="12"/>
        <v>0</v>
      </c>
      <c r="L84" s="78">
        <f t="shared" si="12"/>
        <v>0</v>
      </c>
      <c r="M84" s="78">
        <f t="shared" si="12"/>
        <v>0</v>
      </c>
      <c r="N84" s="78"/>
      <c r="P84" s="19" t="s">
        <v>71</v>
      </c>
      <c r="Q84" s="79"/>
      <c r="R84" s="79"/>
    </row>
    <row r="85" spans="1:18" s="80" customFormat="1" ht="12.75" hidden="1" customHeight="1" x14ac:dyDescent="0.2">
      <c r="A85" s="78"/>
      <c r="B85" s="9" t="s">
        <v>35</v>
      </c>
      <c r="C85" s="199">
        <f t="shared" si="12"/>
        <v>0</v>
      </c>
      <c r="D85" s="199">
        <f t="shared" si="12"/>
        <v>0</v>
      </c>
      <c r="E85" s="78">
        <f t="shared" si="12"/>
        <v>0</v>
      </c>
      <c r="F85" s="199">
        <f t="shared" si="12"/>
        <v>0</v>
      </c>
      <c r="G85" s="78">
        <f t="shared" si="12"/>
        <v>0</v>
      </c>
      <c r="H85" s="78">
        <f t="shared" si="12"/>
        <v>0</v>
      </c>
      <c r="I85" s="78">
        <f t="shared" si="12"/>
        <v>0</v>
      </c>
      <c r="J85" s="78">
        <f t="shared" si="12"/>
        <v>0</v>
      </c>
      <c r="K85" s="78">
        <f t="shared" si="12"/>
        <v>0</v>
      </c>
      <c r="L85" s="78">
        <f t="shared" si="12"/>
        <v>0</v>
      </c>
      <c r="M85" s="78">
        <f t="shared" si="12"/>
        <v>0</v>
      </c>
      <c r="N85" s="78"/>
      <c r="P85" s="19" t="s">
        <v>8</v>
      </c>
      <c r="Q85" s="79"/>
      <c r="R85" s="79"/>
    </row>
    <row r="86" spans="1:18" s="80" customFormat="1" ht="12.75" hidden="1" customHeight="1" x14ac:dyDescent="0.2">
      <c r="A86" s="78"/>
      <c r="B86" s="52" t="s">
        <v>18</v>
      </c>
      <c r="C86" s="199">
        <f t="shared" si="12"/>
        <v>0</v>
      </c>
      <c r="D86" s="199">
        <f t="shared" si="12"/>
        <v>0</v>
      </c>
      <c r="E86" s="78">
        <f t="shared" si="12"/>
        <v>0</v>
      </c>
      <c r="F86" s="199">
        <f t="shared" si="12"/>
        <v>0</v>
      </c>
      <c r="G86" s="78">
        <f t="shared" si="12"/>
        <v>0</v>
      </c>
      <c r="H86" s="78">
        <f t="shared" si="12"/>
        <v>0</v>
      </c>
      <c r="I86" s="78">
        <f t="shared" si="12"/>
        <v>0</v>
      </c>
      <c r="J86" s="78">
        <f t="shared" si="12"/>
        <v>0</v>
      </c>
      <c r="K86" s="78">
        <f t="shared" si="12"/>
        <v>0</v>
      </c>
      <c r="L86" s="78">
        <f t="shared" si="12"/>
        <v>0</v>
      </c>
      <c r="M86" s="78">
        <f t="shared" si="12"/>
        <v>0</v>
      </c>
      <c r="N86" s="78"/>
      <c r="P86" s="19" t="s">
        <v>52</v>
      </c>
      <c r="Q86" s="79"/>
      <c r="R86" s="79"/>
    </row>
    <row r="87" spans="1:18" s="80" customFormat="1" ht="12.75" hidden="1" customHeight="1" x14ac:dyDescent="0.2">
      <c r="A87" s="78"/>
      <c r="B87" s="87" t="s">
        <v>40</v>
      </c>
      <c r="C87" s="199">
        <f t="shared" si="12"/>
        <v>0</v>
      </c>
      <c r="D87" s="199">
        <f t="shared" si="12"/>
        <v>0</v>
      </c>
      <c r="E87" s="78">
        <f t="shared" si="12"/>
        <v>0</v>
      </c>
      <c r="F87" s="199">
        <f t="shared" si="12"/>
        <v>0</v>
      </c>
      <c r="G87" s="78">
        <f t="shared" si="12"/>
        <v>0</v>
      </c>
      <c r="H87" s="78">
        <f t="shared" si="12"/>
        <v>0</v>
      </c>
      <c r="I87" s="78">
        <f t="shared" si="12"/>
        <v>0</v>
      </c>
      <c r="J87" s="78">
        <f t="shared" si="12"/>
        <v>0</v>
      </c>
      <c r="K87" s="78">
        <f t="shared" si="12"/>
        <v>0</v>
      </c>
      <c r="L87" s="78">
        <f t="shared" si="12"/>
        <v>0</v>
      </c>
      <c r="M87" s="78">
        <f t="shared" si="12"/>
        <v>0</v>
      </c>
      <c r="N87" s="78"/>
      <c r="P87" s="45" t="s">
        <v>60</v>
      </c>
      <c r="Q87" s="79"/>
      <c r="R87" s="79"/>
    </row>
    <row r="88" spans="1:18" s="80" customFormat="1" ht="12.75" hidden="1" customHeight="1" x14ac:dyDescent="0.2">
      <c r="A88" s="78"/>
      <c r="B88" s="5" t="s">
        <v>16</v>
      </c>
      <c r="C88" s="199">
        <f t="shared" si="12"/>
        <v>0</v>
      </c>
      <c r="D88" s="199">
        <f t="shared" si="12"/>
        <v>0</v>
      </c>
      <c r="E88" s="78">
        <f t="shared" si="12"/>
        <v>0</v>
      </c>
      <c r="F88" s="199">
        <f t="shared" si="12"/>
        <v>0</v>
      </c>
      <c r="G88" s="78">
        <f t="shared" si="12"/>
        <v>0</v>
      </c>
      <c r="H88" s="78">
        <f t="shared" si="12"/>
        <v>0</v>
      </c>
      <c r="I88" s="78">
        <f t="shared" si="12"/>
        <v>0</v>
      </c>
      <c r="J88" s="78">
        <f t="shared" si="12"/>
        <v>0</v>
      </c>
      <c r="K88" s="78">
        <f t="shared" si="12"/>
        <v>0</v>
      </c>
      <c r="L88" s="78">
        <f t="shared" si="12"/>
        <v>0</v>
      </c>
      <c r="M88" s="78">
        <f t="shared" si="12"/>
        <v>0</v>
      </c>
      <c r="N88" s="78"/>
      <c r="P88" s="74" t="s">
        <v>61</v>
      </c>
      <c r="Q88" s="79"/>
      <c r="R88" s="79"/>
    </row>
    <row r="89" spans="1:18" s="80" customFormat="1" ht="12.75" hidden="1" customHeight="1" x14ac:dyDescent="0.2">
      <c r="A89" s="78"/>
      <c r="B89" s="6" t="s">
        <v>9</v>
      </c>
      <c r="C89" s="199">
        <f t="shared" si="12"/>
        <v>0</v>
      </c>
      <c r="D89" s="199">
        <f t="shared" si="12"/>
        <v>0</v>
      </c>
      <c r="E89" s="78">
        <f t="shared" si="12"/>
        <v>0</v>
      </c>
      <c r="F89" s="199">
        <f t="shared" si="12"/>
        <v>0</v>
      </c>
      <c r="G89" s="78">
        <f t="shared" si="12"/>
        <v>0</v>
      </c>
      <c r="H89" s="78">
        <f t="shared" si="12"/>
        <v>0</v>
      </c>
      <c r="I89" s="78">
        <f t="shared" si="12"/>
        <v>0</v>
      </c>
      <c r="J89" s="78">
        <f t="shared" si="12"/>
        <v>0</v>
      </c>
      <c r="K89" s="78">
        <f t="shared" si="12"/>
        <v>0</v>
      </c>
      <c r="L89" s="78">
        <f t="shared" si="12"/>
        <v>0</v>
      </c>
      <c r="M89" s="78">
        <f t="shared" si="12"/>
        <v>0</v>
      </c>
      <c r="N89" s="78"/>
      <c r="P89" s="45" t="s">
        <v>62</v>
      </c>
      <c r="Q89" s="79"/>
      <c r="R89" s="79"/>
    </row>
    <row r="90" spans="1:18" s="80" customFormat="1" ht="12.75" hidden="1" customHeight="1" x14ac:dyDescent="0.2">
      <c r="A90" s="78"/>
      <c r="B90" s="52" t="s">
        <v>43</v>
      </c>
      <c r="C90" s="199">
        <f t="shared" si="12"/>
        <v>0</v>
      </c>
      <c r="D90" s="199">
        <f t="shared" si="12"/>
        <v>0</v>
      </c>
      <c r="E90" s="78">
        <f t="shared" si="12"/>
        <v>0</v>
      </c>
      <c r="F90" s="199">
        <f t="shared" si="12"/>
        <v>0</v>
      </c>
      <c r="G90" s="78">
        <f t="shared" si="12"/>
        <v>0</v>
      </c>
      <c r="H90" s="78">
        <f t="shared" si="12"/>
        <v>0</v>
      </c>
      <c r="I90" s="78">
        <f t="shared" si="12"/>
        <v>0</v>
      </c>
      <c r="J90" s="78">
        <f t="shared" si="12"/>
        <v>0</v>
      </c>
      <c r="K90" s="78">
        <f t="shared" si="12"/>
        <v>0</v>
      </c>
      <c r="L90" s="78">
        <f t="shared" si="12"/>
        <v>0</v>
      </c>
      <c r="M90" s="78">
        <f t="shared" si="12"/>
        <v>0</v>
      </c>
      <c r="N90" s="78"/>
      <c r="P90" s="53" t="s">
        <v>63</v>
      </c>
      <c r="Q90" s="79"/>
      <c r="R90" s="79"/>
    </row>
    <row r="91" spans="1:18" s="80" customFormat="1" ht="12.75" hidden="1" customHeight="1" x14ac:dyDescent="0.2">
      <c r="A91" s="78"/>
      <c r="B91" s="89" t="s">
        <v>4</v>
      </c>
      <c r="C91" s="199">
        <f t="shared" si="12"/>
        <v>0</v>
      </c>
      <c r="D91" s="199">
        <f t="shared" si="12"/>
        <v>0</v>
      </c>
      <c r="E91" s="78">
        <f t="shared" si="12"/>
        <v>0</v>
      </c>
      <c r="F91" s="199">
        <f t="shared" si="12"/>
        <v>0</v>
      </c>
      <c r="G91" s="78">
        <f t="shared" si="12"/>
        <v>0</v>
      </c>
      <c r="H91" s="78">
        <f t="shared" si="12"/>
        <v>0</v>
      </c>
      <c r="I91" s="78">
        <f t="shared" si="12"/>
        <v>0</v>
      </c>
      <c r="J91" s="78">
        <f t="shared" si="12"/>
        <v>0</v>
      </c>
      <c r="K91" s="78">
        <f t="shared" si="12"/>
        <v>0</v>
      </c>
      <c r="L91" s="78">
        <f t="shared" si="12"/>
        <v>0</v>
      </c>
      <c r="M91" s="78">
        <f t="shared" si="12"/>
        <v>0</v>
      </c>
      <c r="N91" s="78"/>
      <c r="P91" s="75" t="s">
        <v>64</v>
      </c>
      <c r="Q91" s="79"/>
      <c r="R91" s="79"/>
    </row>
    <row r="92" spans="1:18" s="80" customFormat="1" ht="12.75" hidden="1" customHeight="1" x14ac:dyDescent="0.2">
      <c r="A92" s="78"/>
      <c r="B92" s="87" t="s">
        <v>10</v>
      </c>
      <c r="C92" s="199">
        <f t="shared" si="12"/>
        <v>0</v>
      </c>
      <c r="D92" s="199">
        <f t="shared" si="12"/>
        <v>0</v>
      </c>
      <c r="E92" s="78">
        <f t="shared" si="12"/>
        <v>0</v>
      </c>
      <c r="F92" s="199">
        <f t="shared" si="12"/>
        <v>0</v>
      </c>
      <c r="G92" s="78">
        <f t="shared" si="12"/>
        <v>0</v>
      </c>
      <c r="H92" s="78">
        <f t="shared" si="12"/>
        <v>0</v>
      </c>
      <c r="I92" s="78">
        <f t="shared" si="12"/>
        <v>0</v>
      </c>
      <c r="J92" s="78">
        <f t="shared" si="12"/>
        <v>0</v>
      </c>
      <c r="K92" s="78">
        <f t="shared" si="12"/>
        <v>0</v>
      </c>
      <c r="L92" s="78">
        <f t="shared" si="12"/>
        <v>0</v>
      </c>
      <c r="M92" s="78">
        <f t="shared" si="12"/>
        <v>0</v>
      </c>
      <c r="N92" s="78"/>
      <c r="P92" s="53" t="s">
        <v>65</v>
      </c>
      <c r="Q92" s="79"/>
      <c r="R92" s="79"/>
    </row>
    <row r="93" spans="1:18" s="80" customFormat="1" ht="12.75" hidden="1" customHeight="1" x14ac:dyDescent="0.2">
      <c r="A93" s="78"/>
      <c r="B93" s="56" t="s">
        <v>29</v>
      </c>
      <c r="C93" s="199">
        <f t="shared" si="12"/>
        <v>0</v>
      </c>
      <c r="D93" s="199">
        <f t="shared" si="12"/>
        <v>0</v>
      </c>
      <c r="E93" s="78">
        <f t="shared" si="12"/>
        <v>0</v>
      </c>
      <c r="F93" s="199">
        <f t="shared" si="12"/>
        <v>0</v>
      </c>
      <c r="G93" s="78">
        <f t="shared" si="12"/>
        <v>0</v>
      </c>
      <c r="H93" s="78">
        <f t="shared" si="12"/>
        <v>0</v>
      </c>
      <c r="I93" s="78">
        <f t="shared" si="12"/>
        <v>0</v>
      </c>
      <c r="J93" s="78">
        <f t="shared" si="12"/>
        <v>0</v>
      </c>
      <c r="K93" s="78">
        <f t="shared" si="12"/>
        <v>0</v>
      </c>
      <c r="L93" s="78">
        <f t="shared" si="12"/>
        <v>0</v>
      </c>
      <c r="M93" s="78">
        <f t="shared" si="12"/>
        <v>0</v>
      </c>
      <c r="N93" s="78"/>
      <c r="P93" s="54" t="s">
        <v>12</v>
      </c>
      <c r="Q93" s="79"/>
      <c r="R93" s="79"/>
    </row>
    <row r="94" spans="1:18" s="80" customFormat="1" ht="12.75" hidden="1" customHeight="1" x14ac:dyDescent="0.2">
      <c r="A94" s="78"/>
      <c r="B94" s="5" t="s">
        <v>7</v>
      </c>
      <c r="C94" s="199">
        <f t="shared" si="12"/>
        <v>0</v>
      </c>
      <c r="D94" s="199">
        <f t="shared" si="12"/>
        <v>0</v>
      </c>
      <c r="E94" s="78">
        <f t="shared" si="12"/>
        <v>0</v>
      </c>
      <c r="F94" s="199">
        <f t="shared" si="12"/>
        <v>0</v>
      </c>
      <c r="G94" s="78">
        <f t="shared" si="12"/>
        <v>0</v>
      </c>
      <c r="H94" s="78">
        <f t="shared" si="12"/>
        <v>0</v>
      </c>
      <c r="I94" s="78">
        <f t="shared" si="12"/>
        <v>0</v>
      </c>
      <c r="J94" s="78">
        <f t="shared" si="12"/>
        <v>0</v>
      </c>
      <c r="K94" s="78">
        <f t="shared" si="12"/>
        <v>0</v>
      </c>
      <c r="L94" s="78">
        <f t="shared" si="12"/>
        <v>0</v>
      </c>
      <c r="M94" s="78">
        <f t="shared" si="12"/>
        <v>0</v>
      </c>
      <c r="N94" s="78"/>
      <c r="P94" s="54"/>
      <c r="Q94" s="79"/>
      <c r="R94" s="79"/>
    </row>
    <row r="95" spans="1:18" s="80" customFormat="1" ht="12.75" hidden="1" customHeight="1" x14ac:dyDescent="0.2">
      <c r="A95" s="78"/>
      <c r="B95" s="100" t="s">
        <v>14</v>
      </c>
      <c r="C95" s="199">
        <f t="shared" si="12"/>
        <v>0</v>
      </c>
      <c r="D95" s="199">
        <f t="shared" si="12"/>
        <v>0</v>
      </c>
      <c r="E95" s="78">
        <f t="shared" si="12"/>
        <v>0</v>
      </c>
      <c r="F95" s="199">
        <f t="shared" si="12"/>
        <v>0</v>
      </c>
      <c r="G95" s="78">
        <f t="shared" si="12"/>
        <v>0</v>
      </c>
      <c r="H95" s="78">
        <f t="shared" si="12"/>
        <v>0</v>
      </c>
      <c r="I95" s="78">
        <f t="shared" si="12"/>
        <v>0</v>
      </c>
      <c r="J95" s="78">
        <f t="shared" si="12"/>
        <v>0</v>
      </c>
      <c r="K95" s="78">
        <f t="shared" si="12"/>
        <v>0</v>
      </c>
      <c r="L95" s="78">
        <f t="shared" si="12"/>
        <v>0</v>
      </c>
      <c r="M95" s="78">
        <f t="shared" si="12"/>
        <v>0</v>
      </c>
      <c r="N95" s="78"/>
      <c r="P95" s="54" t="s">
        <v>13</v>
      </c>
      <c r="Q95" s="79"/>
      <c r="R95" s="79"/>
    </row>
    <row r="96" spans="1:18" s="80" customFormat="1" ht="12.75" hidden="1" customHeight="1" x14ac:dyDescent="0.2">
      <c r="A96" s="78"/>
      <c r="B96" s="92" t="s">
        <v>51</v>
      </c>
      <c r="C96" s="199">
        <f t="shared" si="12"/>
        <v>0</v>
      </c>
      <c r="D96" s="199">
        <f t="shared" si="12"/>
        <v>0</v>
      </c>
      <c r="E96" s="78">
        <f t="shared" si="12"/>
        <v>0</v>
      </c>
      <c r="F96" s="199">
        <f t="shared" si="12"/>
        <v>0</v>
      </c>
      <c r="G96" s="78">
        <f t="shared" si="12"/>
        <v>0</v>
      </c>
      <c r="H96" s="78">
        <f t="shared" si="12"/>
        <v>0</v>
      </c>
      <c r="I96" s="78">
        <f t="shared" si="12"/>
        <v>0</v>
      </c>
      <c r="J96" s="78">
        <f t="shared" si="12"/>
        <v>0</v>
      </c>
      <c r="K96" s="78">
        <f t="shared" si="12"/>
        <v>0</v>
      </c>
      <c r="L96" s="78">
        <f t="shared" si="12"/>
        <v>0</v>
      </c>
      <c r="M96" s="78">
        <f t="shared" si="12"/>
        <v>0</v>
      </c>
      <c r="N96" s="78"/>
      <c r="P96" s="54" t="s">
        <v>53</v>
      </c>
      <c r="Q96" s="79"/>
      <c r="R96" s="79"/>
    </row>
    <row r="97" spans="1:18" s="80" customFormat="1" ht="12.75" hidden="1" customHeight="1" x14ac:dyDescent="0.2">
      <c r="A97" s="78"/>
      <c r="B97" s="86" t="s">
        <v>11</v>
      </c>
      <c r="C97" s="199">
        <f t="shared" si="12"/>
        <v>0</v>
      </c>
      <c r="D97" s="199">
        <f t="shared" si="12"/>
        <v>0</v>
      </c>
      <c r="E97" s="78">
        <f t="shared" si="12"/>
        <v>0</v>
      </c>
      <c r="F97" s="199">
        <f t="shared" si="12"/>
        <v>0</v>
      </c>
      <c r="G97" s="78">
        <f t="shared" si="12"/>
        <v>0</v>
      </c>
      <c r="H97" s="78">
        <f t="shared" si="12"/>
        <v>0</v>
      </c>
      <c r="I97" s="78">
        <f t="shared" si="12"/>
        <v>0</v>
      </c>
      <c r="J97" s="78">
        <f t="shared" si="12"/>
        <v>0</v>
      </c>
      <c r="K97" s="78">
        <f t="shared" si="12"/>
        <v>0</v>
      </c>
      <c r="L97" s="78">
        <f>COUNTIF(L$9:L$49,$B97)</f>
        <v>0</v>
      </c>
      <c r="M97" s="78">
        <f>COUNTIF(M$9:M$49,$B97)</f>
        <v>0</v>
      </c>
      <c r="N97" s="78"/>
      <c r="P97" s="17" t="s">
        <v>72</v>
      </c>
      <c r="Q97" s="79"/>
      <c r="R97" s="79"/>
    </row>
    <row r="98" spans="1:18" s="80" customFormat="1" ht="12.75" hidden="1" customHeight="1" x14ac:dyDescent="0.2">
      <c r="A98" s="78"/>
      <c r="B98" s="55" t="s">
        <v>3</v>
      </c>
      <c r="C98" s="199">
        <f t="shared" ref="C98:M98" si="13">COUNTIF(C$9:C$49,$B98)</f>
        <v>0</v>
      </c>
      <c r="D98" s="199">
        <f t="shared" si="13"/>
        <v>0</v>
      </c>
      <c r="E98" s="78">
        <f t="shared" si="13"/>
        <v>0</v>
      </c>
      <c r="F98" s="199">
        <f t="shared" si="13"/>
        <v>0</v>
      </c>
      <c r="G98" s="78">
        <f t="shared" si="13"/>
        <v>0</v>
      </c>
      <c r="H98" s="78">
        <f t="shared" si="13"/>
        <v>0</v>
      </c>
      <c r="I98" s="78">
        <f t="shared" si="13"/>
        <v>0</v>
      </c>
      <c r="J98" s="78">
        <f t="shared" si="13"/>
        <v>0</v>
      </c>
      <c r="K98" s="78">
        <f t="shared" si="13"/>
        <v>0</v>
      </c>
      <c r="L98" s="78">
        <f t="shared" si="13"/>
        <v>0</v>
      </c>
      <c r="M98" s="78">
        <f t="shared" si="13"/>
        <v>0</v>
      </c>
      <c r="N98" s="78"/>
      <c r="P98" s="18" t="s">
        <v>73</v>
      </c>
      <c r="Q98" s="79"/>
      <c r="R98" s="79"/>
    </row>
    <row r="99" spans="1:18" s="80" customFormat="1" ht="12.75" hidden="1" customHeight="1" x14ac:dyDescent="0.2">
      <c r="A99" s="78"/>
      <c r="B99" s="85"/>
      <c r="C99" s="199"/>
      <c r="D99" s="199"/>
      <c r="E99" s="78"/>
      <c r="F99" s="199"/>
      <c r="G99" s="78"/>
      <c r="H99" s="78"/>
      <c r="I99" s="78"/>
      <c r="J99" s="78"/>
      <c r="K99" s="78"/>
      <c r="L99" s="78"/>
      <c r="M99" s="78"/>
      <c r="N99" s="78"/>
      <c r="P99" s="17" t="s">
        <v>80</v>
      </c>
      <c r="Q99" s="79"/>
      <c r="R99" s="79"/>
    </row>
    <row r="100" spans="1:18" s="80" customFormat="1" ht="12.75" hidden="1" customHeight="1" x14ac:dyDescent="0.2">
      <c r="A100" s="78"/>
      <c r="B100" s="85"/>
      <c r="C100" s="199"/>
      <c r="D100" s="199"/>
      <c r="E100" s="78"/>
      <c r="F100" s="199"/>
      <c r="G100" s="78"/>
      <c r="H100" s="78"/>
      <c r="I100" s="78"/>
      <c r="J100" s="78"/>
      <c r="K100" s="78"/>
      <c r="L100" s="78"/>
      <c r="M100" s="78"/>
      <c r="N100" s="78"/>
      <c r="P100" s="19" t="s">
        <v>74</v>
      </c>
      <c r="Q100" s="79"/>
      <c r="R100" s="79"/>
    </row>
    <row r="101" spans="1:18" s="80" customFormat="1" ht="12.75" hidden="1" customHeight="1" x14ac:dyDescent="0.2">
      <c r="A101" s="78"/>
      <c r="B101" s="85"/>
      <c r="C101" s="199"/>
      <c r="D101" s="199"/>
      <c r="E101" s="78"/>
      <c r="F101" s="199"/>
      <c r="G101" s="78"/>
      <c r="H101" s="78"/>
      <c r="I101" s="78"/>
      <c r="J101" s="78"/>
      <c r="K101" s="78"/>
      <c r="L101" s="78"/>
      <c r="M101" s="78"/>
      <c r="N101" s="78"/>
      <c r="P101" s="19"/>
      <c r="Q101" s="79"/>
      <c r="R101" s="79"/>
    </row>
    <row r="102" spans="1:18" s="80" customFormat="1" ht="12.75" hidden="1" customHeight="1" x14ac:dyDescent="0.2">
      <c r="A102" s="78"/>
      <c r="B102" s="85"/>
      <c r="C102" s="199"/>
      <c r="D102" s="199"/>
      <c r="E102" s="78"/>
      <c r="F102" s="199"/>
      <c r="G102" s="78"/>
      <c r="H102" s="78"/>
      <c r="I102" s="78"/>
      <c r="J102" s="78"/>
      <c r="K102" s="78"/>
      <c r="L102" s="78"/>
      <c r="M102" s="78"/>
      <c r="N102" s="78"/>
      <c r="P102" s="19" t="s">
        <v>75</v>
      </c>
      <c r="Q102" s="79"/>
      <c r="R102" s="79"/>
    </row>
    <row r="103" spans="1:18" s="80" customFormat="1" ht="12.75" hidden="1" customHeight="1" x14ac:dyDescent="0.2">
      <c r="A103" s="78"/>
      <c r="B103" s="85"/>
      <c r="C103" s="199"/>
      <c r="D103" s="199"/>
      <c r="E103" s="78"/>
      <c r="F103" s="199"/>
      <c r="G103" s="78"/>
      <c r="H103" s="78"/>
      <c r="I103" s="78"/>
      <c r="J103" s="78"/>
      <c r="K103" s="78"/>
      <c r="L103" s="78"/>
      <c r="M103" s="78"/>
      <c r="N103" s="78"/>
      <c r="P103" s="17" t="s">
        <v>82</v>
      </c>
      <c r="Q103" s="79"/>
      <c r="R103" s="79"/>
    </row>
    <row r="104" spans="1:18" s="80" customFormat="1" ht="12.75" hidden="1" customHeight="1" x14ac:dyDescent="0.2">
      <c r="A104" s="78"/>
      <c r="B104" s="85"/>
      <c r="C104" s="200"/>
      <c r="D104" s="200"/>
      <c r="E104" s="85"/>
      <c r="F104" s="200"/>
      <c r="G104" s="85"/>
      <c r="H104" s="85"/>
      <c r="I104" s="85"/>
      <c r="J104" s="85"/>
      <c r="K104" s="85"/>
      <c r="L104" s="85"/>
      <c r="M104" s="85"/>
      <c r="N104" s="78"/>
      <c r="P104" s="19" t="s">
        <v>76</v>
      </c>
      <c r="Q104" s="79"/>
      <c r="R104" s="79"/>
    </row>
    <row r="105" spans="1:18" s="80" customFormat="1" ht="12.75" hidden="1" customHeight="1" x14ac:dyDescent="0.2">
      <c r="A105" s="78"/>
      <c r="B105" s="85"/>
      <c r="C105" s="199"/>
      <c r="D105" s="199"/>
      <c r="E105" s="78"/>
      <c r="F105" s="199"/>
      <c r="G105" s="78"/>
      <c r="H105" s="78"/>
      <c r="I105" s="78"/>
      <c r="J105" s="78"/>
      <c r="K105" s="78"/>
      <c r="L105" s="78"/>
      <c r="M105" s="78"/>
      <c r="N105" s="78"/>
      <c r="P105" s="19" t="s">
        <v>77</v>
      </c>
      <c r="Q105" s="79"/>
      <c r="R105" s="79"/>
    </row>
    <row r="106" spans="1:18" s="80" customFormat="1" ht="12.75" hidden="1" customHeight="1" x14ac:dyDescent="0.2">
      <c r="A106" s="78"/>
      <c r="B106" s="85"/>
      <c r="C106" s="199"/>
      <c r="D106" s="199"/>
      <c r="E106" s="78"/>
      <c r="F106" s="199"/>
      <c r="G106" s="78"/>
      <c r="H106" s="78"/>
      <c r="I106" s="78"/>
      <c r="J106" s="78"/>
      <c r="K106" s="78"/>
      <c r="L106" s="78"/>
      <c r="M106" s="78"/>
      <c r="N106" s="78"/>
      <c r="P106" s="17" t="s">
        <v>115</v>
      </c>
      <c r="Q106" s="79"/>
      <c r="R106" s="79"/>
    </row>
    <row r="107" spans="1:18" s="80" customFormat="1" ht="12.75" hidden="1" customHeight="1" x14ac:dyDescent="0.2">
      <c r="A107" s="78"/>
      <c r="B107" s="85"/>
      <c r="C107" s="199"/>
      <c r="D107" s="199"/>
      <c r="E107" s="78"/>
      <c r="F107" s="199"/>
      <c r="G107" s="78"/>
      <c r="H107" s="78"/>
      <c r="I107" s="78"/>
      <c r="J107" s="78"/>
      <c r="K107" s="78"/>
      <c r="L107" s="78"/>
      <c r="M107" s="78"/>
      <c r="N107" s="78"/>
      <c r="P107" s="7" t="s">
        <v>116</v>
      </c>
      <c r="Q107" s="79"/>
      <c r="R107" s="79"/>
    </row>
    <row r="108" spans="1:18" s="80" customFormat="1" ht="12.75" hidden="1" customHeight="1" x14ac:dyDescent="0.2">
      <c r="A108" s="78"/>
      <c r="B108" s="85"/>
      <c r="C108" s="199"/>
      <c r="D108" s="199"/>
      <c r="E108" s="78"/>
      <c r="F108" s="199"/>
      <c r="G108" s="78"/>
      <c r="H108" s="78"/>
      <c r="I108" s="78"/>
      <c r="J108" s="78"/>
      <c r="K108" s="78"/>
      <c r="L108" s="78"/>
      <c r="M108" s="78"/>
      <c r="N108" s="78"/>
      <c r="P108" s="7" t="s">
        <v>117</v>
      </c>
      <c r="Q108" s="79"/>
      <c r="R108" s="79"/>
    </row>
    <row r="109" spans="1:18" s="80" customFormat="1" ht="12.75" hidden="1" customHeight="1" x14ac:dyDescent="0.2">
      <c r="A109" s="78"/>
      <c r="B109" s="85"/>
      <c r="C109" s="199"/>
      <c r="D109" s="199"/>
      <c r="E109" s="78"/>
      <c r="F109" s="199"/>
      <c r="G109" s="78"/>
      <c r="H109" s="78"/>
      <c r="I109" s="78"/>
      <c r="J109" s="78"/>
      <c r="K109" s="78"/>
      <c r="L109" s="78"/>
      <c r="M109" s="78"/>
      <c r="N109" s="78"/>
      <c r="P109" s="17" t="s">
        <v>118</v>
      </c>
      <c r="Q109" s="79"/>
      <c r="R109" s="79"/>
    </row>
    <row r="110" spans="1:18" s="80" customFormat="1" ht="12.75" hidden="1" customHeight="1" x14ac:dyDescent="0.2">
      <c r="A110" s="78"/>
      <c r="B110" s="85"/>
      <c r="C110" s="199"/>
      <c r="D110" s="199"/>
      <c r="E110" s="78"/>
      <c r="F110" s="199"/>
      <c r="G110" s="78"/>
      <c r="H110" s="78"/>
      <c r="I110" s="78"/>
      <c r="J110" s="78"/>
      <c r="K110" s="78"/>
      <c r="L110" s="78"/>
      <c r="M110" s="78"/>
      <c r="N110" s="78"/>
      <c r="P110" s="7" t="s">
        <v>119</v>
      </c>
      <c r="Q110" s="79"/>
      <c r="R110" s="79"/>
    </row>
    <row r="111" spans="1:18" s="80" customFormat="1" ht="12.75" hidden="1" customHeight="1" x14ac:dyDescent="0.2">
      <c r="A111" s="78"/>
      <c r="B111" s="85"/>
      <c r="C111" s="199"/>
      <c r="D111" s="199"/>
      <c r="E111" s="78"/>
      <c r="F111" s="199"/>
      <c r="G111" s="78"/>
      <c r="H111" s="78"/>
      <c r="I111" s="78"/>
      <c r="J111" s="78"/>
      <c r="K111" s="78"/>
      <c r="L111" s="78"/>
      <c r="M111" s="78"/>
      <c r="N111" s="78"/>
      <c r="P111" s="7" t="s">
        <v>120</v>
      </c>
      <c r="Q111" s="79"/>
      <c r="R111" s="79"/>
    </row>
    <row r="112" spans="1:18" s="80" customFormat="1" ht="12.75" hidden="1" customHeight="1" x14ac:dyDescent="0.2">
      <c r="A112" s="78"/>
      <c r="B112" s="85"/>
      <c r="C112" s="199"/>
      <c r="D112" s="199"/>
      <c r="E112" s="78"/>
      <c r="F112" s="199"/>
      <c r="G112" s="78"/>
      <c r="H112" s="78"/>
      <c r="I112" s="78"/>
      <c r="J112" s="78"/>
      <c r="K112" s="78"/>
      <c r="L112" s="78"/>
      <c r="M112" s="78"/>
      <c r="N112" s="78"/>
      <c r="P112" s="17" t="s">
        <v>84</v>
      </c>
      <c r="Q112" s="79"/>
      <c r="R112" s="79"/>
    </row>
    <row r="113" spans="1:18" s="80" customFormat="1" ht="12.75" hidden="1" customHeight="1" x14ac:dyDescent="0.2">
      <c r="A113" s="78"/>
      <c r="B113" s="85"/>
      <c r="C113" s="199"/>
      <c r="D113" s="199"/>
      <c r="E113" s="78"/>
      <c r="F113" s="199"/>
      <c r="G113" s="78"/>
      <c r="H113" s="78"/>
      <c r="I113" s="78"/>
      <c r="J113" s="78"/>
      <c r="K113" s="78"/>
      <c r="L113" s="78"/>
      <c r="M113" s="78"/>
      <c r="N113" s="78"/>
      <c r="P113" s="19" t="s">
        <v>78</v>
      </c>
      <c r="Q113" s="79"/>
      <c r="R113" s="79"/>
    </row>
    <row r="114" spans="1:18" s="80" customFormat="1" ht="12.75" hidden="1" customHeight="1" x14ac:dyDescent="0.2">
      <c r="A114" s="78"/>
      <c r="B114" s="85"/>
      <c r="C114" s="199"/>
      <c r="D114" s="199"/>
      <c r="E114" s="78"/>
      <c r="F114" s="199"/>
      <c r="G114" s="78"/>
      <c r="H114" s="78"/>
      <c r="I114" s="78"/>
      <c r="J114" s="78"/>
      <c r="K114" s="78"/>
      <c r="L114" s="78"/>
      <c r="M114" s="78"/>
      <c r="N114" s="78"/>
      <c r="P114" s="19" t="s">
        <v>85</v>
      </c>
      <c r="Q114" s="79"/>
      <c r="R114" s="79"/>
    </row>
    <row r="115" spans="1:18" s="80" customFormat="1" ht="12.75" hidden="1" customHeight="1" x14ac:dyDescent="0.2">
      <c r="A115" s="78"/>
      <c r="B115" s="85"/>
      <c r="C115" s="199"/>
      <c r="D115" s="199"/>
      <c r="E115" s="78"/>
      <c r="F115" s="199"/>
      <c r="G115" s="78"/>
      <c r="H115" s="78"/>
      <c r="I115" s="78"/>
      <c r="J115" s="78"/>
      <c r="K115" s="78"/>
      <c r="L115" s="78"/>
      <c r="M115" s="78"/>
      <c r="N115" s="78"/>
      <c r="P115" s="19" t="s">
        <v>86</v>
      </c>
      <c r="Q115" s="79"/>
      <c r="R115" s="79"/>
    </row>
    <row r="116" spans="1:18" s="80" customFormat="1" ht="12.75" hidden="1" customHeight="1" x14ac:dyDescent="0.2">
      <c r="A116" s="78"/>
      <c r="B116" s="85"/>
      <c r="C116" s="199"/>
      <c r="D116" s="199"/>
      <c r="E116" s="78"/>
      <c r="F116" s="199"/>
      <c r="G116" s="78"/>
      <c r="H116" s="78"/>
      <c r="I116" s="78"/>
      <c r="J116" s="78"/>
      <c r="K116" s="78"/>
      <c r="L116" s="78"/>
      <c r="M116" s="78"/>
      <c r="N116" s="78"/>
      <c r="P116" s="74" t="s">
        <v>87</v>
      </c>
      <c r="Q116" s="79"/>
      <c r="R116" s="79"/>
    </row>
    <row r="117" spans="1:18" s="80" customFormat="1" ht="12.75" hidden="1" customHeight="1" x14ac:dyDescent="0.2">
      <c r="A117" s="78"/>
      <c r="B117" s="85"/>
      <c r="C117" s="199"/>
      <c r="D117" s="199"/>
      <c r="E117" s="78"/>
      <c r="F117" s="199"/>
      <c r="G117" s="78"/>
      <c r="H117" s="78"/>
      <c r="I117" s="78"/>
      <c r="J117" s="78"/>
      <c r="K117" s="78"/>
      <c r="L117" s="78"/>
      <c r="M117" s="78"/>
      <c r="N117" s="78"/>
      <c r="P117" s="74" t="s">
        <v>88</v>
      </c>
      <c r="Q117" s="79"/>
      <c r="R117" s="79"/>
    </row>
    <row r="118" spans="1:18" s="80" customFormat="1" hidden="1" x14ac:dyDescent="0.2">
      <c r="A118" s="78"/>
      <c r="B118" s="85"/>
      <c r="C118" s="199"/>
      <c r="D118" s="199"/>
      <c r="E118" s="78"/>
      <c r="F118" s="199"/>
      <c r="G118" s="78"/>
      <c r="H118" s="78"/>
      <c r="I118" s="78"/>
      <c r="J118" s="78"/>
      <c r="K118" s="78"/>
      <c r="L118" s="78"/>
      <c r="M118" s="78"/>
      <c r="N118" s="78"/>
      <c r="P118" s="20" t="s">
        <v>89</v>
      </c>
      <c r="Q118" s="79"/>
      <c r="R118" s="79"/>
    </row>
    <row r="119" spans="1:18" s="80" customFormat="1" hidden="1" x14ac:dyDescent="0.2">
      <c r="A119" s="78"/>
      <c r="B119" s="85"/>
      <c r="C119" s="199"/>
      <c r="D119" s="199"/>
      <c r="E119" s="78"/>
      <c r="F119" s="199"/>
      <c r="G119" s="78"/>
      <c r="H119" s="78"/>
      <c r="I119" s="78"/>
      <c r="J119" s="78"/>
      <c r="K119" s="78"/>
      <c r="L119" s="78"/>
      <c r="M119" s="78"/>
      <c r="N119" s="78"/>
      <c r="P119" s="51" t="s">
        <v>94</v>
      </c>
      <c r="Q119" s="79"/>
      <c r="R119" s="79"/>
    </row>
    <row r="120" spans="1:18" s="80" customFormat="1" hidden="1" x14ac:dyDescent="0.2">
      <c r="A120" s="78"/>
      <c r="B120" s="85"/>
      <c r="C120" s="199"/>
      <c r="D120" s="199"/>
      <c r="E120" s="78"/>
      <c r="F120" s="199"/>
      <c r="G120" s="78"/>
      <c r="H120" s="78"/>
      <c r="I120" s="78"/>
      <c r="J120" s="78"/>
      <c r="K120" s="78"/>
      <c r="L120" s="78"/>
      <c r="M120" s="78"/>
      <c r="N120" s="78"/>
      <c r="P120" s="52" t="s">
        <v>95</v>
      </c>
      <c r="Q120" s="79"/>
      <c r="R120" s="79"/>
    </row>
    <row r="121" spans="1:18" s="80" customFormat="1" hidden="1" x14ac:dyDescent="0.2">
      <c r="A121" s="78"/>
      <c r="B121" s="85"/>
      <c r="C121" s="199"/>
      <c r="D121" s="199"/>
      <c r="E121" s="78"/>
      <c r="F121" s="199"/>
      <c r="G121" s="78"/>
      <c r="H121" s="78"/>
      <c r="I121" s="78"/>
      <c r="J121" s="78"/>
      <c r="K121" s="78"/>
      <c r="L121" s="78"/>
      <c r="M121" s="78"/>
      <c r="N121" s="78"/>
      <c r="P121" s="8" t="s">
        <v>96</v>
      </c>
      <c r="Q121" s="79"/>
      <c r="R121" s="79"/>
    </row>
    <row r="122" spans="1:18" s="80" customFormat="1" hidden="1" x14ac:dyDescent="0.2">
      <c r="A122" s="78"/>
      <c r="B122" s="85"/>
      <c r="C122" s="199"/>
      <c r="D122" s="199"/>
      <c r="E122" s="78"/>
      <c r="F122" s="199"/>
      <c r="G122" s="78"/>
      <c r="H122" s="78"/>
      <c r="I122" s="78"/>
      <c r="J122" s="78"/>
      <c r="K122" s="78"/>
      <c r="L122" s="78"/>
      <c r="M122" s="78"/>
      <c r="N122" s="78"/>
      <c r="P122" s="9" t="s">
        <v>97</v>
      </c>
      <c r="Q122" s="79"/>
      <c r="R122" s="79"/>
    </row>
    <row r="123" spans="1:18" s="80" customFormat="1" hidden="1" x14ac:dyDescent="0.2">
      <c r="A123" s="78"/>
      <c r="B123" s="85"/>
      <c r="C123" s="199"/>
      <c r="D123" s="199"/>
      <c r="E123" s="78"/>
      <c r="F123" s="199"/>
      <c r="G123" s="78"/>
      <c r="H123" s="78"/>
      <c r="I123" s="78"/>
      <c r="J123" s="78"/>
      <c r="K123" s="78"/>
      <c r="L123" s="78"/>
      <c r="M123" s="78"/>
      <c r="N123" s="78"/>
      <c r="P123" s="55" t="s">
        <v>98</v>
      </c>
      <c r="Q123" s="79"/>
      <c r="R123" s="79"/>
    </row>
    <row r="124" spans="1:18" s="80" customFormat="1" hidden="1" x14ac:dyDescent="0.2">
      <c r="A124" s="78"/>
      <c r="B124" s="85"/>
      <c r="C124" s="199"/>
      <c r="D124" s="199"/>
      <c r="E124" s="78"/>
      <c r="F124" s="199"/>
      <c r="G124" s="78"/>
      <c r="H124" s="78"/>
      <c r="I124" s="78"/>
      <c r="J124" s="78"/>
      <c r="K124" s="78"/>
      <c r="L124" s="78"/>
      <c r="M124" s="78"/>
      <c r="N124" s="78"/>
      <c r="P124" s="50" t="s">
        <v>99</v>
      </c>
      <c r="Q124" s="79"/>
      <c r="R124" s="79"/>
    </row>
    <row r="125" spans="1:18" s="80" customFormat="1" hidden="1" x14ac:dyDescent="0.2">
      <c r="A125" s="78"/>
      <c r="B125" s="85"/>
      <c r="C125" s="199"/>
      <c r="D125" s="199"/>
      <c r="E125" s="78"/>
      <c r="F125" s="199"/>
      <c r="G125" s="78"/>
      <c r="H125" s="78"/>
      <c r="I125" s="78"/>
      <c r="J125" s="78"/>
      <c r="K125" s="78"/>
      <c r="L125" s="78"/>
      <c r="M125" s="78"/>
      <c r="N125" s="78"/>
      <c r="P125" s="4" t="s">
        <v>100</v>
      </c>
      <c r="Q125" s="79"/>
      <c r="R125" s="79"/>
    </row>
    <row r="126" spans="1:18" s="80" customFormat="1" hidden="1" x14ac:dyDescent="0.2">
      <c r="A126" s="78"/>
      <c r="B126" s="85"/>
      <c r="C126" s="199"/>
      <c r="D126" s="199"/>
      <c r="E126" s="78"/>
      <c r="F126" s="199"/>
      <c r="G126" s="78"/>
      <c r="H126" s="78"/>
      <c r="I126" s="78"/>
      <c r="J126" s="78"/>
      <c r="K126" s="78"/>
      <c r="L126" s="78"/>
      <c r="M126" s="78"/>
      <c r="N126" s="78"/>
      <c r="P126" s="7" t="s">
        <v>168</v>
      </c>
      <c r="Q126" s="79"/>
      <c r="R126" s="79"/>
    </row>
    <row r="127" spans="1:18" s="80" customFormat="1" x14ac:dyDescent="0.2">
      <c r="A127" s="78"/>
      <c r="B127" s="85"/>
      <c r="C127" s="199"/>
      <c r="D127" s="199"/>
      <c r="E127" s="78"/>
      <c r="F127" s="199"/>
      <c r="G127" s="78"/>
      <c r="H127" s="78"/>
      <c r="I127" s="78"/>
      <c r="J127" s="78"/>
      <c r="K127" s="78"/>
      <c r="L127" s="78"/>
      <c r="M127" s="78"/>
      <c r="N127" s="78"/>
      <c r="P127" s="79"/>
      <c r="Q127" s="79"/>
      <c r="R127" s="79"/>
    </row>
    <row r="128" spans="1:18" s="80" customFormat="1" x14ac:dyDescent="0.2">
      <c r="A128" s="78"/>
      <c r="B128" s="85"/>
      <c r="C128" s="199"/>
      <c r="D128" s="199"/>
      <c r="E128" s="78"/>
      <c r="F128" s="199"/>
      <c r="G128" s="78"/>
      <c r="H128" s="78"/>
      <c r="I128" s="78"/>
      <c r="J128" s="78"/>
      <c r="K128" s="78"/>
      <c r="L128" s="78"/>
      <c r="M128" s="78"/>
      <c r="N128" s="78"/>
      <c r="P128" s="79"/>
      <c r="Q128" s="79"/>
      <c r="R128" s="79"/>
    </row>
    <row r="129" spans="1:18" s="80" customFormat="1" x14ac:dyDescent="0.2">
      <c r="A129" s="78"/>
      <c r="B129" s="85"/>
      <c r="C129" s="199"/>
      <c r="D129" s="199"/>
      <c r="E129" s="78"/>
      <c r="F129" s="199"/>
      <c r="G129" s="78"/>
      <c r="H129" s="78"/>
      <c r="I129" s="78"/>
      <c r="J129" s="78"/>
      <c r="K129" s="78"/>
      <c r="L129" s="78"/>
      <c r="M129" s="78"/>
      <c r="N129" s="78"/>
      <c r="P129" s="79"/>
      <c r="Q129" s="79"/>
      <c r="R129" s="79"/>
    </row>
    <row r="130" spans="1:18" s="80" customFormat="1" x14ac:dyDescent="0.2">
      <c r="A130" s="78"/>
      <c r="B130" s="85"/>
      <c r="C130" s="199"/>
      <c r="D130" s="199"/>
      <c r="E130" s="78"/>
      <c r="F130" s="199"/>
      <c r="G130" s="78"/>
      <c r="H130" s="78"/>
      <c r="I130" s="78"/>
      <c r="J130" s="78"/>
      <c r="K130" s="78"/>
      <c r="L130" s="78"/>
      <c r="M130" s="78"/>
      <c r="N130" s="78"/>
      <c r="P130" s="79"/>
      <c r="Q130" s="79"/>
      <c r="R130" s="79"/>
    </row>
    <row r="131" spans="1:18" s="80" customFormat="1" x14ac:dyDescent="0.2">
      <c r="A131" s="78"/>
      <c r="B131" s="85"/>
      <c r="C131" s="199"/>
      <c r="D131" s="199"/>
      <c r="E131" s="78"/>
      <c r="F131" s="199"/>
      <c r="G131" s="78"/>
      <c r="H131" s="78"/>
      <c r="I131" s="78"/>
      <c r="J131" s="78"/>
      <c r="K131" s="78"/>
      <c r="L131" s="78"/>
      <c r="M131" s="78"/>
      <c r="N131" s="78"/>
      <c r="P131" s="79"/>
      <c r="Q131" s="79"/>
      <c r="R131" s="79"/>
    </row>
    <row r="132" spans="1:18" s="80" customFormat="1" x14ac:dyDescent="0.2">
      <c r="A132" s="78"/>
      <c r="B132" s="85"/>
      <c r="C132" s="199"/>
      <c r="D132" s="199"/>
      <c r="E132" s="78"/>
      <c r="F132" s="199"/>
      <c r="G132" s="78"/>
      <c r="H132" s="78"/>
      <c r="I132" s="78"/>
      <c r="J132" s="78"/>
      <c r="K132" s="78"/>
      <c r="L132" s="78"/>
      <c r="M132" s="78"/>
      <c r="N132" s="78"/>
      <c r="P132" s="79"/>
      <c r="Q132" s="79"/>
      <c r="R132" s="79"/>
    </row>
    <row r="133" spans="1:18" s="80" customFormat="1" x14ac:dyDescent="0.2">
      <c r="A133" s="78"/>
      <c r="B133" s="85"/>
      <c r="C133" s="199"/>
      <c r="D133" s="199"/>
      <c r="E133" s="78"/>
      <c r="F133" s="199"/>
      <c r="G133" s="78"/>
      <c r="H133" s="78"/>
      <c r="I133" s="78"/>
      <c r="J133" s="78"/>
      <c r="K133" s="78"/>
      <c r="L133" s="78"/>
      <c r="M133" s="78"/>
      <c r="N133" s="78"/>
      <c r="P133" s="79"/>
      <c r="Q133" s="79"/>
      <c r="R133" s="79"/>
    </row>
    <row r="134" spans="1:18" s="80" customFormat="1" x14ac:dyDescent="0.2">
      <c r="A134" s="78"/>
      <c r="B134" s="85"/>
      <c r="C134" s="199"/>
      <c r="D134" s="199"/>
      <c r="E134" s="78"/>
      <c r="F134" s="199"/>
      <c r="G134" s="78"/>
      <c r="H134" s="78"/>
      <c r="I134" s="78"/>
      <c r="J134" s="78"/>
      <c r="K134" s="78"/>
      <c r="L134" s="78"/>
      <c r="M134" s="78"/>
      <c r="N134" s="78"/>
      <c r="P134" s="79"/>
      <c r="Q134" s="79"/>
      <c r="R134" s="79"/>
    </row>
    <row r="135" spans="1:18" s="80" customFormat="1" x14ac:dyDescent="0.2">
      <c r="A135" s="78"/>
      <c r="B135" s="85"/>
      <c r="C135" s="199"/>
      <c r="D135" s="199"/>
      <c r="E135" s="78"/>
      <c r="F135" s="199"/>
      <c r="G135" s="78"/>
      <c r="H135" s="78"/>
      <c r="I135" s="78"/>
      <c r="J135" s="78"/>
      <c r="K135" s="78"/>
      <c r="L135" s="78"/>
      <c r="M135" s="78"/>
      <c r="N135" s="78"/>
      <c r="P135" s="79"/>
      <c r="Q135" s="79"/>
      <c r="R135" s="79"/>
    </row>
    <row r="136" spans="1:18" s="80" customFormat="1" x14ac:dyDescent="0.2">
      <c r="A136" s="78"/>
      <c r="B136" s="85"/>
      <c r="C136" s="199"/>
      <c r="D136" s="199"/>
      <c r="E136" s="78"/>
      <c r="F136" s="199"/>
      <c r="G136" s="78"/>
      <c r="H136" s="78"/>
      <c r="I136" s="78"/>
      <c r="J136" s="78"/>
      <c r="K136" s="78"/>
      <c r="L136" s="78"/>
      <c r="M136" s="78"/>
      <c r="N136" s="78"/>
      <c r="P136" s="79"/>
      <c r="Q136" s="79"/>
      <c r="R136" s="79"/>
    </row>
    <row r="137" spans="1:18" s="80" customFormat="1" x14ac:dyDescent="0.2">
      <c r="A137" s="78"/>
      <c r="B137" s="85"/>
      <c r="C137" s="199"/>
      <c r="D137" s="199"/>
      <c r="E137" s="78"/>
      <c r="F137" s="199"/>
      <c r="G137" s="78"/>
      <c r="H137" s="78"/>
      <c r="I137" s="78"/>
      <c r="J137" s="78"/>
      <c r="K137" s="78"/>
      <c r="L137" s="78"/>
      <c r="M137" s="78"/>
      <c r="N137" s="78"/>
      <c r="P137" s="79"/>
      <c r="Q137" s="79"/>
      <c r="R137" s="79"/>
    </row>
    <row r="138" spans="1:18" s="80" customFormat="1" x14ac:dyDescent="0.2">
      <c r="A138" s="78"/>
      <c r="B138" s="85"/>
      <c r="C138" s="199"/>
      <c r="D138" s="199"/>
      <c r="E138" s="78"/>
      <c r="F138" s="199"/>
      <c r="G138" s="78"/>
      <c r="H138" s="78"/>
      <c r="I138" s="78"/>
      <c r="J138" s="78"/>
      <c r="K138" s="78"/>
      <c r="L138" s="78"/>
      <c r="M138" s="78"/>
      <c r="N138" s="78"/>
      <c r="P138" s="79"/>
      <c r="Q138" s="79"/>
      <c r="R138" s="79"/>
    </row>
    <row r="139" spans="1:18" s="80" customFormat="1" x14ac:dyDescent="0.2">
      <c r="A139" s="78"/>
      <c r="B139" s="38"/>
      <c r="C139" s="199"/>
      <c r="D139" s="199"/>
      <c r="E139" s="78"/>
      <c r="F139" s="199"/>
      <c r="G139" s="78"/>
      <c r="H139" s="78"/>
      <c r="I139" s="78"/>
      <c r="J139" s="78"/>
      <c r="K139" s="78"/>
      <c r="L139" s="78"/>
      <c r="M139" s="78"/>
      <c r="N139" s="78"/>
      <c r="P139" s="79"/>
      <c r="Q139" s="79"/>
      <c r="R139" s="79"/>
    </row>
    <row r="140" spans="1:18" s="80" customFormat="1" x14ac:dyDescent="0.2">
      <c r="A140" s="78"/>
      <c r="B140" s="38"/>
      <c r="C140" s="199"/>
      <c r="D140" s="199"/>
      <c r="E140" s="78"/>
      <c r="F140" s="199"/>
      <c r="G140" s="78"/>
      <c r="H140" s="78"/>
      <c r="I140" s="78"/>
      <c r="J140" s="78"/>
      <c r="K140" s="78"/>
      <c r="L140" s="78"/>
      <c r="M140" s="78"/>
      <c r="N140" s="78"/>
      <c r="P140" s="79"/>
      <c r="Q140" s="79"/>
      <c r="R140" s="79"/>
    </row>
    <row r="141" spans="1:18" s="80" customFormat="1" x14ac:dyDescent="0.2">
      <c r="A141" s="78"/>
      <c r="B141" s="38"/>
      <c r="C141" s="199"/>
      <c r="D141" s="199"/>
      <c r="E141" s="78"/>
      <c r="F141" s="199"/>
      <c r="G141" s="78"/>
      <c r="H141" s="78"/>
      <c r="I141" s="78"/>
      <c r="J141" s="78"/>
      <c r="K141" s="78"/>
      <c r="L141" s="78"/>
      <c r="M141" s="78"/>
      <c r="N141" s="78"/>
      <c r="P141" s="79"/>
      <c r="Q141" s="79"/>
      <c r="R141" s="79"/>
    </row>
    <row r="142" spans="1:18" s="80" customFormat="1" x14ac:dyDescent="0.2">
      <c r="A142" s="78"/>
      <c r="B142" s="38"/>
      <c r="C142" s="199"/>
      <c r="D142" s="199"/>
      <c r="E142" s="78"/>
      <c r="F142" s="199"/>
      <c r="G142" s="78"/>
      <c r="H142" s="78"/>
      <c r="I142" s="78"/>
      <c r="J142" s="78"/>
      <c r="K142" s="78"/>
      <c r="L142" s="78"/>
      <c r="M142" s="78"/>
      <c r="N142" s="78"/>
      <c r="P142" s="79"/>
      <c r="Q142" s="79"/>
      <c r="R142" s="79"/>
    </row>
    <row r="143" spans="1:18" s="80" customFormat="1" x14ac:dyDescent="0.2">
      <c r="A143" s="78"/>
      <c r="B143" s="38"/>
      <c r="C143" s="199"/>
      <c r="D143" s="199"/>
      <c r="E143" s="78"/>
      <c r="F143" s="199"/>
      <c r="G143" s="78"/>
      <c r="H143" s="78"/>
      <c r="I143" s="78"/>
      <c r="J143" s="78"/>
      <c r="K143" s="78"/>
      <c r="L143" s="78"/>
      <c r="M143" s="78"/>
      <c r="N143" s="78"/>
      <c r="P143" s="79"/>
      <c r="Q143" s="79"/>
      <c r="R143" s="79"/>
    </row>
    <row r="144" spans="1:18" s="80" customFormat="1" x14ac:dyDescent="0.2">
      <c r="A144" s="78"/>
      <c r="B144" s="38"/>
      <c r="C144" s="199"/>
      <c r="D144" s="199"/>
      <c r="E144" s="78"/>
      <c r="F144" s="199"/>
      <c r="G144" s="78"/>
      <c r="H144" s="78"/>
      <c r="I144" s="78"/>
      <c r="J144" s="78"/>
      <c r="K144" s="78"/>
      <c r="L144" s="78"/>
      <c r="M144" s="78"/>
      <c r="N144" s="78"/>
      <c r="P144" s="79"/>
      <c r="Q144" s="79"/>
      <c r="R144" s="79"/>
    </row>
    <row r="145" spans="1:19" s="80" customFormat="1" x14ac:dyDescent="0.2">
      <c r="A145" s="78"/>
      <c r="B145" s="38"/>
      <c r="C145" s="199"/>
      <c r="D145" s="199"/>
      <c r="E145" s="78"/>
      <c r="F145" s="199"/>
      <c r="G145" s="78"/>
      <c r="H145" s="78"/>
      <c r="I145" s="78"/>
      <c r="J145" s="78"/>
      <c r="K145" s="78"/>
      <c r="L145" s="78"/>
      <c r="M145" s="78"/>
      <c r="N145" s="78"/>
      <c r="P145" s="79"/>
      <c r="Q145" s="79"/>
      <c r="R145" s="79"/>
    </row>
    <row r="146" spans="1:19" s="80" customFormat="1" x14ac:dyDescent="0.2">
      <c r="A146" s="78"/>
      <c r="B146" s="38"/>
      <c r="C146" s="199"/>
      <c r="D146" s="199"/>
      <c r="E146" s="78"/>
      <c r="F146" s="199"/>
      <c r="G146" s="78"/>
      <c r="H146" s="78"/>
      <c r="I146" s="78"/>
      <c r="J146" s="78"/>
      <c r="K146" s="78"/>
      <c r="L146" s="78"/>
      <c r="M146" s="78"/>
      <c r="N146" s="78"/>
      <c r="P146" s="79"/>
      <c r="Q146" s="79"/>
      <c r="R146" s="79"/>
    </row>
    <row r="147" spans="1:19" s="80" customFormat="1" x14ac:dyDescent="0.2">
      <c r="A147" s="78"/>
      <c r="B147" s="38"/>
      <c r="C147" s="199"/>
      <c r="D147" s="199"/>
      <c r="E147" s="78"/>
      <c r="F147" s="199"/>
      <c r="G147" s="78"/>
      <c r="H147" s="78"/>
      <c r="I147" s="78"/>
      <c r="J147" s="78"/>
      <c r="K147" s="78"/>
      <c r="L147" s="78"/>
      <c r="M147" s="78"/>
      <c r="N147" s="78"/>
      <c r="P147" s="79"/>
      <c r="Q147" s="79"/>
      <c r="R147" s="79"/>
    </row>
    <row r="148" spans="1:19" s="80" customFormat="1" x14ac:dyDescent="0.2">
      <c r="A148" s="78"/>
      <c r="B148" s="38"/>
      <c r="C148" s="199"/>
      <c r="D148" s="199"/>
      <c r="E148" s="78"/>
      <c r="F148" s="199"/>
      <c r="G148" s="78"/>
      <c r="H148" s="78"/>
      <c r="I148" s="78"/>
      <c r="J148" s="78"/>
      <c r="K148" s="78"/>
      <c r="L148" s="78"/>
      <c r="M148" s="78"/>
      <c r="N148" s="78"/>
      <c r="P148" s="79"/>
      <c r="Q148" s="79"/>
      <c r="R148" s="79"/>
    </row>
    <row r="149" spans="1:19" s="80" customFormat="1" x14ac:dyDescent="0.2">
      <c r="A149" s="78"/>
      <c r="B149" s="38"/>
      <c r="C149" s="199"/>
      <c r="D149" s="199"/>
      <c r="E149" s="78"/>
      <c r="F149" s="199"/>
      <c r="G149" s="78"/>
      <c r="H149" s="78"/>
      <c r="I149" s="78"/>
      <c r="J149" s="78"/>
      <c r="K149" s="78"/>
      <c r="L149" s="78"/>
      <c r="M149" s="78"/>
      <c r="N149" s="78"/>
      <c r="P149" s="79"/>
      <c r="Q149" s="79"/>
      <c r="R149" s="79"/>
    </row>
    <row r="150" spans="1:19" s="80" customFormat="1" x14ac:dyDescent="0.2">
      <c r="A150" s="78"/>
      <c r="B150" s="38"/>
      <c r="C150" s="199"/>
      <c r="D150" s="199"/>
      <c r="E150" s="78"/>
      <c r="F150" s="199"/>
      <c r="G150" s="78"/>
      <c r="H150" s="78"/>
      <c r="I150" s="78"/>
      <c r="J150" s="78"/>
      <c r="K150" s="78"/>
      <c r="L150" s="78"/>
      <c r="M150" s="78"/>
      <c r="N150" s="78"/>
      <c r="P150" s="79"/>
      <c r="Q150" s="79"/>
      <c r="R150" s="79"/>
    </row>
    <row r="151" spans="1:19" s="80" customFormat="1" x14ac:dyDescent="0.2">
      <c r="A151" s="78"/>
      <c r="B151" s="38"/>
      <c r="C151" s="199"/>
      <c r="D151" s="199"/>
      <c r="E151" s="78"/>
      <c r="F151" s="199"/>
      <c r="G151" s="78"/>
      <c r="H151" s="78"/>
      <c r="I151" s="78"/>
      <c r="J151" s="78"/>
      <c r="K151" s="78"/>
      <c r="L151" s="78"/>
      <c r="M151" s="78"/>
      <c r="N151" s="78"/>
      <c r="P151" s="79"/>
      <c r="Q151" s="79"/>
      <c r="R151" s="79"/>
    </row>
    <row r="152" spans="1:19" s="80" customFormat="1" x14ac:dyDescent="0.2">
      <c r="A152" s="78"/>
      <c r="B152" s="38"/>
      <c r="C152" s="199"/>
      <c r="D152" s="199"/>
      <c r="E152" s="78"/>
      <c r="F152" s="199"/>
      <c r="G152" s="78"/>
      <c r="H152" s="78"/>
      <c r="I152" s="78"/>
      <c r="J152" s="78"/>
      <c r="K152" s="78"/>
      <c r="L152" s="78"/>
      <c r="M152" s="78"/>
      <c r="N152" s="78"/>
      <c r="P152" s="79"/>
      <c r="Q152" s="79"/>
      <c r="R152" s="79"/>
    </row>
    <row r="153" spans="1:19" s="80" customFormat="1" x14ac:dyDescent="0.2">
      <c r="A153" s="78"/>
      <c r="B153" s="38"/>
      <c r="C153" s="199"/>
      <c r="D153" s="199"/>
      <c r="E153" s="78"/>
      <c r="F153" s="199"/>
      <c r="G153" s="78"/>
      <c r="H153" s="78"/>
      <c r="I153" s="78"/>
      <c r="J153" s="78"/>
      <c r="K153" s="78"/>
      <c r="L153" s="78"/>
      <c r="M153" s="78"/>
      <c r="N153" s="78"/>
      <c r="P153" s="79"/>
      <c r="Q153" s="79"/>
      <c r="R153" s="79"/>
    </row>
    <row r="154" spans="1:19" s="80" customFormat="1" x14ac:dyDescent="0.2">
      <c r="A154" s="78"/>
      <c r="B154" s="38"/>
      <c r="C154" s="199"/>
      <c r="D154" s="199"/>
      <c r="E154" s="78"/>
      <c r="F154" s="199"/>
      <c r="G154" s="78"/>
      <c r="H154" s="78"/>
      <c r="I154" s="78"/>
      <c r="J154" s="78"/>
      <c r="K154" s="78"/>
      <c r="L154" s="78"/>
      <c r="M154" s="78"/>
      <c r="N154" s="78"/>
      <c r="P154" s="79"/>
      <c r="Q154" s="79"/>
      <c r="R154" s="79"/>
    </row>
    <row r="155" spans="1:19" s="80" customFormat="1" x14ac:dyDescent="0.2">
      <c r="A155" s="78"/>
      <c r="B155" s="38"/>
      <c r="C155" s="199"/>
      <c r="D155" s="199"/>
      <c r="E155" s="78"/>
      <c r="F155" s="199"/>
      <c r="G155" s="78"/>
      <c r="H155" s="78"/>
      <c r="I155" s="78"/>
      <c r="J155" s="78"/>
      <c r="K155" s="78"/>
      <c r="L155" s="78"/>
      <c r="M155" s="78"/>
      <c r="N155" s="78"/>
      <c r="P155" s="79"/>
      <c r="Q155" s="79"/>
      <c r="R155" s="79"/>
    </row>
    <row r="156" spans="1:19" s="80" customFormat="1" x14ac:dyDescent="0.2">
      <c r="A156" s="78"/>
      <c r="B156" s="38"/>
      <c r="C156" s="199"/>
      <c r="D156" s="199"/>
      <c r="E156" s="78"/>
      <c r="F156" s="199"/>
      <c r="G156" s="78"/>
      <c r="H156" s="78"/>
      <c r="I156" s="78"/>
      <c r="J156" s="78"/>
      <c r="K156" s="78"/>
      <c r="L156" s="78"/>
      <c r="M156" s="78"/>
      <c r="N156" s="78"/>
      <c r="P156" s="79"/>
      <c r="Q156" s="79"/>
      <c r="R156" s="79"/>
    </row>
    <row r="157" spans="1:19" s="80" customFormat="1" x14ac:dyDescent="0.2">
      <c r="A157" s="94"/>
      <c r="B157" s="38"/>
      <c r="C157" s="201"/>
      <c r="D157" s="201"/>
      <c r="E157" s="2"/>
      <c r="F157" s="201"/>
      <c r="G157" s="2"/>
      <c r="H157" s="2"/>
      <c r="I157" s="2"/>
      <c r="J157" s="2"/>
      <c r="K157" s="2"/>
      <c r="L157" s="2"/>
      <c r="M157" s="2"/>
      <c r="N157" s="78"/>
      <c r="P157" s="79"/>
      <c r="Q157" s="79"/>
      <c r="R157" s="79"/>
    </row>
    <row r="158" spans="1:19" x14ac:dyDescent="0.2">
      <c r="B158" s="38"/>
      <c r="C158" s="201"/>
      <c r="D158" s="201"/>
      <c r="F158" s="201"/>
      <c r="N158" s="78"/>
      <c r="O158" s="80"/>
      <c r="P158" s="79"/>
      <c r="Q158" s="79"/>
      <c r="R158" s="79"/>
      <c r="S158" s="80"/>
    </row>
    <row r="159" spans="1:19" x14ac:dyDescent="0.2">
      <c r="B159" s="38"/>
      <c r="C159" s="201"/>
      <c r="D159" s="201"/>
      <c r="F159" s="201"/>
      <c r="N159" s="78"/>
      <c r="O159" s="80"/>
      <c r="P159" s="79"/>
      <c r="Q159" s="79"/>
      <c r="R159" s="79"/>
      <c r="S159" s="80"/>
    </row>
    <row r="160" spans="1:19" x14ac:dyDescent="0.2">
      <c r="B160" s="38"/>
      <c r="C160" s="201"/>
      <c r="D160" s="201"/>
      <c r="F160" s="201"/>
      <c r="N160" s="78"/>
      <c r="O160" s="80"/>
      <c r="P160" s="79"/>
      <c r="Q160" s="79"/>
      <c r="R160" s="79"/>
      <c r="S160" s="80"/>
    </row>
    <row r="161" spans="2:19" x14ac:dyDescent="0.2">
      <c r="B161" s="38"/>
      <c r="C161" s="201"/>
      <c r="D161" s="201"/>
      <c r="F161" s="201"/>
      <c r="N161" s="78"/>
      <c r="O161" s="80"/>
      <c r="P161" s="79"/>
      <c r="Q161" s="79"/>
      <c r="R161" s="79"/>
      <c r="S161" s="80"/>
    </row>
    <row r="162" spans="2:19" x14ac:dyDescent="0.2">
      <c r="B162" s="38"/>
      <c r="C162" s="201"/>
      <c r="D162" s="201"/>
      <c r="F162" s="201"/>
      <c r="O162" s="80"/>
      <c r="P162" s="79"/>
      <c r="Q162" s="79"/>
      <c r="R162" s="79"/>
    </row>
    <row r="163" spans="2:19" x14ac:dyDescent="0.2">
      <c r="B163" s="38"/>
      <c r="C163" s="201"/>
      <c r="D163" s="201"/>
      <c r="F163" s="201"/>
      <c r="P163" s="79"/>
      <c r="Q163" s="79"/>
      <c r="R163" s="79"/>
    </row>
    <row r="164" spans="2:19" x14ac:dyDescent="0.2">
      <c r="B164" s="38"/>
      <c r="C164" s="201"/>
      <c r="D164" s="201"/>
      <c r="F164" s="201"/>
      <c r="P164" s="79"/>
    </row>
    <row r="165" spans="2:19" x14ac:dyDescent="0.2">
      <c r="B165" s="38"/>
      <c r="C165" s="201"/>
      <c r="D165" s="201"/>
      <c r="F165" s="201"/>
      <c r="P165" s="79"/>
    </row>
    <row r="166" spans="2:19" x14ac:dyDescent="0.2">
      <c r="B166" s="38"/>
      <c r="C166" s="201"/>
      <c r="D166" s="201"/>
      <c r="F166" s="201"/>
      <c r="P166" s="79"/>
    </row>
    <row r="167" spans="2:19" x14ac:dyDescent="0.2">
      <c r="B167" s="38"/>
      <c r="C167" s="201"/>
      <c r="D167" s="201"/>
      <c r="F167" s="201"/>
      <c r="P167" s="79"/>
    </row>
    <row r="168" spans="2:19" x14ac:dyDescent="0.2">
      <c r="B168" s="38"/>
      <c r="C168" s="201"/>
      <c r="D168" s="201"/>
      <c r="F168" s="201"/>
      <c r="P168" s="79"/>
    </row>
    <row r="169" spans="2:19" x14ac:dyDescent="0.2">
      <c r="B169" s="38"/>
      <c r="C169" s="201"/>
      <c r="D169" s="201"/>
      <c r="F169" s="201"/>
      <c r="P169" s="79"/>
    </row>
    <row r="170" spans="2:19" x14ac:dyDescent="0.2">
      <c r="B170" s="38"/>
      <c r="C170" s="201"/>
      <c r="D170" s="201"/>
      <c r="F170" s="201"/>
      <c r="P170" s="79"/>
    </row>
    <row r="171" spans="2:19" x14ac:dyDescent="0.2">
      <c r="B171" s="38"/>
      <c r="C171" s="201"/>
      <c r="D171" s="201"/>
      <c r="F171" s="201"/>
      <c r="P171" s="79"/>
    </row>
    <row r="172" spans="2:19" x14ac:dyDescent="0.2">
      <c r="B172" s="38"/>
      <c r="C172" s="201"/>
      <c r="D172" s="201"/>
      <c r="F172" s="201"/>
      <c r="P172" s="79"/>
    </row>
    <row r="173" spans="2:19" x14ac:dyDescent="0.2">
      <c r="B173" s="38"/>
      <c r="C173" s="201"/>
      <c r="D173" s="201"/>
      <c r="F173" s="201"/>
      <c r="P173" s="79"/>
    </row>
    <row r="174" spans="2:19" x14ac:dyDescent="0.2">
      <c r="B174" s="38"/>
      <c r="C174" s="201"/>
      <c r="D174" s="201"/>
      <c r="F174" s="201"/>
      <c r="P174" s="79"/>
    </row>
    <row r="175" spans="2:19" x14ac:dyDescent="0.2">
      <c r="B175" s="38"/>
      <c r="C175" s="201"/>
      <c r="D175" s="201"/>
      <c r="F175" s="201"/>
      <c r="P175" s="79"/>
    </row>
    <row r="176" spans="2:19" x14ac:dyDescent="0.2">
      <c r="B176" s="38"/>
      <c r="C176" s="201"/>
      <c r="D176" s="201"/>
      <c r="F176" s="201"/>
      <c r="P176" s="79"/>
    </row>
    <row r="177" spans="2:16" x14ac:dyDescent="0.2">
      <c r="B177" s="38"/>
      <c r="C177" s="201"/>
      <c r="D177" s="201"/>
      <c r="F177" s="201"/>
      <c r="P177" s="79"/>
    </row>
    <row r="178" spans="2:16" x14ac:dyDescent="0.2">
      <c r="B178" s="38"/>
      <c r="C178" s="201"/>
      <c r="D178" s="201"/>
      <c r="F178" s="201"/>
      <c r="P178" s="79"/>
    </row>
    <row r="179" spans="2:16" x14ac:dyDescent="0.2">
      <c r="B179" s="38"/>
      <c r="C179" s="201"/>
      <c r="D179" s="201"/>
      <c r="F179" s="201"/>
      <c r="P179" s="79"/>
    </row>
    <row r="180" spans="2:16" x14ac:dyDescent="0.2">
      <c r="B180" s="38"/>
      <c r="C180" s="201"/>
      <c r="D180" s="201"/>
      <c r="F180" s="201"/>
      <c r="P180" s="79"/>
    </row>
    <row r="181" spans="2:16" x14ac:dyDescent="0.2">
      <c r="B181" s="38"/>
      <c r="C181" s="201"/>
      <c r="D181" s="201"/>
      <c r="F181" s="201"/>
      <c r="P181" s="79"/>
    </row>
    <row r="182" spans="2:16" x14ac:dyDescent="0.2">
      <c r="B182" s="38"/>
      <c r="C182" s="201"/>
      <c r="D182" s="201"/>
      <c r="F182" s="201"/>
      <c r="P182" s="79"/>
    </row>
    <row r="183" spans="2:16" x14ac:dyDescent="0.2">
      <c r="B183" s="38"/>
      <c r="C183" s="201"/>
      <c r="D183" s="201"/>
      <c r="F183" s="201"/>
      <c r="P183" s="79"/>
    </row>
    <row r="184" spans="2:16" x14ac:dyDescent="0.2">
      <c r="B184" s="38"/>
      <c r="C184" s="201"/>
      <c r="D184" s="201"/>
      <c r="F184" s="201"/>
      <c r="P184" s="79"/>
    </row>
    <row r="185" spans="2:16" x14ac:dyDescent="0.2">
      <c r="B185" s="38"/>
      <c r="C185" s="201"/>
      <c r="D185" s="201"/>
      <c r="F185" s="201"/>
      <c r="P185" s="79"/>
    </row>
    <row r="186" spans="2:16" x14ac:dyDescent="0.2">
      <c r="B186" s="38"/>
      <c r="C186" s="201"/>
      <c r="D186" s="201"/>
      <c r="F186" s="201"/>
      <c r="P186" s="79"/>
    </row>
    <row r="187" spans="2:16" x14ac:dyDescent="0.2">
      <c r="B187" s="38"/>
      <c r="C187" s="201"/>
      <c r="D187" s="201"/>
      <c r="F187" s="201"/>
      <c r="P187" s="79"/>
    </row>
    <row r="188" spans="2:16" x14ac:dyDescent="0.2">
      <c r="B188" s="38"/>
      <c r="C188" s="201"/>
      <c r="D188" s="201"/>
      <c r="F188" s="201"/>
      <c r="P188" s="79"/>
    </row>
    <row r="189" spans="2:16" x14ac:dyDescent="0.2">
      <c r="B189" s="38"/>
      <c r="C189" s="201"/>
      <c r="D189" s="201"/>
      <c r="F189" s="201"/>
      <c r="P189" s="79"/>
    </row>
    <row r="190" spans="2:16" x14ac:dyDescent="0.2">
      <c r="B190" s="38"/>
      <c r="C190" s="201"/>
      <c r="D190" s="201"/>
      <c r="F190" s="201"/>
      <c r="P190" s="79"/>
    </row>
    <row r="191" spans="2:16" x14ac:dyDescent="0.2">
      <c r="B191" s="38"/>
      <c r="C191" s="201"/>
      <c r="D191" s="201"/>
      <c r="F191" s="201"/>
      <c r="P191" s="79"/>
    </row>
    <row r="192" spans="2:16" x14ac:dyDescent="0.2">
      <c r="B192" s="38"/>
      <c r="C192" s="201"/>
      <c r="D192" s="201"/>
      <c r="F192" s="201"/>
      <c r="P192" s="79"/>
    </row>
    <row r="193" spans="2:16" x14ac:dyDescent="0.2">
      <c r="B193" s="38"/>
      <c r="C193" s="201"/>
      <c r="D193" s="201"/>
      <c r="F193" s="201"/>
      <c r="P193" s="79"/>
    </row>
    <row r="194" spans="2:16" x14ac:dyDescent="0.2">
      <c r="B194" s="38"/>
      <c r="C194" s="201"/>
      <c r="D194" s="201"/>
      <c r="F194" s="201"/>
      <c r="P194" s="79"/>
    </row>
    <row r="195" spans="2:16" x14ac:dyDescent="0.2">
      <c r="B195" s="38"/>
      <c r="C195" s="201"/>
      <c r="D195" s="201"/>
      <c r="F195" s="201"/>
      <c r="P195" s="79"/>
    </row>
    <row r="196" spans="2:16" x14ac:dyDescent="0.2">
      <c r="B196" s="38"/>
      <c r="C196" s="201"/>
      <c r="D196" s="201"/>
      <c r="F196" s="201"/>
      <c r="P196" s="79"/>
    </row>
    <row r="197" spans="2:16" x14ac:dyDescent="0.2">
      <c r="B197" s="38"/>
      <c r="C197" s="201"/>
      <c r="D197" s="201"/>
      <c r="F197" s="201"/>
      <c r="P197" s="79"/>
    </row>
    <row r="198" spans="2:16" x14ac:dyDescent="0.2">
      <c r="B198" s="38"/>
      <c r="C198" s="201"/>
      <c r="D198" s="201"/>
      <c r="F198" s="201"/>
      <c r="P198" s="79"/>
    </row>
    <row r="199" spans="2:16" x14ac:dyDescent="0.2">
      <c r="B199" s="38"/>
      <c r="C199" s="201"/>
      <c r="D199" s="201"/>
      <c r="F199" s="201"/>
      <c r="P199" s="79"/>
    </row>
    <row r="200" spans="2:16" x14ac:dyDescent="0.2">
      <c r="B200" s="38"/>
      <c r="C200" s="201"/>
      <c r="D200" s="201"/>
      <c r="F200" s="201"/>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516" priority="141" stopIfTrue="1" operator="equal">
      <formula>"C"</formula>
    </cfRule>
    <cfRule type="cellIs" dxfId="515" priority="142" stopIfTrue="1" operator="equal">
      <formula>"B"</formula>
    </cfRule>
    <cfRule type="cellIs" dxfId="514" priority="143" stopIfTrue="1" operator="equal">
      <formula>"A"</formula>
    </cfRule>
  </conditionalFormatting>
  <conditionalFormatting sqref="M5">
    <cfRule type="cellIs" dxfId="513" priority="138" stopIfTrue="1" operator="equal">
      <formula>"C"</formula>
    </cfRule>
    <cfRule type="cellIs" dxfId="512" priority="139" stopIfTrue="1" operator="equal">
      <formula>"B"</formula>
    </cfRule>
    <cfRule type="cellIs" dxfId="511" priority="140" stopIfTrue="1" operator="equal">
      <formula>"A"</formula>
    </cfRule>
  </conditionalFormatting>
  <conditionalFormatting sqref="C7:M8 C12:M12 C9 C10:I10 L9:M10 C11:E11 J11:M11 C17:M18 C14:I14 L14:M14 C15:E15 F16 J15:M16 F19:J19 C22:M22 C21:I21 E26 C23:D23 F23:I23 C24:F24 D25 C27:H27 C28:E28 C31:D31 F31:G31 J31:M31 E40:M40 C37:I37 L37:M37 D38:H38 K38:M38 C39:D39 H39:M39 E41:I41 L41:M41 F44:G44 C47 F46 I48:M49 C32:M32 C34:G34 G33:M33 H26 C36:M36 C35:E35 J28:M29 K26:M27 J34:M35 L19:M21 C48:F48 C49:M49 I46:M46 I24:I25 C29:F29 G11:H11 H42:M42 I43:M43 K44:M45 G28 E9:J9 L23:M25 H30:M30 C20:F20 H20:I20 C13:D13 F13:M13 G25 C6:D6 F6:H6 J6:M6 C42:C45 E42:E43 E45:H45 E47:M47">
    <cfRule type="cellIs" dxfId="510" priority="87" stopIfTrue="1" operator="equal">
      <formula>"12h"</formula>
    </cfRule>
  </conditionalFormatting>
  <conditionalFormatting sqref="I15">
    <cfRule type="cellIs" dxfId="509" priority="74" stopIfTrue="1" operator="equal">
      <formula>"12h"</formula>
    </cfRule>
  </conditionalFormatting>
  <conditionalFormatting sqref="G16:I16 E16">
    <cfRule type="cellIs" dxfId="508" priority="73" stopIfTrue="1" operator="equal">
      <formula>"12h"</formula>
    </cfRule>
  </conditionalFormatting>
  <conditionalFormatting sqref="E19">
    <cfRule type="cellIs" dxfId="507" priority="72" stopIfTrue="1" operator="equal">
      <formula>"12h"</formula>
    </cfRule>
  </conditionalFormatting>
  <conditionalFormatting sqref="G24:H24">
    <cfRule type="cellIs" dxfId="506" priority="69" stopIfTrue="1" operator="equal">
      <formula>"12h"</formula>
    </cfRule>
  </conditionalFormatting>
  <conditionalFormatting sqref="I38">
    <cfRule type="cellIs" dxfId="505" priority="62" stopIfTrue="1" operator="equal">
      <formula>"12h"</formula>
    </cfRule>
  </conditionalFormatting>
  <conditionalFormatting sqref="J38">
    <cfRule type="cellIs" dxfId="504" priority="61" stopIfTrue="1" operator="equal">
      <formula>"12h"</formula>
    </cfRule>
  </conditionalFormatting>
  <conditionalFormatting sqref="J44">
    <cfRule type="cellIs" dxfId="503" priority="60" stopIfTrue="1" operator="equal">
      <formula>"12h"</formula>
    </cfRule>
  </conditionalFormatting>
  <conditionalFormatting sqref="G48">
    <cfRule type="cellIs" dxfId="502" priority="57" stopIfTrue="1" operator="equal">
      <formula>"12h"</formula>
    </cfRule>
  </conditionalFormatting>
  <conditionalFormatting sqref="D19">
    <cfRule type="cellIs" dxfId="501" priority="54" stopIfTrue="1" operator="equal">
      <formula>"12h"</formula>
    </cfRule>
  </conditionalFormatting>
  <conditionalFormatting sqref="C26">
    <cfRule type="cellIs" dxfId="500" priority="47" stopIfTrue="1" operator="equal">
      <formula>"12h"</formula>
    </cfRule>
  </conditionalFormatting>
  <conditionalFormatting sqref="D26">
    <cfRule type="cellIs" dxfId="499" priority="46" stopIfTrue="1" operator="equal">
      <formula>"12h"</formula>
    </cfRule>
  </conditionalFormatting>
  <conditionalFormatting sqref="E33">
    <cfRule type="cellIs" dxfId="498" priority="45" stopIfTrue="1" operator="equal">
      <formula>"12h"</formula>
    </cfRule>
  </conditionalFormatting>
  <conditionalFormatting sqref="G26">
    <cfRule type="cellIs" dxfId="497" priority="44" stopIfTrue="1" operator="equal">
      <formula>"12h"</formula>
    </cfRule>
  </conditionalFormatting>
  <conditionalFormatting sqref="G35">
    <cfRule type="cellIs" dxfId="496" priority="43" stopIfTrue="1" operator="equal">
      <formula>"12h"</formula>
    </cfRule>
  </conditionalFormatting>
  <conditionalFormatting sqref="H28">
    <cfRule type="cellIs" dxfId="495" priority="42" stopIfTrue="1" operator="equal">
      <formula>"12h"</formula>
    </cfRule>
  </conditionalFormatting>
  <conditionalFormatting sqref="H34">
    <cfRule type="cellIs" dxfId="494" priority="41" stopIfTrue="1" operator="equal">
      <formula>"12h"</formula>
    </cfRule>
  </conditionalFormatting>
  <conditionalFormatting sqref="H35:I35">
    <cfRule type="cellIs" dxfId="493" priority="40" stopIfTrue="1" operator="equal">
      <formula>"12h"</formula>
    </cfRule>
  </conditionalFormatting>
  <conditionalFormatting sqref="I26">
    <cfRule type="cellIs" dxfId="492" priority="39" stopIfTrue="1" operator="equal">
      <formula>"12h"</formula>
    </cfRule>
  </conditionalFormatting>
  <conditionalFormatting sqref="I28">
    <cfRule type="cellIs" dxfId="491" priority="38" stopIfTrue="1" operator="equal">
      <formula>"12h"</formula>
    </cfRule>
  </conditionalFormatting>
  <conditionalFormatting sqref="I34">
    <cfRule type="cellIs" dxfId="490" priority="37" stopIfTrue="1" operator="equal">
      <formula>"12h"</formula>
    </cfRule>
  </conditionalFormatting>
  <conditionalFormatting sqref="J20">
    <cfRule type="cellIs" dxfId="489" priority="36" stopIfTrue="1" operator="equal">
      <formula>"12h"</formula>
    </cfRule>
  </conditionalFormatting>
  <conditionalFormatting sqref="K20">
    <cfRule type="cellIs" dxfId="488" priority="35" stopIfTrue="1" operator="equal">
      <formula>"12h"</formula>
    </cfRule>
  </conditionalFormatting>
  <conditionalFormatting sqref="D33">
    <cfRule type="cellIs" dxfId="487" priority="34" stopIfTrue="1" operator="equal">
      <formula>"12h"</formula>
    </cfRule>
  </conditionalFormatting>
  <conditionalFormatting sqref="C33">
    <cfRule type="cellIs" dxfId="486" priority="33" stopIfTrue="1" operator="equal">
      <formula>"12h"</formula>
    </cfRule>
  </conditionalFormatting>
  <conditionalFormatting sqref="E46">
    <cfRule type="cellIs" dxfId="485" priority="32" stopIfTrue="1" operator="equal">
      <formula>"12h"</formula>
    </cfRule>
  </conditionalFormatting>
  <conditionalFormatting sqref="C55:M55">
    <cfRule type="cellIs" dxfId="484" priority="29" stopIfTrue="1" operator="greaterThan">
      <formula>4</formula>
    </cfRule>
    <cfRule type="cellIs" dxfId="483" priority="30" stopIfTrue="1" operator="equal">
      <formula>4</formula>
    </cfRule>
    <cfRule type="cellIs" dxfId="482" priority="31" stopIfTrue="1" operator="lessThan">
      <formula>4</formula>
    </cfRule>
  </conditionalFormatting>
  <conditionalFormatting sqref="C50:M50 C52:M52">
    <cfRule type="cellIs" dxfId="481" priority="26" stopIfTrue="1" operator="lessThan">
      <formula>12</formula>
    </cfRule>
    <cfRule type="cellIs" dxfId="480" priority="27" stopIfTrue="1" operator="equal">
      <formula>12</formula>
    </cfRule>
    <cfRule type="cellIs" dxfId="479" priority="28" stopIfTrue="1" operator="greaterThan">
      <formula>12</formula>
    </cfRule>
  </conditionalFormatting>
  <conditionalFormatting sqref="K24">
    <cfRule type="cellIs" dxfId="478" priority="24" stopIfTrue="1" operator="equal">
      <formula>"12h"</formula>
    </cfRule>
  </conditionalFormatting>
  <conditionalFormatting sqref="J24">
    <cfRule type="cellIs" dxfId="477" priority="23" stopIfTrue="1" operator="equal">
      <formula>"12h"</formula>
    </cfRule>
  </conditionalFormatting>
  <conditionalFormatting sqref="D16">
    <cfRule type="cellIs" dxfId="476" priority="22" stopIfTrue="1" operator="equal">
      <formula>"12h"</formula>
    </cfRule>
  </conditionalFormatting>
  <conditionalFormatting sqref="J26">
    <cfRule type="cellIs" dxfId="475" priority="20" stopIfTrue="1" operator="equal">
      <formula>"12h"</formula>
    </cfRule>
  </conditionalFormatting>
  <conditionalFormatting sqref="F28">
    <cfRule type="cellIs" dxfId="474" priority="14" stopIfTrue="1" operator="equal">
      <formula>"12h"</formula>
    </cfRule>
  </conditionalFormatting>
  <conditionalFormatting sqref="F26">
    <cfRule type="cellIs" dxfId="473" priority="13" stopIfTrue="1" operator="equal">
      <formula>"12h"</formula>
    </cfRule>
  </conditionalFormatting>
  <conditionalFormatting sqref="F33">
    <cfRule type="cellIs" dxfId="472" priority="9" stopIfTrue="1" operator="equal">
      <formula>"12h"</formula>
    </cfRule>
  </conditionalFormatting>
  <conditionalFormatting sqref="G20">
    <cfRule type="cellIs" dxfId="471" priority="7" stopIfTrue="1" operator="equal">
      <formula>"12h"</formula>
    </cfRule>
  </conditionalFormatting>
  <conditionalFormatting sqref="E25">
    <cfRule type="cellIs" dxfId="470" priority="2"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43893</v>
      </c>
      <c r="D1" s="183">
        <f>C1+3</f>
        <v>43896</v>
      </c>
      <c r="E1" s="183">
        <f t="shared" ref="E1:K1" si="0">D1+3</f>
        <v>43899</v>
      </c>
      <c r="F1" s="183">
        <f t="shared" si="0"/>
        <v>43902</v>
      </c>
      <c r="G1" s="183">
        <f t="shared" si="0"/>
        <v>43905</v>
      </c>
      <c r="H1" s="183">
        <f t="shared" si="0"/>
        <v>43908</v>
      </c>
      <c r="I1" s="183">
        <f t="shared" si="0"/>
        <v>43911</v>
      </c>
      <c r="J1" s="183">
        <f t="shared" si="0"/>
        <v>43914</v>
      </c>
      <c r="K1" s="183">
        <f t="shared" si="0"/>
        <v>43917</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Mars</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C19:M30"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si="4"/>
        <v/>
      </c>
      <c r="D20" s="42" t="str">
        <f t="shared" si="4"/>
        <v/>
      </c>
      <c r="E20" s="64" t="str">
        <f t="shared" si="4"/>
        <v/>
      </c>
      <c r="F20" s="42" t="str">
        <f t="shared" si="4"/>
        <v>12h</v>
      </c>
      <c r="G20" s="15" t="s">
        <v>108</v>
      </c>
      <c r="H20" s="64" t="str">
        <f t="shared" si="4"/>
        <v/>
      </c>
      <c r="I20" s="64" t="str">
        <f t="shared" si="4"/>
        <v/>
      </c>
      <c r="J20" s="30" t="s">
        <v>0</v>
      </c>
      <c r="K20" s="30" t="s">
        <v>0</v>
      </c>
      <c r="L20" s="42" t="str">
        <f t="shared" si="4"/>
        <v/>
      </c>
      <c r="M20" s="42" t="str">
        <f t="shared" si="4"/>
        <v/>
      </c>
      <c r="N20" s="153"/>
      <c r="O20" s="79"/>
      <c r="P20" s="32" t="s">
        <v>41</v>
      </c>
      <c r="Q20" s="22" t="s">
        <v>114</v>
      </c>
      <c r="R20" s="22" t="s">
        <v>120</v>
      </c>
      <c r="S20" s="27" t="s">
        <v>41</v>
      </c>
    </row>
    <row r="21" spans="1:19" ht="18" customHeight="1" x14ac:dyDescent="0.2">
      <c r="A21" s="205">
        <f>Congé!E21</f>
        <v>10</v>
      </c>
      <c r="B21" s="205" t="str">
        <f>Congé!F21</f>
        <v>BALLESTER</v>
      </c>
      <c r="C21" s="42" t="str">
        <f t="shared" si="4"/>
        <v/>
      </c>
      <c r="D21" s="42" t="str">
        <f t="shared" si="4"/>
        <v/>
      </c>
      <c r="E21" s="64" t="str">
        <f t="shared" si="4"/>
        <v/>
      </c>
      <c r="F21" s="42" t="str">
        <f t="shared" si="4"/>
        <v/>
      </c>
      <c r="G21" s="64" t="str">
        <f t="shared" si="4"/>
        <v/>
      </c>
      <c r="H21" s="64" t="str">
        <f t="shared" si="4"/>
        <v/>
      </c>
      <c r="I21" s="64" t="str">
        <f t="shared" si="4"/>
        <v/>
      </c>
      <c r="J21" s="23" t="s">
        <v>0</v>
      </c>
      <c r="K21" s="23" t="s">
        <v>0</v>
      </c>
      <c r="L21" s="42" t="str">
        <f t="shared" si="4"/>
        <v/>
      </c>
      <c r="M21" s="42" t="str">
        <f t="shared" si="4"/>
        <v/>
      </c>
      <c r="N21" s="153"/>
      <c r="O21" s="11"/>
      <c r="P21" s="32" t="s">
        <v>42</v>
      </c>
      <c r="Q21" s="105" t="s">
        <v>83</v>
      </c>
      <c r="R21" s="105" t="s">
        <v>84</v>
      </c>
      <c r="S21" s="27" t="s">
        <v>42</v>
      </c>
    </row>
    <row r="22" spans="1:19" ht="18" customHeight="1" x14ac:dyDescent="0.2">
      <c r="A22" s="205">
        <f>Congé!E22</f>
        <v>7</v>
      </c>
      <c r="B22" s="205" t="str">
        <f>Congé!F22</f>
        <v>GRIMM</v>
      </c>
      <c r="C22" s="42" t="str">
        <f t="shared" si="4"/>
        <v/>
      </c>
      <c r="D22" s="42" t="str">
        <f t="shared" si="4"/>
        <v/>
      </c>
      <c r="E22" s="64" t="str">
        <f t="shared" si="4"/>
        <v/>
      </c>
      <c r="F22" s="42" t="str">
        <f t="shared" si="4"/>
        <v/>
      </c>
      <c r="G22" s="64" t="str">
        <f t="shared" si="4"/>
        <v>12h</v>
      </c>
      <c r="H22" s="64" t="str">
        <f t="shared" si="4"/>
        <v/>
      </c>
      <c r="I22" s="64" t="str">
        <f t="shared" si="4"/>
        <v/>
      </c>
      <c r="J22" s="64" t="str">
        <f t="shared" si="4"/>
        <v/>
      </c>
      <c r="K22" s="64" t="str">
        <f t="shared" si="4"/>
        <v/>
      </c>
      <c r="L22" s="42" t="str">
        <f t="shared" si="4"/>
        <v/>
      </c>
      <c r="M22" s="42" t="str">
        <f t="shared" si="4"/>
        <v/>
      </c>
      <c r="N22" s="153"/>
      <c r="O22" s="11"/>
      <c r="P22" s="90" t="s">
        <v>54</v>
      </c>
      <c r="Q22" s="19" t="s">
        <v>71</v>
      </c>
      <c r="R22" s="19" t="s">
        <v>78</v>
      </c>
    </row>
    <row r="23" spans="1:19" s="80" customFormat="1" ht="18" customHeight="1" x14ac:dyDescent="0.2">
      <c r="A23" s="205">
        <f>Congé!E23</f>
        <v>3</v>
      </c>
      <c r="B23" s="205" t="str">
        <f>Congé!F23</f>
        <v>ORIOL</v>
      </c>
      <c r="C23" s="42" t="str">
        <f t="shared" si="4"/>
        <v>12h</v>
      </c>
      <c r="D23" s="42" t="str">
        <f t="shared" si="4"/>
        <v/>
      </c>
      <c r="E23" s="23" t="s">
        <v>0</v>
      </c>
      <c r="F23" s="42" t="str">
        <f t="shared" si="4"/>
        <v/>
      </c>
      <c r="G23" s="64" t="str">
        <f t="shared" si="4"/>
        <v/>
      </c>
      <c r="H23" s="64" t="str">
        <f t="shared" si="4"/>
        <v/>
      </c>
      <c r="I23" s="64" t="str">
        <f t="shared" si="4"/>
        <v/>
      </c>
      <c r="J23" s="23" t="s">
        <v>0</v>
      </c>
      <c r="K23" s="23" t="s">
        <v>0</v>
      </c>
      <c r="L23" s="42" t="str">
        <f t="shared" si="4"/>
        <v/>
      </c>
      <c r="M23" s="42" t="str">
        <f t="shared" si="4"/>
        <v/>
      </c>
      <c r="N23" s="153"/>
      <c r="O23" s="79"/>
      <c r="P23" s="5" t="s">
        <v>7</v>
      </c>
      <c r="Q23" s="19" t="s">
        <v>8</v>
      </c>
      <c r="R23" s="19" t="s">
        <v>85</v>
      </c>
    </row>
    <row r="24" spans="1:19" ht="18" customHeight="1" x14ac:dyDescent="0.2">
      <c r="A24" s="205">
        <f>Congé!E24</f>
        <v>10</v>
      </c>
      <c r="B24" s="205" t="str">
        <f>Congé!F24</f>
        <v>DEPRAD</v>
      </c>
      <c r="C24" s="42" t="str">
        <f t="shared" si="4"/>
        <v/>
      </c>
      <c r="D24" s="42" t="str">
        <f t="shared" si="4"/>
        <v/>
      </c>
      <c r="E24" s="64" t="str">
        <f t="shared" si="4"/>
        <v/>
      </c>
      <c r="F24" s="42" t="str">
        <f t="shared" si="4"/>
        <v/>
      </c>
      <c r="G24" s="30" t="s">
        <v>0</v>
      </c>
      <c r="H24" s="30" t="s">
        <v>0</v>
      </c>
      <c r="I24" s="64" t="str">
        <f t="shared" si="4"/>
        <v/>
      </c>
      <c r="J24" s="64" t="str">
        <f t="shared" si="4"/>
        <v>12h</v>
      </c>
      <c r="K24" s="64" t="str">
        <f t="shared" si="4"/>
        <v/>
      </c>
      <c r="L24" s="42" t="str">
        <f t="shared" si="4"/>
        <v/>
      </c>
      <c r="M24" s="42" t="str">
        <f t="shared" si="4"/>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4"/>
        <v>12h</v>
      </c>
      <c r="E25" s="42" t="str">
        <f t="shared" si="4"/>
        <v/>
      </c>
      <c r="F25" s="23" t="s">
        <v>0</v>
      </c>
      <c r="G25" s="64" t="str">
        <f t="shared" si="4"/>
        <v/>
      </c>
      <c r="H25" s="23" t="s">
        <v>0</v>
      </c>
      <c r="I25" s="64" t="str">
        <f t="shared" si="4"/>
        <v/>
      </c>
      <c r="J25" s="23" t="s">
        <v>0</v>
      </c>
      <c r="K25" s="23" t="s">
        <v>0</v>
      </c>
      <c r="L25" s="42" t="str">
        <f t="shared" si="4"/>
        <v/>
      </c>
      <c r="M25" s="42" t="str">
        <f t="shared" si="4"/>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4"/>
        <v/>
      </c>
      <c r="F26" s="42" t="str">
        <f t="shared" si="4"/>
        <v/>
      </c>
      <c r="G26" s="30" t="s">
        <v>0</v>
      </c>
      <c r="H26" s="64" t="str">
        <f t="shared" si="4"/>
        <v/>
      </c>
      <c r="I26" s="30" t="s">
        <v>0</v>
      </c>
      <c r="J26" s="30" t="s">
        <v>0</v>
      </c>
      <c r="K26" s="64" t="str">
        <f t="shared" si="4"/>
        <v/>
      </c>
      <c r="L26" s="42" t="str">
        <f t="shared" si="4"/>
        <v/>
      </c>
      <c r="M26" s="42" t="str">
        <f t="shared" si="4"/>
        <v/>
      </c>
      <c r="N26" s="153"/>
      <c r="O26" s="11"/>
      <c r="P26" s="111" t="s">
        <v>70</v>
      </c>
      <c r="Q26" s="74" t="s">
        <v>61</v>
      </c>
      <c r="R26" s="74" t="s">
        <v>88</v>
      </c>
    </row>
    <row r="27" spans="1:19" ht="18" customHeight="1" x14ac:dyDescent="0.2">
      <c r="A27" s="205">
        <f>Congé!E27</f>
        <v>8</v>
      </c>
      <c r="B27" s="205" t="str">
        <f>Congé!F27</f>
        <v>HEURTEBISE</v>
      </c>
      <c r="C27" s="42" t="str">
        <f t="shared" si="4"/>
        <v/>
      </c>
      <c r="D27" s="42" t="str">
        <f t="shared" si="4"/>
        <v/>
      </c>
      <c r="E27" s="64" t="str">
        <f t="shared" si="4"/>
        <v/>
      </c>
      <c r="F27" s="42" t="str">
        <f t="shared" si="4"/>
        <v/>
      </c>
      <c r="G27" s="64" t="str">
        <f t="shared" si="4"/>
        <v/>
      </c>
      <c r="H27" s="64" t="str">
        <f t="shared" si="4"/>
        <v>12h</v>
      </c>
      <c r="I27" s="23" t="s">
        <v>0</v>
      </c>
      <c r="J27" s="23" t="s">
        <v>0</v>
      </c>
      <c r="K27" s="64" t="str">
        <f t="shared" si="4"/>
        <v/>
      </c>
      <c r="L27" s="42" t="str">
        <f t="shared" si="4"/>
        <v/>
      </c>
      <c r="M27" s="42" t="str">
        <f t="shared" si="4"/>
        <v/>
      </c>
      <c r="N27" s="153"/>
      <c r="O27" s="11"/>
      <c r="P27" s="5" t="s">
        <v>15</v>
      </c>
      <c r="Q27" s="45" t="s">
        <v>62</v>
      </c>
      <c r="R27" s="20" t="s">
        <v>89</v>
      </c>
    </row>
    <row r="28" spans="1:19" ht="18" customHeight="1" x14ac:dyDescent="0.2">
      <c r="A28" s="205">
        <f>Congé!E28</f>
        <v>3</v>
      </c>
      <c r="B28" s="205" t="str">
        <f>Congé!F28</f>
        <v>BLANCHARD</v>
      </c>
      <c r="C28" s="42" t="str">
        <f t="shared" si="4"/>
        <v>12h</v>
      </c>
      <c r="D28" s="42" t="str">
        <f t="shared" si="4"/>
        <v/>
      </c>
      <c r="E28" s="64" t="str">
        <f t="shared" si="4"/>
        <v/>
      </c>
      <c r="F28" s="30" t="s">
        <v>0</v>
      </c>
      <c r="G28" s="64" t="str">
        <f t="shared" si="4"/>
        <v/>
      </c>
      <c r="H28" s="30" t="s">
        <v>0</v>
      </c>
      <c r="I28" s="30" t="s">
        <v>0</v>
      </c>
      <c r="J28" s="64" t="str">
        <f t="shared" si="4"/>
        <v/>
      </c>
      <c r="K28" s="64" t="str">
        <f t="shared" si="4"/>
        <v/>
      </c>
      <c r="L28" s="42" t="str">
        <f t="shared" si="4"/>
        <v/>
      </c>
      <c r="M28" s="42" t="str">
        <f t="shared" si="4"/>
        <v/>
      </c>
      <c r="N28" s="153"/>
      <c r="O28" s="11"/>
      <c r="P28" s="5" t="s">
        <v>16</v>
      </c>
      <c r="Q28" s="45" t="s">
        <v>63</v>
      </c>
      <c r="R28" s="51" t="s">
        <v>94</v>
      </c>
    </row>
    <row r="29" spans="1:19" s="80" customFormat="1" ht="18" customHeight="1" x14ac:dyDescent="0.2">
      <c r="A29" s="205">
        <f>Congé!E29</f>
        <v>5</v>
      </c>
      <c r="B29" s="205" t="str">
        <f>Congé!F29</f>
        <v>BOUISSET</v>
      </c>
      <c r="C29" s="42" t="str">
        <f t="shared" si="4"/>
        <v/>
      </c>
      <c r="D29" s="42" t="str">
        <f t="shared" si="4"/>
        <v/>
      </c>
      <c r="E29" s="64" t="str">
        <f t="shared" si="4"/>
        <v>12h</v>
      </c>
      <c r="F29" s="42" t="str">
        <f t="shared" si="4"/>
        <v/>
      </c>
      <c r="G29" s="23" t="s">
        <v>0</v>
      </c>
      <c r="H29" s="23" t="s">
        <v>0</v>
      </c>
      <c r="I29" s="23" t="s">
        <v>0</v>
      </c>
      <c r="J29" s="64" t="str">
        <f t="shared" si="4"/>
        <v/>
      </c>
      <c r="K29" s="64" t="str">
        <f t="shared" si="4"/>
        <v/>
      </c>
      <c r="L29" s="42" t="str">
        <f t="shared" si="4"/>
        <v/>
      </c>
      <c r="M29" s="42" t="str">
        <f t="shared" si="4"/>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C30:M49" si="5">IF($A30=H$5,"12h",IF($A30="","",""))</f>
        <v/>
      </c>
      <c r="I30" s="64" t="str">
        <f t="shared" si="5"/>
        <v/>
      </c>
      <c r="J30" s="64" t="str">
        <f t="shared" si="5"/>
        <v/>
      </c>
      <c r="K30" s="64" t="str">
        <f t="shared" si="4"/>
        <v/>
      </c>
      <c r="L30" s="42" t="str">
        <f t="shared" si="5"/>
        <v/>
      </c>
      <c r="M30" s="42" t="str">
        <f t="shared" si="5"/>
        <v/>
      </c>
      <c r="N30" s="153"/>
      <c r="O30" s="11"/>
      <c r="P30" s="52" t="s">
        <v>17</v>
      </c>
      <c r="Q30" s="53" t="s">
        <v>65</v>
      </c>
      <c r="R30" s="8" t="s">
        <v>96</v>
      </c>
      <c r="S30" s="80"/>
    </row>
    <row r="31" spans="1:19" s="80" customFormat="1" ht="18" customHeight="1" x14ac:dyDescent="0.2">
      <c r="A31" s="205">
        <f>Congé!E31</f>
        <v>4</v>
      </c>
      <c r="B31" s="205" t="str">
        <f>Congé!F31</f>
        <v>EON</v>
      </c>
      <c r="C31" s="42" t="str">
        <f t="shared" ref="C31:C48" si="6">IF($A31=C$5,"12h",IF($A31="","",""))</f>
        <v/>
      </c>
      <c r="D31" s="42" t="str">
        <f t="shared" si="5"/>
        <v>12h</v>
      </c>
      <c r="E31" s="23" t="s">
        <v>0</v>
      </c>
      <c r="F31" s="42" t="str">
        <f t="shared" si="5"/>
        <v/>
      </c>
      <c r="G31" s="64" t="str">
        <f t="shared" si="5"/>
        <v/>
      </c>
      <c r="H31" s="23" t="s">
        <v>0</v>
      </c>
      <c r="I31" s="23" t="s">
        <v>0</v>
      </c>
      <c r="J31" s="64" t="str">
        <f t="shared" si="5"/>
        <v/>
      </c>
      <c r="K31" s="64" t="str">
        <f t="shared" si="5"/>
        <v/>
      </c>
      <c r="L31" s="42" t="str">
        <f t="shared" si="5"/>
        <v/>
      </c>
      <c r="M31" s="42" t="str">
        <f t="shared" si="5"/>
        <v/>
      </c>
      <c r="N31" s="153"/>
      <c r="O31" s="79"/>
      <c r="P31" s="6" t="s">
        <v>18</v>
      </c>
      <c r="Q31" s="54" t="s">
        <v>12</v>
      </c>
      <c r="R31" s="9" t="s">
        <v>97</v>
      </c>
      <c r="S31" s="3"/>
    </row>
    <row r="32" spans="1:19" ht="18" customHeight="1" x14ac:dyDescent="0.2">
      <c r="A32" s="205">
        <f>Congé!E32</f>
        <v>6</v>
      </c>
      <c r="B32" s="205" t="str">
        <f>Congé!F32</f>
        <v>DIOLOGENT</v>
      </c>
      <c r="C32" s="42" t="str">
        <f t="shared" si="6"/>
        <v/>
      </c>
      <c r="D32" s="42" t="str">
        <f t="shared" si="5"/>
        <v/>
      </c>
      <c r="E32" s="64" t="str">
        <f t="shared" si="5"/>
        <v/>
      </c>
      <c r="F32" s="42" t="str">
        <f t="shared" si="5"/>
        <v>12h</v>
      </c>
      <c r="G32" s="64" t="str">
        <f t="shared" si="5"/>
        <v/>
      </c>
      <c r="H32" s="64" t="str">
        <f t="shared" si="5"/>
        <v/>
      </c>
      <c r="I32" s="64" t="str">
        <f t="shared" si="5"/>
        <v/>
      </c>
      <c r="J32" s="64" t="str">
        <f t="shared" si="5"/>
        <v/>
      </c>
      <c r="K32" s="64" t="str">
        <f t="shared" si="5"/>
        <v/>
      </c>
      <c r="L32" s="42" t="str">
        <f t="shared" si="5"/>
        <v/>
      </c>
      <c r="M32" s="42" t="str">
        <f t="shared" si="5"/>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5"/>
        <v>12h</v>
      </c>
      <c r="H33" s="64" t="str">
        <f t="shared" si="5"/>
        <v/>
      </c>
      <c r="I33" s="64" t="str">
        <f t="shared" si="5"/>
        <v/>
      </c>
      <c r="J33" s="64" t="str">
        <f t="shared" si="5"/>
        <v/>
      </c>
      <c r="K33" s="64" t="str">
        <f t="shared" si="5"/>
        <v/>
      </c>
      <c r="L33" s="42" t="str">
        <f t="shared" si="5"/>
        <v/>
      </c>
      <c r="M33" s="42" t="str">
        <f t="shared" si="5"/>
        <v/>
      </c>
      <c r="N33" s="153"/>
      <c r="O33" s="11"/>
      <c r="P33" s="8" t="s">
        <v>10</v>
      </c>
      <c r="Q33" s="54" t="s">
        <v>53</v>
      </c>
      <c r="R33" s="50" t="s">
        <v>99</v>
      </c>
    </row>
    <row r="34" spans="1:19" ht="18" customHeight="1" x14ac:dyDescent="0.2">
      <c r="A34" s="205">
        <f>Congé!E34</f>
        <v>1</v>
      </c>
      <c r="B34" s="205" t="str">
        <f>Congé!F34</f>
        <v>SALMI</v>
      </c>
      <c r="C34" s="42" t="str">
        <f t="shared" si="6"/>
        <v/>
      </c>
      <c r="D34" s="42" t="str">
        <f t="shared" si="5"/>
        <v/>
      </c>
      <c r="E34" s="64" t="str">
        <f t="shared" si="5"/>
        <v/>
      </c>
      <c r="F34" s="42" t="str">
        <f t="shared" si="5"/>
        <v/>
      </c>
      <c r="G34" s="64" t="str">
        <f t="shared" si="5"/>
        <v/>
      </c>
      <c r="H34" s="30" t="s">
        <v>0</v>
      </c>
      <c r="I34" s="30" t="s">
        <v>0</v>
      </c>
      <c r="J34" s="64" t="str">
        <f t="shared" si="5"/>
        <v/>
      </c>
      <c r="K34" s="64" t="str">
        <f t="shared" si="5"/>
        <v>12h</v>
      </c>
      <c r="L34" s="42" t="str">
        <f t="shared" si="5"/>
        <v/>
      </c>
      <c r="M34" s="42" t="str">
        <f t="shared" si="5"/>
        <v/>
      </c>
      <c r="N34" s="153"/>
      <c r="O34" s="11"/>
      <c r="P34" s="8" t="s">
        <v>39</v>
      </c>
      <c r="Q34" s="7" t="s">
        <v>168</v>
      </c>
      <c r="R34" s="4" t="s">
        <v>100</v>
      </c>
    </row>
    <row r="35" spans="1:19" ht="18" customHeight="1" x14ac:dyDescent="0.2">
      <c r="A35" s="205">
        <f>Congé!E35</f>
        <v>3</v>
      </c>
      <c r="B35" s="205" t="str">
        <f>Congé!F35</f>
        <v>DYLIK</v>
      </c>
      <c r="C35" s="42"/>
      <c r="D35" s="42" t="str">
        <f t="shared" si="5"/>
        <v/>
      </c>
      <c r="E35" s="64" t="str">
        <f t="shared" si="5"/>
        <v/>
      </c>
      <c r="F35" s="60" t="s">
        <v>66</v>
      </c>
      <c r="G35" s="30" t="s">
        <v>0</v>
      </c>
      <c r="H35" s="30" t="s">
        <v>0</v>
      </c>
      <c r="I35" s="30" t="s">
        <v>0</v>
      </c>
      <c r="J35" s="64" t="str">
        <f t="shared" si="5"/>
        <v/>
      </c>
      <c r="K35" s="64" t="str">
        <f t="shared" si="5"/>
        <v/>
      </c>
      <c r="L35" s="42" t="str">
        <f t="shared" si="5"/>
        <v/>
      </c>
      <c r="M35" s="42" t="str">
        <f t="shared" si="5"/>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6"/>
        <v/>
      </c>
      <c r="D37" s="42" t="str">
        <f t="shared" si="5"/>
        <v/>
      </c>
      <c r="E37" s="64" t="str">
        <f t="shared" si="5"/>
        <v/>
      </c>
      <c r="F37" s="42" t="str">
        <f t="shared" si="5"/>
        <v/>
      </c>
      <c r="G37" s="64" t="str">
        <f t="shared" si="5"/>
        <v/>
      </c>
      <c r="H37" s="64" t="str">
        <f t="shared" si="5"/>
        <v/>
      </c>
      <c r="I37" s="64" t="str">
        <f t="shared" si="5"/>
        <v>12h</v>
      </c>
      <c r="J37" s="30" t="s">
        <v>0</v>
      </c>
      <c r="K37" s="30" t="s">
        <v>0</v>
      </c>
      <c r="L37" s="42" t="str">
        <f t="shared" si="5"/>
        <v/>
      </c>
      <c r="M37" s="42" t="str">
        <f t="shared" si="5"/>
        <v/>
      </c>
      <c r="N37" s="153"/>
      <c r="O37" s="11"/>
      <c r="P37" s="9" t="s">
        <v>11</v>
      </c>
      <c r="Q37" s="21"/>
    </row>
    <row r="38" spans="1:19" ht="18" customHeight="1" x14ac:dyDescent="0.2">
      <c r="A38" s="205">
        <f>Congé!E38</f>
        <v>9</v>
      </c>
      <c r="B38" s="205" t="str">
        <f>Congé!F38</f>
        <v>SERANO G</v>
      </c>
      <c r="C38" s="23" t="s">
        <v>0</v>
      </c>
      <c r="D38" s="42" t="str">
        <f t="shared" si="5"/>
        <v/>
      </c>
      <c r="E38" s="64" t="str">
        <f t="shared" si="5"/>
        <v/>
      </c>
      <c r="F38" s="42" t="str">
        <f t="shared" si="5"/>
        <v/>
      </c>
      <c r="G38" s="64" t="str">
        <f t="shared" si="5"/>
        <v/>
      </c>
      <c r="H38" s="64" t="str">
        <f t="shared" si="5"/>
        <v/>
      </c>
      <c r="I38" s="30" t="s">
        <v>0</v>
      </c>
      <c r="J38" s="30" t="s">
        <v>0</v>
      </c>
      <c r="K38" s="64" t="str">
        <f t="shared" si="5"/>
        <v/>
      </c>
      <c r="L38" s="42" t="str">
        <f t="shared" si="5"/>
        <v/>
      </c>
      <c r="M38" s="42" t="str">
        <f t="shared" si="5"/>
        <v/>
      </c>
      <c r="N38" s="153"/>
      <c r="O38" s="11"/>
      <c r="P38" s="9" t="s">
        <v>34</v>
      </c>
    </row>
    <row r="39" spans="1:19" ht="18" customHeight="1" x14ac:dyDescent="0.2">
      <c r="A39" s="205">
        <f>Congé!E39</f>
        <v>7</v>
      </c>
      <c r="B39" s="205" t="str">
        <f>Congé!F39</f>
        <v>LANCIAL</v>
      </c>
      <c r="C39" s="42" t="str">
        <f t="shared" si="6"/>
        <v/>
      </c>
      <c r="D39" s="42" t="str">
        <f t="shared" si="5"/>
        <v/>
      </c>
      <c r="E39" s="60" t="s">
        <v>66</v>
      </c>
      <c r="F39" s="23" t="s">
        <v>0</v>
      </c>
      <c r="G39" s="23" t="s">
        <v>0</v>
      </c>
      <c r="H39" s="64" t="str">
        <f t="shared" si="5"/>
        <v/>
      </c>
      <c r="I39" s="64" t="str">
        <f t="shared" si="5"/>
        <v/>
      </c>
      <c r="J39" s="64" t="str">
        <f t="shared" si="5"/>
        <v/>
      </c>
      <c r="K39" s="64" t="str">
        <f t="shared" si="5"/>
        <v/>
      </c>
      <c r="L39" s="42" t="str">
        <f t="shared" si="5"/>
        <v/>
      </c>
      <c r="M39" s="42" t="str">
        <f t="shared" si="5"/>
        <v/>
      </c>
      <c r="N39" s="153"/>
      <c r="O39" s="11"/>
      <c r="P39" s="25" t="s">
        <v>35</v>
      </c>
    </row>
    <row r="40" spans="1:19" ht="18" customHeight="1" x14ac:dyDescent="0.2">
      <c r="A40" s="205">
        <f>Congé!E40</f>
        <v>8</v>
      </c>
      <c r="B40" s="205" t="str">
        <f>Congé!F40</f>
        <v>MOURCIA</v>
      </c>
      <c r="C40" s="42" t="str">
        <f t="shared" si="6"/>
        <v/>
      </c>
      <c r="D40" s="42" t="str">
        <f t="shared" si="5"/>
        <v/>
      </c>
      <c r="E40" s="64" t="str">
        <f t="shared" si="5"/>
        <v/>
      </c>
      <c r="F40" s="42" t="str">
        <f t="shared" si="5"/>
        <v/>
      </c>
      <c r="G40" s="64" t="str">
        <f t="shared" si="5"/>
        <v/>
      </c>
      <c r="H40" s="64" t="str">
        <f t="shared" si="5"/>
        <v>12h</v>
      </c>
      <c r="I40" s="64" t="str">
        <f t="shared" si="5"/>
        <v/>
      </c>
      <c r="J40" s="64" t="str">
        <f t="shared" si="5"/>
        <v/>
      </c>
      <c r="K40" s="64" t="str">
        <f t="shared" si="5"/>
        <v/>
      </c>
      <c r="L40" s="42" t="str">
        <f t="shared" si="5"/>
        <v/>
      </c>
      <c r="M40" s="42" t="str">
        <f t="shared" si="5"/>
        <v/>
      </c>
      <c r="N40" s="153"/>
      <c r="O40" s="11"/>
      <c r="P40" s="4" t="s">
        <v>4</v>
      </c>
      <c r="Q40" s="21"/>
    </row>
    <row r="41" spans="1:19" ht="18" customHeight="1" x14ac:dyDescent="0.2">
      <c r="A41" s="205">
        <f>Congé!E41</f>
        <v>2</v>
      </c>
      <c r="B41" s="205" t="str">
        <f>Congé!F41</f>
        <v>GILSON</v>
      </c>
      <c r="C41" s="23" t="s">
        <v>0</v>
      </c>
      <c r="D41" s="23" t="s">
        <v>0</v>
      </c>
      <c r="E41" s="64" t="str">
        <f t="shared" si="5"/>
        <v/>
      </c>
      <c r="F41" s="42" t="str">
        <f t="shared" si="5"/>
        <v/>
      </c>
      <c r="G41" s="64" t="str">
        <f t="shared" si="5"/>
        <v/>
      </c>
      <c r="H41" s="64" t="str">
        <f t="shared" si="5"/>
        <v/>
      </c>
      <c r="I41" s="64" t="str">
        <f t="shared" si="5"/>
        <v/>
      </c>
      <c r="J41" s="23" t="s">
        <v>0</v>
      </c>
      <c r="K41" s="23" t="s">
        <v>0</v>
      </c>
      <c r="L41" s="42" t="str">
        <f t="shared" si="5"/>
        <v/>
      </c>
      <c r="M41" s="42" t="str">
        <f t="shared" si="5"/>
        <v/>
      </c>
      <c r="N41" s="153"/>
      <c r="O41" s="11"/>
      <c r="P41" s="55" t="s">
        <v>3</v>
      </c>
      <c r="Q41" s="21"/>
    </row>
    <row r="42" spans="1:19" ht="18" customHeight="1" x14ac:dyDescent="0.2">
      <c r="A42" s="205">
        <f>Congé!E42</f>
        <v>3</v>
      </c>
      <c r="B42" s="205" t="str">
        <f>Congé!F42</f>
        <v>PERETTI</v>
      </c>
      <c r="C42" s="42" t="str">
        <f t="shared" si="6"/>
        <v>12h</v>
      </c>
      <c r="D42" s="42" t="str">
        <f t="shared" si="5"/>
        <v/>
      </c>
      <c r="E42" s="64" t="str">
        <f t="shared" si="5"/>
        <v/>
      </c>
      <c r="F42" s="23" t="s">
        <v>0</v>
      </c>
      <c r="G42" s="23" t="s">
        <v>0</v>
      </c>
      <c r="H42" s="64" t="str">
        <f t="shared" si="5"/>
        <v/>
      </c>
      <c r="I42" s="64" t="str">
        <f t="shared" si="5"/>
        <v/>
      </c>
      <c r="J42" s="64" t="str">
        <f t="shared" si="5"/>
        <v/>
      </c>
      <c r="K42" s="64" t="str">
        <f t="shared" si="5"/>
        <v/>
      </c>
      <c r="L42" s="42" t="str">
        <f t="shared" si="5"/>
        <v/>
      </c>
      <c r="M42" s="42" t="str">
        <f t="shared" si="5"/>
        <v/>
      </c>
      <c r="N42" s="153"/>
      <c r="O42" s="11"/>
      <c r="P42" s="10" t="s">
        <v>29</v>
      </c>
      <c r="Q42" s="21"/>
    </row>
    <row r="43" spans="1:19" s="80" customFormat="1" ht="18" customHeight="1" x14ac:dyDescent="0.2">
      <c r="A43" s="205">
        <f>Congé!E43</f>
        <v>5</v>
      </c>
      <c r="B43" s="205" t="str">
        <f>Congé!F43</f>
        <v>PERINO</v>
      </c>
      <c r="C43" s="42" t="str">
        <f t="shared" si="6"/>
        <v/>
      </c>
      <c r="D43" s="42" t="str">
        <f t="shared" si="5"/>
        <v/>
      </c>
      <c r="E43" s="64" t="str">
        <f t="shared" si="5"/>
        <v>12h</v>
      </c>
      <c r="F43" s="23" t="s">
        <v>0</v>
      </c>
      <c r="G43" s="23" t="s">
        <v>0</v>
      </c>
      <c r="H43" s="23" t="s">
        <v>0</v>
      </c>
      <c r="I43" s="64" t="str">
        <f t="shared" si="5"/>
        <v/>
      </c>
      <c r="J43" s="64" t="str">
        <f t="shared" si="5"/>
        <v/>
      </c>
      <c r="K43" s="64" t="str">
        <f t="shared" si="5"/>
        <v/>
      </c>
      <c r="L43" s="42" t="str">
        <f t="shared" si="5"/>
        <v/>
      </c>
      <c r="M43" s="42" t="str">
        <f t="shared" si="5"/>
        <v/>
      </c>
      <c r="N43" s="153"/>
      <c r="O43" s="79"/>
      <c r="P43" s="24" t="s">
        <v>14</v>
      </c>
      <c r="Q43" s="21"/>
      <c r="R43" s="11"/>
      <c r="S43" s="3"/>
    </row>
    <row r="44" spans="1:19" s="80" customFormat="1" ht="18" customHeight="1" x14ac:dyDescent="0.2">
      <c r="A44" s="205">
        <f>Congé!E44</f>
        <v>10</v>
      </c>
      <c r="B44" s="205" t="str">
        <f>Congé!F44</f>
        <v>LUPI</v>
      </c>
      <c r="C44" s="42" t="str">
        <f t="shared" si="6"/>
        <v/>
      </c>
      <c r="D44" s="42" t="str">
        <f t="shared" si="5"/>
        <v/>
      </c>
      <c r="E44" s="23" t="s">
        <v>0</v>
      </c>
      <c r="F44" s="42" t="str">
        <f t="shared" si="5"/>
        <v/>
      </c>
      <c r="G44" s="64" t="str">
        <f t="shared" si="5"/>
        <v/>
      </c>
      <c r="H44" s="60" t="s">
        <v>66</v>
      </c>
      <c r="I44" s="23" t="s">
        <v>0</v>
      </c>
      <c r="J44" s="207" t="s">
        <v>0</v>
      </c>
      <c r="K44" s="64" t="str">
        <f t="shared" si="5"/>
        <v/>
      </c>
      <c r="L44" s="42" t="str">
        <f t="shared" si="5"/>
        <v/>
      </c>
      <c r="M44" s="42" t="str">
        <f t="shared" si="5"/>
        <v/>
      </c>
      <c r="N44" s="153"/>
      <c r="O44" s="79"/>
      <c r="P44" s="92" t="s">
        <v>51</v>
      </c>
      <c r="Q44" s="21"/>
      <c r="R44" s="21"/>
      <c r="S44" s="3"/>
    </row>
    <row r="45" spans="1:19" s="80" customFormat="1" ht="18" customHeight="1" x14ac:dyDescent="0.2">
      <c r="A45" s="205">
        <f>Congé!E45</f>
        <v>4</v>
      </c>
      <c r="B45" s="205" t="str">
        <f>Congé!F45</f>
        <v>ROOS</v>
      </c>
      <c r="C45" s="42" t="str">
        <f t="shared" si="6"/>
        <v/>
      </c>
      <c r="D45" s="42"/>
      <c r="E45" s="64" t="str">
        <f t="shared" si="5"/>
        <v/>
      </c>
      <c r="F45" s="42" t="str">
        <f t="shared" si="5"/>
        <v/>
      </c>
      <c r="G45" s="64" t="str">
        <f t="shared" si="5"/>
        <v/>
      </c>
      <c r="H45" s="64" t="str">
        <f t="shared" si="5"/>
        <v/>
      </c>
      <c r="I45" s="64" t="str">
        <f t="shared" si="5"/>
        <v/>
      </c>
      <c r="J45" s="60"/>
      <c r="K45" s="64" t="str">
        <f t="shared" si="5"/>
        <v/>
      </c>
      <c r="L45" s="42" t="str">
        <f t="shared" si="5"/>
        <v/>
      </c>
      <c r="M45" s="42" t="str">
        <f t="shared" si="5"/>
        <v/>
      </c>
      <c r="N45" s="153"/>
      <c r="O45" s="79"/>
      <c r="P45" s="15" t="s">
        <v>108</v>
      </c>
      <c r="Q45" s="119"/>
      <c r="R45" s="119"/>
    </row>
    <row r="46" spans="1:19" s="80" customFormat="1" ht="18" customHeight="1" x14ac:dyDescent="0.2">
      <c r="A46" s="205">
        <f>Congé!E46</f>
        <v>1</v>
      </c>
      <c r="B46" s="205" t="str">
        <f>Congé!F46</f>
        <v>VALERIAN</v>
      </c>
      <c r="C46" s="23" t="s">
        <v>0</v>
      </c>
      <c r="D46" s="42" t="str">
        <f t="shared" si="5"/>
        <v/>
      </c>
      <c r="E46" s="15" t="s">
        <v>108</v>
      </c>
      <c r="F46" s="42" t="str">
        <f t="shared" si="5"/>
        <v/>
      </c>
      <c r="G46" s="23" t="s">
        <v>0</v>
      </c>
      <c r="H46" s="23" t="s">
        <v>0</v>
      </c>
      <c r="I46" s="64" t="str">
        <f t="shared" si="5"/>
        <v/>
      </c>
      <c r="J46" s="64" t="str">
        <f t="shared" si="5"/>
        <v/>
      </c>
      <c r="K46" s="64" t="str">
        <f t="shared" si="5"/>
        <v>12h</v>
      </c>
      <c r="L46" s="42" t="str">
        <f t="shared" si="5"/>
        <v/>
      </c>
      <c r="M46" s="42" t="str">
        <f t="shared" si="5"/>
        <v/>
      </c>
      <c r="N46" s="153"/>
      <c r="O46" s="79"/>
      <c r="Q46" s="21"/>
      <c r="R46" s="21"/>
    </row>
    <row r="47" spans="1:19" s="80" customFormat="1" ht="18" customHeight="1" x14ac:dyDescent="0.2">
      <c r="A47" s="205">
        <f>Congé!E47</f>
        <v>6</v>
      </c>
      <c r="B47" s="205" t="str">
        <f>Congé!F47</f>
        <v>ROUSTAN</v>
      </c>
      <c r="C47" s="42" t="str">
        <f t="shared" si="6"/>
        <v/>
      </c>
      <c r="D47" s="42" t="str">
        <f t="shared" si="5"/>
        <v/>
      </c>
      <c r="E47" s="64" t="str">
        <f t="shared" si="5"/>
        <v/>
      </c>
      <c r="F47" s="42" t="str">
        <f t="shared" si="5"/>
        <v>12h</v>
      </c>
      <c r="G47" s="64" t="str">
        <f t="shared" si="5"/>
        <v/>
      </c>
      <c r="H47" s="64" t="str">
        <f t="shared" si="5"/>
        <v/>
      </c>
      <c r="I47" s="64" t="str">
        <f t="shared" si="5"/>
        <v/>
      </c>
      <c r="J47" s="64" t="str">
        <f t="shared" si="5"/>
        <v/>
      </c>
      <c r="K47" s="64" t="str">
        <f t="shared" si="5"/>
        <v/>
      </c>
      <c r="L47" s="42" t="str">
        <f t="shared" si="5"/>
        <v/>
      </c>
      <c r="M47" s="42" t="str">
        <f t="shared" si="5"/>
        <v/>
      </c>
      <c r="N47" s="153"/>
      <c r="O47" s="79"/>
      <c r="Q47" s="21"/>
      <c r="R47" s="21"/>
    </row>
    <row r="48" spans="1:19" s="80" customFormat="1" ht="18" customHeight="1" x14ac:dyDescent="0.2">
      <c r="A48" s="205">
        <f>Congé!E48</f>
        <v>1</v>
      </c>
      <c r="B48" s="205" t="str">
        <f>Congé!F48</f>
        <v>WENGER</v>
      </c>
      <c r="C48" s="42" t="str">
        <f t="shared" si="6"/>
        <v/>
      </c>
      <c r="D48" s="42" t="str">
        <f t="shared" si="5"/>
        <v/>
      </c>
      <c r="E48" s="64" t="str">
        <f t="shared" si="5"/>
        <v/>
      </c>
      <c r="F48" s="42" t="str">
        <f t="shared" si="5"/>
        <v/>
      </c>
      <c r="G48" s="15" t="s">
        <v>108</v>
      </c>
      <c r="H48" s="23" t="s">
        <v>0</v>
      </c>
      <c r="I48" s="64" t="str">
        <f t="shared" si="5"/>
        <v/>
      </c>
      <c r="J48" s="64" t="str">
        <f t="shared" si="5"/>
        <v/>
      </c>
      <c r="K48" s="64" t="str">
        <f t="shared" si="5"/>
        <v>12h</v>
      </c>
      <c r="L48" s="42" t="str">
        <f t="shared" si="5"/>
        <v/>
      </c>
      <c r="M48" s="42" t="str">
        <f t="shared" si="5"/>
        <v/>
      </c>
      <c r="N48" s="153"/>
      <c r="O48" s="79"/>
      <c r="Q48" s="21"/>
      <c r="R48" s="21"/>
    </row>
    <row r="49" spans="1:19" s="80" customFormat="1" ht="18" customHeight="1" thickBot="1" x14ac:dyDescent="0.25">
      <c r="A49" s="205">
        <f>Congé!E49</f>
        <v>8</v>
      </c>
      <c r="B49" s="205" t="str">
        <f>Congé!F49</f>
        <v>LHERBIER</v>
      </c>
      <c r="C49" s="42" t="str">
        <f t="shared" si="5"/>
        <v/>
      </c>
      <c r="D49" s="42" t="str">
        <f t="shared" si="5"/>
        <v/>
      </c>
      <c r="E49" s="64" t="str">
        <f t="shared" si="5"/>
        <v/>
      </c>
      <c r="F49" s="42" t="str">
        <f t="shared" si="5"/>
        <v/>
      </c>
      <c r="G49" s="64" t="str">
        <f t="shared" si="5"/>
        <v/>
      </c>
      <c r="H49" s="64" t="str">
        <f t="shared" si="5"/>
        <v>12h</v>
      </c>
      <c r="I49" s="64" t="str">
        <f t="shared" si="5"/>
        <v/>
      </c>
      <c r="J49" s="64" t="str">
        <f t="shared" si="5"/>
        <v/>
      </c>
      <c r="K49" s="64" t="str">
        <f t="shared" si="5"/>
        <v/>
      </c>
      <c r="L49" s="64" t="str">
        <f t="shared" si="5"/>
        <v/>
      </c>
      <c r="M49" s="64" t="str">
        <f t="shared" si="5"/>
        <v/>
      </c>
      <c r="N49" s="163"/>
      <c r="O49" s="79"/>
      <c r="Q49" s="21"/>
      <c r="R49" s="21"/>
    </row>
    <row r="50" spans="1:19" ht="18" customHeight="1" x14ac:dyDescent="0.2">
      <c r="A50" s="84"/>
      <c r="B50" s="117" t="s">
        <v>30</v>
      </c>
      <c r="C50" s="28">
        <f>COUNTIF(C9:C49,"CA")+COUNTIF(C9:C49,"CAJ*")+COUNTIF(C9:C49,"RPM")</f>
        <v>9</v>
      </c>
      <c r="D50" s="28">
        <f t="shared" ref="D50:M50" si="7">COUNTIF(D9:D49,"CA")+COUNTIF(D9:D49,"CAJ*")+COUNTIF(D9:D49,"RPM")</f>
        <v>7</v>
      </c>
      <c r="E50" s="28">
        <f t="shared" si="7"/>
        <v>8</v>
      </c>
      <c r="F50" s="28">
        <f t="shared" si="7"/>
        <v>8</v>
      </c>
      <c r="G50" s="28">
        <f t="shared" si="7"/>
        <v>9</v>
      </c>
      <c r="H50" s="28">
        <f t="shared" si="7"/>
        <v>12</v>
      </c>
      <c r="I50" s="28">
        <f t="shared" si="7"/>
        <v>12</v>
      </c>
      <c r="J50" s="28">
        <f t="shared" si="7"/>
        <v>12</v>
      </c>
      <c r="K50" s="28">
        <f t="shared" si="7"/>
        <v>10</v>
      </c>
      <c r="L50" s="28">
        <f t="shared" si="7"/>
        <v>0</v>
      </c>
      <c r="M50" s="28">
        <f t="shared" si="7"/>
        <v>0</v>
      </c>
      <c r="N50" s="80"/>
      <c r="O50" s="80"/>
      <c r="P50" s="80"/>
      <c r="Q50" s="21"/>
      <c r="R50" s="21"/>
      <c r="S50" s="80"/>
    </row>
    <row r="51" spans="1:19" s="81" customFormat="1" ht="18" customHeight="1" thickBot="1" x14ac:dyDescent="0.25">
      <c r="A51" s="84"/>
      <c r="B51" s="68" t="s">
        <v>32</v>
      </c>
      <c r="C51" s="93">
        <f>SUM(C71:C73)+C77+SUM(C78:C84)+SUM(C88:C98)+C50</f>
        <v>9</v>
      </c>
      <c r="D51" s="93">
        <f t="shared" ref="D51:M51" si="8">SUM(D71:D73)+D77+SUM(D78:D84)+SUM(D88:D98)+D50</f>
        <v>7</v>
      </c>
      <c r="E51" s="93">
        <f t="shared" si="8"/>
        <v>8</v>
      </c>
      <c r="F51" s="93">
        <f t="shared" si="8"/>
        <v>8</v>
      </c>
      <c r="G51" s="93">
        <f t="shared" si="8"/>
        <v>9</v>
      </c>
      <c r="H51" s="93">
        <f t="shared" si="8"/>
        <v>12</v>
      </c>
      <c r="I51" s="93">
        <f t="shared" si="8"/>
        <v>12</v>
      </c>
      <c r="J51" s="93">
        <f t="shared" si="8"/>
        <v>12</v>
      </c>
      <c r="K51" s="93">
        <f t="shared" si="8"/>
        <v>10</v>
      </c>
      <c r="L51" s="93">
        <f t="shared" si="8"/>
        <v>0</v>
      </c>
      <c r="M51" s="93">
        <f t="shared" si="8"/>
        <v>0</v>
      </c>
      <c r="N51" s="80"/>
      <c r="O51" s="80"/>
      <c r="P51" s="80"/>
      <c r="Q51" s="21"/>
      <c r="R51" s="21"/>
      <c r="S51" s="80"/>
    </row>
    <row r="52" spans="1:19" s="81" customFormat="1" ht="18" customHeight="1" x14ac:dyDescent="0.2">
      <c r="A52" s="84"/>
      <c r="B52" s="67" t="s">
        <v>31</v>
      </c>
      <c r="C52" s="28">
        <f>COUNTIF(C9:C49,"CA")+COUNTIF(C9:C49,"*CAN")+COUNTIF(C9:C49,"RPM")</f>
        <v>9</v>
      </c>
      <c r="D52" s="28">
        <f t="shared" ref="D52:M52" si="9">COUNTIF(D9:D49,"CA")+COUNTIF(D9:D49,"*CAN")+COUNTIF(D9:D49,"RPM")</f>
        <v>7</v>
      </c>
      <c r="E52" s="28">
        <f t="shared" si="9"/>
        <v>8</v>
      </c>
      <c r="F52" s="28">
        <f t="shared" si="9"/>
        <v>8</v>
      </c>
      <c r="G52" s="28">
        <f t="shared" si="9"/>
        <v>9</v>
      </c>
      <c r="H52" s="28">
        <f t="shared" si="9"/>
        <v>12</v>
      </c>
      <c r="I52" s="28">
        <f t="shared" si="9"/>
        <v>12</v>
      </c>
      <c r="J52" s="28">
        <f t="shared" si="9"/>
        <v>12</v>
      </c>
      <c r="K52" s="28">
        <f t="shared" si="9"/>
        <v>10</v>
      </c>
      <c r="L52" s="28">
        <f t="shared" si="9"/>
        <v>0</v>
      </c>
      <c r="M52" s="28">
        <f t="shared" si="9"/>
        <v>0</v>
      </c>
      <c r="N52" s="11"/>
      <c r="O52" s="11"/>
      <c r="P52" s="11"/>
      <c r="S52" s="80"/>
    </row>
    <row r="53" spans="1:19" s="81" customFormat="1" ht="17.25" customHeight="1" thickBot="1" x14ac:dyDescent="0.25">
      <c r="A53" s="84"/>
      <c r="B53" s="69" t="s">
        <v>33</v>
      </c>
      <c r="C53" s="47">
        <f>SUM(C63:C65)+C68+SUM(C85:C98)+C52</f>
        <v>9</v>
      </c>
      <c r="D53" s="47">
        <f t="shared" ref="D53:M53" si="10">SUM(D63:D65)+D68+SUM(D85:D98)+D52</f>
        <v>7</v>
      </c>
      <c r="E53" s="47">
        <f t="shared" si="10"/>
        <v>8</v>
      </c>
      <c r="F53" s="47">
        <f t="shared" si="10"/>
        <v>8</v>
      </c>
      <c r="G53" s="47">
        <f t="shared" si="10"/>
        <v>9</v>
      </c>
      <c r="H53" s="47">
        <f t="shared" si="10"/>
        <v>12</v>
      </c>
      <c r="I53" s="47">
        <f t="shared" si="10"/>
        <v>12</v>
      </c>
      <c r="J53" s="47">
        <f t="shared" si="10"/>
        <v>12</v>
      </c>
      <c r="K53" s="47">
        <f t="shared" si="10"/>
        <v>10</v>
      </c>
      <c r="L53" s="47">
        <f t="shared" si="10"/>
        <v>0</v>
      </c>
      <c r="M53" s="47">
        <f t="shared" si="10"/>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1">COUNTIF(D9:D49,"*12h")</f>
        <v>3</v>
      </c>
      <c r="E55" s="49">
        <f t="shared" si="11"/>
        <v>4</v>
      </c>
      <c r="F55" s="49">
        <f t="shared" si="11"/>
        <v>4</v>
      </c>
      <c r="G55" s="49">
        <f t="shared" si="11"/>
        <v>3</v>
      </c>
      <c r="H55" s="49">
        <f t="shared" si="11"/>
        <v>5</v>
      </c>
      <c r="I55" s="49">
        <f t="shared" si="11"/>
        <v>3</v>
      </c>
      <c r="J55" s="49">
        <f t="shared" si="11"/>
        <v>2</v>
      </c>
      <c r="K55" s="49">
        <f t="shared" si="11"/>
        <v>4</v>
      </c>
      <c r="L55" s="49">
        <f t="shared" si="11"/>
        <v>0</v>
      </c>
      <c r="M55" s="49">
        <f t="shared" si="11"/>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2">COUNTIF(D$9:D$49,$B60)</f>
        <v>7</v>
      </c>
      <c r="E60" s="78">
        <f t="shared" si="12"/>
        <v>8</v>
      </c>
      <c r="F60" s="78">
        <f t="shared" si="12"/>
        <v>8</v>
      </c>
      <c r="G60" s="78">
        <f t="shared" si="12"/>
        <v>9</v>
      </c>
      <c r="H60" s="78">
        <f t="shared" si="12"/>
        <v>12</v>
      </c>
      <c r="I60" s="78">
        <f t="shared" si="12"/>
        <v>12</v>
      </c>
      <c r="J60" s="78">
        <f t="shared" si="12"/>
        <v>12</v>
      </c>
      <c r="K60" s="78">
        <f t="shared" si="12"/>
        <v>10</v>
      </c>
      <c r="L60" s="78">
        <f t="shared" si="12"/>
        <v>0</v>
      </c>
      <c r="M60" s="78">
        <f t="shared" si="12"/>
        <v>0</v>
      </c>
      <c r="N60" s="81"/>
      <c r="O60" s="79"/>
      <c r="P60" s="82"/>
      <c r="Q60" s="79"/>
      <c r="R60" s="79"/>
    </row>
    <row r="61" spans="1:19" s="80" customFormat="1" ht="12.75" hidden="1" customHeight="1" x14ac:dyDescent="0.2">
      <c r="A61" s="78"/>
      <c r="B61" s="90" t="s">
        <v>54</v>
      </c>
      <c r="C61" s="78">
        <f t="shared" ref="C61:M97" si="13">COUNTIF(C$9:C$49,$B61)</f>
        <v>0</v>
      </c>
      <c r="D61" s="78">
        <f t="shared" si="12"/>
        <v>0</v>
      </c>
      <c r="E61" s="78">
        <f t="shared" si="12"/>
        <v>0</v>
      </c>
      <c r="F61" s="78">
        <f t="shared" si="12"/>
        <v>0</v>
      </c>
      <c r="G61" s="78">
        <f t="shared" si="12"/>
        <v>0</v>
      </c>
      <c r="H61" s="78">
        <f t="shared" si="12"/>
        <v>0</v>
      </c>
      <c r="I61" s="78">
        <f t="shared" si="12"/>
        <v>0</v>
      </c>
      <c r="J61" s="78">
        <f t="shared" si="12"/>
        <v>0</v>
      </c>
      <c r="K61" s="78">
        <f t="shared" si="12"/>
        <v>0</v>
      </c>
      <c r="L61" s="78">
        <f t="shared" si="12"/>
        <v>0</v>
      </c>
      <c r="M61" s="78">
        <f t="shared" si="12"/>
        <v>0</v>
      </c>
      <c r="N61" s="81"/>
      <c r="O61" s="79"/>
      <c r="P61" s="82"/>
      <c r="Q61" s="79"/>
      <c r="R61" s="79"/>
    </row>
    <row r="62" spans="1:19" s="80" customFormat="1" ht="12.75" hidden="1" customHeight="1" x14ac:dyDescent="0.2">
      <c r="A62" s="78"/>
      <c r="B62" s="31" t="s">
        <v>1</v>
      </c>
      <c r="C62" s="78">
        <f t="shared" si="13"/>
        <v>0</v>
      </c>
      <c r="D62" s="78">
        <f t="shared" si="12"/>
        <v>0</v>
      </c>
      <c r="E62" s="78">
        <f t="shared" si="12"/>
        <v>0</v>
      </c>
      <c r="F62" s="78">
        <f t="shared" si="12"/>
        <v>0</v>
      </c>
      <c r="G62" s="78">
        <f t="shared" si="12"/>
        <v>0</v>
      </c>
      <c r="H62" s="78">
        <f t="shared" si="12"/>
        <v>0</v>
      </c>
      <c r="I62" s="78">
        <f t="shared" si="12"/>
        <v>0</v>
      </c>
      <c r="J62" s="78">
        <f t="shared" si="12"/>
        <v>0</v>
      </c>
      <c r="K62" s="78">
        <f t="shared" si="12"/>
        <v>0</v>
      </c>
      <c r="L62" s="78">
        <f t="shared" si="12"/>
        <v>0</v>
      </c>
      <c r="M62" s="78">
        <f t="shared" si="12"/>
        <v>0</v>
      </c>
      <c r="N62" s="83"/>
      <c r="O62" s="83"/>
      <c r="P62" s="82"/>
      <c r="Q62" s="79"/>
      <c r="R62" s="79"/>
    </row>
    <row r="63" spans="1:19" s="80" customFormat="1" ht="12.75" hidden="1" customHeight="1" x14ac:dyDescent="0.2">
      <c r="A63" s="78"/>
      <c r="B63" s="96" t="s">
        <v>36</v>
      </c>
      <c r="C63" s="78">
        <f t="shared" si="13"/>
        <v>0</v>
      </c>
      <c r="D63" s="78">
        <f t="shared" si="12"/>
        <v>0</v>
      </c>
      <c r="E63" s="78">
        <f t="shared" si="12"/>
        <v>0</v>
      </c>
      <c r="F63" s="78">
        <f t="shared" si="12"/>
        <v>0</v>
      </c>
      <c r="G63" s="78">
        <f t="shared" si="12"/>
        <v>0</v>
      </c>
      <c r="H63" s="78">
        <f t="shared" si="12"/>
        <v>0</v>
      </c>
      <c r="I63" s="78">
        <f t="shared" si="12"/>
        <v>0</v>
      </c>
      <c r="J63" s="78">
        <f t="shared" si="12"/>
        <v>0</v>
      </c>
      <c r="K63" s="78">
        <f t="shared" si="12"/>
        <v>0</v>
      </c>
      <c r="L63" s="78">
        <f t="shared" si="12"/>
        <v>0</v>
      </c>
      <c r="M63" s="78">
        <f t="shared" si="12"/>
        <v>0</v>
      </c>
      <c r="N63" s="83"/>
      <c r="O63" s="81"/>
      <c r="P63" s="82"/>
      <c r="Q63" s="79"/>
      <c r="R63" s="79"/>
    </row>
    <row r="64" spans="1:19" s="80" customFormat="1" ht="12.75" hidden="1" customHeight="1" x14ac:dyDescent="0.2">
      <c r="A64" s="78"/>
      <c r="B64" s="96" t="s">
        <v>24</v>
      </c>
      <c r="C64" s="78">
        <f t="shared" si="13"/>
        <v>0</v>
      </c>
      <c r="D64" s="78">
        <f t="shared" si="12"/>
        <v>0</v>
      </c>
      <c r="E64" s="78">
        <f t="shared" si="12"/>
        <v>0</v>
      </c>
      <c r="F64" s="78">
        <f t="shared" si="12"/>
        <v>0</v>
      </c>
      <c r="G64" s="78">
        <f t="shared" si="12"/>
        <v>0</v>
      </c>
      <c r="H64" s="78">
        <f t="shared" si="12"/>
        <v>0</v>
      </c>
      <c r="I64" s="78">
        <f t="shared" si="12"/>
        <v>0</v>
      </c>
      <c r="J64" s="78">
        <f t="shared" si="12"/>
        <v>0</v>
      </c>
      <c r="K64" s="78">
        <f t="shared" si="12"/>
        <v>0</v>
      </c>
      <c r="L64" s="78">
        <f t="shared" si="12"/>
        <v>0</v>
      </c>
      <c r="M64" s="78">
        <f t="shared" si="12"/>
        <v>0</v>
      </c>
      <c r="N64" s="78"/>
      <c r="O64" s="81"/>
      <c r="P64" s="82"/>
      <c r="Q64" s="79"/>
      <c r="R64" s="79"/>
    </row>
    <row r="65" spans="1:18" s="80" customFormat="1" ht="12.75" hidden="1" customHeight="1" x14ac:dyDescent="0.2">
      <c r="A65" s="78"/>
      <c r="B65" s="96" t="s">
        <v>41</v>
      </c>
      <c r="C65" s="78">
        <f t="shared" si="13"/>
        <v>0</v>
      </c>
      <c r="D65" s="78">
        <f t="shared" si="12"/>
        <v>0</v>
      </c>
      <c r="E65" s="78">
        <f t="shared" si="12"/>
        <v>0</v>
      </c>
      <c r="F65" s="78">
        <f t="shared" si="12"/>
        <v>0</v>
      </c>
      <c r="G65" s="78">
        <f t="shared" si="12"/>
        <v>0</v>
      </c>
      <c r="H65" s="78">
        <f t="shared" si="12"/>
        <v>0</v>
      </c>
      <c r="I65" s="78">
        <f t="shared" si="12"/>
        <v>0</v>
      </c>
      <c r="J65" s="78">
        <f t="shared" si="12"/>
        <v>0</v>
      </c>
      <c r="K65" s="78">
        <f t="shared" si="12"/>
        <v>0</v>
      </c>
      <c r="L65" s="78">
        <f t="shared" si="12"/>
        <v>0</v>
      </c>
      <c r="M65" s="78">
        <f t="shared" si="12"/>
        <v>0</v>
      </c>
      <c r="N65" s="78"/>
      <c r="P65" s="82"/>
      <c r="Q65" s="79"/>
      <c r="R65" s="79"/>
    </row>
    <row r="66" spans="1:18" s="80" customFormat="1" ht="12.75" hidden="1" customHeight="1" x14ac:dyDescent="0.2">
      <c r="A66" s="78"/>
      <c r="B66" s="31" t="s">
        <v>67</v>
      </c>
      <c r="C66" s="78">
        <f t="shared" si="13"/>
        <v>0</v>
      </c>
      <c r="D66" s="78">
        <f t="shared" si="12"/>
        <v>0</v>
      </c>
      <c r="E66" s="78">
        <f t="shared" si="12"/>
        <v>0</v>
      </c>
      <c r="F66" s="78">
        <f t="shared" si="12"/>
        <v>0</v>
      </c>
      <c r="G66" s="78">
        <f t="shared" si="12"/>
        <v>0</v>
      </c>
      <c r="H66" s="78">
        <f t="shared" si="12"/>
        <v>0</v>
      </c>
      <c r="I66" s="78">
        <f t="shared" si="12"/>
        <v>0</v>
      </c>
      <c r="J66" s="78">
        <f t="shared" si="12"/>
        <v>0</v>
      </c>
      <c r="K66" s="78">
        <f t="shared" si="12"/>
        <v>0</v>
      </c>
      <c r="L66" s="78">
        <f t="shared" si="12"/>
        <v>0</v>
      </c>
      <c r="M66" s="78">
        <f t="shared" si="12"/>
        <v>0</v>
      </c>
      <c r="N66" s="78"/>
      <c r="P66" s="82"/>
      <c r="Q66" s="79"/>
      <c r="R66" s="79"/>
    </row>
    <row r="67" spans="1:18" s="80" customFormat="1" ht="12.75" hidden="1" customHeight="1" x14ac:dyDescent="0.2">
      <c r="A67" s="78"/>
      <c r="B67" s="31" t="s">
        <v>59</v>
      </c>
      <c r="C67" s="78">
        <f t="shared" si="13"/>
        <v>0</v>
      </c>
      <c r="D67" s="78">
        <f t="shared" si="12"/>
        <v>0</v>
      </c>
      <c r="E67" s="78">
        <f t="shared" si="12"/>
        <v>0</v>
      </c>
      <c r="F67" s="78">
        <f t="shared" si="12"/>
        <v>0</v>
      </c>
      <c r="G67" s="78">
        <f t="shared" si="12"/>
        <v>0</v>
      </c>
      <c r="H67" s="78">
        <f t="shared" si="12"/>
        <v>0</v>
      </c>
      <c r="I67" s="78">
        <f t="shared" si="12"/>
        <v>0</v>
      </c>
      <c r="J67" s="78">
        <f t="shared" si="12"/>
        <v>0</v>
      </c>
      <c r="K67" s="78">
        <f t="shared" si="12"/>
        <v>0</v>
      </c>
      <c r="L67" s="78">
        <f t="shared" si="12"/>
        <v>0</v>
      </c>
      <c r="M67" s="78">
        <f t="shared" si="12"/>
        <v>0</v>
      </c>
      <c r="N67" s="78"/>
      <c r="P67" s="82"/>
      <c r="Q67" s="79"/>
      <c r="R67" s="79"/>
    </row>
    <row r="68" spans="1:18" s="80" customFormat="1" ht="12.75" hidden="1" customHeight="1" x14ac:dyDescent="0.2">
      <c r="A68" s="78"/>
      <c r="B68" s="96" t="s">
        <v>23</v>
      </c>
      <c r="C68" s="78">
        <f t="shared" si="13"/>
        <v>0</v>
      </c>
      <c r="D68" s="78">
        <f t="shared" si="12"/>
        <v>0</v>
      </c>
      <c r="E68" s="78">
        <f t="shared" si="12"/>
        <v>0</v>
      </c>
      <c r="F68" s="78">
        <f t="shared" si="12"/>
        <v>0</v>
      </c>
      <c r="G68" s="78">
        <f t="shared" si="12"/>
        <v>0</v>
      </c>
      <c r="H68" s="78">
        <f t="shared" si="12"/>
        <v>0</v>
      </c>
      <c r="I68" s="78">
        <f t="shared" si="12"/>
        <v>0</v>
      </c>
      <c r="J68" s="78">
        <f t="shared" si="12"/>
        <v>0</v>
      </c>
      <c r="K68" s="78">
        <f t="shared" si="12"/>
        <v>0</v>
      </c>
      <c r="L68" s="78">
        <f t="shared" si="12"/>
        <v>0</v>
      </c>
      <c r="M68" s="78">
        <f t="shared" si="12"/>
        <v>0</v>
      </c>
      <c r="N68" s="78"/>
      <c r="P68" s="17" t="s">
        <v>5</v>
      </c>
      <c r="Q68" s="79"/>
      <c r="R68" s="79"/>
    </row>
    <row r="69" spans="1:18" s="80" customFormat="1" ht="12.75" hidden="1" customHeight="1" x14ac:dyDescent="0.2">
      <c r="A69" s="78"/>
      <c r="B69" s="31" t="s">
        <v>55</v>
      </c>
      <c r="C69" s="78">
        <f t="shared" si="13"/>
        <v>0</v>
      </c>
      <c r="D69" s="78">
        <f t="shared" si="12"/>
        <v>0</v>
      </c>
      <c r="E69" s="78">
        <f t="shared" si="12"/>
        <v>0</v>
      </c>
      <c r="F69" s="78">
        <f t="shared" si="12"/>
        <v>0</v>
      </c>
      <c r="G69" s="78">
        <f t="shared" si="12"/>
        <v>0</v>
      </c>
      <c r="H69" s="78">
        <f t="shared" si="12"/>
        <v>0</v>
      </c>
      <c r="I69" s="78">
        <f t="shared" si="12"/>
        <v>0</v>
      </c>
      <c r="J69" s="78">
        <f t="shared" si="12"/>
        <v>0</v>
      </c>
      <c r="K69" s="78">
        <f t="shared" si="12"/>
        <v>0</v>
      </c>
      <c r="L69" s="78">
        <f t="shared" si="12"/>
        <v>0</v>
      </c>
      <c r="M69" s="78">
        <f t="shared" si="12"/>
        <v>0</v>
      </c>
      <c r="N69" s="78"/>
      <c r="P69" s="18" t="s">
        <v>6</v>
      </c>
      <c r="Q69" s="79"/>
      <c r="R69" s="79"/>
    </row>
    <row r="70" spans="1:18" s="80" customFormat="1" ht="12.75" hidden="1" customHeight="1" x14ac:dyDescent="0.2">
      <c r="A70" s="78"/>
      <c r="B70" s="31" t="s">
        <v>2</v>
      </c>
      <c r="C70" s="78">
        <f t="shared" si="13"/>
        <v>0</v>
      </c>
      <c r="D70" s="78">
        <f t="shared" si="12"/>
        <v>0</v>
      </c>
      <c r="E70" s="78">
        <f t="shared" si="12"/>
        <v>0</v>
      </c>
      <c r="F70" s="78">
        <f t="shared" si="12"/>
        <v>0</v>
      </c>
      <c r="G70" s="78">
        <f t="shared" si="12"/>
        <v>0</v>
      </c>
      <c r="H70" s="78">
        <f t="shared" si="12"/>
        <v>0</v>
      </c>
      <c r="I70" s="78">
        <f t="shared" si="12"/>
        <v>0</v>
      </c>
      <c r="J70" s="78">
        <f t="shared" si="12"/>
        <v>0</v>
      </c>
      <c r="K70" s="78">
        <f t="shared" si="12"/>
        <v>0</v>
      </c>
      <c r="L70" s="78">
        <f t="shared" si="12"/>
        <v>0</v>
      </c>
      <c r="M70" s="78">
        <f t="shared" si="12"/>
        <v>0</v>
      </c>
      <c r="N70" s="78"/>
      <c r="P70" s="17" t="s">
        <v>79</v>
      </c>
      <c r="Q70" s="79"/>
      <c r="R70" s="79"/>
    </row>
    <row r="71" spans="1:18" s="80" customFormat="1" ht="12.75" hidden="1" customHeight="1" x14ac:dyDescent="0.2">
      <c r="A71" s="78"/>
      <c r="B71" s="97" t="s">
        <v>37</v>
      </c>
      <c r="C71" s="78">
        <f t="shared" si="13"/>
        <v>0</v>
      </c>
      <c r="D71" s="78">
        <f t="shared" si="12"/>
        <v>0</v>
      </c>
      <c r="E71" s="78">
        <f t="shared" si="12"/>
        <v>0</v>
      </c>
      <c r="F71" s="78">
        <f t="shared" si="12"/>
        <v>0</v>
      </c>
      <c r="G71" s="78">
        <f t="shared" si="12"/>
        <v>0</v>
      </c>
      <c r="H71" s="78">
        <f t="shared" si="12"/>
        <v>0</v>
      </c>
      <c r="I71" s="78">
        <f t="shared" si="12"/>
        <v>0</v>
      </c>
      <c r="J71" s="78">
        <f t="shared" si="12"/>
        <v>0</v>
      </c>
      <c r="K71" s="78">
        <f t="shared" si="12"/>
        <v>0</v>
      </c>
      <c r="L71" s="78">
        <f t="shared" si="12"/>
        <v>0</v>
      </c>
      <c r="M71" s="78">
        <f t="shared" si="12"/>
        <v>0</v>
      </c>
      <c r="N71" s="78"/>
      <c r="P71" s="19" t="s">
        <v>21</v>
      </c>
      <c r="Q71" s="79"/>
      <c r="R71" s="79"/>
    </row>
    <row r="72" spans="1:18" s="80" customFormat="1" ht="12.75" hidden="1" customHeight="1" x14ac:dyDescent="0.2">
      <c r="A72" s="78"/>
      <c r="B72" s="98" t="s">
        <v>28</v>
      </c>
      <c r="C72" s="78">
        <f t="shared" si="13"/>
        <v>0</v>
      </c>
      <c r="D72" s="78">
        <f t="shared" si="12"/>
        <v>0</v>
      </c>
      <c r="E72" s="78">
        <f t="shared" si="12"/>
        <v>0</v>
      </c>
      <c r="F72" s="78">
        <f t="shared" si="12"/>
        <v>0</v>
      </c>
      <c r="G72" s="78">
        <f t="shared" si="12"/>
        <v>0</v>
      </c>
      <c r="H72" s="78">
        <f t="shared" si="12"/>
        <v>0</v>
      </c>
      <c r="I72" s="78">
        <f t="shared" si="12"/>
        <v>0</v>
      </c>
      <c r="J72" s="78">
        <f t="shared" si="12"/>
        <v>0</v>
      </c>
      <c r="K72" s="78">
        <f t="shared" si="12"/>
        <v>0</v>
      </c>
      <c r="L72" s="78">
        <f t="shared" si="12"/>
        <v>0</v>
      </c>
      <c r="M72" s="78">
        <f t="shared" si="12"/>
        <v>0</v>
      </c>
      <c r="N72" s="78"/>
      <c r="P72" s="19" t="s">
        <v>22</v>
      </c>
      <c r="Q72" s="79"/>
      <c r="R72" s="79"/>
    </row>
    <row r="73" spans="1:18" s="80" customFormat="1" ht="12.75" hidden="1" customHeight="1" x14ac:dyDescent="0.2">
      <c r="A73" s="78"/>
      <c r="B73" s="98" t="s">
        <v>42</v>
      </c>
      <c r="C73" s="78">
        <f t="shared" si="13"/>
        <v>0</v>
      </c>
      <c r="D73" s="78">
        <f t="shared" si="12"/>
        <v>0</v>
      </c>
      <c r="E73" s="78">
        <f t="shared" si="12"/>
        <v>0</v>
      </c>
      <c r="F73" s="78">
        <f t="shared" si="12"/>
        <v>0</v>
      </c>
      <c r="G73" s="78">
        <f t="shared" si="12"/>
        <v>0</v>
      </c>
      <c r="H73" s="78">
        <f t="shared" si="12"/>
        <v>0</v>
      </c>
      <c r="I73" s="78">
        <f t="shared" si="12"/>
        <v>0</v>
      </c>
      <c r="J73" s="78">
        <f t="shared" si="12"/>
        <v>0</v>
      </c>
      <c r="K73" s="78">
        <f t="shared" si="12"/>
        <v>0</v>
      </c>
      <c r="L73" s="78">
        <f t="shared" si="12"/>
        <v>0</v>
      </c>
      <c r="M73" s="78">
        <f t="shared" si="12"/>
        <v>0</v>
      </c>
      <c r="N73" s="78"/>
      <c r="P73" s="17" t="s">
        <v>81</v>
      </c>
      <c r="Q73" s="79"/>
      <c r="R73" s="79"/>
    </row>
    <row r="74" spans="1:18" s="80" customFormat="1" ht="12.75" hidden="1" customHeight="1" x14ac:dyDescent="0.2">
      <c r="A74" s="78"/>
      <c r="B74" s="88" t="s">
        <v>68</v>
      </c>
      <c r="C74" s="78">
        <f t="shared" si="13"/>
        <v>0</v>
      </c>
      <c r="D74" s="78">
        <f t="shared" si="12"/>
        <v>0</v>
      </c>
      <c r="E74" s="78">
        <f t="shared" si="12"/>
        <v>0</v>
      </c>
      <c r="F74" s="78">
        <f t="shared" si="12"/>
        <v>0</v>
      </c>
      <c r="G74" s="78">
        <f t="shared" si="12"/>
        <v>0</v>
      </c>
      <c r="H74" s="78">
        <f t="shared" si="12"/>
        <v>0</v>
      </c>
      <c r="I74" s="78">
        <f t="shared" si="12"/>
        <v>0</v>
      </c>
      <c r="J74" s="78">
        <f t="shared" si="12"/>
        <v>0</v>
      </c>
      <c r="K74" s="78">
        <f t="shared" si="12"/>
        <v>0</v>
      </c>
      <c r="L74" s="78">
        <f t="shared" si="12"/>
        <v>0</v>
      </c>
      <c r="M74" s="78">
        <f t="shared" si="12"/>
        <v>0</v>
      </c>
      <c r="N74" s="78"/>
      <c r="P74" s="17"/>
      <c r="Q74" s="79"/>
      <c r="R74" s="79"/>
    </row>
    <row r="75" spans="1:18" s="80" customFormat="1" ht="12.75" hidden="1" customHeight="1" x14ac:dyDescent="0.2">
      <c r="A75" s="78"/>
      <c r="B75" s="31" t="s">
        <v>93</v>
      </c>
      <c r="C75" s="78">
        <f t="shared" si="13"/>
        <v>0</v>
      </c>
      <c r="D75" s="78">
        <f t="shared" si="12"/>
        <v>0</v>
      </c>
      <c r="E75" s="78">
        <f t="shared" si="12"/>
        <v>0</v>
      </c>
      <c r="F75" s="78">
        <f t="shared" si="12"/>
        <v>0</v>
      </c>
      <c r="G75" s="78">
        <f t="shared" si="12"/>
        <v>0</v>
      </c>
      <c r="H75" s="78">
        <f t="shared" si="12"/>
        <v>0</v>
      </c>
      <c r="I75" s="78">
        <f t="shared" si="12"/>
        <v>0</v>
      </c>
      <c r="J75" s="78">
        <f t="shared" si="12"/>
        <v>0</v>
      </c>
      <c r="K75" s="78">
        <f t="shared" si="12"/>
        <v>0</v>
      </c>
      <c r="L75" s="78">
        <f t="shared" si="12"/>
        <v>0</v>
      </c>
      <c r="M75" s="78">
        <f t="shared" si="12"/>
        <v>0</v>
      </c>
      <c r="N75" s="78"/>
      <c r="P75" s="19" t="s">
        <v>25</v>
      </c>
      <c r="Q75" s="79"/>
      <c r="R75" s="79"/>
    </row>
    <row r="76" spans="1:18" s="80" customFormat="1" ht="12.75" hidden="1" customHeight="1" x14ac:dyDescent="0.2">
      <c r="A76" s="78"/>
      <c r="B76" s="99" t="s">
        <v>56</v>
      </c>
      <c r="C76" s="78">
        <f t="shared" si="13"/>
        <v>0</v>
      </c>
      <c r="D76" s="78">
        <f t="shared" si="13"/>
        <v>0</v>
      </c>
      <c r="E76" s="78">
        <f t="shared" si="13"/>
        <v>0</v>
      </c>
      <c r="F76" s="78">
        <f t="shared" si="13"/>
        <v>0</v>
      </c>
      <c r="G76" s="78">
        <f t="shared" si="13"/>
        <v>0</v>
      </c>
      <c r="H76" s="78">
        <f t="shared" si="13"/>
        <v>0</v>
      </c>
      <c r="I76" s="78">
        <f t="shared" si="13"/>
        <v>0</v>
      </c>
      <c r="J76" s="78">
        <f t="shared" si="13"/>
        <v>0</v>
      </c>
      <c r="K76" s="78">
        <f t="shared" si="13"/>
        <v>0</v>
      </c>
      <c r="L76" s="78">
        <f t="shared" si="13"/>
        <v>0</v>
      </c>
      <c r="M76" s="78">
        <f t="shared" si="13"/>
        <v>0</v>
      </c>
      <c r="N76" s="78"/>
      <c r="P76" s="19" t="s">
        <v>26</v>
      </c>
      <c r="Q76" s="79"/>
      <c r="R76" s="79"/>
    </row>
    <row r="77" spans="1:18" s="80" customFormat="1" ht="12.75" hidden="1" customHeight="1" x14ac:dyDescent="0.2">
      <c r="A77" s="78"/>
      <c r="B77" s="96" t="s">
        <v>27</v>
      </c>
      <c r="C77" s="78">
        <f t="shared" si="13"/>
        <v>0</v>
      </c>
      <c r="D77" s="78">
        <f t="shared" si="13"/>
        <v>0</v>
      </c>
      <c r="E77" s="78">
        <f t="shared" si="13"/>
        <v>0</v>
      </c>
      <c r="F77" s="78">
        <f t="shared" si="13"/>
        <v>0</v>
      </c>
      <c r="G77" s="78">
        <f t="shared" si="13"/>
        <v>0</v>
      </c>
      <c r="H77" s="78">
        <f t="shared" si="13"/>
        <v>0</v>
      </c>
      <c r="I77" s="78">
        <f t="shared" si="13"/>
        <v>0</v>
      </c>
      <c r="J77" s="78">
        <f t="shared" si="13"/>
        <v>0</v>
      </c>
      <c r="K77" s="78">
        <f t="shared" si="13"/>
        <v>0</v>
      </c>
      <c r="L77" s="78">
        <f t="shared" si="13"/>
        <v>0</v>
      </c>
      <c r="M77" s="78">
        <f t="shared" si="13"/>
        <v>0</v>
      </c>
      <c r="N77" s="78"/>
      <c r="P77" s="17" t="s">
        <v>109</v>
      </c>
      <c r="Q77" s="79"/>
      <c r="R77" s="79"/>
    </row>
    <row r="78" spans="1:18" s="80" customFormat="1" ht="12.75" hidden="1" customHeight="1" x14ac:dyDescent="0.2">
      <c r="A78" s="78"/>
      <c r="B78" s="86" t="s">
        <v>34</v>
      </c>
      <c r="C78" s="78">
        <f t="shared" si="13"/>
        <v>0</v>
      </c>
      <c r="D78" s="78">
        <f t="shared" si="13"/>
        <v>0</v>
      </c>
      <c r="E78" s="78">
        <f t="shared" si="13"/>
        <v>0</v>
      </c>
      <c r="F78" s="78">
        <f t="shared" si="13"/>
        <v>0</v>
      </c>
      <c r="G78" s="78">
        <f t="shared" si="13"/>
        <v>0</v>
      </c>
      <c r="H78" s="78">
        <f t="shared" si="13"/>
        <v>0</v>
      </c>
      <c r="I78" s="78">
        <f t="shared" si="13"/>
        <v>0</v>
      </c>
      <c r="J78" s="78">
        <f t="shared" si="13"/>
        <v>0</v>
      </c>
      <c r="K78" s="78">
        <f t="shared" si="13"/>
        <v>0</v>
      </c>
      <c r="L78" s="78">
        <f t="shared" si="13"/>
        <v>0</v>
      </c>
      <c r="M78" s="78">
        <f t="shared" si="13"/>
        <v>0</v>
      </c>
      <c r="N78" s="78"/>
      <c r="P78" s="7" t="s">
        <v>112</v>
      </c>
      <c r="Q78" s="79"/>
      <c r="R78" s="79"/>
    </row>
    <row r="79" spans="1:18" s="80" customFormat="1" ht="12.75" hidden="1" customHeight="1" x14ac:dyDescent="0.2">
      <c r="A79" s="78"/>
      <c r="B79" s="52" t="s">
        <v>17</v>
      </c>
      <c r="C79" s="78">
        <f t="shared" si="13"/>
        <v>0</v>
      </c>
      <c r="D79" s="78">
        <f t="shared" si="13"/>
        <v>0</v>
      </c>
      <c r="E79" s="78">
        <f t="shared" si="13"/>
        <v>0</v>
      </c>
      <c r="F79" s="78">
        <f t="shared" si="13"/>
        <v>0</v>
      </c>
      <c r="G79" s="78">
        <f t="shared" si="13"/>
        <v>0</v>
      </c>
      <c r="H79" s="78">
        <f t="shared" si="13"/>
        <v>0</v>
      </c>
      <c r="I79" s="78">
        <f t="shared" si="13"/>
        <v>0</v>
      </c>
      <c r="J79" s="78">
        <f t="shared" si="13"/>
        <v>0</v>
      </c>
      <c r="K79" s="78">
        <f t="shared" si="13"/>
        <v>0</v>
      </c>
      <c r="L79" s="78">
        <f t="shared" si="13"/>
        <v>0</v>
      </c>
      <c r="M79" s="78">
        <f t="shared" si="13"/>
        <v>0</v>
      </c>
      <c r="N79" s="78"/>
      <c r="P79" s="7" t="s">
        <v>110</v>
      </c>
      <c r="Q79" s="79"/>
      <c r="R79" s="79"/>
    </row>
    <row r="80" spans="1:18" s="80" customFormat="1" ht="12.75" hidden="1" customHeight="1" x14ac:dyDescent="0.2">
      <c r="A80" s="78"/>
      <c r="B80" s="87" t="s">
        <v>39</v>
      </c>
      <c r="C80" s="78">
        <f t="shared" si="13"/>
        <v>0</v>
      </c>
      <c r="D80" s="78">
        <f t="shared" si="13"/>
        <v>0</v>
      </c>
      <c r="E80" s="78">
        <f t="shared" si="13"/>
        <v>0</v>
      </c>
      <c r="F80" s="78">
        <f t="shared" si="13"/>
        <v>0</v>
      </c>
      <c r="G80" s="78">
        <f t="shared" si="13"/>
        <v>0</v>
      </c>
      <c r="H80" s="78">
        <f t="shared" si="13"/>
        <v>0</v>
      </c>
      <c r="I80" s="78">
        <f t="shared" si="13"/>
        <v>0</v>
      </c>
      <c r="J80" s="78">
        <f t="shared" si="13"/>
        <v>0</v>
      </c>
      <c r="K80" s="78">
        <f t="shared" si="13"/>
        <v>0</v>
      </c>
      <c r="L80" s="78">
        <f t="shared" si="13"/>
        <v>0</v>
      </c>
      <c r="M80" s="78">
        <f t="shared" si="13"/>
        <v>0</v>
      </c>
      <c r="N80" s="78"/>
      <c r="P80" s="17" t="s">
        <v>111</v>
      </c>
      <c r="Q80" s="79"/>
      <c r="R80" s="79"/>
    </row>
    <row r="81" spans="1:18" s="80" customFormat="1" ht="12.75" hidden="1" customHeight="1" x14ac:dyDescent="0.2">
      <c r="A81" s="78"/>
      <c r="B81" s="5" t="s">
        <v>15</v>
      </c>
      <c r="C81" s="78">
        <f t="shared" si="13"/>
        <v>0</v>
      </c>
      <c r="D81" s="78">
        <f t="shared" si="13"/>
        <v>0</v>
      </c>
      <c r="E81" s="78">
        <f t="shared" si="13"/>
        <v>0</v>
      </c>
      <c r="F81" s="78">
        <f t="shared" si="13"/>
        <v>0</v>
      </c>
      <c r="G81" s="78">
        <f t="shared" si="13"/>
        <v>0</v>
      </c>
      <c r="H81" s="78">
        <f t="shared" si="13"/>
        <v>0</v>
      </c>
      <c r="I81" s="78">
        <f t="shared" si="13"/>
        <v>0</v>
      </c>
      <c r="J81" s="78">
        <f t="shared" si="13"/>
        <v>0</v>
      </c>
      <c r="K81" s="78">
        <f t="shared" si="13"/>
        <v>0</v>
      </c>
      <c r="L81" s="78">
        <f t="shared" si="13"/>
        <v>0</v>
      </c>
      <c r="M81" s="78">
        <f t="shared" si="13"/>
        <v>0</v>
      </c>
      <c r="N81" s="78"/>
      <c r="P81" s="7" t="s">
        <v>113</v>
      </c>
      <c r="Q81" s="79"/>
      <c r="R81" s="79"/>
    </row>
    <row r="82" spans="1:18" s="80" customFormat="1" ht="12.75" hidden="1" customHeight="1" x14ac:dyDescent="0.2">
      <c r="A82" s="78"/>
      <c r="B82" s="91" t="s">
        <v>69</v>
      </c>
      <c r="C82" s="78">
        <f t="shared" si="13"/>
        <v>0</v>
      </c>
      <c r="D82" s="78">
        <f t="shared" si="13"/>
        <v>0</v>
      </c>
      <c r="E82" s="78">
        <f t="shared" si="13"/>
        <v>0</v>
      </c>
      <c r="F82" s="78">
        <f t="shared" si="13"/>
        <v>0</v>
      </c>
      <c r="G82" s="78">
        <f t="shared" si="13"/>
        <v>0</v>
      </c>
      <c r="H82" s="78">
        <f t="shared" si="13"/>
        <v>0</v>
      </c>
      <c r="I82" s="78">
        <f t="shared" si="13"/>
        <v>0</v>
      </c>
      <c r="J82" s="78">
        <f t="shared" si="13"/>
        <v>0</v>
      </c>
      <c r="K82" s="78">
        <f t="shared" si="13"/>
        <v>0</v>
      </c>
      <c r="L82" s="78">
        <f t="shared" si="13"/>
        <v>0</v>
      </c>
      <c r="M82" s="78">
        <f t="shared" si="13"/>
        <v>0</v>
      </c>
      <c r="N82" s="78"/>
      <c r="P82" s="7" t="s">
        <v>114</v>
      </c>
      <c r="Q82" s="79"/>
      <c r="R82" s="79"/>
    </row>
    <row r="83" spans="1:18" s="80" customFormat="1" ht="12.75" hidden="1" customHeight="1" x14ac:dyDescent="0.2">
      <c r="A83" s="78"/>
      <c r="B83" s="5" t="s">
        <v>70</v>
      </c>
      <c r="C83" s="78">
        <f t="shared" si="13"/>
        <v>0</v>
      </c>
      <c r="D83" s="78">
        <f t="shared" si="13"/>
        <v>0</v>
      </c>
      <c r="E83" s="78">
        <f t="shared" si="13"/>
        <v>0</v>
      </c>
      <c r="F83" s="78">
        <f t="shared" si="13"/>
        <v>0</v>
      </c>
      <c r="G83" s="78">
        <f t="shared" si="13"/>
        <v>0</v>
      </c>
      <c r="H83" s="78">
        <f t="shared" si="13"/>
        <v>0</v>
      </c>
      <c r="I83" s="78">
        <f t="shared" si="13"/>
        <v>0</v>
      </c>
      <c r="J83" s="78">
        <f t="shared" si="13"/>
        <v>0</v>
      </c>
      <c r="K83" s="78">
        <f t="shared" si="13"/>
        <v>0</v>
      </c>
      <c r="L83" s="78">
        <f t="shared" si="13"/>
        <v>0</v>
      </c>
      <c r="M83" s="78">
        <f t="shared" si="13"/>
        <v>0</v>
      </c>
      <c r="N83" s="78"/>
      <c r="P83" s="17" t="s">
        <v>83</v>
      </c>
      <c r="Q83" s="79"/>
      <c r="R83" s="79"/>
    </row>
    <row r="84" spans="1:18" s="80" customFormat="1" ht="12.75" hidden="1" customHeight="1" x14ac:dyDescent="0.2">
      <c r="A84" s="78"/>
      <c r="B84" s="91" t="s">
        <v>58</v>
      </c>
      <c r="C84" s="78">
        <f t="shared" si="13"/>
        <v>0</v>
      </c>
      <c r="D84" s="78">
        <f t="shared" si="13"/>
        <v>0</v>
      </c>
      <c r="E84" s="78">
        <f t="shared" si="13"/>
        <v>0</v>
      </c>
      <c r="F84" s="78">
        <f t="shared" si="13"/>
        <v>0</v>
      </c>
      <c r="G84" s="78">
        <f t="shared" si="13"/>
        <v>0</v>
      </c>
      <c r="H84" s="78">
        <f t="shared" si="13"/>
        <v>0</v>
      </c>
      <c r="I84" s="78">
        <f t="shared" si="13"/>
        <v>0</v>
      </c>
      <c r="J84" s="78">
        <f t="shared" si="13"/>
        <v>0</v>
      </c>
      <c r="K84" s="78">
        <f t="shared" si="13"/>
        <v>0</v>
      </c>
      <c r="L84" s="78">
        <f t="shared" si="13"/>
        <v>0</v>
      </c>
      <c r="M84" s="78">
        <f t="shared" si="13"/>
        <v>0</v>
      </c>
      <c r="N84" s="78"/>
      <c r="P84" s="19" t="s">
        <v>71</v>
      </c>
      <c r="Q84" s="79"/>
      <c r="R84" s="79"/>
    </row>
    <row r="85" spans="1:18" s="80" customFormat="1" ht="12.75" hidden="1" customHeight="1" x14ac:dyDescent="0.2">
      <c r="A85" s="78"/>
      <c r="B85" s="9" t="s">
        <v>35</v>
      </c>
      <c r="C85" s="78">
        <f t="shared" si="13"/>
        <v>0</v>
      </c>
      <c r="D85" s="78">
        <f t="shared" si="13"/>
        <v>0</v>
      </c>
      <c r="E85" s="78">
        <f t="shared" si="13"/>
        <v>0</v>
      </c>
      <c r="F85" s="78">
        <f t="shared" si="13"/>
        <v>0</v>
      </c>
      <c r="G85" s="78">
        <f t="shared" si="13"/>
        <v>0</v>
      </c>
      <c r="H85" s="78">
        <f t="shared" si="13"/>
        <v>0</v>
      </c>
      <c r="I85" s="78">
        <f t="shared" si="13"/>
        <v>0</v>
      </c>
      <c r="J85" s="78">
        <f t="shared" si="13"/>
        <v>0</v>
      </c>
      <c r="K85" s="78">
        <f t="shared" si="13"/>
        <v>0</v>
      </c>
      <c r="L85" s="78">
        <f t="shared" si="13"/>
        <v>0</v>
      </c>
      <c r="M85" s="78">
        <f t="shared" si="13"/>
        <v>0</v>
      </c>
      <c r="N85" s="78"/>
      <c r="P85" s="19" t="s">
        <v>8</v>
      </c>
      <c r="Q85" s="79"/>
      <c r="R85" s="79"/>
    </row>
    <row r="86" spans="1:18" s="80" customFormat="1" ht="12.75" hidden="1" customHeight="1" x14ac:dyDescent="0.2">
      <c r="A86" s="78"/>
      <c r="B86" s="52" t="s">
        <v>18</v>
      </c>
      <c r="C86" s="78">
        <f t="shared" si="13"/>
        <v>0</v>
      </c>
      <c r="D86" s="78">
        <f t="shared" si="13"/>
        <v>0</v>
      </c>
      <c r="E86" s="78">
        <f t="shared" si="13"/>
        <v>0</v>
      </c>
      <c r="F86" s="78">
        <f t="shared" si="13"/>
        <v>0</v>
      </c>
      <c r="G86" s="78">
        <f t="shared" si="13"/>
        <v>0</v>
      </c>
      <c r="H86" s="78">
        <f t="shared" si="13"/>
        <v>0</v>
      </c>
      <c r="I86" s="78">
        <f t="shared" si="13"/>
        <v>0</v>
      </c>
      <c r="J86" s="78">
        <f t="shared" si="13"/>
        <v>0</v>
      </c>
      <c r="K86" s="78">
        <f t="shared" si="13"/>
        <v>0</v>
      </c>
      <c r="L86" s="78">
        <f t="shared" si="13"/>
        <v>0</v>
      </c>
      <c r="M86" s="78">
        <f t="shared" si="13"/>
        <v>0</v>
      </c>
      <c r="N86" s="78"/>
      <c r="P86" s="19" t="s">
        <v>52</v>
      </c>
      <c r="Q86" s="79"/>
      <c r="R86" s="79"/>
    </row>
    <row r="87" spans="1:18" s="80" customFormat="1" ht="12.75" hidden="1" customHeight="1" x14ac:dyDescent="0.2">
      <c r="A87" s="78"/>
      <c r="B87" s="87" t="s">
        <v>40</v>
      </c>
      <c r="C87" s="78">
        <f t="shared" si="13"/>
        <v>0</v>
      </c>
      <c r="D87" s="78">
        <f t="shared" si="13"/>
        <v>0</v>
      </c>
      <c r="E87" s="78">
        <f t="shared" si="13"/>
        <v>0</v>
      </c>
      <c r="F87" s="78">
        <f t="shared" si="13"/>
        <v>0</v>
      </c>
      <c r="G87" s="78">
        <f t="shared" si="13"/>
        <v>0</v>
      </c>
      <c r="H87" s="78">
        <f t="shared" si="13"/>
        <v>0</v>
      </c>
      <c r="I87" s="78">
        <f t="shared" si="13"/>
        <v>0</v>
      </c>
      <c r="J87" s="78">
        <f t="shared" si="13"/>
        <v>0</v>
      </c>
      <c r="K87" s="78">
        <f t="shared" si="13"/>
        <v>0</v>
      </c>
      <c r="L87" s="78">
        <f t="shared" si="13"/>
        <v>0</v>
      </c>
      <c r="M87" s="78">
        <f t="shared" si="13"/>
        <v>0</v>
      </c>
      <c r="N87" s="78"/>
      <c r="P87" s="45" t="s">
        <v>60</v>
      </c>
      <c r="Q87" s="79"/>
      <c r="R87" s="79"/>
    </row>
    <row r="88" spans="1:18" s="80" customFormat="1" ht="12.75" hidden="1" customHeight="1" x14ac:dyDescent="0.2">
      <c r="A88" s="78"/>
      <c r="B88" s="5" t="s">
        <v>16</v>
      </c>
      <c r="C88" s="78">
        <f t="shared" si="13"/>
        <v>0</v>
      </c>
      <c r="D88" s="78">
        <f t="shared" si="13"/>
        <v>0</v>
      </c>
      <c r="E88" s="78">
        <f t="shared" si="13"/>
        <v>0</v>
      </c>
      <c r="F88" s="78">
        <f t="shared" si="13"/>
        <v>0</v>
      </c>
      <c r="G88" s="78">
        <f t="shared" si="13"/>
        <v>0</v>
      </c>
      <c r="H88" s="78">
        <f t="shared" si="13"/>
        <v>0</v>
      </c>
      <c r="I88" s="78">
        <f t="shared" si="13"/>
        <v>0</v>
      </c>
      <c r="J88" s="78">
        <f t="shared" si="13"/>
        <v>0</v>
      </c>
      <c r="K88" s="78">
        <f t="shared" si="13"/>
        <v>0</v>
      </c>
      <c r="L88" s="78">
        <f t="shared" si="13"/>
        <v>0</v>
      </c>
      <c r="M88" s="78">
        <f t="shared" si="13"/>
        <v>0</v>
      </c>
      <c r="N88" s="78"/>
      <c r="P88" s="74" t="s">
        <v>61</v>
      </c>
      <c r="Q88" s="79"/>
      <c r="R88" s="79"/>
    </row>
    <row r="89" spans="1:18" s="80" customFormat="1" ht="12.75" hidden="1" customHeight="1" x14ac:dyDescent="0.2">
      <c r="A89" s="78"/>
      <c r="B89" s="6" t="s">
        <v>9</v>
      </c>
      <c r="C89" s="78">
        <f t="shared" si="13"/>
        <v>0</v>
      </c>
      <c r="D89" s="78">
        <f t="shared" si="13"/>
        <v>0</v>
      </c>
      <c r="E89" s="78">
        <f t="shared" si="13"/>
        <v>0</v>
      </c>
      <c r="F89" s="78">
        <f t="shared" si="13"/>
        <v>0</v>
      </c>
      <c r="G89" s="78">
        <f t="shared" si="13"/>
        <v>0</v>
      </c>
      <c r="H89" s="78">
        <f t="shared" si="13"/>
        <v>0</v>
      </c>
      <c r="I89" s="78">
        <f t="shared" si="13"/>
        <v>0</v>
      </c>
      <c r="J89" s="78">
        <f t="shared" si="13"/>
        <v>0</v>
      </c>
      <c r="K89" s="78">
        <f t="shared" si="13"/>
        <v>0</v>
      </c>
      <c r="L89" s="78">
        <f t="shared" si="13"/>
        <v>0</v>
      </c>
      <c r="M89" s="78">
        <f t="shared" si="13"/>
        <v>0</v>
      </c>
      <c r="N89" s="78"/>
      <c r="P89" s="45" t="s">
        <v>62</v>
      </c>
      <c r="Q89" s="79"/>
      <c r="R89" s="79"/>
    </row>
    <row r="90" spans="1:18" s="80" customFormat="1" ht="12.75" hidden="1" customHeight="1" x14ac:dyDescent="0.2">
      <c r="A90" s="78"/>
      <c r="B90" s="52" t="s">
        <v>43</v>
      </c>
      <c r="C90" s="78">
        <f t="shared" si="13"/>
        <v>0</v>
      </c>
      <c r="D90" s="78">
        <f t="shared" si="13"/>
        <v>0</v>
      </c>
      <c r="E90" s="78">
        <f t="shared" si="13"/>
        <v>0</v>
      </c>
      <c r="F90" s="78">
        <f t="shared" si="13"/>
        <v>0</v>
      </c>
      <c r="G90" s="78">
        <f t="shared" si="13"/>
        <v>0</v>
      </c>
      <c r="H90" s="78">
        <f t="shared" si="13"/>
        <v>0</v>
      </c>
      <c r="I90" s="78">
        <f t="shared" si="13"/>
        <v>0</v>
      </c>
      <c r="J90" s="78">
        <f t="shared" si="13"/>
        <v>0</v>
      </c>
      <c r="K90" s="78">
        <f t="shared" si="13"/>
        <v>0</v>
      </c>
      <c r="L90" s="78">
        <f t="shared" si="13"/>
        <v>0</v>
      </c>
      <c r="M90" s="78">
        <f t="shared" si="13"/>
        <v>0</v>
      </c>
      <c r="N90" s="78"/>
      <c r="P90" s="53" t="s">
        <v>63</v>
      </c>
      <c r="Q90" s="79"/>
      <c r="R90" s="79"/>
    </row>
    <row r="91" spans="1:18" s="80" customFormat="1" ht="12.75" hidden="1" customHeight="1" x14ac:dyDescent="0.2">
      <c r="A91" s="78"/>
      <c r="B91" s="89" t="s">
        <v>4</v>
      </c>
      <c r="C91" s="78">
        <f t="shared" si="13"/>
        <v>0</v>
      </c>
      <c r="D91" s="78">
        <f t="shared" si="13"/>
        <v>0</v>
      </c>
      <c r="E91" s="78">
        <f t="shared" si="13"/>
        <v>0</v>
      </c>
      <c r="F91" s="78">
        <f t="shared" si="13"/>
        <v>0</v>
      </c>
      <c r="G91" s="78">
        <f t="shared" si="13"/>
        <v>0</v>
      </c>
      <c r="H91" s="78">
        <f t="shared" si="13"/>
        <v>0</v>
      </c>
      <c r="I91" s="78">
        <f t="shared" si="13"/>
        <v>0</v>
      </c>
      <c r="J91" s="78">
        <f t="shared" si="13"/>
        <v>0</v>
      </c>
      <c r="K91" s="78">
        <f t="shared" si="13"/>
        <v>0</v>
      </c>
      <c r="L91" s="78">
        <f t="shared" si="13"/>
        <v>0</v>
      </c>
      <c r="M91" s="78">
        <f t="shared" si="13"/>
        <v>0</v>
      </c>
      <c r="N91" s="78"/>
      <c r="P91" s="75" t="s">
        <v>64</v>
      </c>
      <c r="Q91" s="79"/>
      <c r="R91" s="79"/>
    </row>
    <row r="92" spans="1:18" s="80" customFormat="1" ht="12.75" hidden="1" customHeight="1" x14ac:dyDescent="0.2">
      <c r="A92" s="78"/>
      <c r="B92" s="87" t="s">
        <v>10</v>
      </c>
      <c r="C92" s="78">
        <f t="shared" si="13"/>
        <v>0</v>
      </c>
      <c r="D92" s="78">
        <f t="shared" si="13"/>
        <v>0</v>
      </c>
      <c r="E92" s="78">
        <f t="shared" si="13"/>
        <v>0</v>
      </c>
      <c r="F92" s="78">
        <f t="shared" si="13"/>
        <v>0</v>
      </c>
      <c r="G92" s="78">
        <f t="shared" si="13"/>
        <v>0</v>
      </c>
      <c r="H92" s="78">
        <f t="shared" si="13"/>
        <v>0</v>
      </c>
      <c r="I92" s="78">
        <f t="shared" si="13"/>
        <v>0</v>
      </c>
      <c r="J92" s="78">
        <f t="shared" si="13"/>
        <v>0</v>
      </c>
      <c r="K92" s="78">
        <f t="shared" si="13"/>
        <v>0</v>
      </c>
      <c r="L92" s="78">
        <f t="shared" si="13"/>
        <v>0</v>
      </c>
      <c r="M92" s="78">
        <f t="shared" si="13"/>
        <v>0</v>
      </c>
      <c r="N92" s="78"/>
      <c r="P92" s="53" t="s">
        <v>65</v>
      </c>
      <c r="Q92" s="79"/>
      <c r="R92" s="79"/>
    </row>
    <row r="93" spans="1:18" s="80" customFormat="1" ht="12.75" hidden="1" customHeight="1" x14ac:dyDescent="0.2">
      <c r="A93" s="78"/>
      <c r="B93" s="56" t="s">
        <v>29</v>
      </c>
      <c r="C93" s="78">
        <f t="shared" si="13"/>
        <v>0</v>
      </c>
      <c r="D93" s="78">
        <f t="shared" si="13"/>
        <v>0</v>
      </c>
      <c r="E93" s="78">
        <f t="shared" si="13"/>
        <v>0</v>
      </c>
      <c r="F93" s="78">
        <f t="shared" si="13"/>
        <v>0</v>
      </c>
      <c r="G93" s="78">
        <f t="shared" si="13"/>
        <v>0</v>
      </c>
      <c r="H93" s="78">
        <f t="shared" si="13"/>
        <v>0</v>
      </c>
      <c r="I93" s="78">
        <f t="shared" si="13"/>
        <v>0</v>
      </c>
      <c r="J93" s="78">
        <f t="shared" si="13"/>
        <v>0</v>
      </c>
      <c r="K93" s="78">
        <f t="shared" si="13"/>
        <v>0</v>
      </c>
      <c r="L93" s="78">
        <f t="shared" si="13"/>
        <v>0</v>
      </c>
      <c r="M93" s="78">
        <f t="shared" si="13"/>
        <v>0</v>
      </c>
      <c r="N93" s="78"/>
      <c r="P93" s="54" t="s">
        <v>12</v>
      </c>
      <c r="Q93" s="79"/>
      <c r="R93" s="79"/>
    </row>
    <row r="94" spans="1:18" s="80" customFormat="1" ht="12.75" hidden="1" customHeight="1" x14ac:dyDescent="0.2">
      <c r="A94" s="78"/>
      <c r="B94" s="5" t="s">
        <v>7</v>
      </c>
      <c r="C94" s="78">
        <f t="shared" si="13"/>
        <v>0</v>
      </c>
      <c r="D94" s="78">
        <f t="shared" si="13"/>
        <v>0</v>
      </c>
      <c r="E94" s="78">
        <f t="shared" si="13"/>
        <v>0</v>
      </c>
      <c r="F94" s="78">
        <f t="shared" si="13"/>
        <v>0</v>
      </c>
      <c r="G94" s="78">
        <f t="shared" si="13"/>
        <v>0</v>
      </c>
      <c r="H94" s="78">
        <f t="shared" si="13"/>
        <v>0</v>
      </c>
      <c r="I94" s="78">
        <f t="shared" si="13"/>
        <v>0</v>
      </c>
      <c r="J94" s="78">
        <f t="shared" si="13"/>
        <v>0</v>
      </c>
      <c r="K94" s="78">
        <f t="shared" si="13"/>
        <v>0</v>
      </c>
      <c r="L94" s="78">
        <f t="shared" si="13"/>
        <v>0</v>
      </c>
      <c r="M94" s="78">
        <f t="shared" si="13"/>
        <v>0</v>
      </c>
      <c r="N94" s="78"/>
      <c r="P94" s="54"/>
      <c r="Q94" s="79"/>
      <c r="R94" s="79"/>
    </row>
    <row r="95" spans="1:18" s="80" customFormat="1" ht="12.75" hidden="1" customHeight="1" x14ac:dyDescent="0.2">
      <c r="A95" s="78"/>
      <c r="B95" s="100" t="s">
        <v>14</v>
      </c>
      <c r="C95" s="78">
        <f t="shared" si="13"/>
        <v>0</v>
      </c>
      <c r="D95" s="78">
        <f t="shared" si="13"/>
        <v>0</v>
      </c>
      <c r="E95" s="78">
        <f t="shared" si="13"/>
        <v>0</v>
      </c>
      <c r="F95" s="78">
        <f t="shared" si="13"/>
        <v>0</v>
      </c>
      <c r="G95" s="78">
        <f t="shared" si="13"/>
        <v>0</v>
      </c>
      <c r="H95" s="78">
        <f t="shared" si="13"/>
        <v>0</v>
      </c>
      <c r="I95" s="78">
        <f t="shared" si="13"/>
        <v>0</v>
      </c>
      <c r="J95" s="78">
        <f t="shared" si="13"/>
        <v>0</v>
      </c>
      <c r="K95" s="78">
        <f t="shared" si="13"/>
        <v>0</v>
      </c>
      <c r="L95" s="78">
        <f t="shared" si="13"/>
        <v>0</v>
      </c>
      <c r="M95" s="78">
        <f t="shared" si="13"/>
        <v>0</v>
      </c>
      <c r="N95" s="78"/>
      <c r="P95" s="54" t="s">
        <v>13</v>
      </c>
      <c r="Q95" s="79"/>
      <c r="R95" s="79"/>
    </row>
    <row r="96" spans="1:18" s="80" customFormat="1" ht="12.75" hidden="1" customHeight="1" x14ac:dyDescent="0.2">
      <c r="A96" s="78"/>
      <c r="B96" s="92" t="s">
        <v>51</v>
      </c>
      <c r="C96" s="78">
        <f t="shared" si="13"/>
        <v>0</v>
      </c>
      <c r="D96" s="78">
        <f t="shared" si="13"/>
        <v>0</v>
      </c>
      <c r="E96" s="78">
        <f t="shared" si="13"/>
        <v>0</v>
      </c>
      <c r="F96" s="78">
        <f t="shared" si="13"/>
        <v>0</v>
      </c>
      <c r="G96" s="78">
        <f t="shared" si="13"/>
        <v>0</v>
      </c>
      <c r="H96" s="78">
        <f t="shared" si="13"/>
        <v>0</v>
      </c>
      <c r="I96" s="78">
        <f t="shared" si="13"/>
        <v>0</v>
      </c>
      <c r="J96" s="78">
        <f t="shared" si="13"/>
        <v>0</v>
      </c>
      <c r="K96" s="78">
        <f t="shared" si="13"/>
        <v>0</v>
      </c>
      <c r="L96" s="78">
        <f t="shared" si="13"/>
        <v>0</v>
      </c>
      <c r="M96" s="78">
        <f t="shared" si="13"/>
        <v>0</v>
      </c>
      <c r="N96" s="78"/>
      <c r="P96" s="54" t="s">
        <v>53</v>
      </c>
      <c r="Q96" s="79"/>
      <c r="R96" s="79"/>
    </row>
    <row r="97" spans="1:18" s="80" customFormat="1" ht="12.75" hidden="1" customHeight="1" x14ac:dyDescent="0.2">
      <c r="A97" s="78"/>
      <c r="B97" s="86" t="s">
        <v>11</v>
      </c>
      <c r="C97" s="78">
        <f t="shared" si="13"/>
        <v>0</v>
      </c>
      <c r="D97" s="78">
        <f t="shared" si="13"/>
        <v>0</v>
      </c>
      <c r="E97" s="78">
        <f t="shared" si="13"/>
        <v>0</v>
      </c>
      <c r="F97" s="78">
        <f t="shared" si="13"/>
        <v>0</v>
      </c>
      <c r="G97" s="78">
        <f t="shared" si="13"/>
        <v>0</v>
      </c>
      <c r="H97" s="78">
        <f t="shared" si="13"/>
        <v>0</v>
      </c>
      <c r="I97" s="78">
        <f t="shared" si="13"/>
        <v>0</v>
      </c>
      <c r="J97" s="78">
        <f t="shared" si="13"/>
        <v>0</v>
      </c>
      <c r="K97" s="78">
        <f t="shared" si="13"/>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4">COUNTIF(C$9:C$49,$B98)</f>
        <v>0</v>
      </c>
      <c r="D98" s="78">
        <f t="shared" si="14"/>
        <v>0</v>
      </c>
      <c r="E98" s="78">
        <f t="shared" si="14"/>
        <v>0</v>
      </c>
      <c r="F98" s="78">
        <f t="shared" si="14"/>
        <v>0</v>
      </c>
      <c r="G98" s="78">
        <f t="shared" si="14"/>
        <v>0</v>
      </c>
      <c r="H98" s="78">
        <f t="shared" si="14"/>
        <v>0</v>
      </c>
      <c r="I98" s="78">
        <f t="shared" si="14"/>
        <v>0</v>
      </c>
      <c r="J98" s="78">
        <f t="shared" si="14"/>
        <v>0</v>
      </c>
      <c r="K98" s="78">
        <f t="shared" si="14"/>
        <v>0</v>
      </c>
      <c r="L98" s="78">
        <f t="shared" si="14"/>
        <v>0</v>
      </c>
      <c r="M98" s="78">
        <f t="shared" si="14"/>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469" priority="45" stopIfTrue="1" operator="equal">
      <formula>"C"</formula>
    </cfRule>
    <cfRule type="cellIs" dxfId="468" priority="46" stopIfTrue="1" operator="equal">
      <formula>"B"</formula>
    </cfRule>
    <cfRule type="cellIs" dxfId="467" priority="47" stopIfTrue="1" operator="equal">
      <formula>"A"</formula>
    </cfRule>
  </conditionalFormatting>
  <conditionalFormatting sqref="M5">
    <cfRule type="cellIs" dxfId="466" priority="42" stopIfTrue="1" operator="equal">
      <formula>"C"</formula>
    </cfRule>
    <cfRule type="cellIs" dxfId="465" priority="43" stopIfTrue="1" operator="equal">
      <formula>"B"</formula>
    </cfRule>
    <cfRule type="cellIs" dxfId="464"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463" priority="41" stopIfTrue="1" operator="equal">
      <formula>"12h"</formula>
    </cfRule>
  </conditionalFormatting>
  <conditionalFormatting sqref="I15">
    <cfRule type="cellIs" dxfId="462" priority="40" stopIfTrue="1" operator="equal">
      <formula>"12h"</formula>
    </cfRule>
  </conditionalFormatting>
  <conditionalFormatting sqref="G16:I16 E16">
    <cfRule type="cellIs" dxfId="461" priority="39" stopIfTrue="1" operator="equal">
      <formula>"12h"</formula>
    </cfRule>
  </conditionalFormatting>
  <conditionalFormatting sqref="E19">
    <cfRule type="cellIs" dxfId="460" priority="38" stopIfTrue="1" operator="equal">
      <formula>"12h"</formula>
    </cfRule>
  </conditionalFormatting>
  <conditionalFormatting sqref="G24:H24">
    <cfRule type="cellIs" dxfId="459" priority="37" stopIfTrue="1" operator="equal">
      <formula>"12h"</formula>
    </cfRule>
  </conditionalFormatting>
  <conditionalFormatting sqref="I38">
    <cfRule type="cellIs" dxfId="458" priority="36" stopIfTrue="1" operator="equal">
      <formula>"12h"</formula>
    </cfRule>
  </conditionalFormatting>
  <conditionalFormatting sqref="J38">
    <cfRule type="cellIs" dxfId="457" priority="35" stopIfTrue="1" operator="equal">
      <formula>"12h"</formula>
    </cfRule>
  </conditionalFormatting>
  <conditionalFormatting sqref="J44">
    <cfRule type="cellIs" dxfId="456" priority="34" stopIfTrue="1" operator="equal">
      <formula>"12h"</formula>
    </cfRule>
  </conditionalFormatting>
  <conditionalFormatting sqref="G48">
    <cfRule type="cellIs" dxfId="455" priority="33" stopIfTrue="1" operator="equal">
      <formula>"12h"</formula>
    </cfRule>
  </conditionalFormatting>
  <conditionalFormatting sqref="D19">
    <cfRule type="cellIs" dxfId="454" priority="32" stopIfTrue="1" operator="equal">
      <formula>"12h"</formula>
    </cfRule>
  </conditionalFormatting>
  <conditionalFormatting sqref="C26">
    <cfRule type="cellIs" dxfId="453" priority="31" stopIfTrue="1" operator="equal">
      <formula>"12h"</formula>
    </cfRule>
  </conditionalFormatting>
  <conditionalFormatting sqref="D26">
    <cfRule type="cellIs" dxfId="452" priority="30" stopIfTrue="1" operator="equal">
      <formula>"12h"</formula>
    </cfRule>
  </conditionalFormatting>
  <conditionalFormatting sqref="E33">
    <cfRule type="cellIs" dxfId="451" priority="29" stopIfTrue="1" operator="equal">
      <formula>"12h"</formula>
    </cfRule>
  </conditionalFormatting>
  <conditionalFormatting sqref="G26">
    <cfRule type="cellIs" dxfId="450" priority="28" stopIfTrue="1" operator="equal">
      <formula>"12h"</formula>
    </cfRule>
  </conditionalFormatting>
  <conditionalFormatting sqref="G35">
    <cfRule type="cellIs" dxfId="449" priority="27" stopIfTrue="1" operator="equal">
      <formula>"12h"</formula>
    </cfRule>
  </conditionalFormatting>
  <conditionalFormatting sqref="H28">
    <cfRule type="cellIs" dxfId="448" priority="26" stopIfTrue="1" operator="equal">
      <formula>"12h"</formula>
    </cfRule>
  </conditionalFormatting>
  <conditionalFormatting sqref="H34">
    <cfRule type="cellIs" dxfId="447" priority="25" stopIfTrue="1" operator="equal">
      <formula>"12h"</formula>
    </cfRule>
  </conditionalFormatting>
  <conditionalFormatting sqref="H35:I35">
    <cfRule type="cellIs" dxfId="446" priority="24" stopIfTrue="1" operator="equal">
      <formula>"12h"</formula>
    </cfRule>
  </conditionalFormatting>
  <conditionalFormatting sqref="I26">
    <cfRule type="cellIs" dxfId="445" priority="23" stopIfTrue="1" operator="equal">
      <formula>"12h"</formula>
    </cfRule>
  </conditionalFormatting>
  <conditionalFormatting sqref="I28">
    <cfRule type="cellIs" dxfId="444" priority="22" stopIfTrue="1" operator="equal">
      <formula>"12h"</formula>
    </cfRule>
  </conditionalFormatting>
  <conditionalFormatting sqref="I34">
    <cfRule type="cellIs" dxfId="443" priority="21" stopIfTrue="1" operator="equal">
      <formula>"12h"</formula>
    </cfRule>
  </conditionalFormatting>
  <conditionalFormatting sqref="J20">
    <cfRule type="cellIs" dxfId="442" priority="20" stopIfTrue="1" operator="equal">
      <formula>"12h"</formula>
    </cfRule>
  </conditionalFormatting>
  <conditionalFormatting sqref="K20">
    <cfRule type="cellIs" dxfId="441" priority="19" stopIfTrue="1" operator="equal">
      <formula>"12h"</formula>
    </cfRule>
  </conditionalFormatting>
  <conditionalFormatting sqref="D33">
    <cfRule type="cellIs" dxfId="440" priority="18" stopIfTrue="1" operator="equal">
      <formula>"12h"</formula>
    </cfRule>
  </conditionalFormatting>
  <conditionalFormatting sqref="C33">
    <cfRule type="cellIs" dxfId="439" priority="17" stopIfTrue="1" operator="equal">
      <formula>"12h"</formula>
    </cfRule>
  </conditionalFormatting>
  <conditionalFormatting sqref="E46">
    <cfRule type="cellIs" dxfId="438" priority="16" stopIfTrue="1" operator="equal">
      <formula>"12h"</formula>
    </cfRule>
  </conditionalFormatting>
  <conditionalFormatting sqref="C55:M55">
    <cfRule type="cellIs" dxfId="437" priority="13" stopIfTrue="1" operator="greaterThan">
      <formula>4</formula>
    </cfRule>
    <cfRule type="cellIs" dxfId="436" priority="14" stopIfTrue="1" operator="equal">
      <formula>4</formula>
    </cfRule>
    <cfRule type="cellIs" dxfId="435" priority="15" stopIfTrue="1" operator="lessThan">
      <formula>4</formula>
    </cfRule>
  </conditionalFormatting>
  <conditionalFormatting sqref="C50:M50 C52:M52">
    <cfRule type="cellIs" dxfId="434" priority="10" stopIfTrue="1" operator="lessThan">
      <formula>12</formula>
    </cfRule>
    <cfRule type="cellIs" dxfId="433" priority="11" stopIfTrue="1" operator="equal">
      <formula>12</formula>
    </cfRule>
    <cfRule type="cellIs" dxfId="432" priority="12" stopIfTrue="1" operator="greaterThan">
      <formula>12</formula>
    </cfRule>
  </conditionalFormatting>
  <conditionalFormatting sqref="K24">
    <cfRule type="cellIs" dxfId="431" priority="9" stopIfTrue="1" operator="equal">
      <formula>"12h"</formula>
    </cfRule>
  </conditionalFormatting>
  <conditionalFormatting sqref="J24">
    <cfRule type="cellIs" dxfId="430" priority="8" stopIfTrue="1" operator="equal">
      <formula>"12h"</formula>
    </cfRule>
  </conditionalFormatting>
  <conditionalFormatting sqref="D16">
    <cfRule type="cellIs" dxfId="429" priority="7" stopIfTrue="1" operator="equal">
      <formula>"12h"</formula>
    </cfRule>
  </conditionalFormatting>
  <conditionalFormatting sqref="J26">
    <cfRule type="cellIs" dxfId="428" priority="6" stopIfTrue="1" operator="equal">
      <formula>"12h"</formula>
    </cfRule>
  </conditionalFormatting>
  <conditionalFormatting sqref="F28">
    <cfRule type="cellIs" dxfId="427" priority="5" stopIfTrue="1" operator="equal">
      <formula>"12h"</formula>
    </cfRule>
  </conditionalFormatting>
  <conditionalFormatting sqref="F26">
    <cfRule type="cellIs" dxfId="426" priority="4" stopIfTrue="1" operator="equal">
      <formula>"12h"</formula>
    </cfRule>
  </conditionalFormatting>
  <conditionalFormatting sqref="F33">
    <cfRule type="cellIs" dxfId="425" priority="3" stopIfTrue="1" operator="equal">
      <formula>"12h"</formula>
    </cfRule>
  </conditionalFormatting>
  <conditionalFormatting sqref="G20">
    <cfRule type="cellIs" dxfId="424" priority="2" stopIfTrue="1" operator="equal">
      <formula>"12h"</formula>
    </cfRule>
  </conditionalFormatting>
  <conditionalFormatting sqref="E25">
    <cfRule type="cellIs" dxfId="423"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43924</v>
      </c>
      <c r="D1" s="183">
        <f>C1+3</f>
        <v>43927</v>
      </c>
      <c r="E1" s="183">
        <f t="shared" ref="E1:K1" si="0">D1+3</f>
        <v>43930</v>
      </c>
      <c r="F1" s="183">
        <f t="shared" si="0"/>
        <v>43933</v>
      </c>
      <c r="G1" s="183">
        <f t="shared" si="0"/>
        <v>43936</v>
      </c>
      <c r="H1" s="183">
        <f t="shared" si="0"/>
        <v>43939</v>
      </c>
      <c r="I1" s="183">
        <f t="shared" si="0"/>
        <v>43942</v>
      </c>
      <c r="J1" s="183">
        <f t="shared" si="0"/>
        <v>43945</v>
      </c>
      <c r="K1" s="183">
        <f t="shared" si="0"/>
        <v>43948</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Avril</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F19:M19"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ref="C20:M30" si="5">IF($A20=C$5,"12h",IF($A20="","",""))</f>
        <v/>
      </c>
      <c r="D20" s="42" t="str">
        <f t="shared" si="5"/>
        <v/>
      </c>
      <c r="E20" s="64" t="str">
        <f t="shared" si="5"/>
        <v/>
      </c>
      <c r="F20" s="42" t="str">
        <f t="shared" si="5"/>
        <v>12h</v>
      </c>
      <c r="G20" s="15" t="s">
        <v>108</v>
      </c>
      <c r="H20" s="64" t="str">
        <f t="shared" si="5"/>
        <v/>
      </c>
      <c r="I20" s="64" t="str">
        <f t="shared" si="5"/>
        <v/>
      </c>
      <c r="J20" s="30" t="s">
        <v>0</v>
      </c>
      <c r="K20" s="30" t="s">
        <v>0</v>
      </c>
      <c r="L20" s="42" t="str">
        <f t="shared" si="5"/>
        <v/>
      </c>
      <c r="M20" s="42" t="str">
        <f t="shared" si="5"/>
        <v/>
      </c>
      <c r="N20" s="153"/>
      <c r="O20" s="79"/>
      <c r="P20" s="32" t="s">
        <v>41</v>
      </c>
      <c r="Q20" s="22" t="s">
        <v>114</v>
      </c>
      <c r="R20" s="22" t="s">
        <v>120</v>
      </c>
      <c r="S20" s="27" t="s">
        <v>41</v>
      </c>
    </row>
    <row r="21" spans="1:19" ht="18" customHeight="1" x14ac:dyDescent="0.2">
      <c r="A21" s="205">
        <f>Congé!E21</f>
        <v>10</v>
      </c>
      <c r="B21" s="205" t="str">
        <f>Congé!F21</f>
        <v>BALLESTER</v>
      </c>
      <c r="C21" s="42" t="str">
        <f t="shared" si="5"/>
        <v/>
      </c>
      <c r="D21" s="42" t="str">
        <f t="shared" si="5"/>
        <v/>
      </c>
      <c r="E21" s="64" t="str">
        <f t="shared" si="5"/>
        <v/>
      </c>
      <c r="F21" s="42" t="str">
        <f t="shared" si="5"/>
        <v/>
      </c>
      <c r="G21" s="64" t="str">
        <f t="shared" si="5"/>
        <v/>
      </c>
      <c r="H21" s="64" t="str">
        <f t="shared" si="5"/>
        <v/>
      </c>
      <c r="I21" s="64" t="str">
        <f t="shared" si="5"/>
        <v/>
      </c>
      <c r="J21" s="23" t="s">
        <v>0</v>
      </c>
      <c r="K21" s="23" t="s">
        <v>0</v>
      </c>
      <c r="L21" s="42" t="str">
        <f t="shared" si="5"/>
        <v/>
      </c>
      <c r="M21" s="42" t="str">
        <f t="shared" si="5"/>
        <v/>
      </c>
      <c r="N21" s="153"/>
      <c r="O21" s="11"/>
      <c r="P21" s="32" t="s">
        <v>42</v>
      </c>
      <c r="Q21" s="105" t="s">
        <v>83</v>
      </c>
      <c r="R21" s="105" t="s">
        <v>84</v>
      </c>
      <c r="S21" s="27" t="s">
        <v>42</v>
      </c>
    </row>
    <row r="22" spans="1:19" ht="18" customHeight="1" x14ac:dyDescent="0.2">
      <c r="A22" s="205">
        <f>Congé!E22</f>
        <v>7</v>
      </c>
      <c r="B22" s="205" t="str">
        <f>Congé!F22</f>
        <v>GRIMM</v>
      </c>
      <c r="C22" s="42" t="str">
        <f t="shared" si="5"/>
        <v/>
      </c>
      <c r="D22" s="42" t="str">
        <f t="shared" si="5"/>
        <v/>
      </c>
      <c r="E22" s="64" t="str">
        <f t="shared" si="5"/>
        <v/>
      </c>
      <c r="F22" s="42" t="str">
        <f t="shared" si="5"/>
        <v/>
      </c>
      <c r="G22" s="64" t="str">
        <f t="shared" si="5"/>
        <v>12h</v>
      </c>
      <c r="H22" s="64" t="str">
        <f t="shared" si="5"/>
        <v/>
      </c>
      <c r="I22" s="64" t="str">
        <f t="shared" si="5"/>
        <v/>
      </c>
      <c r="J22" s="64" t="str">
        <f t="shared" si="5"/>
        <v/>
      </c>
      <c r="K22" s="64" t="str">
        <f t="shared" si="5"/>
        <v/>
      </c>
      <c r="L22" s="42" t="str">
        <f t="shared" si="5"/>
        <v/>
      </c>
      <c r="M22" s="42" t="str">
        <f t="shared" si="5"/>
        <v/>
      </c>
      <c r="N22" s="153"/>
      <c r="O22" s="11"/>
      <c r="P22" s="90" t="s">
        <v>54</v>
      </c>
      <c r="Q22" s="19" t="s">
        <v>71</v>
      </c>
      <c r="R22" s="19" t="s">
        <v>78</v>
      </c>
    </row>
    <row r="23" spans="1:19" s="80" customFormat="1" ht="18" customHeight="1" x14ac:dyDescent="0.2">
      <c r="A23" s="205">
        <f>Congé!E23</f>
        <v>3</v>
      </c>
      <c r="B23" s="205" t="str">
        <f>Congé!F23</f>
        <v>ORIOL</v>
      </c>
      <c r="C23" s="42" t="str">
        <f t="shared" si="5"/>
        <v>12h</v>
      </c>
      <c r="D23" s="42" t="str">
        <f t="shared" si="5"/>
        <v/>
      </c>
      <c r="E23" s="23" t="s">
        <v>0</v>
      </c>
      <c r="F23" s="42" t="str">
        <f t="shared" si="5"/>
        <v/>
      </c>
      <c r="G23" s="64" t="str">
        <f t="shared" si="5"/>
        <v/>
      </c>
      <c r="H23" s="64" t="str">
        <f t="shared" si="5"/>
        <v/>
      </c>
      <c r="I23" s="64" t="str">
        <f t="shared" si="5"/>
        <v/>
      </c>
      <c r="J23" s="23" t="s">
        <v>0</v>
      </c>
      <c r="K23" s="23" t="s">
        <v>0</v>
      </c>
      <c r="L23" s="42" t="str">
        <f t="shared" si="5"/>
        <v/>
      </c>
      <c r="M23" s="42" t="str">
        <f t="shared" si="5"/>
        <v/>
      </c>
      <c r="N23" s="153"/>
      <c r="O23" s="79"/>
      <c r="P23" s="5" t="s">
        <v>7</v>
      </c>
      <c r="Q23" s="19" t="s">
        <v>8</v>
      </c>
      <c r="R23" s="19" t="s">
        <v>85</v>
      </c>
    </row>
    <row r="24" spans="1:19" ht="18" customHeight="1" x14ac:dyDescent="0.2">
      <c r="A24" s="205">
        <f>Congé!E24</f>
        <v>10</v>
      </c>
      <c r="B24" s="205" t="str">
        <f>Congé!F24</f>
        <v>DEPRAD</v>
      </c>
      <c r="C24" s="42" t="str">
        <f t="shared" si="5"/>
        <v/>
      </c>
      <c r="D24" s="42" t="str">
        <f t="shared" si="5"/>
        <v/>
      </c>
      <c r="E24" s="64" t="str">
        <f t="shared" si="5"/>
        <v/>
      </c>
      <c r="F24" s="42" t="str">
        <f t="shared" si="5"/>
        <v/>
      </c>
      <c r="G24" s="30" t="s">
        <v>0</v>
      </c>
      <c r="H24" s="30" t="s">
        <v>0</v>
      </c>
      <c r="I24" s="64" t="str">
        <f t="shared" si="5"/>
        <v/>
      </c>
      <c r="J24" s="64" t="str">
        <f t="shared" si="5"/>
        <v>12h</v>
      </c>
      <c r="K24" s="64" t="str">
        <f t="shared" si="5"/>
        <v/>
      </c>
      <c r="L24" s="42" t="str">
        <f t="shared" si="5"/>
        <v/>
      </c>
      <c r="M24" s="42" t="str">
        <f t="shared" si="5"/>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5"/>
        <v>12h</v>
      </c>
      <c r="E25" s="42" t="str">
        <f t="shared" si="5"/>
        <v/>
      </c>
      <c r="F25" s="23" t="s">
        <v>0</v>
      </c>
      <c r="G25" s="64" t="str">
        <f t="shared" si="5"/>
        <v/>
      </c>
      <c r="H25" s="23" t="s">
        <v>0</v>
      </c>
      <c r="I25" s="64" t="str">
        <f t="shared" si="5"/>
        <v/>
      </c>
      <c r="J25" s="23" t="s">
        <v>0</v>
      </c>
      <c r="K25" s="23" t="s">
        <v>0</v>
      </c>
      <c r="L25" s="42" t="str">
        <f t="shared" si="5"/>
        <v/>
      </c>
      <c r="M25" s="42" t="str">
        <f t="shared" si="5"/>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5"/>
        <v/>
      </c>
      <c r="F26" s="42" t="str">
        <f t="shared" si="5"/>
        <v/>
      </c>
      <c r="G26" s="30" t="s">
        <v>0</v>
      </c>
      <c r="H26" s="64" t="str">
        <f t="shared" si="5"/>
        <v/>
      </c>
      <c r="I26" s="30" t="s">
        <v>0</v>
      </c>
      <c r="J26" s="30" t="s">
        <v>0</v>
      </c>
      <c r="K26" s="64" t="str">
        <f t="shared" si="5"/>
        <v/>
      </c>
      <c r="L26" s="42" t="str">
        <f t="shared" si="5"/>
        <v/>
      </c>
      <c r="M26" s="42" t="str">
        <f t="shared" si="5"/>
        <v/>
      </c>
      <c r="N26" s="153"/>
      <c r="O26" s="11"/>
      <c r="P26" s="111" t="s">
        <v>70</v>
      </c>
      <c r="Q26" s="74" t="s">
        <v>61</v>
      </c>
      <c r="R26" s="74" t="s">
        <v>88</v>
      </c>
    </row>
    <row r="27" spans="1:19" ht="18" customHeight="1" x14ac:dyDescent="0.2">
      <c r="A27" s="205">
        <f>Congé!E27</f>
        <v>8</v>
      </c>
      <c r="B27" s="205" t="str">
        <f>Congé!F27</f>
        <v>HEURTEBISE</v>
      </c>
      <c r="C27" s="42" t="str">
        <f t="shared" si="5"/>
        <v/>
      </c>
      <c r="D27" s="42" t="str">
        <f t="shared" si="5"/>
        <v/>
      </c>
      <c r="E27" s="64" t="str">
        <f t="shared" si="5"/>
        <v/>
      </c>
      <c r="F27" s="42" t="str">
        <f t="shared" si="5"/>
        <v/>
      </c>
      <c r="G27" s="64" t="str">
        <f t="shared" si="5"/>
        <v/>
      </c>
      <c r="H27" s="64" t="str">
        <f t="shared" si="5"/>
        <v>12h</v>
      </c>
      <c r="I27" s="23" t="s">
        <v>0</v>
      </c>
      <c r="J27" s="23" t="s">
        <v>0</v>
      </c>
      <c r="K27" s="64" t="str">
        <f t="shared" si="5"/>
        <v/>
      </c>
      <c r="L27" s="42" t="str">
        <f t="shared" si="5"/>
        <v/>
      </c>
      <c r="M27" s="42" t="str">
        <f t="shared" si="5"/>
        <v/>
      </c>
      <c r="N27" s="153"/>
      <c r="O27" s="11"/>
      <c r="P27" s="5" t="s">
        <v>15</v>
      </c>
      <c r="Q27" s="45" t="s">
        <v>62</v>
      </c>
      <c r="R27" s="20" t="s">
        <v>89</v>
      </c>
    </row>
    <row r="28" spans="1:19" ht="18" customHeight="1" x14ac:dyDescent="0.2">
      <c r="A28" s="205">
        <f>Congé!E28</f>
        <v>3</v>
      </c>
      <c r="B28" s="205" t="str">
        <f>Congé!F28</f>
        <v>BLANCHARD</v>
      </c>
      <c r="C28" s="42" t="str">
        <f t="shared" si="5"/>
        <v>12h</v>
      </c>
      <c r="D28" s="42" t="str">
        <f t="shared" si="5"/>
        <v/>
      </c>
      <c r="E28" s="64" t="str">
        <f t="shared" si="5"/>
        <v/>
      </c>
      <c r="F28" s="30" t="s">
        <v>0</v>
      </c>
      <c r="G28" s="64" t="str">
        <f t="shared" si="5"/>
        <v/>
      </c>
      <c r="H28" s="30" t="s">
        <v>0</v>
      </c>
      <c r="I28" s="30" t="s">
        <v>0</v>
      </c>
      <c r="J28" s="64" t="str">
        <f t="shared" si="5"/>
        <v/>
      </c>
      <c r="K28" s="64" t="str">
        <f t="shared" si="5"/>
        <v/>
      </c>
      <c r="L28" s="42" t="str">
        <f t="shared" si="5"/>
        <v/>
      </c>
      <c r="M28" s="42" t="str">
        <f t="shared" si="5"/>
        <v/>
      </c>
      <c r="N28" s="153"/>
      <c r="O28" s="11"/>
      <c r="P28" s="5" t="s">
        <v>16</v>
      </c>
      <c r="Q28" s="45" t="s">
        <v>63</v>
      </c>
      <c r="R28" s="51" t="s">
        <v>94</v>
      </c>
    </row>
    <row r="29" spans="1:19" s="80" customFormat="1" ht="18" customHeight="1" x14ac:dyDescent="0.2">
      <c r="A29" s="205">
        <f>Congé!E29</f>
        <v>5</v>
      </c>
      <c r="B29" s="205" t="str">
        <f>Congé!F29</f>
        <v>BOUISSET</v>
      </c>
      <c r="C29" s="42" t="str">
        <f t="shared" si="5"/>
        <v/>
      </c>
      <c r="D29" s="42" t="str">
        <f t="shared" si="5"/>
        <v/>
      </c>
      <c r="E29" s="64" t="str">
        <f t="shared" si="5"/>
        <v>12h</v>
      </c>
      <c r="F29" s="42" t="str">
        <f t="shared" si="5"/>
        <v/>
      </c>
      <c r="G29" s="23" t="s">
        <v>0</v>
      </c>
      <c r="H29" s="23" t="s">
        <v>0</v>
      </c>
      <c r="I29" s="23" t="s">
        <v>0</v>
      </c>
      <c r="J29" s="64" t="str">
        <f t="shared" si="5"/>
        <v/>
      </c>
      <c r="K29" s="64" t="str">
        <f t="shared" si="5"/>
        <v/>
      </c>
      <c r="L29" s="42" t="str">
        <f t="shared" si="5"/>
        <v/>
      </c>
      <c r="M29" s="42" t="str">
        <f t="shared" si="5"/>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H30:M30" si="6">IF($A30=H$5,"12h",IF($A30="","",""))</f>
        <v/>
      </c>
      <c r="I30" s="64" t="str">
        <f t="shared" si="6"/>
        <v/>
      </c>
      <c r="J30" s="64" t="str">
        <f t="shared" si="6"/>
        <v/>
      </c>
      <c r="K30" s="64" t="str">
        <f t="shared" si="5"/>
        <v/>
      </c>
      <c r="L30" s="42" t="str">
        <f t="shared" si="6"/>
        <v/>
      </c>
      <c r="M30" s="42" t="str">
        <f t="shared" si="6"/>
        <v/>
      </c>
      <c r="N30" s="153"/>
      <c r="O30" s="11"/>
      <c r="P30" s="52" t="s">
        <v>17</v>
      </c>
      <c r="Q30" s="53" t="s">
        <v>65</v>
      </c>
      <c r="R30" s="8" t="s">
        <v>96</v>
      </c>
      <c r="S30" s="80"/>
    </row>
    <row r="31" spans="1:19" s="80" customFormat="1" ht="18" customHeight="1" x14ac:dyDescent="0.2">
      <c r="A31" s="205">
        <f>Congé!E31</f>
        <v>4</v>
      </c>
      <c r="B31" s="205" t="str">
        <f>Congé!F31</f>
        <v>EON</v>
      </c>
      <c r="C31" s="42" t="str">
        <f t="shared" ref="C31:M48" si="7">IF($A31=C$5,"12h",IF($A31="","",""))</f>
        <v/>
      </c>
      <c r="D31" s="42" t="str">
        <f t="shared" si="7"/>
        <v>12h</v>
      </c>
      <c r="E31" s="23" t="s">
        <v>0</v>
      </c>
      <c r="F31" s="42" t="str">
        <f t="shared" si="7"/>
        <v/>
      </c>
      <c r="G31" s="64" t="str">
        <f t="shared" si="7"/>
        <v/>
      </c>
      <c r="H31" s="23" t="s">
        <v>0</v>
      </c>
      <c r="I31" s="23" t="s">
        <v>0</v>
      </c>
      <c r="J31" s="64" t="str">
        <f t="shared" si="7"/>
        <v/>
      </c>
      <c r="K31" s="64" t="str">
        <f t="shared" si="7"/>
        <v/>
      </c>
      <c r="L31" s="42" t="str">
        <f t="shared" si="7"/>
        <v/>
      </c>
      <c r="M31" s="42" t="str">
        <f t="shared" si="7"/>
        <v/>
      </c>
      <c r="N31" s="153"/>
      <c r="O31" s="79"/>
      <c r="P31" s="6" t="s">
        <v>18</v>
      </c>
      <c r="Q31" s="54" t="s">
        <v>12</v>
      </c>
      <c r="R31" s="9" t="s">
        <v>97</v>
      </c>
      <c r="S31" s="3"/>
    </row>
    <row r="32" spans="1:19" ht="18" customHeight="1" x14ac:dyDescent="0.2">
      <c r="A32" s="205">
        <f>Congé!E32</f>
        <v>6</v>
      </c>
      <c r="B32" s="205" t="str">
        <f>Congé!F32</f>
        <v>DIOLOGENT</v>
      </c>
      <c r="C32" s="42" t="str">
        <f t="shared" si="7"/>
        <v/>
      </c>
      <c r="D32" s="42" t="str">
        <f t="shared" si="7"/>
        <v/>
      </c>
      <c r="E32" s="64" t="str">
        <f t="shared" si="7"/>
        <v/>
      </c>
      <c r="F32" s="42" t="str">
        <f t="shared" si="7"/>
        <v>12h</v>
      </c>
      <c r="G32" s="64" t="str">
        <f t="shared" si="7"/>
        <v/>
      </c>
      <c r="H32" s="64" t="str">
        <f t="shared" si="7"/>
        <v/>
      </c>
      <c r="I32" s="64" t="str">
        <f t="shared" si="7"/>
        <v/>
      </c>
      <c r="J32" s="64" t="str">
        <f t="shared" si="7"/>
        <v/>
      </c>
      <c r="K32" s="64" t="str">
        <f t="shared" si="7"/>
        <v/>
      </c>
      <c r="L32" s="42" t="str">
        <f t="shared" si="7"/>
        <v/>
      </c>
      <c r="M32" s="42" t="str">
        <f t="shared" si="7"/>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7"/>
        <v>12h</v>
      </c>
      <c r="H33" s="64" t="str">
        <f t="shared" si="7"/>
        <v/>
      </c>
      <c r="I33" s="64" t="str">
        <f t="shared" si="7"/>
        <v/>
      </c>
      <c r="J33" s="64" t="str">
        <f t="shared" si="7"/>
        <v/>
      </c>
      <c r="K33" s="64" t="str">
        <f t="shared" si="7"/>
        <v/>
      </c>
      <c r="L33" s="42" t="str">
        <f t="shared" si="7"/>
        <v/>
      </c>
      <c r="M33" s="42" t="str">
        <f t="shared" si="7"/>
        <v/>
      </c>
      <c r="N33" s="153"/>
      <c r="O33" s="11"/>
      <c r="P33" s="8" t="s">
        <v>10</v>
      </c>
      <c r="Q33" s="54" t="s">
        <v>53</v>
      </c>
      <c r="R33" s="50" t="s">
        <v>99</v>
      </c>
    </row>
    <row r="34" spans="1:19" ht="18" customHeight="1" x14ac:dyDescent="0.2">
      <c r="A34" s="205">
        <f>Congé!E34</f>
        <v>1</v>
      </c>
      <c r="B34" s="205" t="str">
        <f>Congé!F34</f>
        <v>SALMI</v>
      </c>
      <c r="C34" s="42" t="str">
        <f t="shared" si="7"/>
        <v/>
      </c>
      <c r="D34" s="42" t="str">
        <f t="shared" si="7"/>
        <v/>
      </c>
      <c r="E34" s="64" t="str">
        <f t="shared" si="7"/>
        <v/>
      </c>
      <c r="F34" s="42" t="str">
        <f t="shared" si="7"/>
        <v/>
      </c>
      <c r="G34" s="64" t="str">
        <f t="shared" si="7"/>
        <v/>
      </c>
      <c r="H34" s="30" t="s">
        <v>0</v>
      </c>
      <c r="I34" s="30" t="s">
        <v>0</v>
      </c>
      <c r="J34" s="64" t="str">
        <f t="shared" si="7"/>
        <v/>
      </c>
      <c r="K34" s="64" t="str">
        <f t="shared" si="7"/>
        <v>12h</v>
      </c>
      <c r="L34" s="42" t="str">
        <f t="shared" si="7"/>
        <v/>
      </c>
      <c r="M34" s="42" t="str">
        <f t="shared" si="7"/>
        <v/>
      </c>
      <c r="N34" s="153"/>
      <c r="O34" s="11"/>
      <c r="P34" s="8" t="s">
        <v>39</v>
      </c>
      <c r="Q34" s="7" t="s">
        <v>168</v>
      </c>
      <c r="R34" s="4" t="s">
        <v>100</v>
      </c>
    </row>
    <row r="35" spans="1:19" ht="18" customHeight="1" x14ac:dyDescent="0.2">
      <c r="A35" s="205">
        <f>Congé!E35</f>
        <v>3</v>
      </c>
      <c r="B35" s="205" t="str">
        <f>Congé!F35</f>
        <v>DYLIK</v>
      </c>
      <c r="C35" s="42"/>
      <c r="D35" s="42" t="str">
        <f t="shared" si="7"/>
        <v/>
      </c>
      <c r="E35" s="64" t="str">
        <f t="shared" si="7"/>
        <v/>
      </c>
      <c r="F35" s="60" t="s">
        <v>66</v>
      </c>
      <c r="G35" s="30" t="s">
        <v>0</v>
      </c>
      <c r="H35" s="30" t="s">
        <v>0</v>
      </c>
      <c r="I35" s="30" t="s">
        <v>0</v>
      </c>
      <c r="J35" s="64" t="str">
        <f t="shared" si="7"/>
        <v/>
      </c>
      <c r="K35" s="64" t="str">
        <f t="shared" si="7"/>
        <v/>
      </c>
      <c r="L35" s="42" t="str">
        <f t="shared" si="7"/>
        <v/>
      </c>
      <c r="M35" s="42" t="str">
        <f t="shared" si="7"/>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7"/>
        <v/>
      </c>
      <c r="D37" s="42" t="str">
        <f t="shared" si="7"/>
        <v/>
      </c>
      <c r="E37" s="64" t="str">
        <f t="shared" si="7"/>
        <v/>
      </c>
      <c r="F37" s="42" t="str">
        <f t="shared" si="7"/>
        <v/>
      </c>
      <c r="G37" s="64" t="str">
        <f t="shared" si="7"/>
        <v/>
      </c>
      <c r="H37" s="64" t="str">
        <f t="shared" si="7"/>
        <v/>
      </c>
      <c r="I37" s="64" t="str">
        <f t="shared" si="7"/>
        <v>12h</v>
      </c>
      <c r="J37" s="30" t="s">
        <v>0</v>
      </c>
      <c r="K37" s="30" t="s">
        <v>0</v>
      </c>
      <c r="L37" s="42" t="str">
        <f t="shared" si="7"/>
        <v/>
      </c>
      <c r="M37" s="42" t="str">
        <f t="shared" si="7"/>
        <v/>
      </c>
      <c r="N37" s="153"/>
      <c r="O37" s="11"/>
      <c r="P37" s="9" t="s">
        <v>11</v>
      </c>
      <c r="Q37" s="21"/>
    </row>
    <row r="38" spans="1:19" ht="18" customHeight="1" x14ac:dyDescent="0.2">
      <c r="A38" s="205">
        <f>Congé!E38</f>
        <v>9</v>
      </c>
      <c r="B38" s="205" t="str">
        <f>Congé!F38</f>
        <v>SERANO G</v>
      </c>
      <c r="C38" s="23" t="s">
        <v>0</v>
      </c>
      <c r="D38" s="42" t="str">
        <f t="shared" si="7"/>
        <v/>
      </c>
      <c r="E38" s="64" t="str">
        <f t="shared" si="7"/>
        <v/>
      </c>
      <c r="F38" s="42" t="str">
        <f t="shared" si="7"/>
        <v/>
      </c>
      <c r="G38" s="64" t="str">
        <f t="shared" si="7"/>
        <v/>
      </c>
      <c r="H38" s="64" t="str">
        <f t="shared" si="7"/>
        <v/>
      </c>
      <c r="I38" s="30" t="s">
        <v>0</v>
      </c>
      <c r="J38" s="30" t="s">
        <v>0</v>
      </c>
      <c r="K38" s="64" t="str">
        <f t="shared" si="7"/>
        <v/>
      </c>
      <c r="L38" s="42" t="str">
        <f t="shared" si="7"/>
        <v/>
      </c>
      <c r="M38" s="42" t="str">
        <f t="shared" si="7"/>
        <v/>
      </c>
      <c r="N38" s="153"/>
      <c r="O38" s="11"/>
      <c r="P38" s="9" t="s">
        <v>34</v>
      </c>
    </row>
    <row r="39" spans="1:19" ht="18" customHeight="1" x14ac:dyDescent="0.2">
      <c r="A39" s="205">
        <f>Congé!E39</f>
        <v>7</v>
      </c>
      <c r="B39" s="205" t="str">
        <f>Congé!F39</f>
        <v>LANCIAL</v>
      </c>
      <c r="C39" s="42" t="str">
        <f t="shared" si="7"/>
        <v/>
      </c>
      <c r="D39" s="42" t="str">
        <f t="shared" si="7"/>
        <v/>
      </c>
      <c r="E39" s="60" t="s">
        <v>66</v>
      </c>
      <c r="F39" s="23" t="s">
        <v>0</v>
      </c>
      <c r="G39" s="23" t="s">
        <v>0</v>
      </c>
      <c r="H39" s="64" t="str">
        <f t="shared" si="7"/>
        <v/>
      </c>
      <c r="I39" s="64" t="str">
        <f t="shared" si="7"/>
        <v/>
      </c>
      <c r="J39" s="64" t="str">
        <f t="shared" si="7"/>
        <v/>
      </c>
      <c r="K39" s="64" t="str">
        <f t="shared" si="7"/>
        <v/>
      </c>
      <c r="L39" s="42" t="str">
        <f t="shared" si="7"/>
        <v/>
      </c>
      <c r="M39" s="42" t="str">
        <f t="shared" si="7"/>
        <v/>
      </c>
      <c r="N39" s="153"/>
      <c r="O39" s="11"/>
      <c r="P39" s="25" t="s">
        <v>35</v>
      </c>
    </row>
    <row r="40" spans="1:19" ht="18" customHeight="1" x14ac:dyDescent="0.2">
      <c r="A40" s="205">
        <f>Congé!E40</f>
        <v>8</v>
      </c>
      <c r="B40" s="205" t="str">
        <f>Congé!F40</f>
        <v>MOURCIA</v>
      </c>
      <c r="C40" s="42" t="str">
        <f t="shared" si="7"/>
        <v/>
      </c>
      <c r="D40" s="42" t="str">
        <f t="shared" si="7"/>
        <v/>
      </c>
      <c r="E40" s="64" t="str">
        <f t="shared" si="7"/>
        <v/>
      </c>
      <c r="F40" s="42" t="str">
        <f t="shared" si="7"/>
        <v/>
      </c>
      <c r="G40" s="64" t="str">
        <f t="shared" si="7"/>
        <v/>
      </c>
      <c r="H40" s="64" t="str">
        <f t="shared" si="7"/>
        <v>12h</v>
      </c>
      <c r="I40" s="64" t="str">
        <f t="shared" si="7"/>
        <v/>
      </c>
      <c r="J40" s="64" t="str">
        <f t="shared" si="7"/>
        <v/>
      </c>
      <c r="K40" s="64" t="str">
        <f t="shared" si="7"/>
        <v/>
      </c>
      <c r="L40" s="42" t="str">
        <f t="shared" si="7"/>
        <v/>
      </c>
      <c r="M40" s="42" t="str">
        <f t="shared" si="7"/>
        <v/>
      </c>
      <c r="N40" s="153"/>
      <c r="O40" s="11"/>
      <c r="P40" s="4" t="s">
        <v>4</v>
      </c>
      <c r="Q40" s="21"/>
    </row>
    <row r="41" spans="1:19" ht="18" customHeight="1" x14ac:dyDescent="0.2">
      <c r="A41" s="205">
        <f>Congé!E41</f>
        <v>2</v>
      </c>
      <c r="B41" s="205" t="str">
        <f>Congé!F41</f>
        <v>GILSON</v>
      </c>
      <c r="C41" s="23" t="s">
        <v>0</v>
      </c>
      <c r="D41" s="23" t="s">
        <v>0</v>
      </c>
      <c r="E41" s="64" t="str">
        <f t="shared" si="7"/>
        <v/>
      </c>
      <c r="F41" s="42" t="str">
        <f t="shared" si="7"/>
        <v/>
      </c>
      <c r="G41" s="64" t="str">
        <f t="shared" si="7"/>
        <v/>
      </c>
      <c r="H41" s="64" t="str">
        <f t="shared" si="7"/>
        <v/>
      </c>
      <c r="I41" s="64" t="str">
        <f t="shared" si="7"/>
        <v/>
      </c>
      <c r="J41" s="23" t="s">
        <v>0</v>
      </c>
      <c r="K41" s="23" t="s">
        <v>0</v>
      </c>
      <c r="L41" s="42" t="str">
        <f t="shared" si="7"/>
        <v/>
      </c>
      <c r="M41" s="42" t="str">
        <f t="shared" si="7"/>
        <v/>
      </c>
      <c r="N41" s="153"/>
      <c r="O41" s="11"/>
      <c r="P41" s="55" t="s">
        <v>3</v>
      </c>
      <c r="Q41" s="21"/>
    </row>
    <row r="42" spans="1:19" ht="18" customHeight="1" x14ac:dyDescent="0.2">
      <c r="A42" s="205">
        <f>Congé!E42</f>
        <v>3</v>
      </c>
      <c r="B42" s="205" t="str">
        <f>Congé!F42</f>
        <v>PERETTI</v>
      </c>
      <c r="C42" s="42" t="str">
        <f t="shared" si="7"/>
        <v>12h</v>
      </c>
      <c r="D42" s="42" t="str">
        <f t="shared" si="7"/>
        <v/>
      </c>
      <c r="E42" s="64" t="str">
        <f t="shared" si="7"/>
        <v/>
      </c>
      <c r="F42" s="23" t="s">
        <v>0</v>
      </c>
      <c r="G42" s="23" t="s">
        <v>0</v>
      </c>
      <c r="H42" s="64" t="str">
        <f t="shared" si="7"/>
        <v/>
      </c>
      <c r="I42" s="64" t="str">
        <f t="shared" si="7"/>
        <v/>
      </c>
      <c r="J42" s="64" t="str">
        <f t="shared" si="7"/>
        <v/>
      </c>
      <c r="K42" s="64" t="str">
        <f t="shared" si="7"/>
        <v/>
      </c>
      <c r="L42" s="42" t="str">
        <f t="shared" si="7"/>
        <v/>
      </c>
      <c r="M42" s="42" t="str">
        <f t="shared" si="7"/>
        <v/>
      </c>
      <c r="N42" s="153"/>
      <c r="O42" s="11"/>
      <c r="P42" s="10" t="s">
        <v>29</v>
      </c>
      <c r="Q42" s="21"/>
    </row>
    <row r="43" spans="1:19" s="80" customFormat="1" ht="18" customHeight="1" x14ac:dyDescent="0.2">
      <c r="A43" s="205">
        <f>Congé!E43</f>
        <v>5</v>
      </c>
      <c r="B43" s="205" t="str">
        <f>Congé!F43</f>
        <v>PERINO</v>
      </c>
      <c r="C43" s="42" t="str">
        <f t="shared" si="7"/>
        <v/>
      </c>
      <c r="D43" s="42" t="str">
        <f t="shared" si="7"/>
        <v/>
      </c>
      <c r="E43" s="64" t="str">
        <f t="shared" si="7"/>
        <v>12h</v>
      </c>
      <c r="F43" s="23" t="s">
        <v>0</v>
      </c>
      <c r="G43" s="23" t="s">
        <v>0</v>
      </c>
      <c r="H43" s="23" t="s">
        <v>0</v>
      </c>
      <c r="I43" s="64" t="str">
        <f t="shared" si="7"/>
        <v/>
      </c>
      <c r="J43" s="64" t="str">
        <f t="shared" si="7"/>
        <v/>
      </c>
      <c r="K43" s="64" t="str">
        <f t="shared" si="7"/>
        <v/>
      </c>
      <c r="L43" s="42" t="str">
        <f t="shared" si="7"/>
        <v/>
      </c>
      <c r="M43" s="42" t="str">
        <f t="shared" si="7"/>
        <v/>
      </c>
      <c r="N43" s="153"/>
      <c r="O43" s="79"/>
      <c r="P43" s="24" t="s">
        <v>14</v>
      </c>
      <c r="Q43" s="21"/>
      <c r="R43" s="11"/>
      <c r="S43" s="3"/>
    </row>
    <row r="44" spans="1:19" s="80" customFormat="1" ht="18" customHeight="1" x14ac:dyDescent="0.2">
      <c r="A44" s="205">
        <f>Congé!E44</f>
        <v>10</v>
      </c>
      <c r="B44" s="205" t="str">
        <f>Congé!F44</f>
        <v>LUPI</v>
      </c>
      <c r="C44" s="42" t="str">
        <f t="shared" si="7"/>
        <v/>
      </c>
      <c r="D44" s="42" t="str">
        <f t="shared" si="7"/>
        <v/>
      </c>
      <c r="E44" s="23" t="s">
        <v>0</v>
      </c>
      <c r="F44" s="42" t="str">
        <f t="shared" si="7"/>
        <v/>
      </c>
      <c r="G44" s="64" t="str">
        <f t="shared" si="7"/>
        <v/>
      </c>
      <c r="H44" s="60" t="s">
        <v>66</v>
      </c>
      <c r="I44" s="23" t="s">
        <v>0</v>
      </c>
      <c r="J44" s="207" t="s">
        <v>0</v>
      </c>
      <c r="K44" s="64" t="str">
        <f t="shared" si="7"/>
        <v/>
      </c>
      <c r="L44" s="42" t="str">
        <f t="shared" si="7"/>
        <v/>
      </c>
      <c r="M44" s="42" t="str">
        <f t="shared" si="7"/>
        <v/>
      </c>
      <c r="N44" s="153"/>
      <c r="O44" s="79"/>
      <c r="P44" s="92" t="s">
        <v>51</v>
      </c>
      <c r="Q44" s="21"/>
      <c r="R44" s="21"/>
      <c r="S44" s="3"/>
    </row>
    <row r="45" spans="1:19" s="80" customFormat="1" ht="18" customHeight="1" x14ac:dyDescent="0.2">
      <c r="A45" s="205">
        <f>Congé!E45</f>
        <v>4</v>
      </c>
      <c r="B45" s="205" t="str">
        <f>Congé!F45</f>
        <v>ROOS</v>
      </c>
      <c r="C45" s="42" t="str">
        <f t="shared" si="7"/>
        <v/>
      </c>
      <c r="D45" s="42"/>
      <c r="E45" s="64" t="str">
        <f t="shared" si="7"/>
        <v/>
      </c>
      <c r="F45" s="42" t="str">
        <f t="shared" si="7"/>
        <v/>
      </c>
      <c r="G45" s="64" t="str">
        <f t="shared" si="7"/>
        <v/>
      </c>
      <c r="H45" s="64" t="str">
        <f t="shared" si="7"/>
        <v/>
      </c>
      <c r="I45" s="64" t="str">
        <f t="shared" si="7"/>
        <v/>
      </c>
      <c r="J45" s="60"/>
      <c r="K45" s="64" t="str">
        <f t="shared" si="7"/>
        <v/>
      </c>
      <c r="L45" s="42" t="str">
        <f t="shared" si="7"/>
        <v/>
      </c>
      <c r="M45" s="42" t="str">
        <f t="shared" si="7"/>
        <v/>
      </c>
      <c r="N45" s="153"/>
      <c r="O45" s="79"/>
      <c r="P45" s="15" t="s">
        <v>108</v>
      </c>
      <c r="Q45" s="119"/>
      <c r="R45" s="119"/>
    </row>
    <row r="46" spans="1:19" s="80" customFormat="1" ht="18" customHeight="1" x14ac:dyDescent="0.2">
      <c r="A46" s="205">
        <f>Congé!E46</f>
        <v>1</v>
      </c>
      <c r="B46" s="205" t="str">
        <f>Congé!F46</f>
        <v>VALERIAN</v>
      </c>
      <c r="C46" s="23" t="s">
        <v>0</v>
      </c>
      <c r="D46" s="42" t="str">
        <f t="shared" si="7"/>
        <v/>
      </c>
      <c r="E46" s="15" t="s">
        <v>108</v>
      </c>
      <c r="F46" s="42" t="str">
        <f t="shared" si="7"/>
        <v/>
      </c>
      <c r="G46" s="23" t="s">
        <v>0</v>
      </c>
      <c r="H46" s="23" t="s">
        <v>0</v>
      </c>
      <c r="I46" s="64" t="str">
        <f t="shared" si="7"/>
        <v/>
      </c>
      <c r="J46" s="64" t="str">
        <f t="shared" si="7"/>
        <v/>
      </c>
      <c r="K46" s="64" t="str">
        <f t="shared" si="7"/>
        <v>12h</v>
      </c>
      <c r="L46" s="42" t="str">
        <f t="shared" si="7"/>
        <v/>
      </c>
      <c r="M46" s="42" t="str">
        <f t="shared" si="7"/>
        <v/>
      </c>
      <c r="N46" s="153"/>
      <c r="O46" s="79"/>
      <c r="Q46" s="21"/>
      <c r="R46" s="21"/>
    </row>
    <row r="47" spans="1:19" s="80" customFormat="1" ht="18" customHeight="1" x14ac:dyDescent="0.2">
      <c r="A47" s="205">
        <f>Congé!E47</f>
        <v>6</v>
      </c>
      <c r="B47" s="205" t="str">
        <f>Congé!F47</f>
        <v>ROUSTAN</v>
      </c>
      <c r="C47" s="42" t="str">
        <f t="shared" si="7"/>
        <v/>
      </c>
      <c r="D47" s="42" t="str">
        <f t="shared" si="7"/>
        <v/>
      </c>
      <c r="E47" s="64" t="str">
        <f t="shared" si="7"/>
        <v/>
      </c>
      <c r="F47" s="42" t="str">
        <f t="shared" si="7"/>
        <v>12h</v>
      </c>
      <c r="G47" s="64" t="str">
        <f t="shared" si="7"/>
        <v/>
      </c>
      <c r="H47" s="64" t="str">
        <f t="shared" si="7"/>
        <v/>
      </c>
      <c r="I47" s="64" t="str">
        <f t="shared" si="7"/>
        <v/>
      </c>
      <c r="J47" s="64" t="str">
        <f t="shared" si="7"/>
        <v/>
      </c>
      <c r="K47" s="64" t="str">
        <f t="shared" si="7"/>
        <v/>
      </c>
      <c r="L47" s="42" t="str">
        <f t="shared" si="7"/>
        <v/>
      </c>
      <c r="M47" s="42" t="str">
        <f t="shared" si="7"/>
        <v/>
      </c>
      <c r="N47" s="153"/>
      <c r="O47" s="79"/>
      <c r="Q47" s="21"/>
      <c r="R47" s="21"/>
    </row>
    <row r="48" spans="1:19" s="80" customFormat="1" ht="18" customHeight="1" x14ac:dyDescent="0.2">
      <c r="A48" s="205">
        <f>Congé!E48</f>
        <v>1</v>
      </c>
      <c r="B48" s="205" t="str">
        <f>Congé!F48</f>
        <v>WENGER</v>
      </c>
      <c r="C48" s="42" t="str">
        <f t="shared" si="7"/>
        <v/>
      </c>
      <c r="D48" s="42" t="str">
        <f t="shared" si="7"/>
        <v/>
      </c>
      <c r="E48" s="64" t="str">
        <f t="shared" si="7"/>
        <v/>
      </c>
      <c r="F48" s="42" t="str">
        <f t="shared" si="7"/>
        <v/>
      </c>
      <c r="G48" s="15" t="s">
        <v>108</v>
      </c>
      <c r="H48" s="23" t="s">
        <v>0</v>
      </c>
      <c r="I48" s="64" t="str">
        <f t="shared" si="7"/>
        <v/>
      </c>
      <c r="J48" s="64" t="str">
        <f t="shared" si="7"/>
        <v/>
      </c>
      <c r="K48" s="64" t="str">
        <f t="shared" si="7"/>
        <v>12h</v>
      </c>
      <c r="L48" s="42" t="str">
        <f t="shared" si="7"/>
        <v/>
      </c>
      <c r="M48" s="42" t="str">
        <f t="shared" si="7"/>
        <v/>
      </c>
      <c r="N48" s="153"/>
      <c r="O48" s="79"/>
      <c r="Q48" s="21"/>
      <c r="R48" s="21"/>
    </row>
    <row r="49" spans="1:19" s="80" customFormat="1" ht="18" customHeight="1" thickBot="1" x14ac:dyDescent="0.25">
      <c r="A49" s="205">
        <f>Congé!E49</f>
        <v>8</v>
      </c>
      <c r="B49" s="205" t="str">
        <f>Congé!F49</f>
        <v>LHERBIER</v>
      </c>
      <c r="C49" s="42" t="str">
        <f t="shared" ref="C49:M49" si="8">IF($A49=C$5,"12h",IF($A49="","",""))</f>
        <v/>
      </c>
      <c r="D49" s="42" t="str">
        <f t="shared" si="8"/>
        <v/>
      </c>
      <c r="E49" s="64" t="str">
        <f t="shared" si="8"/>
        <v/>
      </c>
      <c r="F49" s="42" t="str">
        <f t="shared" si="8"/>
        <v/>
      </c>
      <c r="G49" s="64" t="str">
        <f t="shared" si="8"/>
        <v/>
      </c>
      <c r="H49" s="64" t="str">
        <f t="shared" si="8"/>
        <v>12h</v>
      </c>
      <c r="I49" s="64" t="str">
        <f t="shared" si="8"/>
        <v/>
      </c>
      <c r="J49" s="64" t="str">
        <f t="shared" si="8"/>
        <v/>
      </c>
      <c r="K49" s="64" t="str">
        <f t="shared" si="8"/>
        <v/>
      </c>
      <c r="L49" s="64" t="str">
        <f t="shared" si="8"/>
        <v/>
      </c>
      <c r="M49" s="64" t="str">
        <f t="shared" si="8"/>
        <v/>
      </c>
      <c r="N49" s="163"/>
      <c r="O49" s="79"/>
      <c r="Q49" s="21"/>
      <c r="R49" s="21"/>
    </row>
    <row r="50" spans="1:19" ht="18" customHeight="1" x14ac:dyDescent="0.2">
      <c r="A50" s="84"/>
      <c r="B50" s="117" t="s">
        <v>30</v>
      </c>
      <c r="C50" s="28">
        <f>COUNTIF(C9:C49,"CA")+COUNTIF(C9:C49,"CAJ*")+COUNTIF(C9:C49,"RPM")</f>
        <v>9</v>
      </c>
      <c r="D50" s="28">
        <f t="shared" ref="D50:M50" si="9">COUNTIF(D9:D49,"CA")+COUNTIF(D9:D49,"CAJ*")+COUNTIF(D9:D49,"RPM")</f>
        <v>7</v>
      </c>
      <c r="E50" s="28">
        <f t="shared" si="9"/>
        <v>8</v>
      </c>
      <c r="F50" s="28">
        <f t="shared" si="9"/>
        <v>8</v>
      </c>
      <c r="G50" s="28">
        <f t="shared" si="9"/>
        <v>9</v>
      </c>
      <c r="H50" s="28">
        <f t="shared" si="9"/>
        <v>12</v>
      </c>
      <c r="I50" s="28">
        <f t="shared" si="9"/>
        <v>12</v>
      </c>
      <c r="J50" s="28">
        <f t="shared" si="9"/>
        <v>12</v>
      </c>
      <c r="K50" s="28">
        <f t="shared" si="9"/>
        <v>10</v>
      </c>
      <c r="L50" s="28">
        <f t="shared" si="9"/>
        <v>0</v>
      </c>
      <c r="M50" s="28">
        <f t="shared" si="9"/>
        <v>0</v>
      </c>
      <c r="N50" s="80"/>
      <c r="O50" s="80"/>
      <c r="P50" s="80"/>
      <c r="Q50" s="21"/>
      <c r="R50" s="21"/>
      <c r="S50" s="80"/>
    </row>
    <row r="51" spans="1:19" s="81" customFormat="1" ht="18" customHeight="1" thickBot="1" x14ac:dyDescent="0.25">
      <c r="A51" s="84"/>
      <c r="B51" s="68" t="s">
        <v>32</v>
      </c>
      <c r="C51" s="93">
        <f>SUM(C71:C73)+C77+SUM(C78:C84)+SUM(C88:C98)+C50</f>
        <v>9</v>
      </c>
      <c r="D51" s="93">
        <f t="shared" ref="D51:M51" si="10">SUM(D71:D73)+D77+SUM(D78:D84)+SUM(D88:D98)+D50</f>
        <v>7</v>
      </c>
      <c r="E51" s="93">
        <f t="shared" si="10"/>
        <v>8</v>
      </c>
      <c r="F51" s="93">
        <f t="shared" si="10"/>
        <v>8</v>
      </c>
      <c r="G51" s="93">
        <f t="shared" si="10"/>
        <v>9</v>
      </c>
      <c r="H51" s="93">
        <f t="shared" si="10"/>
        <v>12</v>
      </c>
      <c r="I51" s="93">
        <f t="shared" si="10"/>
        <v>12</v>
      </c>
      <c r="J51" s="93">
        <f t="shared" si="10"/>
        <v>12</v>
      </c>
      <c r="K51" s="93">
        <f t="shared" si="10"/>
        <v>10</v>
      </c>
      <c r="L51" s="93">
        <f t="shared" si="10"/>
        <v>0</v>
      </c>
      <c r="M51" s="93">
        <f t="shared" si="10"/>
        <v>0</v>
      </c>
      <c r="N51" s="80"/>
      <c r="O51" s="80"/>
      <c r="P51" s="80"/>
      <c r="Q51" s="21"/>
      <c r="R51" s="21"/>
      <c r="S51" s="80"/>
    </row>
    <row r="52" spans="1:19" s="81" customFormat="1" ht="18" customHeight="1" x14ac:dyDescent="0.2">
      <c r="A52" s="84"/>
      <c r="B52" s="67" t="s">
        <v>31</v>
      </c>
      <c r="C52" s="28">
        <f>COUNTIF(C9:C49,"CA")+COUNTIF(C9:C49,"*CAN")+COUNTIF(C9:C49,"RPM")</f>
        <v>9</v>
      </c>
      <c r="D52" s="28">
        <f t="shared" ref="D52:M52" si="11">COUNTIF(D9:D49,"CA")+COUNTIF(D9:D49,"*CAN")+COUNTIF(D9:D49,"RPM")</f>
        <v>7</v>
      </c>
      <c r="E52" s="28">
        <f t="shared" si="11"/>
        <v>8</v>
      </c>
      <c r="F52" s="28">
        <f t="shared" si="11"/>
        <v>8</v>
      </c>
      <c r="G52" s="28">
        <f t="shared" si="11"/>
        <v>9</v>
      </c>
      <c r="H52" s="28">
        <f t="shared" si="11"/>
        <v>12</v>
      </c>
      <c r="I52" s="28">
        <f t="shared" si="11"/>
        <v>12</v>
      </c>
      <c r="J52" s="28">
        <f t="shared" si="11"/>
        <v>12</v>
      </c>
      <c r="K52" s="28">
        <f t="shared" si="11"/>
        <v>10</v>
      </c>
      <c r="L52" s="28">
        <f t="shared" si="11"/>
        <v>0</v>
      </c>
      <c r="M52" s="28">
        <f t="shared" si="11"/>
        <v>0</v>
      </c>
      <c r="N52" s="11"/>
      <c r="O52" s="11"/>
      <c r="P52" s="11"/>
      <c r="S52" s="80"/>
    </row>
    <row r="53" spans="1:19" s="81" customFormat="1" ht="17.25" customHeight="1" thickBot="1" x14ac:dyDescent="0.25">
      <c r="A53" s="84"/>
      <c r="B53" s="69" t="s">
        <v>33</v>
      </c>
      <c r="C53" s="47">
        <f>SUM(C63:C65)+C68+SUM(C85:C98)+C52</f>
        <v>9</v>
      </c>
      <c r="D53" s="47">
        <f t="shared" ref="D53:M53" si="12">SUM(D63:D65)+D68+SUM(D85:D98)+D52</f>
        <v>7</v>
      </c>
      <c r="E53" s="47">
        <f t="shared" si="12"/>
        <v>8</v>
      </c>
      <c r="F53" s="47">
        <f t="shared" si="12"/>
        <v>8</v>
      </c>
      <c r="G53" s="47">
        <f t="shared" si="12"/>
        <v>9</v>
      </c>
      <c r="H53" s="47">
        <f t="shared" si="12"/>
        <v>12</v>
      </c>
      <c r="I53" s="47">
        <f t="shared" si="12"/>
        <v>12</v>
      </c>
      <c r="J53" s="47">
        <f t="shared" si="12"/>
        <v>12</v>
      </c>
      <c r="K53" s="47">
        <f t="shared" si="12"/>
        <v>10</v>
      </c>
      <c r="L53" s="47">
        <f t="shared" si="12"/>
        <v>0</v>
      </c>
      <c r="M53" s="47">
        <f t="shared" si="12"/>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3">COUNTIF(D9:D49,"*12h")</f>
        <v>3</v>
      </c>
      <c r="E55" s="49">
        <f t="shared" si="13"/>
        <v>4</v>
      </c>
      <c r="F55" s="49">
        <f t="shared" si="13"/>
        <v>4</v>
      </c>
      <c r="G55" s="49">
        <f t="shared" si="13"/>
        <v>3</v>
      </c>
      <c r="H55" s="49">
        <f t="shared" si="13"/>
        <v>5</v>
      </c>
      <c r="I55" s="49">
        <f t="shared" si="13"/>
        <v>3</v>
      </c>
      <c r="J55" s="49">
        <f t="shared" si="13"/>
        <v>2</v>
      </c>
      <c r="K55" s="49">
        <f t="shared" si="13"/>
        <v>4</v>
      </c>
      <c r="L55" s="49">
        <f t="shared" si="13"/>
        <v>0</v>
      </c>
      <c r="M55" s="49">
        <f t="shared" si="13"/>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4">COUNTIF(D$9:D$49,$B60)</f>
        <v>7</v>
      </c>
      <c r="E60" s="78">
        <f t="shared" si="14"/>
        <v>8</v>
      </c>
      <c r="F60" s="78">
        <f t="shared" si="14"/>
        <v>8</v>
      </c>
      <c r="G60" s="78">
        <f t="shared" si="14"/>
        <v>9</v>
      </c>
      <c r="H60" s="78">
        <f t="shared" si="14"/>
        <v>12</v>
      </c>
      <c r="I60" s="78">
        <f t="shared" si="14"/>
        <v>12</v>
      </c>
      <c r="J60" s="78">
        <f t="shared" si="14"/>
        <v>12</v>
      </c>
      <c r="K60" s="78">
        <f t="shared" si="14"/>
        <v>10</v>
      </c>
      <c r="L60" s="78">
        <f t="shared" si="14"/>
        <v>0</v>
      </c>
      <c r="M60" s="78">
        <f t="shared" si="14"/>
        <v>0</v>
      </c>
      <c r="N60" s="81"/>
      <c r="O60" s="79"/>
      <c r="P60" s="82"/>
      <c r="Q60" s="79"/>
      <c r="R60" s="79"/>
    </row>
    <row r="61" spans="1:19" s="80" customFormat="1" ht="12.75" hidden="1" customHeight="1" x14ac:dyDescent="0.2">
      <c r="A61" s="78"/>
      <c r="B61" s="90" t="s">
        <v>54</v>
      </c>
      <c r="C61" s="78">
        <f t="shared" ref="C61:M97" si="15">COUNTIF(C$9:C$49,$B61)</f>
        <v>0</v>
      </c>
      <c r="D61" s="78">
        <f t="shared" si="14"/>
        <v>0</v>
      </c>
      <c r="E61" s="78">
        <f t="shared" si="14"/>
        <v>0</v>
      </c>
      <c r="F61" s="78">
        <f t="shared" si="14"/>
        <v>0</v>
      </c>
      <c r="G61" s="78">
        <f t="shared" si="14"/>
        <v>0</v>
      </c>
      <c r="H61" s="78">
        <f t="shared" si="14"/>
        <v>0</v>
      </c>
      <c r="I61" s="78">
        <f t="shared" si="14"/>
        <v>0</v>
      </c>
      <c r="J61" s="78">
        <f t="shared" si="14"/>
        <v>0</v>
      </c>
      <c r="K61" s="78">
        <f t="shared" si="14"/>
        <v>0</v>
      </c>
      <c r="L61" s="78">
        <f t="shared" si="14"/>
        <v>0</v>
      </c>
      <c r="M61" s="78">
        <f t="shared" si="14"/>
        <v>0</v>
      </c>
      <c r="N61" s="81"/>
      <c r="O61" s="79"/>
      <c r="P61" s="82"/>
      <c r="Q61" s="79"/>
      <c r="R61" s="79"/>
    </row>
    <row r="62" spans="1:19" s="80" customFormat="1" ht="12.75" hidden="1" customHeight="1" x14ac:dyDescent="0.2">
      <c r="A62" s="78"/>
      <c r="B62" s="31" t="s">
        <v>1</v>
      </c>
      <c r="C62" s="78">
        <f t="shared" si="15"/>
        <v>0</v>
      </c>
      <c r="D62" s="78">
        <f t="shared" si="14"/>
        <v>0</v>
      </c>
      <c r="E62" s="78">
        <f t="shared" si="14"/>
        <v>0</v>
      </c>
      <c r="F62" s="78">
        <f t="shared" si="14"/>
        <v>0</v>
      </c>
      <c r="G62" s="78">
        <f t="shared" si="14"/>
        <v>0</v>
      </c>
      <c r="H62" s="78">
        <f t="shared" si="14"/>
        <v>0</v>
      </c>
      <c r="I62" s="78">
        <f t="shared" si="14"/>
        <v>0</v>
      </c>
      <c r="J62" s="78">
        <f t="shared" si="14"/>
        <v>0</v>
      </c>
      <c r="K62" s="78">
        <f t="shared" si="14"/>
        <v>0</v>
      </c>
      <c r="L62" s="78">
        <f t="shared" si="14"/>
        <v>0</v>
      </c>
      <c r="M62" s="78">
        <f t="shared" si="14"/>
        <v>0</v>
      </c>
      <c r="N62" s="83"/>
      <c r="O62" s="83"/>
      <c r="P62" s="82"/>
      <c r="Q62" s="79"/>
      <c r="R62" s="79"/>
    </row>
    <row r="63" spans="1:19" s="80" customFormat="1" ht="12.75" hidden="1" customHeight="1" x14ac:dyDescent="0.2">
      <c r="A63" s="78"/>
      <c r="B63" s="96" t="s">
        <v>36</v>
      </c>
      <c r="C63" s="78">
        <f t="shared" si="15"/>
        <v>0</v>
      </c>
      <c r="D63" s="78">
        <f t="shared" si="14"/>
        <v>0</v>
      </c>
      <c r="E63" s="78">
        <f t="shared" si="14"/>
        <v>0</v>
      </c>
      <c r="F63" s="78">
        <f t="shared" si="14"/>
        <v>0</v>
      </c>
      <c r="G63" s="78">
        <f t="shared" si="14"/>
        <v>0</v>
      </c>
      <c r="H63" s="78">
        <f t="shared" si="14"/>
        <v>0</v>
      </c>
      <c r="I63" s="78">
        <f t="shared" si="14"/>
        <v>0</v>
      </c>
      <c r="J63" s="78">
        <f t="shared" si="14"/>
        <v>0</v>
      </c>
      <c r="K63" s="78">
        <f t="shared" si="14"/>
        <v>0</v>
      </c>
      <c r="L63" s="78">
        <f t="shared" si="14"/>
        <v>0</v>
      </c>
      <c r="M63" s="78">
        <f t="shared" si="14"/>
        <v>0</v>
      </c>
      <c r="N63" s="83"/>
      <c r="O63" s="81"/>
      <c r="P63" s="82"/>
      <c r="Q63" s="79"/>
      <c r="R63" s="79"/>
    </row>
    <row r="64" spans="1:19" s="80" customFormat="1" ht="12.75" hidden="1" customHeight="1" x14ac:dyDescent="0.2">
      <c r="A64" s="78"/>
      <c r="B64" s="96" t="s">
        <v>24</v>
      </c>
      <c r="C64" s="78">
        <f t="shared" si="15"/>
        <v>0</v>
      </c>
      <c r="D64" s="78">
        <f t="shared" si="14"/>
        <v>0</v>
      </c>
      <c r="E64" s="78">
        <f t="shared" si="14"/>
        <v>0</v>
      </c>
      <c r="F64" s="78">
        <f t="shared" si="14"/>
        <v>0</v>
      </c>
      <c r="G64" s="78">
        <f t="shared" si="14"/>
        <v>0</v>
      </c>
      <c r="H64" s="78">
        <f t="shared" si="14"/>
        <v>0</v>
      </c>
      <c r="I64" s="78">
        <f t="shared" si="14"/>
        <v>0</v>
      </c>
      <c r="J64" s="78">
        <f t="shared" si="14"/>
        <v>0</v>
      </c>
      <c r="K64" s="78">
        <f t="shared" si="14"/>
        <v>0</v>
      </c>
      <c r="L64" s="78">
        <f t="shared" si="14"/>
        <v>0</v>
      </c>
      <c r="M64" s="78">
        <f t="shared" si="14"/>
        <v>0</v>
      </c>
      <c r="N64" s="78"/>
      <c r="O64" s="81"/>
      <c r="P64" s="82"/>
      <c r="Q64" s="79"/>
      <c r="R64" s="79"/>
    </row>
    <row r="65" spans="1:18" s="80" customFormat="1" ht="12.75" hidden="1" customHeight="1" x14ac:dyDescent="0.2">
      <c r="A65" s="78"/>
      <c r="B65" s="96" t="s">
        <v>41</v>
      </c>
      <c r="C65" s="78">
        <f t="shared" si="15"/>
        <v>0</v>
      </c>
      <c r="D65" s="78">
        <f t="shared" si="14"/>
        <v>0</v>
      </c>
      <c r="E65" s="78">
        <f t="shared" si="14"/>
        <v>0</v>
      </c>
      <c r="F65" s="78">
        <f t="shared" si="14"/>
        <v>0</v>
      </c>
      <c r="G65" s="78">
        <f t="shared" si="14"/>
        <v>0</v>
      </c>
      <c r="H65" s="78">
        <f t="shared" si="14"/>
        <v>0</v>
      </c>
      <c r="I65" s="78">
        <f t="shared" si="14"/>
        <v>0</v>
      </c>
      <c r="J65" s="78">
        <f t="shared" si="14"/>
        <v>0</v>
      </c>
      <c r="K65" s="78">
        <f t="shared" si="14"/>
        <v>0</v>
      </c>
      <c r="L65" s="78">
        <f t="shared" si="14"/>
        <v>0</v>
      </c>
      <c r="M65" s="78">
        <f t="shared" si="14"/>
        <v>0</v>
      </c>
      <c r="N65" s="78"/>
      <c r="P65" s="82"/>
      <c r="Q65" s="79"/>
      <c r="R65" s="79"/>
    </row>
    <row r="66" spans="1:18" s="80" customFormat="1" ht="12.75" hidden="1" customHeight="1" x14ac:dyDescent="0.2">
      <c r="A66" s="78"/>
      <c r="B66" s="31" t="s">
        <v>67</v>
      </c>
      <c r="C66" s="78">
        <f t="shared" si="15"/>
        <v>0</v>
      </c>
      <c r="D66" s="78">
        <f t="shared" si="14"/>
        <v>0</v>
      </c>
      <c r="E66" s="78">
        <f t="shared" si="14"/>
        <v>0</v>
      </c>
      <c r="F66" s="78">
        <f t="shared" si="14"/>
        <v>0</v>
      </c>
      <c r="G66" s="78">
        <f t="shared" si="14"/>
        <v>0</v>
      </c>
      <c r="H66" s="78">
        <f t="shared" si="14"/>
        <v>0</v>
      </c>
      <c r="I66" s="78">
        <f t="shared" si="14"/>
        <v>0</v>
      </c>
      <c r="J66" s="78">
        <f t="shared" si="14"/>
        <v>0</v>
      </c>
      <c r="K66" s="78">
        <f t="shared" si="14"/>
        <v>0</v>
      </c>
      <c r="L66" s="78">
        <f t="shared" si="14"/>
        <v>0</v>
      </c>
      <c r="M66" s="78">
        <f t="shared" si="14"/>
        <v>0</v>
      </c>
      <c r="N66" s="78"/>
      <c r="P66" s="82"/>
      <c r="Q66" s="79"/>
      <c r="R66" s="79"/>
    </row>
    <row r="67" spans="1:18" s="80" customFormat="1" ht="12.75" hidden="1" customHeight="1" x14ac:dyDescent="0.2">
      <c r="A67" s="78"/>
      <c r="B67" s="31" t="s">
        <v>59</v>
      </c>
      <c r="C67" s="78">
        <f t="shared" si="15"/>
        <v>0</v>
      </c>
      <c r="D67" s="78">
        <f t="shared" si="14"/>
        <v>0</v>
      </c>
      <c r="E67" s="78">
        <f t="shared" si="14"/>
        <v>0</v>
      </c>
      <c r="F67" s="78">
        <f t="shared" si="14"/>
        <v>0</v>
      </c>
      <c r="G67" s="78">
        <f t="shared" si="14"/>
        <v>0</v>
      </c>
      <c r="H67" s="78">
        <f t="shared" si="14"/>
        <v>0</v>
      </c>
      <c r="I67" s="78">
        <f t="shared" si="14"/>
        <v>0</v>
      </c>
      <c r="J67" s="78">
        <f t="shared" si="14"/>
        <v>0</v>
      </c>
      <c r="K67" s="78">
        <f t="shared" si="14"/>
        <v>0</v>
      </c>
      <c r="L67" s="78">
        <f t="shared" si="14"/>
        <v>0</v>
      </c>
      <c r="M67" s="78">
        <f t="shared" si="14"/>
        <v>0</v>
      </c>
      <c r="N67" s="78"/>
      <c r="P67" s="82"/>
      <c r="Q67" s="79"/>
      <c r="R67" s="79"/>
    </row>
    <row r="68" spans="1:18" s="80" customFormat="1" ht="12.75" hidden="1" customHeight="1" x14ac:dyDescent="0.2">
      <c r="A68" s="78"/>
      <c r="B68" s="96" t="s">
        <v>23</v>
      </c>
      <c r="C68" s="78">
        <f t="shared" si="15"/>
        <v>0</v>
      </c>
      <c r="D68" s="78">
        <f t="shared" si="14"/>
        <v>0</v>
      </c>
      <c r="E68" s="78">
        <f t="shared" si="14"/>
        <v>0</v>
      </c>
      <c r="F68" s="78">
        <f t="shared" si="14"/>
        <v>0</v>
      </c>
      <c r="G68" s="78">
        <f t="shared" si="14"/>
        <v>0</v>
      </c>
      <c r="H68" s="78">
        <f t="shared" si="14"/>
        <v>0</v>
      </c>
      <c r="I68" s="78">
        <f t="shared" si="14"/>
        <v>0</v>
      </c>
      <c r="J68" s="78">
        <f t="shared" si="14"/>
        <v>0</v>
      </c>
      <c r="K68" s="78">
        <f t="shared" si="14"/>
        <v>0</v>
      </c>
      <c r="L68" s="78">
        <f t="shared" si="14"/>
        <v>0</v>
      </c>
      <c r="M68" s="78">
        <f t="shared" si="14"/>
        <v>0</v>
      </c>
      <c r="N68" s="78"/>
      <c r="P68" s="17" t="s">
        <v>5</v>
      </c>
      <c r="Q68" s="79"/>
      <c r="R68" s="79"/>
    </row>
    <row r="69" spans="1:18" s="80" customFormat="1" ht="12.75" hidden="1" customHeight="1" x14ac:dyDescent="0.2">
      <c r="A69" s="78"/>
      <c r="B69" s="31" t="s">
        <v>55</v>
      </c>
      <c r="C69" s="78">
        <f t="shared" si="15"/>
        <v>0</v>
      </c>
      <c r="D69" s="78">
        <f t="shared" si="14"/>
        <v>0</v>
      </c>
      <c r="E69" s="78">
        <f t="shared" si="14"/>
        <v>0</v>
      </c>
      <c r="F69" s="78">
        <f t="shared" si="14"/>
        <v>0</v>
      </c>
      <c r="G69" s="78">
        <f t="shared" si="14"/>
        <v>0</v>
      </c>
      <c r="H69" s="78">
        <f t="shared" si="14"/>
        <v>0</v>
      </c>
      <c r="I69" s="78">
        <f t="shared" si="14"/>
        <v>0</v>
      </c>
      <c r="J69" s="78">
        <f t="shared" si="14"/>
        <v>0</v>
      </c>
      <c r="K69" s="78">
        <f t="shared" si="14"/>
        <v>0</v>
      </c>
      <c r="L69" s="78">
        <f t="shared" si="14"/>
        <v>0</v>
      </c>
      <c r="M69" s="78">
        <f t="shared" si="14"/>
        <v>0</v>
      </c>
      <c r="N69" s="78"/>
      <c r="P69" s="18" t="s">
        <v>6</v>
      </c>
      <c r="Q69" s="79"/>
      <c r="R69" s="79"/>
    </row>
    <row r="70" spans="1:18" s="80" customFormat="1" ht="12.75" hidden="1" customHeight="1" x14ac:dyDescent="0.2">
      <c r="A70" s="78"/>
      <c r="B70" s="31" t="s">
        <v>2</v>
      </c>
      <c r="C70" s="78">
        <f t="shared" si="15"/>
        <v>0</v>
      </c>
      <c r="D70" s="78">
        <f t="shared" si="14"/>
        <v>0</v>
      </c>
      <c r="E70" s="78">
        <f t="shared" si="14"/>
        <v>0</v>
      </c>
      <c r="F70" s="78">
        <f t="shared" si="14"/>
        <v>0</v>
      </c>
      <c r="G70" s="78">
        <f t="shared" si="14"/>
        <v>0</v>
      </c>
      <c r="H70" s="78">
        <f t="shared" si="14"/>
        <v>0</v>
      </c>
      <c r="I70" s="78">
        <f t="shared" si="14"/>
        <v>0</v>
      </c>
      <c r="J70" s="78">
        <f t="shared" si="14"/>
        <v>0</v>
      </c>
      <c r="K70" s="78">
        <f t="shared" si="14"/>
        <v>0</v>
      </c>
      <c r="L70" s="78">
        <f t="shared" si="14"/>
        <v>0</v>
      </c>
      <c r="M70" s="78">
        <f t="shared" si="14"/>
        <v>0</v>
      </c>
      <c r="N70" s="78"/>
      <c r="P70" s="17" t="s">
        <v>79</v>
      </c>
      <c r="Q70" s="79"/>
      <c r="R70" s="79"/>
    </row>
    <row r="71" spans="1:18" s="80" customFormat="1" ht="12.75" hidden="1" customHeight="1" x14ac:dyDescent="0.2">
      <c r="A71" s="78"/>
      <c r="B71" s="97" t="s">
        <v>37</v>
      </c>
      <c r="C71" s="78">
        <f t="shared" si="15"/>
        <v>0</v>
      </c>
      <c r="D71" s="78">
        <f t="shared" si="14"/>
        <v>0</v>
      </c>
      <c r="E71" s="78">
        <f t="shared" si="14"/>
        <v>0</v>
      </c>
      <c r="F71" s="78">
        <f t="shared" si="14"/>
        <v>0</v>
      </c>
      <c r="G71" s="78">
        <f t="shared" si="14"/>
        <v>0</v>
      </c>
      <c r="H71" s="78">
        <f t="shared" si="14"/>
        <v>0</v>
      </c>
      <c r="I71" s="78">
        <f t="shared" si="14"/>
        <v>0</v>
      </c>
      <c r="J71" s="78">
        <f t="shared" si="14"/>
        <v>0</v>
      </c>
      <c r="K71" s="78">
        <f t="shared" si="14"/>
        <v>0</v>
      </c>
      <c r="L71" s="78">
        <f t="shared" si="14"/>
        <v>0</v>
      </c>
      <c r="M71" s="78">
        <f t="shared" si="14"/>
        <v>0</v>
      </c>
      <c r="N71" s="78"/>
      <c r="P71" s="19" t="s">
        <v>21</v>
      </c>
      <c r="Q71" s="79"/>
      <c r="R71" s="79"/>
    </row>
    <row r="72" spans="1:18" s="80" customFormat="1" ht="12.75" hidden="1" customHeight="1" x14ac:dyDescent="0.2">
      <c r="A72" s="78"/>
      <c r="B72" s="98" t="s">
        <v>28</v>
      </c>
      <c r="C72" s="78">
        <f t="shared" si="15"/>
        <v>0</v>
      </c>
      <c r="D72" s="78">
        <f t="shared" si="14"/>
        <v>0</v>
      </c>
      <c r="E72" s="78">
        <f t="shared" si="14"/>
        <v>0</v>
      </c>
      <c r="F72" s="78">
        <f t="shared" si="14"/>
        <v>0</v>
      </c>
      <c r="G72" s="78">
        <f t="shared" si="14"/>
        <v>0</v>
      </c>
      <c r="H72" s="78">
        <f t="shared" si="14"/>
        <v>0</v>
      </c>
      <c r="I72" s="78">
        <f t="shared" si="14"/>
        <v>0</v>
      </c>
      <c r="J72" s="78">
        <f t="shared" si="14"/>
        <v>0</v>
      </c>
      <c r="K72" s="78">
        <f t="shared" si="14"/>
        <v>0</v>
      </c>
      <c r="L72" s="78">
        <f t="shared" si="14"/>
        <v>0</v>
      </c>
      <c r="M72" s="78">
        <f t="shared" si="14"/>
        <v>0</v>
      </c>
      <c r="N72" s="78"/>
      <c r="P72" s="19" t="s">
        <v>22</v>
      </c>
      <c r="Q72" s="79"/>
      <c r="R72" s="79"/>
    </row>
    <row r="73" spans="1:18" s="80" customFormat="1" ht="12.75" hidden="1" customHeight="1" x14ac:dyDescent="0.2">
      <c r="A73" s="78"/>
      <c r="B73" s="98" t="s">
        <v>42</v>
      </c>
      <c r="C73" s="78">
        <f t="shared" si="15"/>
        <v>0</v>
      </c>
      <c r="D73" s="78">
        <f t="shared" si="14"/>
        <v>0</v>
      </c>
      <c r="E73" s="78">
        <f t="shared" si="14"/>
        <v>0</v>
      </c>
      <c r="F73" s="78">
        <f t="shared" si="14"/>
        <v>0</v>
      </c>
      <c r="G73" s="78">
        <f t="shared" si="14"/>
        <v>0</v>
      </c>
      <c r="H73" s="78">
        <f t="shared" si="14"/>
        <v>0</v>
      </c>
      <c r="I73" s="78">
        <f t="shared" si="14"/>
        <v>0</v>
      </c>
      <c r="J73" s="78">
        <f t="shared" si="14"/>
        <v>0</v>
      </c>
      <c r="K73" s="78">
        <f t="shared" si="14"/>
        <v>0</v>
      </c>
      <c r="L73" s="78">
        <f t="shared" si="14"/>
        <v>0</v>
      </c>
      <c r="M73" s="78">
        <f t="shared" si="14"/>
        <v>0</v>
      </c>
      <c r="N73" s="78"/>
      <c r="P73" s="17" t="s">
        <v>81</v>
      </c>
      <c r="Q73" s="79"/>
      <c r="R73" s="79"/>
    </row>
    <row r="74" spans="1:18" s="80" customFormat="1" ht="12.75" hidden="1" customHeight="1" x14ac:dyDescent="0.2">
      <c r="A74" s="78"/>
      <c r="B74" s="88" t="s">
        <v>68</v>
      </c>
      <c r="C74" s="78">
        <f t="shared" si="15"/>
        <v>0</v>
      </c>
      <c r="D74" s="78">
        <f t="shared" si="14"/>
        <v>0</v>
      </c>
      <c r="E74" s="78">
        <f t="shared" si="14"/>
        <v>0</v>
      </c>
      <c r="F74" s="78">
        <f t="shared" si="14"/>
        <v>0</v>
      </c>
      <c r="G74" s="78">
        <f t="shared" si="14"/>
        <v>0</v>
      </c>
      <c r="H74" s="78">
        <f t="shared" si="14"/>
        <v>0</v>
      </c>
      <c r="I74" s="78">
        <f t="shared" si="14"/>
        <v>0</v>
      </c>
      <c r="J74" s="78">
        <f t="shared" si="14"/>
        <v>0</v>
      </c>
      <c r="K74" s="78">
        <f t="shared" si="14"/>
        <v>0</v>
      </c>
      <c r="L74" s="78">
        <f t="shared" si="14"/>
        <v>0</v>
      </c>
      <c r="M74" s="78">
        <f t="shared" si="14"/>
        <v>0</v>
      </c>
      <c r="N74" s="78"/>
      <c r="P74" s="17"/>
      <c r="Q74" s="79"/>
      <c r="R74" s="79"/>
    </row>
    <row r="75" spans="1:18" s="80" customFormat="1" ht="12.75" hidden="1" customHeight="1" x14ac:dyDescent="0.2">
      <c r="A75" s="78"/>
      <c r="B75" s="31" t="s">
        <v>93</v>
      </c>
      <c r="C75" s="78">
        <f t="shared" si="15"/>
        <v>0</v>
      </c>
      <c r="D75" s="78">
        <f t="shared" si="14"/>
        <v>0</v>
      </c>
      <c r="E75" s="78">
        <f t="shared" si="14"/>
        <v>0</v>
      </c>
      <c r="F75" s="78">
        <f t="shared" si="14"/>
        <v>0</v>
      </c>
      <c r="G75" s="78">
        <f t="shared" si="14"/>
        <v>0</v>
      </c>
      <c r="H75" s="78">
        <f t="shared" si="14"/>
        <v>0</v>
      </c>
      <c r="I75" s="78">
        <f t="shared" si="14"/>
        <v>0</v>
      </c>
      <c r="J75" s="78">
        <f t="shared" si="14"/>
        <v>0</v>
      </c>
      <c r="K75" s="78">
        <f t="shared" si="14"/>
        <v>0</v>
      </c>
      <c r="L75" s="78">
        <f t="shared" si="14"/>
        <v>0</v>
      </c>
      <c r="M75" s="78">
        <f t="shared" si="14"/>
        <v>0</v>
      </c>
      <c r="N75" s="78"/>
      <c r="P75" s="19" t="s">
        <v>25</v>
      </c>
      <c r="Q75" s="79"/>
      <c r="R75" s="79"/>
    </row>
    <row r="76" spans="1:18" s="80" customFormat="1" ht="12.75" hidden="1" customHeight="1" x14ac:dyDescent="0.2">
      <c r="A76" s="78"/>
      <c r="B76" s="99" t="s">
        <v>56</v>
      </c>
      <c r="C76" s="78">
        <f t="shared" si="15"/>
        <v>0</v>
      </c>
      <c r="D76" s="78">
        <f t="shared" si="15"/>
        <v>0</v>
      </c>
      <c r="E76" s="78">
        <f t="shared" si="15"/>
        <v>0</v>
      </c>
      <c r="F76" s="78">
        <f t="shared" si="15"/>
        <v>0</v>
      </c>
      <c r="G76" s="78">
        <f t="shared" si="15"/>
        <v>0</v>
      </c>
      <c r="H76" s="78">
        <f t="shared" si="15"/>
        <v>0</v>
      </c>
      <c r="I76" s="78">
        <f t="shared" si="15"/>
        <v>0</v>
      </c>
      <c r="J76" s="78">
        <f t="shared" si="15"/>
        <v>0</v>
      </c>
      <c r="K76" s="78">
        <f t="shared" si="15"/>
        <v>0</v>
      </c>
      <c r="L76" s="78">
        <f t="shared" si="15"/>
        <v>0</v>
      </c>
      <c r="M76" s="78">
        <f t="shared" si="15"/>
        <v>0</v>
      </c>
      <c r="N76" s="78"/>
      <c r="P76" s="19" t="s">
        <v>26</v>
      </c>
      <c r="Q76" s="79"/>
      <c r="R76" s="79"/>
    </row>
    <row r="77" spans="1:18" s="80" customFormat="1" ht="12.75" hidden="1" customHeight="1" x14ac:dyDescent="0.2">
      <c r="A77" s="78"/>
      <c r="B77" s="96" t="s">
        <v>27</v>
      </c>
      <c r="C77" s="78">
        <f t="shared" si="15"/>
        <v>0</v>
      </c>
      <c r="D77" s="78">
        <f t="shared" si="15"/>
        <v>0</v>
      </c>
      <c r="E77" s="78">
        <f t="shared" si="15"/>
        <v>0</v>
      </c>
      <c r="F77" s="78">
        <f t="shared" si="15"/>
        <v>0</v>
      </c>
      <c r="G77" s="78">
        <f t="shared" si="15"/>
        <v>0</v>
      </c>
      <c r="H77" s="78">
        <f t="shared" si="15"/>
        <v>0</v>
      </c>
      <c r="I77" s="78">
        <f t="shared" si="15"/>
        <v>0</v>
      </c>
      <c r="J77" s="78">
        <f t="shared" si="15"/>
        <v>0</v>
      </c>
      <c r="K77" s="78">
        <f t="shared" si="15"/>
        <v>0</v>
      </c>
      <c r="L77" s="78">
        <f t="shared" si="15"/>
        <v>0</v>
      </c>
      <c r="M77" s="78">
        <f t="shared" si="15"/>
        <v>0</v>
      </c>
      <c r="N77" s="78"/>
      <c r="P77" s="17" t="s">
        <v>109</v>
      </c>
      <c r="Q77" s="79"/>
      <c r="R77" s="79"/>
    </row>
    <row r="78" spans="1:18" s="80" customFormat="1" ht="12.75" hidden="1" customHeight="1" x14ac:dyDescent="0.2">
      <c r="A78" s="78"/>
      <c r="B78" s="86" t="s">
        <v>34</v>
      </c>
      <c r="C78" s="78">
        <f t="shared" si="15"/>
        <v>0</v>
      </c>
      <c r="D78" s="78">
        <f t="shared" si="15"/>
        <v>0</v>
      </c>
      <c r="E78" s="78">
        <f t="shared" si="15"/>
        <v>0</v>
      </c>
      <c r="F78" s="78">
        <f t="shared" si="15"/>
        <v>0</v>
      </c>
      <c r="G78" s="78">
        <f t="shared" si="15"/>
        <v>0</v>
      </c>
      <c r="H78" s="78">
        <f t="shared" si="15"/>
        <v>0</v>
      </c>
      <c r="I78" s="78">
        <f t="shared" si="15"/>
        <v>0</v>
      </c>
      <c r="J78" s="78">
        <f t="shared" si="15"/>
        <v>0</v>
      </c>
      <c r="K78" s="78">
        <f t="shared" si="15"/>
        <v>0</v>
      </c>
      <c r="L78" s="78">
        <f t="shared" si="15"/>
        <v>0</v>
      </c>
      <c r="M78" s="78">
        <f t="shared" si="15"/>
        <v>0</v>
      </c>
      <c r="N78" s="78"/>
      <c r="P78" s="7" t="s">
        <v>112</v>
      </c>
      <c r="Q78" s="79"/>
      <c r="R78" s="79"/>
    </row>
    <row r="79" spans="1:18" s="80" customFormat="1" ht="12.75" hidden="1" customHeight="1" x14ac:dyDescent="0.2">
      <c r="A79" s="78"/>
      <c r="B79" s="52" t="s">
        <v>17</v>
      </c>
      <c r="C79" s="78">
        <f t="shared" si="15"/>
        <v>0</v>
      </c>
      <c r="D79" s="78">
        <f t="shared" si="15"/>
        <v>0</v>
      </c>
      <c r="E79" s="78">
        <f t="shared" si="15"/>
        <v>0</v>
      </c>
      <c r="F79" s="78">
        <f t="shared" si="15"/>
        <v>0</v>
      </c>
      <c r="G79" s="78">
        <f t="shared" si="15"/>
        <v>0</v>
      </c>
      <c r="H79" s="78">
        <f t="shared" si="15"/>
        <v>0</v>
      </c>
      <c r="I79" s="78">
        <f t="shared" si="15"/>
        <v>0</v>
      </c>
      <c r="J79" s="78">
        <f t="shared" si="15"/>
        <v>0</v>
      </c>
      <c r="K79" s="78">
        <f t="shared" si="15"/>
        <v>0</v>
      </c>
      <c r="L79" s="78">
        <f t="shared" si="15"/>
        <v>0</v>
      </c>
      <c r="M79" s="78">
        <f t="shared" si="15"/>
        <v>0</v>
      </c>
      <c r="N79" s="78"/>
      <c r="P79" s="7" t="s">
        <v>110</v>
      </c>
      <c r="Q79" s="79"/>
      <c r="R79" s="79"/>
    </row>
    <row r="80" spans="1:18" s="80" customFormat="1" ht="12.75" hidden="1" customHeight="1" x14ac:dyDescent="0.2">
      <c r="A80" s="78"/>
      <c r="B80" s="87" t="s">
        <v>39</v>
      </c>
      <c r="C80" s="78">
        <f t="shared" si="15"/>
        <v>0</v>
      </c>
      <c r="D80" s="78">
        <f t="shared" si="15"/>
        <v>0</v>
      </c>
      <c r="E80" s="78">
        <f t="shared" si="15"/>
        <v>0</v>
      </c>
      <c r="F80" s="78">
        <f t="shared" si="15"/>
        <v>0</v>
      </c>
      <c r="G80" s="78">
        <f t="shared" si="15"/>
        <v>0</v>
      </c>
      <c r="H80" s="78">
        <f t="shared" si="15"/>
        <v>0</v>
      </c>
      <c r="I80" s="78">
        <f t="shared" si="15"/>
        <v>0</v>
      </c>
      <c r="J80" s="78">
        <f t="shared" si="15"/>
        <v>0</v>
      </c>
      <c r="K80" s="78">
        <f t="shared" si="15"/>
        <v>0</v>
      </c>
      <c r="L80" s="78">
        <f t="shared" si="15"/>
        <v>0</v>
      </c>
      <c r="M80" s="78">
        <f t="shared" si="15"/>
        <v>0</v>
      </c>
      <c r="N80" s="78"/>
      <c r="P80" s="17" t="s">
        <v>111</v>
      </c>
      <c r="Q80" s="79"/>
      <c r="R80" s="79"/>
    </row>
    <row r="81" spans="1:18" s="80" customFormat="1" ht="12.75" hidden="1" customHeight="1" x14ac:dyDescent="0.2">
      <c r="A81" s="78"/>
      <c r="B81" s="5" t="s">
        <v>15</v>
      </c>
      <c r="C81" s="78">
        <f t="shared" si="15"/>
        <v>0</v>
      </c>
      <c r="D81" s="78">
        <f t="shared" si="15"/>
        <v>0</v>
      </c>
      <c r="E81" s="78">
        <f t="shared" si="15"/>
        <v>0</v>
      </c>
      <c r="F81" s="78">
        <f t="shared" si="15"/>
        <v>0</v>
      </c>
      <c r="G81" s="78">
        <f t="shared" si="15"/>
        <v>0</v>
      </c>
      <c r="H81" s="78">
        <f t="shared" si="15"/>
        <v>0</v>
      </c>
      <c r="I81" s="78">
        <f t="shared" si="15"/>
        <v>0</v>
      </c>
      <c r="J81" s="78">
        <f t="shared" si="15"/>
        <v>0</v>
      </c>
      <c r="K81" s="78">
        <f t="shared" si="15"/>
        <v>0</v>
      </c>
      <c r="L81" s="78">
        <f t="shared" si="15"/>
        <v>0</v>
      </c>
      <c r="M81" s="78">
        <f t="shared" si="15"/>
        <v>0</v>
      </c>
      <c r="N81" s="78"/>
      <c r="P81" s="7" t="s">
        <v>113</v>
      </c>
      <c r="Q81" s="79"/>
      <c r="R81" s="79"/>
    </row>
    <row r="82" spans="1:18" s="80" customFormat="1" ht="12.75" hidden="1" customHeight="1" x14ac:dyDescent="0.2">
      <c r="A82" s="78"/>
      <c r="B82" s="91" t="s">
        <v>69</v>
      </c>
      <c r="C82" s="78">
        <f t="shared" si="15"/>
        <v>0</v>
      </c>
      <c r="D82" s="78">
        <f t="shared" si="15"/>
        <v>0</v>
      </c>
      <c r="E82" s="78">
        <f t="shared" si="15"/>
        <v>0</v>
      </c>
      <c r="F82" s="78">
        <f t="shared" si="15"/>
        <v>0</v>
      </c>
      <c r="G82" s="78">
        <f t="shared" si="15"/>
        <v>0</v>
      </c>
      <c r="H82" s="78">
        <f t="shared" si="15"/>
        <v>0</v>
      </c>
      <c r="I82" s="78">
        <f t="shared" si="15"/>
        <v>0</v>
      </c>
      <c r="J82" s="78">
        <f t="shared" si="15"/>
        <v>0</v>
      </c>
      <c r="K82" s="78">
        <f t="shared" si="15"/>
        <v>0</v>
      </c>
      <c r="L82" s="78">
        <f t="shared" si="15"/>
        <v>0</v>
      </c>
      <c r="M82" s="78">
        <f t="shared" si="15"/>
        <v>0</v>
      </c>
      <c r="N82" s="78"/>
      <c r="P82" s="7" t="s">
        <v>114</v>
      </c>
      <c r="Q82" s="79"/>
      <c r="R82" s="79"/>
    </row>
    <row r="83" spans="1:18" s="80" customFormat="1" ht="12.75" hidden="1" customHeight="1" x14ac:dyDescent="0.2">
      <c r="A83" s="78"/>
      <c r="B83" s="5" t="s">
        <v>70</v>
      </c>
      <c r="C83" s="78">
        <f t="shared" si="15"/>
        <v>0</v>
      </c>
      <c r="D83" s="78">
        <f t="shared" si="15"/>
        <v>0</v>
      </c>
      <c r="E83" s="78">
        <f t="shared" si="15"/>
        <v>0</v>
      </c>
      <c r="F83" s="78">
        <f t="shared" si="15"/>
        <v>0</v>
      </c>
      <c r="G83" s="78">
        <f t="shared" si="15"/>
        <v>0</v>
      </c>
      <c r="H83" s="78">
        <f t="shared" si="15"/>
        <v>0</v>
      </c>
      <c r="I83" s="78">
        <f t="shared" si="15"/>
        <v>0</v>
      </c>
      <c r="J83" s="78">
        <f t="shared" si="15"/>
        <v>0</v>
      </c>
      <c r="K83" s="78">
        <f t="shared" si="15"/>
        <v>0</v>
      </c>
      <c r="L83" s="78">
        <f t="shared" si="15"/>
        <v>0</v>
      </c>
      <c r="M83" s="78">
        <f t="shared" si="15"/>
        <v>0</v>
      </c>
      <c r="N83" s="78"/>
      <c r="P83" s="17" t="s">
        <v>83</v>
      </c>
      <c r="Q83" s="79"/>
      <c r="R83" s="79"/>
    </row>
    <row r="84" spans="1:18" s="80" customFormat="1" ht="12.75" hidden="1" customHeight="1" x14ac:dyDescent="0.2">
      <c r="A84" s="78"/>
      <c r="B84" s="91" t="s">
        <v>58</v>
      </c>
      <c r="C84" s="78">
        <f t="shared" si="15"/>
        <v>0</v>
      </c>
      <c r="D84" s="78">
        <f t="shared" si="15"/>
        <v>0</v>
      </c>
      <c r="E84" s="78">
        <f t="shared" si="15"/>
        <v>0</v>
      </c>
      <c r="F84" s="78">
        <f t="shared" si="15"/>
        <v>0</v>
      </c>
      <c r="G84" s="78">
        <f t="shared" si="15"/>
        <v>0</v>
      </c>
      <c r="H84" s="78">
        <f t="shared" si="15"/>
        <v>0</v>
      </c>
      <c r="I84" s="78">
        <f t="shared" si="15"/>
        <v>0</v>
      </c>
      <c r="J84" s="78">
        <f t="shared" si="15"/>
        <v>0</v>
      </c>
      <c r="K84" s="78">
        <f t="shared" si="15"/>
        <v>0</v>
      </c>
      <c r="L84" s="78">
        <f t="shared" si="15"/>
        <v>0</v>
      </c>
      <c r="M84" s="78">
        <f t="shared" si="15"/>
        <v>0</v>
      </c>
      <c r="N84" s="78"/>
      <c r="P84" s="19" t="s">
        <v>71</v>
      </c>
      <c r="Q84" s="79"/>
      <c r="R84" s="79"/>
    </row>
    <row r="85" spans="1:18" s="80" customFormat="1" ht="12.75" hidden="1" customHeight="1" x14ac:dyDescent="0.2">
      <c r="A85" s="78"/>
      <c r="B85" s="9" t="s">
        <v>35</v>
      </c>
      <c r="C85" s="78">
        <f t="shared" si="15"/>
        <v>0</v>
      </c>
      <c r="D85" s="78">
        <f t="shared" si="15"/>
        <v>0</v>
      </c>
      <c r="E85" s="78">
        <f t="shared" si="15"/>
        <v>0</v>
      </c>
      <c r="F85" s="78">
        <f t="shared" si="15"/>
        <v>0</v>
      </c>
      <c r="G85" s="78">
        <f t="shared" si="15"/>
        <v>0</v>
      </c>
      <c r="H85" s="78">
        <f t="shared" si="15"/>
        <v>0</v>
      </c>
      <c r="I85" s="78">
        <f t="shared" si="15"/>
        <v>0</v>
      </c>
      <c r="J85" s="78">
        <f t="shared" si="15"/>
        <v>0</v>
      </c>
      <c r="K85" s="78">
        <f t="shared" si="15"/>
        <v>0</v>
      </c>
      <c r="L85" s="78">
        <f t="shared" si="15"/>
        <v>0</v>
      </c>
      <c r="M85" s="78">
        <f t="shared" si="15"/>
        <v>0</v>
      </c>
      <c r="N85" s="78"/>
      <c r="P85" s="19" t="s">
        <v>8</v>
      </c>
      <c r="Q85" s="79"/>
      <c r="R85" s="79"/>
    </row>
    <row r="86" spans="1:18" s="80" customFormat="1" ht="12.75" hidden="1" customHeight="1" x14ac:dyDescent="0.2">
      <c r="A86" s="78"/>
      <c r="B86" s="52" t="s">
        <v>18</v>
      </c>
      <c r="C86" s="78">
        <f t="shared" si="15"/>
        <v>0</v>
      </c>
      <c r="D86" s="78">
        <f t="shared" si="15"/>
        <v>0</v>
      </c>
      <c r="E86" s="78">
        <f t="shared" si="15"/>
        <v>0</v>
      </c>
      <c r="F86" s="78">
        <f t="shared" si="15"/>
        <v>0</v>
      </c>
      <c r="G86" s="78">
        <f t="shared" si="15"/>
        <v>0</v>
      </c>
      <c r="H86" s="78">
        <f t="shared" si="15"/>
        <v>0</v>
      </c>
      <c r="I86" s="78">
        <f t="shared" si="15"/>
        <v>0</v>
      </c>
      <c r="J86" s="78">
        <f t="shared" si="15"/>
        <v>0</v>
      </c>
      <c r="K86" s="78">
        <f t="shared" si="15"/>
        <v>0</v>
      </c>
      <c r="L86" s="78">
        <f t="shared" si="15"/>
        <v>0</v>
      </c>
      <c r="M86" s="78">
        <f t="shared" si="15"/>
        <v>0</v>
      </c>
      <c r="N86" s="78"/>
      <c r="P86" s="19" t="s">
        <v>52</v>
      </c>
      <c r="Q86" s="79"/>
      <c r="R86" s="79"/>
    </row>
    <row r="87" spans="1:18" s="80" customFormat="1" ht="12.75" hidden="1" customHeight="1" x14ac:dyDescent="0.2">
      <c r="A87" s="78"/>
      <c r="B87" s="87" t="s">
        <v>40</v>
      </c>
      <c r="C87" s="78">
        <f t="shared" si="15"/>
        <v>0</v>
      </c>
      <c r="D87" s="78">
        <f t="shared" si="15"/>
        <v>0</v>
      </c>
      <c r="E87" s="78">
        <f t="shared" si="15"/>
        <v>0</v>
      </c>
      <c r="F87" s="78">
        <f t="shared" si="15"/>
        <v>0</v>
      </c>
      <c r="G87" s="78">
        <f t="shared" si="15"/>
        <v>0</v>
      </c>
      <c r="H87" s="78">
        <f t="shared" si="15"/>
        <v>0</v>
      </c>
      <c r="I87" s="78">
        <f t="shared" si="15"/>
        <v>0</v>
      </c>
      <c r="J87" s="78">
        <f t="shared" si="15"/>
        <v>0</v>
      </c>
      <c r="K87" s="78">
        <f t="shared" si="15"/>
        <v>0</v>
      </c>
      <c r="L87" s="78">
        <f t="shared" si="15"/>
        <v>0</v>
      </c>
      <c r="M87" s="78">
        <f t="shared" si="15"/>
        <v>0</v>
      </c>
      <c r="N87" s="78"/>
      <c r="P87" s="45" t="s">
        <v>60</v>
      </c>
      <c r="Q87" s="79"/>
      <c r="R87" s="79"/>
    </row>
    <row r="88" spans="1:18" s="80" customFormat="1" ht="12.75" hidden="1" customHeight="1" x14ac:dyDescent="0.2">
      <c r="A88" s="78"/>
      <c r="B88" s="5" t="s">
        <v>16</v>
      </c>
      <c r="C88" s="78">
        <f t="shared" si="15"/>
        <v>0</v>
      </c>
      <c r="D88" s="78">
        <f t="shared" si="15"/>
        <v>0</v>
      </c>
      <c r="E88" s="78">
        <f t="shared" si="15"/>
        <v>0</v>
      </c>
      <c r="F88" s="78">
        <f t="shared" si="15"/>
        <v>0</v>
      </c>
      <c r="G88" s="78">
        <f t="shared" si="15"/>
        <v>0</v>
      </c>
      <c r="H88" s="78">
        <f t="shared" si="15"/>
        <v>0</v>
      </c>
      <c r="I88" s="78">
        <f t="shared" si="15"/>
        <v>0</v>
      </c>
      <c r="J88" s="78">
        <f t="shared" si="15"/>
        <v>0</v>
      </c>
      <c r="K88" s="78">
        <f t="shared" si="15"/>
        <v>0</v>
      </c>
      <c r="L88" s="78">
        <f t="shared" si="15"/>
        <v>0</v>
      </c>
      <c r="M88" s="78">
        <f t="shared" si="15"/>
        <v>0</v>
      </c>
      <c r="N88" s="78"/>
      <c r="P88" s="74" t="s">
        <v>61</v>
      </c>
      <c r="Q88" s="79"/>
      <c r="R88" s="79"/>
    </row>
    <row r="89" spans="1:18" s="80" customFormat="1" ht="12.75" hidden="1" customHeight="1" x14ac:dyDescent="0.2">
      <c r="A89" s="78"/>
      <c r="B89" s="6" t="s">
        <v>9</v>
      </c>
      <c r="C89" s="78">
        <f t="shared" si="15"/>
        <v>0</v>
      </c>
      <c r="D89" s="78">
        <f t="shared" si="15"/>
        <v>0</v>
      </c>
      <c r="E89" s="78">
        <f t="shared" si="15"/>
        <v>0</v>
      </c>
      <c r="F89" s="78">
        <f t="shared" si="15"/>
        <v>0</v>
      </c>
      <c r="G89" s="78">
        <f t="shared" si="15"/>
        <v>0</v>
      </c>
      <c r="H89" s="78">
        <f t="shared" si="15"/>
        <v>0</v>
      </c>
      <c r="I89" s="78">
        <f t="shared" si="15"/>
        <v>0</v>
      </c>
      <c r="J89" s="78">
        <f t="shared" si="15"/>
        <v>0</v>
      </c>
      <c r="K89" s="78">
        <f t="shared" si="15"/>
        <v>0</v>
      </c>
      <c r="L89" s="78">
        <f t="shared" si="15"/>
        <v>0</v>
      </c>
      <c r="M89" s="78">
        <f t="shared" si="15"/>
        <v>0</v>
      </c>
      <c r="N89" s="78"/>
      <c r="P89" s="45" t="s">
        <v>62</v>
      </c>
      <c r="Q89" s="79"/>
      <c r="R89" s="79"/>
    </row>
    <row r="90" spans="1:18" s="80" customFormat="1" ht="12.75" hidden="1" customHeight="1" x14ac:dyDescent="0.2">
      <c r="A90" s="78"/>
      <c r="B90" s="52" t="s">
        <v>43</v>
      </c>
      <c r="C90" s="78">
        <f t="shared" si="15"/>
        <v>0</v>
      </c>
      <c r="D90" s="78">
        <f t="shared" si="15"/>
        <v>0</v>
      </c>
      <c r="E90" s="78">
        <f t="shared" si="15"/>
        <v>0</v>
      </c>
      <c r="F90" s="78">
        <f t="shared" si="15"/>
        <v>0</v>
      </c>
      <c r="G90" s="78">
        <f t="shared" si="15"/>
        <v>0</v>
      </c>
      <c r="H90" s="78">
        <f t="shared" si="15"/>
        <v>0</v>
      </c>
      <c r="I90" s="78">
        <f t="shared" si="15"/>
        <v>0</v>
      </c>
      <c r="J90" s="78">
        <f t="shared" si="15"/>
        <v>0</v>
      </c>
      <c r="K90" s="78">
        <f t="shared" si="15"/>
        <v>0</v>
      </c>
      <c r="L90" s="78">
        <f t="shared" si="15"/>
        <v>0</v>
      </c>
      <c r="M90" s="78">
        <f t="shared" si="15"/>
        <v>0</v>
      </c>
      <c r="N90" s="78"/>
      <c r="P90" s="53" t="s">
        <v>63</v>
      </c>
      <c r="Q90" s="79"/>
      <c r="R90" s="79"/>
    </row>
    <row r="91" spans="1:18" s="80" customFormat="1" ht="12.75" hidden="1" customHeight="1" x14ac:dyDescent="0.2">
      <c r="A91" s="78"/>
      <c r="B91" s="89" t="s">
        <v>4</v>
      </c>
      <c r="C91" s="78">
        <f t="shared" si="15"/>
        <v>0</v>
      </c>
      <c r="D91" s="78">
        <f t="shared" si="15"/>
        <v>0</v>
      </c>
      <c r="E91" s="78">
        <f t="shared" si="15"/>
        <v>0</v>
      </c>
      <c r="F91" s="78">
        <f t="shared" si="15"/>
        <v>0</v>
      </c>
      <c r="G91" s="78">
        <f t="shared" si="15"/>
        <v>0</v>
      </c>
      <c r="H91" s="78">
        <f t="shared" si="15"/>
        <v>0</v>
      </c>
      <c r="I91" s="78">
        <f t="shared" si="15"/>
        <v>0</v>
      </c>
      <c r="J91" s="78">
        <f t="shared" si="15"/>
        <v>0</v>
      </c>
      <c r="K91" s="78">
        <f t="shared" si="15"/>
        <v>0</v>
      </c>
      <c r="L91" s="78">
        <f t="shared" si="15"/>
        <v>0</v>
      </c>
      <c r="M91" s="78">
        <f t="shared" si="15"/>
        <v>0</v>
      </c>
      <c r="N91" s="78"/>
      <c r="P91" s="75" t="s">
        <v>64</v>
      </c>
      <c r="Q91" s="79"/>
      <c r="R91" s="79"/>
    </row>
    <row r="92" spans="1:18" s="80" customFormat="1" ht="12.75" hidden="1" customHeight="1" x14ac:dyDescent="0.2">
      <c r="A92" s="78"/>
      <c r="B92" s="87" t="s">
        <v>10</v>
      </c>
      <c r="C92" s="78">
        <f t="shared" si="15"/>
        <v>0</v>
      </c>
      <c r="D92" s="78">
        <f t="shared" si="15"/>
        <v>0</v>
      </c>
      <c r="E92" s="78">
        <f t="shared" si="15"/>
        <v>0</v>
      </c>
      <c r="F92" s="78">
        <f t="shared" si="15"/>
        <v>0</v>
      </c>
      <c r="G92" s="78">
        <f t="shared" si="15"/>
        <v>0</v>
      </c>
      <c r="H92" s="78">
        <f t="shared" si="15"/>
        <v>0</v>
      </c>
      <c r="I92" s="78">
        <f t="shared" si="15"/>
        <v>0</v>
      </c>
      <c r="J92" s="78">
        <f t="shared" si="15"/>
        <v>0</v>
      </c>
      <c r="K92" s="78">
        <f t="shared" si="15"/>
        <v>0</v>
      </c>
      <c r="L92" s="78">
        <f t="shared" si="15"/>
        <v>0</v>
      </c>
      <c r="M92" s="78">
        <f t="shared" si="15"/>
        <v>0</v>
      </c>
      <c r="N92" s="78"/>
      <c r="P92" s="53" t="s">
        <v>65</v>
      </c>
      <c r="Q92" s="79"/>
      <c r="R92" s="79"/>
    </row>
    <row r="93" spans="1:18" s="80" customFormat="1" ht="12.75" hidden="1" customHeight="1" x14ac:dyDescent="0.2">
      <c r="A93" s="78"/>
      <c r="B93" s="56" t="s">
        <v>29</v>
      </c>
      <c r="C93" s="78">
        <f t="shared" si="15"/>
        <v>0</v>
      </c>
      <c r="D93" s="78">
        <f t="shared" si="15"/>
        <v>0</v>
      </c>
      <c r="E93" s="78">
        <f t="shared" si="15"/>
        <v>0</v>
      </c>
      <c r="F93" s="78">
        <f t="shared" si="15"/>
        <v>0</v>
      </c>
      <c r="G93" s="78">
        <f t="shared" si="15"/>
        <v>0</v>
      </c>
      <c r="H93" s="78">
        <f t="shared" si="15"/>
        <v>0</v>
      </c>
      <c r="I93" s="78">
        <f t="shared" si="15"/>
        <v>0</v>
      </c>
      <c r="J93" s="78">
        <f t="shared" si="15"/>
        <v>0</v>
      </c>
      <c r="K93" s="78">
        <f t="shared" si="15"/>
        <v>0</v>
      </c>
      <c r="L93" s="78">
        <f t="shared" si="15"/>
        <v>0</v>
      </c>
      <c r="M93" s="78">
        <f t="shared" si="15"/>
        <v>0</v>
      </c>
      <c r="N93" s="78"/>
      <c r="P93" s="54" t="s">
        <v>12</v>
      </c>
      <c r="Q93" s="79"/>
      <c r="R93" s="79"/>
    </row>
    <row r="94" spans="1:18" s="80" customFormat="1" ht="12.75" hidden="1" customHeight="1" x14ac:dyDescent="0.2">
      <c r="A94" s="78"/>
      <c r="B94" s="5" t="s">
        <v>7</v>
      </c>
      <c r="C94" s="78">
        <f t="shared" si="15"/>
        <v>0</v>
      </c>
      <c r="D94" s="78">
        <f t="shared" si="15"/>
        <v>0</v>
      </c>
      <c r="E94" s="78">
        <f t="shared" si="15"/>
        <v>0</v>
      </c>
      <c r="F94" s="78">
        <f t="shared" si="15"/>
        <v>0</v>
      </c>
      <c r="G94" s="78">
        <f t="shared" si="15"/>
        <v>0</v>
      </c>
      <c r="H94" s="78">
        <f t="shared" si="15"/>
        <v>0</v>
      </c>
      <c r="I94" s="78">
        <f t="shared" si="15"/>
        <v>0</v>
      </c>
      <c r="J94" s="78">
        <f t="shared" si="15"/>
        <v>0</v>
      </c>
      <c r="K94" s="78">
        <f t="shared" si="15"/>
        <v>0</v>
      </c>
      <c r="L94" s="78">
        <f t="shared" si="15"/>
        <v>0</v>
      </c>
      <c r="M94" s="78">
        <f t="shared" si="15"/>
        <v>0</v>
      </c>
      <c r="N94" s="78"/>
      <c r="P94" s="54"/>
      <c r="Q94" s="79"/>
      <c r="R94" s="79"/>
    </row>
    <row r="95" spans="1:18" s="80" customFormat="1" ht="12.75" hidden="1" customHeight="1" x14ac:dyDescent="0.2">
      <c r="A95" s="78"/>
      <c r="B95" s="100" t="s">
        <v>14</v>
      </c>
      <c r="C95" s="78">
        <f t="shared" si="15"/>
        <v>0</v>
      </c>
      <c r="D95" s="78">
        <f t="shared" si="15"/>
        <v>0</v>
      </c>
      <c r="E95" s="78">
        <f t="shared" si="15"/>
        <v>0</v>
      </c>
      <c r="F95" s="78">
        <f t="shared" si="15"/>
        <v>0</v>
      </c>
      <c r="G95" s="78">
        <f t="shared" si="15"/>
        <v>0</v>
      </c>
      <c r="H95" s="78">
        <f t="shared" si="15"/>
        <v>0</v>
      </c>
      <c r="I95" s="78">
        <f t="shared" si="15"/>
        <v>0</v>
      </c>
      <c r="J95" s="78">
        <f t="shared" si="15"/>
        <v>0</v>
      </c>
      <c r="K95" s="78">
        <f t="shared" si="15"/>
        <v>0</v>
      </c>
      <c r="L95" s="78">
        <f t="shared" si="15"/>
        <v>0</v>
      </c>
      <c r="M95" s="78">
        <f t="shared" si="15"/>
        <v>0</v>
      </c>
      <c r="N95" s="78"/>
      <c r="P95" s="54" t="s">
        <v>13</v>
      </c>
      <c r="Q95" s="79"/>
      <c r="R95" s="79"/>
    </row>
    <row r="96" spans="1:18" s="80" customFormat="1" ht="12.75" hidden="1" customHeight="1" x14ac:dyDescent="0.2">
      <c r="A96" s="78"/>
      <c r="B96" s="92" t="s">
        <v>51</v>
      </c>
      <c r="C96" s="78">
        <f t="shared" si="15"/>
        <v>0</v>
      </c>
      <c r="D96" s="78">
        <f t="shared" si="15"/>
        <v>0</v>
      </c>
      <c r="E96" s="78">
        <f t="shared" si="15"/>
        <v>0</v>
      </c>
      <c r="F96" s="78">
        <f t="shared" si="15"/>
        <v>0</v>
      </c>
      <c r="G96" s="78">
        <f t="shared" si="15"/>
        <v>0</v>
      </c>
      <c r="H96" s="78">
        <f t="shared" si="15"/>
        <v>0</v>
      </c>
      <c r="I96" s="78">
        <f t="shared" si="15"/>
        <v>0</v>
      </c>
      <c r="J96" s="78">
        <f t="shared" si="15"/>
        <v>0</v>
      </c>
      <c r="K96" s="78">
        <f t="shared" si="15"/>
        <v>0</v>
      </c>
      <c r="L96" s="78">
        <f t="shared" si="15"/>
        <v>0</v>
      </c>
      <c r="M96" s="78">
        <f t="shared" si="15"/>
        <v>0</v>
      </c>
      <c r="N96" s="78"/>
      <c r="P96" s="54" t="s">
        <v>53</v>
      </c>
      <c r="Q96" s="79"/>
      <c r="R96" s="79"/>
    </row>
    <row r="97" spans="1:18" s="80" customFormat="1" ht="12.75" hidden="1" customHeight="1" x14ac:dyDescent="0.2">
      <c r="A97" s="78"/>
      <c r="B97" s="86" t="s">
        <v>11</v>
      </c>
      <c r="C97" s="78">
        <f t="shared" si="15"/>
        <v>0</v>
      </c>
      <c r="D97" s="78">
        <f t="shared" si="15"/>
        <v>0</v>
      </c>
      <c r="E97" s="78">
        <f t="shared" si="15"/>
        <v>0</v>
      </c>
      <c r="F97" s="78">
        <f t="shared" si="15"/>
        <v>0</v>
      </c>
      <c r="G97" s="78">
        <f t="shared" si="15"/>
        <v>0</v>
      </c>
      <c r="H97" s="78">
        <f t="shared" si="15"/>
        <v>0</v>
      </c>
      <c r="I97" s="78">
        <f t="shared" si="15"/>
        <v>0</v>
      </c>
      <c r="J97" s="78">
        <f t="shared" si="15"/>
        <v>0</v>
      </c>
      <c r="K97" s="78">
        <f t="shared" si="15"/>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6">COUNTIF(C$9:C$49,$B98)</f>
        <v>0</v>
      </c>
      <c r="D98" s="78">
        <f t="shared" si="16"/>
        <v>0</v>
      </c>
      <c r="E98" s="78">
        <f t="shared" si="16"/>
        <v>0</v>
      </c>
      <c r="F98" s="78">
        <f t="shared" si="16"/>
        <v>0</v>
      </c>
      <c r="G98" s="78">
        <f t="shared" si="16"/>
        <v>0</v>
      </c>
      <c r="H98" s="78">
        <f t="shared" si="16"/>
        <v>0</v>
      </c>
      <c r="I98" s="78">
        <f t="shared" si="16"/>
        <v>0</v>
      </c>
      <c r="J98" s="78">
        <f t="shared" si="16"/>
        <v>0</v>
      </c>
      <c r="K98" s="78">
        <f t="shared" si="16"/>
        <v>0</v>
      </c>
      <c r="L98" s="78">
        <f t="shared" si="16"/>
        <v>0</v>
      </c>
      <c r="M98" s="78">
        <f t="shared" si="16"/>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422" priority="45" stopIfTrue="1" operator="equal">
      <formula>"C"</formula>
    </cfRule>
    <cfRule type="cellIs" dxfId="421" priority="46" stopIfTrue="1" operator="equal">
      <formula>"B"</formula>
    </cfRule>
    <cfRule type="cellIs" dxfId="420" priority="47" stopIfTrue="1" operator="equal">
      <formula>"A"</formula>
    </cfRule>
  </conditionalFormatting>
  <conditionalFormatting sqref="M5">
    <cfRule type="cellIs" dxfId="419" priority="42" stopIfTrue="1" operator="equal">
      <formula>"C"</formula>
    </cfRule>
    <cfRule type="cellIs" dxfId="418" priority="43" stopIfTrue="1" operator="equal">
      <formula>"B"</formula>
    </cfRule>
    <cfRule type="cellIs" dxfId="417"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416" priority="41" stopIfTrue="1" operator="equal">
      <formula>"12h"</formula>
    </cfRule>
  </conditionalFormatting>
  <conditionalFormatting sqref="I15">
    <cfRule type="cellIs" dxfId="415" priority="40" stopIfTrue="1" operator="equal">
      <formula>"12h"</formula>
    </cfRule>
  </conditionalFormatting>
  <conditionalFormatting sqref="G16:I16 E16">
    <cfRule type="cellIs" dxfId="414" priority="39" stopIfTrue="1" operator="equal">
      <formula>"12h"</formula>
    </cfRule>
  </conditionalFormatting>
  <conditionalFormatting sqref="E19">
    <cfRule type="cellIs" dxfId="413" priority="38" stopIfTrue="1" operator="equal">
      <formula>"12h"</formula>
    </cfRule>
  </conditionalFormatting>
  <conditionalFormatting sqref="G24:H24">
    <cfRule type="cellIs" dxfId="412" priority="37" stopIfTrue="1" operator="equal">
      <formula>"12h"</formula>
    </cfRule>
  </conditionalFormatting>
  <conditionalFormatting sqref="I38">
    <cfRule type="cellIs" dxfId="411" priority="36" stopIfTrue="1" operator="equal">
      <formula>"12h"</formula>
    </cfRule>
  </conditionalFormatting>
  <conditionalFormatting sqref="J38">
    <cfRule type="cellIs" dxfId="410" priority="35" stopIfTrue="1" operator="equal">
      <formula>"12h"</formula>
    </cfRule>
  </conditionalFormatting>
  <conditionalFormatting sqref="J44">
    <cfRule type="cellIs" dxfId="409" priority="34" stopIfTrue="1" operator="equal">
      <formula>"12h"</formula>
    </cfRule>
  </conditionalFormatting>
  <conditionalFormatting sqref="G48">
    <cfRule type="cellIs" dxfId="408" priority="33" stopIfTrue="1" operator="equal">
      <formula>"12h"</formula>
    </cfRule>
  </conditionalFormatting>
  <conditionalFormatting sqref="D19">
    <cfRule type="cellIs" dxfId="407" priority="32" stopIfTrue="1" operator="equal">
      <formula>"12h"</formula>
    </cfRule>
  </conditionalFormatting>
  <conditionalFormatting sqref="C26">
    <cfRule type="cellIs" dxfId="406" priority="31" stopIfTrue="1" operator="equal">
      <formula>"12h"</formula>
    </cfRule>
  </conditionalFormatting>
  <conditionalFormatting sqref="D26">
    <cfRule type="cellIs" dxfId="405" priority="30" stopIfTrue="1" operator="equal">
      <formula>"12h"</formula>
    </cfRule>
  </conditionalFormatting>
  <conditionalFormatting sqref="E33">
    <cfRule type="cellIs" dxfId="404" priority="29" stopIfTrue="1" operator="equal">
      <formula>"12h"</formula>
    </cfRule>
  </conditionalFormatting>
  <conditionalFormatting sqref="G26">
    <cfRule type="cellIs" dxfId="403" priority="28" stopIfTrue="1" operator="equal">
      <formula>"12h"</formula>
    </cfRule>
  </conditionalFormatting>
  <conditionalFormatting sqref="G35">
    <cfRule type="cellIs" dxfId="402" priority="27" stopIfTrue="1" operator="equal">
      <formula>"12h"</formula>
    </cfRule>
  </conditionalFormatting>
  <conditionalFormatting sqref="H28">
    <cfRule type="cellIs" dxfId="401" priority="26" stopIfTrue="1" operator="equal">
      <formula>"12h"</formula>
    </cfRule>
  </conditionalFormatting>
  <conditionalFormatting sqref="H34">
    <cfRule type="cellIs" dxfId="400" priority="25" stopIfTrue="1" operator="equal">
      <formula>"12h"</formula>
    </cfRule>
  </conditionalFormatting>
  <conditionalFormatting sqref="H35:I35">
    <cfRule type="cellIs" dxfId="399" priority="24" stopIfTrue="1" operator="equal">
      <formula>"12h"</formula>
    </cfRule>
  </conditionalFormatting>
  <conditionalFormatting sqref="I26">
    <cfRule type="cellIs" dxfId="398" priority="23" stopIfTrue="1" operator="equal">
      <formula>"12h"</formula>
    </cfRule>
  </conditionalFormatting>
  <conditionalFormatting sqref="I28">
    <cfRule type="cellIs" dxfId="397" priority="22" stopIfTrue="1" operator="equal">
      <formula>"12h"</formula>
    </cfRule>
  </conditionalFormatting>
  <conditionalFormatting sqref="I34">
    <cfRule type="cellIs" dxfId="396" priority="21" stopIfTrue="1" operator="equal">
      <formula>"12h"</formula>
    </cfRule>
  </conditionalFormatting>
  <conditionalFormatting sqref="J20">
    <cfRule type="cellIs" dxfId="395" priority="20" stopIfTrue="1" operator="equal">
      <formula>"12h"</formula>
    </cfRule>
  </conditionalFormatting>
  <conditionalFormatting sqref="K20">
    <cfRule type="cellIs" dxfId="394" priority="19" stopIfTrue="1" operator="equal">
      <formula>"12h"</formula>
    </cfRule>
  </conditionalFormatting>
  <conditionalFormatting sqref="D33">
    <cfRule type="cellIs" dxfId="393" priority="18" stopIfTrue="1" operator="equal">
      <formula>"12h"</formula>
    </cfRule>
  </conditionalFormatting>
  <conditionalFormatting sqref="C33">
    <cfRule type="cellIs" dxfId="392" priority="17" stopIfTrue="1" operator="equal">
      <formula>"12h"</formula>
    </cfRule>
  </conditionalFormatting>
  <conditionalFormatting sqref="E46">
    <cfRule type="cellIs" dxfId="391" priority="16" stopIfTrue="1" operator="equal">
      <formula>"12h"</formula>
    </cfRule>
  </conditionalFormatting>
  <conditionalFormatting sqref="C55:M55">
    <cfRule type="cellIs" dxfId="390" priority="13" stopIfTrue="1" operator="greaterThan">
      <formula>4</formula>
    </cfRule>
    <cfRule type="cellIs" dxfId="389" priority="14" stopIfTrue="1" operator="equal">
      <formula>4</formula>
    </cfRule>
    <cfRule type="cellIs" dxfId="388" priority="15" stopIfTrue="1" operator="lessThan">
      <formula>4</formula>
    </cfRule>
  </conditionalFormatting>
  <conditionalFormatting sqref="C50:M50 C52:M52">
    <cfRule type="cellIs" dxfId="387" priority="10" stopIfTrue="1" operator="lessThan">
      <formula>12</formula>
    </cfRule>
    <cfRule type="cellIs" dxfId="386" priority="11" stopIfTrue="1" operator="equal">
      <formula>12</formula>
    </cfRule>
    <cfRule type="cellIs" dxfId="385" priority="12" stopIfTrue="1" operator="greaterThan">
      <formula>12</formula>
    </cfRule>
  </conditionalFormatting>
  <conditionalFormatting sqref="K24">
    <cfRule type="cellIs" dxfId="384" priority="9" stopIfTrue="1" operator="equal">
      <formula>"12h"</formula>
    </cfRule>
  </conditionalFormatting>
  <conditionalFormatting sqref="J24">
    <cfRule type="cellIs" dxfId="383" priority="8" stopIfTrue="1" operator="equal">
      <formula>"12h"</formula>
    </cfRule>
  </conditionalFormatting>
  <conditionalFormatting sqref="D16">
    <cfRule type="cellIs" dxfId="382" priority="7" stopIfTrue="1" operator="equal">
      <formula>"12h"</formula>
    </cfRule>
  </conditionalFormatting>
  <conditionalFormatting sqref="J26">
    <cfRule type="cellIs" dxfId="381" priority="6" stopIfTrue="1" operator="equal">
      <formula>"12h"</formula>
    </cfRule>
  </conditionalFormatting>
  <conditionalFormatting sqref="F28">
    <cfRule type="cellIs" dxfId="380" priority="5" stopIfTrue="1" operator="equal">
      <formula>"12h"</formula>
    </cfRule>
  </conditionalFormatting>
  <conditionalFormatting sqref="F26">
    <cfRule type="cellIs" dxfId="379" priority="4" stopIfTrue="1" operator="equal">
      <formula>"12h"</formula>
    </cfRule>
  </conditionalFormatting>
  <conditionalFormatting sqref="F33">
    <cfRule type="cellIs" dxfId="378" priority="3" stopIfTrue="1" operator="equal">
      <formula>"12h"</formula>
    </cfRule>
  </conditionalFormatting>
  <conditionalFormatting sqref="G20">
    <cfRule type="cellIs" dxfId="377" priority="2" stopIfTrue="1" operator="equal">
      <formula>"12h"</formula>
    </cfRule>
  </conditionalFormatting>
  <conditionalFormatting sqref="E25">
    <cfRule type="cellIs" dxfId="376"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43954</v>
      </c>
      <c r="D1" s="183">
        <f>C1+3</f>
        <v>43957</v>
      </c>
      <c r="E1" s="183">
        <f t="shared" ref="E1:K1" si="0">D1+3</f>
        <v>43960</v>
      </c>
      <c r="F1" s="183">
        <f t="shared" si="0"/>
        <v>43963</v>
      </c>
      <c r="G1" s="183">
        <f t="shared" si="0"/>
        <v>43966</v>
      </c>
      <c r="H1" s="183">
        <f t="shared" si="0"/>
        <v>43969</v>
      </c>
      <c r="I1" s="183">
        <f t="shared" si="0"/>
        <v>43972</v>
      </c>
      <c r="J1" s="183">
        <f t="shared" si="0"/>
        <v>43975</v>
      </c>
      <c r="K1" s="183">
        <f t="shared" si="0"/>
        <v>43978</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Mai</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F19:M19"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ref="C20:M30" si="5">IF($A20=C$5,"12h",IF($A20="","",""))</f>
        <v/>
      </c>
      <c r="D20" s="42" t="str">
        <f t="shared" si="5"/>
        <v/>
      </c>
      <c r="E20" s="64" t="str">
        <f t="shared" si="5"/>
        <v/>
      </c>
      <c r="F20" s="42" t="str">
        <f t="shared" si="5"/>
        <v>12h</v>
      </c>
      <c r="G20" s="15" t="s">
        <v>108</v>
      </c>
      <c r="H20" s="64" t="str">
        <f t="shared" si="5"/>
        <v/>
      </c>
      <c r="I20" s="64" t="str">
        <f t="shared" si="5"/>
        <v/>
      </c>
      <c r="J20" s="30" t="s">
        <v>0</v>
      </c>
      <c r="K20" s="30" t="s">
        <v>0</v>
      </c>
      <c r="L20" s="42" t="str">
        <f t="shared" si="5"/>
        <v/>
      </c>
      <c r="M20" s="42" t="str">
        <f t="shared" si="5"/>
        <v/>
      </c>
      <c r="N20" s="153"/>
      <c r="O20" s="79"/>
      <c r="P20" s="32" t="s">
        <v>41</v>
      </c>
      <c r="Q20" s="22" t="s">
        <v>114</v>
      </c>
      <c r="R20" s="22" t="s">
        <v>120</v>
      </c>
      <c r="S20" s="27" t="s">
        <v>41</v>
      </c>
    </row>
    <row r="21" spans="1:19" ht="18" customHeight="1" x14ac:dyDescent="0.2">
      <c r="A21" s="205">
        <f>Congé!E21</f>
        <v>10</v>
      </c>
      <c r="B21" s="205" t="str">
        <f>Congé!F21</f>
        <v>BALLESTER</v>
      </c>
      <c r="C21" s="42" t="str">
        <f t="shared" si="5"/>
        <v/>
      </c>
      <c r="D21" s="42" t="str">
        <f t="shared" si="5"/>
        <v/>
      </c>
      <c r="E21" s="64" t="str">
        <f t="shared" si="5"/>
        <v/>
      </c>
      <c r="F21" s="42" t="str">
        <f t="shared" si="5"/>
        <v/>
      </c>
      <c r="G21" s="64" t="str">
        <f t="shared" si="5"/>
        <v/>
      </c>
      <c r="H21" s="64" t="str">
        <f t="shared" si="5"/>
        <v/>
      </c>
      <c r="I21" s="64" t="str">
        <f t="shared" si="5"/>
        <v/>
      </c>
      <c r="J21" s="23" t="s">
        <v>0</v>
      </c>
      <c r="K21" s="23" t="s">
        <v>0</v>
      </c>
      <c r="L21" s="42" t="str">
        <f t="shared" si="5"/>
        <v/>
      </c>
      <c r="M21" s="42" t="str">
        <f t="shared" si="5"/>
        <v/>
      </c>
      <c r="N21" s="153"/>
      <c r="O21" s="11"/>
      <c r="P21" s="32" t="s">
        <v>42</v>
      </c>
      <c r="Q21" s="105" t="s">
        <v>83</v>
      </c>
      <c r="R21" s="105" t="s">
        <v>84</v>
      </c>
      <c r="S21" s="27" t="s">
        <v>42</v>
      </c>
    </row>
    <row r="22" spans="1:19" ht="18" customHeight="1" x14ac:dyDescent="0.2">
      <c r="A22" s="205">
        <f>Congé!E22</f>
        <v>7</v>
      </c>
      <c r="B22" s="205" t="str">
        <f>Congé!F22</f>
        <v>GRIMM</v>
      </c>
      <c r="C22" s="42" t="str">
        <f t="shared" si="5"/>
        <v/>
      </c>
      <c r="D22" s="42" t="str">
        <f t="shared" si="5"/>
        <v/>
      </c>
      <c r="E22" s="64" t="str">
        <f t="shared" si="5"/>
        <v/>
      </c>
      <c r="F22" s="42" t="str">
        <f t="shared" si="5"/>
        <v/>
      </c>
      <c r="G22" s="64" t="str">
        <f t="shared" si="5"/>
        <v>12h</v>
      </c>
      <c r="H22" s="64" t="str">
        <f t="shared" si="5"/>
        <v/>
      </c>
      <c r="I22" s="64" t="str">
        <f t="shared" si="5"/>
        <v/>
      </c>
      <c r="J22" s="64" t="str">
        <f t="shared" si="5"/>
        <v/>
      </c>
      <c r="K22" s="64" t="str">
        <f t="shared" si="5"/>
        <v/>
      </c>
      <c r="L22" s="42" t="str">
        <f t="shared" si="5"/>
        <v/>
      </c>
      <c r="M22" s="42" t="str">
        <f t="shared" si="5"/>
        <v/>
      </c>
      <c r="N22" s="153"/>
      <c r="O22" s="11"/>
      <c r="P22" s="90" t="s">
        <v>54</v>
      </c>
      <c r="Q22" s="19" t="s">
        <v>71</v>
      </c>
      <c r="R22" s="19" t="s">
        <v>78</v>
      </c>
    </row>
    <row r="23" spans="1:19" s="80" customFormat="1" ht="18" customHeight="1" x14ac:dyDescent="0.2">
      <c r="A23" s="205">
        <f>Congé!E23</f>
        <v>3</v>
      </c>
      <c r="B23" s="205" t="str">
        <f>Congé!F23</f>
        <v>ORIOL</v>
      </c>
      <c r="C23" s="42" t="str">
        <f t="shared" si="5"/>
        <v>12h</v>
      </c>
      <c r="D23" s="42" t="str">
        <f t="shared" si="5"/>
        <v/>
      </c>
      <c r="E23" s="23" t="s">
        <v>0</v>
      </c>
      <c r="F23" s="42" t="str">
        <f t="shared" si="5"/>
        <v/>
      </c>
      <c r="G23" s="64" t="str">
        <f t="shared" si="5"/>
        <v/>
      </c>
      <c r="H23" s="64" t="str">
        <f t="shared" si="5"/>
        <v/>
      </c>
      <c r="I23" s="64" t="str">
        <f t="shared" si="5"/>
        <v/>
      </c>
      <c r="J23" s="23" t="s">
        <v>0</v>
      </c>
      <c r="K23" s="23" t="s">
        <v>0</v>
      </c>
      <c r="L23" s="42" t="str">
        <f t="shared" si="5"/>
        <v/>
      </c>
      <c r="M23" s="42" t="str">
        <f t="shared" si="5"/>
        <v/>
      </c>
      <c r="N23" s="153"/>
      <c r="O23" s="79"/>
      <c r="P23" s="5" t="s">
        <v>7</v>
      </c>
      <c r="Q23" s="19" t="s">
        <v>8</v>
      </c>
      <c r="R23" s="19" t="s">
        <v>85</v>
      </c>
    </row>
    <row r="24" spans="1:19" ht="18" customHeight="1" x14ac:dyDescent="0.2">
      <c r="A24" s="205">
        <f>Congé!E24</f>
        <v>10</v>
      </c>
      <c r="B24" s="205" t="str">
        <f>Congé!F24</f>
        <v>DEPRAD</v>
      </c>
      <c r="C24" s="42" t="str">
        <f t="shared" si="5"/>
        <v/>
      </c>
      <c r="D24" s="42" t="str">
        <f t="shared" si="5"/>
        <v/>
      </c>
      <c r="E24" s="64" t="str">
        <f t="shared" si="5"/>
        <v/>
      </c>
      <c r="F24" s="42" t="str">
        <f t="shared" si="5"/>
        <v/>
      </c>
      <c r="G24" s="30" t="s">
        <v>0</v>
      </c>
      <c r="H24" s="30" t="s">
        <v>0</v>
      </c>
      <c r="I24" s="64" t="str">
        <f t="shared" si="5"/>
        <v/>
      </c>
      <c r="J24" s="64" t="str">
        <f t="shared" si="5"/>
        <v>12h</v>
      </c>
      <c r="K24" s="64" t="str">
        <f t="shared" si="5"/>
        <v/>
      </c>
      <c r="L24" s="42" t="str">
        <f t="shared" si="5"/>
        <v/>
      </c>
      <c r="M24" s="42" t="str">
        <f t="shared" si="5"/>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5"/>
        <v>12h</v>
      </c>
      <c r="E25" s="42" t="str">
        <f t="shared" si="5"/>
        <v/>
      </c>
      <c r="F25" s="23" t="s">
        <v>0</v>
      </c>
      <c r="G25" s="64" t="str">
        <f t="shared" si="5"/>
        <v/>
      </c>
      <c r="H25" s="23" t="s">
        <v>0</v>
      </c>
      <c r="I25" s="64" t="str">
        <f t="shared" si="5"/>
        <v/>
      </c>
      <c r="J25" s="23" t="s">
        <v>0</v>
      </c>
      <c r="K25" s="23" t="s">
        <v>0</v>
      </c>
      <c r="L25" s="42" t="str">
        <f t="shared" si="5"/>
        <v/>
      </c>
      <c r="M25" s="42" t="str">
        <f t="shared" si="5"/>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5"/>
        <v/>
      </c>
      <c r="F26" s="42" t="str">
        <f t="shared" si="5"/>
        <v/>
      </c>
      <c r="G26" s="30" t="s">
        <v>0</v>
      </c>
      <c r="H26" s="64" t="str">
        <f t="shared" si="5"/>
        <v/>
      </c>
      <c r="I26" s="30" t="s">
        <v>0</v>
      </c>
      <c r="J26" s="30" t="s">
        <v>0</v>
      </c>
      <c r="K26" s="64" t="str">
        <f t="shared" si="5"/>
        <v/>
      </c>
      <c r="L26" s="42" t="str">
        <f t="shared" si="5"/>
        <v/>
      </c>
      <c r="M26" s="42" t="str">
        <f t="shared" si="5"/>
        <v/>
      </c>
      <c r="N26" s="153"/>
      <c r="O26" s="11"/>
      <c r="P26" s="111" t="s">
        <v>70</v>
      </c>
      <c r="Q26" s="74" t="s">
        <v>61</v>
      </c>
      <c r="R26" s="74" t="s">
        <v>88</v>
      </c>
    </row>
    <row r="27" spans="1:19" ht="18" customHeight="1" x14ac:dyDescent="0.2">
      <c r="A27" s="205">
        <f>Congé!E27</f>
        <v>8</v>
      </c>
      <c r="B27" s="205" t="str">
        <f>Congé!F27</f>
        <v>HEURTEBISE</v>
      </c>
      <c r="C27" s="42" t="str">
        <f t="shared" si="5"/>
        <v/>
      </c>
      <c r="D27" s="42" t="str">
        <f t="shared" si="5"/>
        <v/>
      </c>
      <c r="E27" s="64" t="str">
        <f t="shared" si="5"/>
        <v/>
      </c>
      <c r="F27" s="42" t="str">
        <f t="shared" si="5"/>
        <v/>
      </c>
      <c r="G27" s="64" t="str">
        <f t="shared" si="5"/>
        <v/>
      </c>
      <c r="H27" s="64" t="str">
        <f t="shared" si="5"/>
        <v>12h</v>
      </c>
      <c r="I27" s="23" t="s">
        <v>0</v>
      </c>
      <c r="J27" s="23" t="s">
        <v>0</v>
      </c>
      <c r="K27" s="64" t="str">
        <f t="shared" si="5"/>
        <v/>
      </c>
      <c r="L27" s="42" t="str">
        <f t="shared" si="5"/>
        <v/>
      </c>
      <c r="M27" s="42" t="str">
        <f t="shared" si="5"/>
        <v/>
      </c>
      <c r="N27" s="153"/>
      <c r="O27" s="11"/>
      <c r="P27" s="5" t="s">
        <v>15</v>
      </c>
      <c r="Q27" s="45" t="s">
        <v>62</v>
      </c>
      <c r="R27" s="20" t="s">
        <v>89</v>
      </c>
    </row>
    <row r="28" spans="1:19" ht="18" customHeight="1" x14ac:dyDescent="0.2">
      <c r="A28" s="205">
        <f>Congé!E28</f>
        <v>3</v>
      </c>
      <c r="B28" s="205" t="str">
        <f>Congé!F28</f>
        <v>BLANCHARD</v>
      </c>
      <c r="C28" s="42" t="str">
        <f t="shared" si="5"/>
        <v>12h</v>
      </c>
      <c r="D28" s="42" t="str">
        <f t="shared" si="5"/>
        <v/>
      </c>
      <c r="E28" s="64" t="str">
        <f t="shared" si="5"/>
        <v/>
      </c>
      <c r="F28" s="30" t="s">
        <v>0</v>
      </c>
      <c r="G28" s="64" t="str">
        <f t="shared" si="5"/>
        <v/>
      </c>
      <c r="H28" s="30" t="s">
        <v>0</v>
      </c>
      <c r="I28" s="30" t="s">
        <v>0</v>
      </c>
      <c r="J28" s="64" t="str">
        <f t="shared" si="5"/>
        <v/>
      </c>
      <c r="K28" s="64" t="str">
        <f t="shared" si="5"/>
        <v/>
      </c>
      <c r="L28" s="42" t="str">
        <f t="shared" si="5"/>
        <v/>
      </c>
      <c r="M28" s="42" t="str">
        <f t="shared" si="5"/>
        <v/>
      </c>
      <c r="N28" s="153"/>
      <c r="O28" s="11"/>
      <c r="P28" s="5" t="s">
        <v>16</v>
      </c>
      <c r="Q28" s="45" t="s">
        <v>63</v>
      </c>
      <c r="R28" s="51" t="s">
        <v>94</v>
      </c>
    </row>
    <row r="29" spans="1:19" s="80" customFormat="1" ht="18" customHeight="1" x14ac:dyDescent="0.2">
      <c r="A29" s="205">
        <f>Congé!E29</f>
        <v>5</v>
      </c>
      <c r="B29" s="205" t="str">
        <f>Congé!F29</f>
        <v>BOUISSET</v>
      </c>
      <c r="C29" s="42" t="str">
        <f t="shared" si="5"/>
        <v/>
      </c>
      <c r="D29" s="42" t="str">
        <f t="shared" si="5"/>
        <v/>
      </c>
      <c r="E29" s="64" t="str">
        <f t="shared" si="5"/>
        <v>12h</v>
      </c>
      <c r="F29" s="42" t="str">
        <f t="shared" si="5"/>
        <v/>
      </c>
      <c r="G29" s="23" t="s">
        <v>0</v>
      </c>
      <c r="H29" s="23" t="s">
        <v>0</v>
      </c>
      <c r="I29" s="23" t="s">
        <v>0</v>
      </c>
      <c r="J29" s="64" t="str">
        <f t="shared" si="5"/>
        <v/>
      </c>
      <c r="K29" s="64" t="str">
        <f t="shared" si="5"/>
        <v/>
      </c>
      <c r="L29" s="42" t="str">
        <f t="shared" si="5"/>
        <v/>
      </c>
      <c r="M29" s="42" t="str">
        <f t="shared" si="5"/>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H30:M30" si="6">IF($A30=H$5,"12h",IF($A30="","",""))</f>
        <v/>
      </c>
      <c r="I30" s="64" t="str">
        <f t="shared" si="6"/>
        <v/>
      </c>
      <c r="J30" s="64" t="str">
        <f t="shared" si="6"/>
        <v/>
      </c>
      <c r="K30" s="64" t="str">
        <f t="shared" si="5"/>
        <v/>
      </c>
      <c r="L30" s="42" t="str">
        <f t="shared" si="6"/>
        <v/>
      </c>
      <c r="M30" s="42" t="str">
        <f t="shared" si="6"/>
        <v/>
      </c>
      <c r="N30" s="153"/>
      <c r="O30" s="11"/>
      <c r="P30" s="52" t="s">
        <v>17</v>
      </c>
      <c r="Q30" s="53" t="s">
        <v>65</v>
      </c>
      <c r="R30" s="8" t="s">
        <v>96</v>
      </c>
      <c r="S30" s="80"/>
    </row>
    <row r="31" spans="1:19" s="80" customFormat="1" ht="18" customHeight="1" x14ac:dyDescent="0.2">
      <c r="A31" s="205">
        <f>Congé!E31</f>
        <v>4</v>
      </c>
      <c r="B31" s="205" t="str">
        <f>Congé!F31</f>
        <v>EON</v>
      </c>
      <c r="C31" s="42" t="str">
        <f t="shared" ref="C31:M48" si="7">IF($A31=C$5,"12h",IF($A31="","",""))</f>
        <v/>
      </c>
      <c r="D31" s="42" t="str">
        <f t="shared" si="7"/>
        <v>12h</v>
      </c>
      <c r="E31" s="23" t="s">
        <v>0</v>
      </c>
      <c r="F31" s="42" t="str">
        <f t="shared" si="7"/>
        <v/>
      </c>
      <c r="G31" s="64" t="str">
        <f t="shared" si="7"/>
        <v/>
      </c>
      <c r="H31" s="23" t="s">
        <v>0</v>
      </c>
      <c r="I31" s="23" t="s">
        <v>0</v>
      </c>
      <c r="J31" s="64" t="str">
        <f t="shared" si="7"/>
        <v/>
      </c>
      <c r="K31" s="64" t="str">
        <f t="shared" si="7"/>
        <v/>
      </c>
      <c r="L31" s="42" t="str">
        <f t="shared" si="7"/>
        <v/>
      </c>
      <c r="M31" s="42" t="str">
        <f t="shared" si="7"/>
        <v/>
      </c>
      <c r="N31" s="153"/>
      <c r="O31" s="79"/>
      <c r="P31" s="6" t="s">
        <v>18</v>
      </c>
      <c r="Q31" s="54" t="s">
        <v>12</v>
      </c>
      <c r="R31" s="9" t="s">
        <v>97</v>
      </c>
      <c r="S31" s="3"/>
    </row>
    <row r="32" spans="1:19" ht="18" customHeight="1" x14ac:dyDescent="0.2">
      <c r="A32" s="205">
        <f>Congé!E32</f>
        <v>6</v>
      </c>
      <c r="B32" s="205" t="str">
        <f>Congé!F32</f>
        <v>DIOLOGENT</v>
      </c>
      <c r="C32" s="42" t="str">
        <f t="shared" si="7"/>
        <v/>
      </c>
      <c r="D32" s="42" t="str">
        <f t="shared" si="7"/>
        <v/>
      </c>
      <c r="E32" s="64" t="str">
        <f t="shared" si="7"/>
        <v/>
      </c>
      <c r="F32" s="42" t="str">
        <f t="shared" si="7"/>
        <v>12h</v>
      </c>
      <c r="G32" s="64" t="str">
        <f t="shared" si="7"/>
        <v/>
      </c>
      <c r="H32" s="64" t="str">
        <f t="shared" si="7"/>
        <v/>
      </c>
      <c r="I32" s="64" t="str">
        <f t="shared" si="7"/>
        <v/>
      </c>
      <c r="J32" s="64" t="str">
        <f t="shared" si="7"/>
        <v/>
      </c>
      <c r="K32" s="64" t="str">
        <f t="shared" si="7"/>
        <v/>
      </c>
      <c r="L32" s="42" t="str">
        <f t="shared" si="7"/>
        <v/>
      </c>
      <c r="M32" s="42" t="str">
        <f t="shared" si="7"/>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7"/>
        <v>12h</v>
      </c>
      <c r="H33" s="64" t="str">
        <f t="shared" si="7"/>
        <v/>
      </c>
      <c r="I33" s="64" t="str">
        <f t="shared" si="7"/>
        <v/>
      </c>
      <c r="J33" s="64" t="str">
        <f t="shared" si="7"/>
        <v/>
      </c>
      <c r="K33" s="64" t="str">
        <f t="shared" si="7"/>
        <v/>
      </c>
      <c r="L33" s="42" t="str">
        <f t="shared" si="7"/>
        <v/>
      </c>
      <c r="M33" s="42" t="str">
        <f t="shared" si="7"/>
        <v/>
      </c>
      <c r="N33" s="153"/>
      <c r="O33" s="11"/>
      <c r="P33" s="8" t="s">
        <v>10</v>
      </c>
      <c r="Q33" s="54" t="s">
        <v>53</v>
      </c>
      <c r="R33" s="50" t="s">
        <v>99</v>
      </c>
    </row>
    <row r="34" spans="1:19" ht="18" customHeight="1" x14ac:dyDescent="0.2">
      <c r="A34" s="205">
        <f>Congé!E34</f>
        <v>1</v>
      </c>
      <c r="B34" s="205" t="str">
        <f>Congé!F34</f>
        <v>SALMI</v>
      </c>
      <c r="C34" s="42" t="str">
        <f t="shared" si="7"/>
        <v/>
      </c>
      <c r="D34" s="42" t="str">
        <f t="shared" si="7"/>
        <v/>
      </c>
      <c r="E34" s="64" t="str">
        <f t="shared" si="7"/>
        <v/>
      </c>
      <c r="F34" s="42" t="str">
        <f t="shared" si="7"/>
        <v/>
      </c>
      <c r="G34" s="64" t="str">
        <f t="shared" si="7"/>
        <v/>
      </c>
      <c r="H34" s="30" t="s">
        <v>0</v>
      </c>
      <c r="I34" s="30" t="s">
        <v>0</v>
      </c>
      <c r="J34" s="64" t="str">
        <f t="shared" si="7"/>
        <v/>
      </c>
      <c r="K34" s="64" t="str">
        <f t="shared" si="7"/>
        <v>12h</v>
      </c>
      <c r="L34" s="42" t="str">
        <f t="shared" si="7"/>
        <v/>
      </c>
      <c r="M34" s="42" t="str">
        <f t="shared" si="7"/>
        <v/>
      </c>
      <c r="N34" s="153"/>
      <c r="O34" s="11"/>
      <c r="P34" s="8" t="s">
        <v>39</v>
      </c>
      <c r="Q34" s="7" t="s">
        <v>168</v>
      </c>
      <c r="R34" s="4" t="s">
        <v>100</v>
      </c>
    </row>
    <row r="35" spans="1:19" ht="18" customHeight="1" x14ac:dyDescent="0.2">
      <c r="A35" s="205">
        <f>Congé!E35</f>
        <v>3</v>
      </c>
      <c r="B35" s="205" t="str">
        <f>Congé!F35</f>
        <v>DYLIK</v>
      </c>
      <c r="C35" s="42"/>
      <c r="D35" s="42" t="str">
        <f t="shared" si="7"/>
        <v/>
      </c>
      <c r="E35" s="64" t="str">
        <f t="shared" si="7"/>
        <v/>
      </c>
      <c r="F35" s="60" t="s">
        <v>66</v>
      </c>
      <c r="G35" s="30" t="s">
        <v>0</v>
      </c>
      <c r="H35" s="30" t="s">
        <v>0</v>
      </c>
      <c r="I35" s="30" t="s">
        <v>0</v>
      </c>
      <c r="J35" s="64" t="str">
        <f t="shared" si="7"/>
        <v/>
      </c>
      <c r="K35" s="64" t="str">
        <f t="shared" si="7"/>
        <v/>
      </c>
      <c r="L35" s="42" t="str">
        <f t="shared" si="7"/>
        <v/>
      </c>
      <c r="M35" s="42" t="str">
        <f t="shared" si="7"/>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7"/>
        <v/>
      </c>
      <c r="D37" s="42" t="str">
        <f t="shared" si="7"/>
        <v/>
      </c>
      <c r="E37" s="64" t="str">
        <f t="shared" si="7"/>
        <v/>
      </c>
      <c r="F37" s="42" t="str">
        <f t="shared" si="7"/>
        <v/>
      </c>
      <c r="G37" s="64" t="str">
        <f t="shared" si="7"/>
        <v/>
      </c>
      <c r="H37" s="64" t="str">
        <f t="shared" si="7"/>
        <v/>
      </c>
      <c r="I37" s="64" t="str">
        <f t="shared" si="7"/>
        <v>12h</v>
      </c>
      <c r="J37" s="30" t="s">
        <v>0</v>
      </c>
      <c r="K37" s="30" t="s">
        <v>0</v>
      </c>
      <c r="L37" s="42" t="str">
        <f t="shared" si="7"/>
        <v/>
      </c>
      <c r="M37" s="42" t="str">
        <f t="shared" si="7"/>
        <v/>
      </c>
      <c r="N37" s="153"/>
      <c r="O37" s="11"/>
      <c r="P37" s="9" t="s">
        <v>11</v>
      </c>
      <c r="Q37" s="21"/>
    </row>
    <row r="38" spans="1:19" ht="18" customHeight="1" x14ac:dyDescent="0.2">
      <c r="A38" s="205">
        <f>Congé!E38</f>
        <v>9</v>
      </c>
      <c r="B38" s="205" t="str">
        <f>Congé!F38</f>
        <v>SERANO G</v>
      </c>
      <c r="C38" s="23" t="s">
        <v>0</v>
      </c>
      <c r="D38" s="42" t="str">
        <f t="shared" si="7"/>
        <v/>
      </c>
      <c r="E38" s="64" t="str">
        <f t="shared" si="7"/>
        <v/>
      </c>
      <c r="F38" s="42" t="str">
        <f t="shared" si="7"/>
        <v/>
      </c>
      <c r="G38" s="64" t="str">
        <f t="shared" si="7"/>
        <v/>
      </c>
      <c r="H38" s="64" t="str">
        <f t="shared" si="7"/>
        <v/>
      </c>
      <c r="I38" s="30" t="s">
        <v>0</v>
      </c>
      <c r="J38" s="30" t="s">
        <v>0</v>
      </c>
      <c r="K38" s="64" t="str">
        <f t="shared" si="7"/>
        <v/>
      </c>
      <c r="L38" s="42" t="str">
        <f t="shared" si="7"/>
        <v/>
      </c>
      <c r="M38" s="42" t="str">
        <f t="shared" si="7"/>
        <v/>
      </c>
      <c r="N38" s="153"/>
      <c r="O38" s="11"/>
      <c r="P38" s="9" t="s">
        <v>34</v>
      </c>
    </row>
    <row r="39" spans="1:19" ht="18" customHeight="1" x14ac:dyDescent="0.2">
      <c r="A39" s="205">
        <f>Congé!E39</f>
        <v>7</v>
      </c>
      <c r="B39" s="205" t="str">
        <f>Congé!F39</f>
        <v>LANCIAL</v>
      </c>
      <c r="C39" s="42" t="str">
        <f t="shared" si="7"/>
        <v/>
      </c>
      <c r="D39" s="42" t="str">
        <f t="shared" si="7"/>
        <v/>
      </c>
      <c r="E39" s="60" t="s">
        <v>66</v>
      </c>
      <c r="F39" s="23" t="s">
        <v>0</v>
      </c>
      <c r="G39" s="23" t="s">
        <v>0</v>
      </c>
      <c r="H39" s="64" t="str">
        <f t="shared" si="7"/>
        <v/>
      </c>
      <c r="I39" s="64" t="str">
        <f t="shared" si="7"/>
        <v/>
      </c>
      <c r="J39" s="64" t="str">
        <f t="shared" si="7"/>
        <v/>
      </c>
      <c r="K39" s="64" t="str">
        <f t="shared" si="7"/>
        <v/>
      </c>
      <c r="L39" s="42" t="str">
        <f t="shared" si="7"/>
        <v/>
      </c>
      <c r="M39" s="42" t="str">
        <f t="shared" si="7"/>
        <v/>
      </c>
      <c r="N39" s="153"/>
      <c r="O39" s="11"/>
      <c r="P39" s="25" t="s">
        <v>35</v>
      </c>
    </row>
    <row r="40" spans="1:19" ht="18" customHeight="1" x14ac:dyDescent="0.2">
      <c r="A40" s="205">
        <f>Congé!E40</f>
        <v>8</v>
      </c>
      <c r="B40" s="205" t="str">
        <f>Congé!F40</f>
        <v>MOURCIA</v>
      </c>
      <c r="C40" s="42" t="str">
        <f t="shared" si="7"/>
        <v/>
      </c>
      <c r="D40" s="42" t="str">
        <f t="shared" si="7"/>
        <v/>
      </c>
      <c r="E40" s="64" t="str">
        <f t="shared" si="7"/>
        <v/>
      </c>
      <c r="F40" s="42" t="str">
        <f t="shared" si="7"/>
        <v/>
      </c>
      <c r="G40" s="64" t="str">
        <f t="shared" si="7"/>
        <v/>
      </c>
      <c r="H40" s="64" t="str">
        <f t="shared" si="7"/>
        <v>12h</v>
      </c>
      <c r="I40" s="64" t="str">
        <f t="shared" si="7"/>
        <v/>
      </c>
      <c r="J40" s="64" t="str">
        <f t="shared" si="7"/>
        <v/>
      </c>
      <c r="K40" s="64" t="str">
        <f t="shared" si="7"/>
        <v/>
      </c>
      <c r="L40" s="42" t="str">
        <f t="shared" si="7"/>
        <v/>
      </c>
      <c r="M40" s="42" t="str">
        <f t="shared" si="7"/>
        <v/>
      </c>
      <c r="N40" s="153"/>
      <c r="O40" s="11"/>
      <c r="P40" s="4" t="s">
        <v>4</v>
      </c>
      <c r="Q40" s="21"/>
    </row>
    <row r="41" spans="1:19" ht="18" customHeight="1" x14ac:dyDescent="0.2">
      <c r="A41" s="205">
        <f>Congé!E41</f>
        <v>2</v>
      </c>
      <c r="B41" s="205" t="str">
        <f>Congé!F41</f>
        <v>GILSON</v>
      </c>
      <c r="C41" s="23" t="s">
        <v>0</v>
      </c>
      <c r="D41" s="23" t="s">
        <v>0</v>
      </c>
      <c r="E41" s="64" t="str">
        <f t="shared" si="7"/>
        <v/>
      </c>
      <c r="F41" s="42" t="str">
        <f t="shared" si="7"/>
        <v/>
      </c>
      <c r="G41" s="64" t="str">
        <f t="shared" si="7"/>
        <v/>
      </c>
      <c r="H41" s="64" t="str">
        <f t="shared" si="7"/>
        <v/>
      </c>
      <c r="I41" s="64" t="str">
        <f t="shared" si="7"/>
        <v/>
      </c>
      <c r="J41" s="23" t="s">
        <v>0</v>
      </c>
      <c r="K41" s="23" t="s">
        <v>0</v>
      </c>
      <c r="L41" s="42" t="str">
        <f t="shared" si="7"/>
        <v/>
      </c>
      <c r="M41" s="42" t="str">
        <f t="shared" si="7"/>
        <v/>
      </c>
      <c r="N41" s="153"/>
      <c r="O41" s="11"/>
      <c r="P41" s="55" t="s">
        <v>3</v>
      </c>
      <c r="Q41" s="21"/>
    </row>
    <row r="42" spans="1:19" ht="18" customHeight="1" x14ac:dyDescent="0.2">
      <c r="A42" s="205">
        <f>Congé!E42</f>
        <v>3</v>
      </c>
      <c r="B42" s="205" t="str">
        <f>Congé!F42</f>
        <v>PERETTI</v>
      </c>
      <c r="C42" s="42" t="str">
        <f t="shared" si="7"/>
        <v>12h</v>
      </c>
      <c r="D42" s="42" t="str">
        <f t="shared" si="7"/>
        <v/>
      </c>
      <c r="E42" s="64" t="str">
        <f t="shared" si="7"/>
        <v/>
      </c>
      <c r="F42" s="23" t="s">
        <v>0</v>
      </c>
      <c r="G42" s="23" t="s">
        <v>0</v>
      </c>
      <c r="H42" s="64" t="str">
        <f t="shared" si="7"/>
        <v/>
      </c>
      <c r="I42" s="64" t="str">
        <f t="shared" si="7"/>
        <v/>
      </c>
      <c r="J42" s="64" t="str">
        <f t="shared" si="7"/>
        <v/>
      </c>
      <c r="K42" s="64" t="str">
        <f t="shared" si="7"/>
        <v/>
      </c>
      <c r="L42" s="42" t="str">
        <f t="shared" si="7"/>
        <v/>
      </c>
      <c r="M42" s="42" t="str">
        <f t="shared" si="7"/>
        <v/>
      </c>
      <c r="N42" s="153"/>
      <c r="O42" s="11"/>
      <c r="P42" s="10" t="s">
        <v>29</v>
      </c>
      <c r="Q42" s="21"/>
    </row>
    <row r="43" spans="1:19" s="80" customFormat="1" ht="18" customHeight="1" x14ac:dyDescent="0.2">
      <c r="A43" s="205">
        <f>Congé!E43</f>
        <v>5</v>
      </c>
      <c r="B43" s="205" t="str">
        <f>Congé!F43</f>
        <v>PERINO</v>
      </c>
      <c r="C43" s="42" t="str">
        <f t="shared" si="7"/>
        <v/>
      </c>
      <c r="D43" s="42" t="str">
        <f t="shared" si="7"/>
        <v/>
      </c>
      <c r="E43" s="64" t="str">
        <f t="shared" si="7"/>
        <v>12h</v>
      </c>
      <c r="F43" s="23" t="s">
        <v>0</v>
      </c>
      <c r="G43" s="23" t="s">
        <v>0</v>
      </c>
      <c r="H43" s="23" t="s">
        <v>0</v>
      </c>
      <c r="I43" s="64" t="str">
        <f t="shared" si="7"/>
        <v/>
      </c>
      <c r="J43" s="64" t="str">
        <f t="shared" si="7"/>
        <v/>
      </c>
      <c r="K43" s="64" t="str">
        <f t="shared" si="7"/>
        <v/>
      </c>
      <c r="L43" s="42" t="str">
        <f t="shared" si="7"/>
        <v/>
      </c>
      <c r="M43" s="42" t="str">
        <f t="shared" si="7"/>
        <v/>
      </c>
      <c r="N43" s="153"/>
      <c r="O43" s="79"/>
      <c r="P43" s="24" t="s">
        <v>14</v>
      </c>
      <c r="Q43" s="21"/>
      <c r="R43" s="11"/>
      <c r="S43" s="3"/>
    </row>
    <row r="44" spans="1:19" s="80" customFormat="1" ht="18" customHeight="1" x14ac:dyDescent="0.2">
      <c r="A44" s="205">
        <f>Congé!E44</f>
        <v>10</v>
      </c>
      <c r="B44" s="205" t="str">
        <f>Congé!F44</f>
        <v>LUPI</v>
      </c>
      <c r="C44" s="42" t="str">
        <f t="shared" si="7"/>
        <v/>
      </c>
      <c r="D44" s="42" t="str">
        <f t="shared" si="7"/>
        <v/>
      </c>
      <c r="E44" s="23" t="s">
        <v>0</v>
      </c>
      <c r="F44" s="42" t="str">
        <f t="shared" si="7"/>
        <v/>
      </c>
      <c r="G44" s="64" t="str">
        <f t="shared" si="7"/>
        <v/>
      </c>
      <c r="H44" s="60" t="s">
        <v>66</v>
      </c>
      <c r="I44" s="23" t="s">
        <v>0</v>
      </c>
      <c r="J44" s="207" t="s">
        <v>0</v>
      </c>
      <c r="K44" s="64" t="str">
        <f t="shared" si="7"/>
        <v/>
      </c>
      <c r="L44" s="42" t="str">
        <f t="shared" si="7"/>
        <v/>
      </c>
      <c r="M44" s="42" t="str">
        <f t="shared" si="7"/>
        <v/>
      </c>
      <c r="N44" s="153"/>
      <c r="O44" s="79"/>
      <c r="P44" s="92" t="s">
        <v>51</v>
      </c>
      <c r="Q44" s="21"/>
      <c r="R44" s="21"/>
      <c r="S44" s="3"/>
    </row>
    <row r="45" spans="1:19" s="80" customFormat="1" ht="18" customHeight="1" x14ac:dyDescent="0.2">
      <c r="A45" s="205">
        <f>Congé!E45</f>
        <v>4</v>
      </c>
      <c r="B45" s="205" t="str">
        <f>Congé!F45</f>
        <v>ROOS</v>
      </c>
      <c r="C45" s="42" t="str">
        <f t="shared" si="7"/>
        <v/>
      </c>
      <c r="D45" s="42"/>
      <c r="E45" s="64" t="str">
        <f t="shared" si="7"/>
        <v/>
      </c>
      <c r="F45" s="42" t="str">
        <f t="shared" si="7"/>
        <v/>
      </c>
      <c r="G45" s="64" t="str">
        <f t="shared" si="7"/>
        <v/>
      </c>
      <c r="H45" s="64" t="str">
        <f t="shared" si="7"/>
        <v/>
      </c>
      <c r="I45" s="64" t="str">
        <f t="shared" si="7"/>
        <v/>
      </c>
      <c r="J45" s="60"/>
      <c r="K45" s="64" t="str">
        <f t="shared" si="7"/>
        <v/>
      </c>
      <c r="L45" s="42" t="str">
        <f t="shared" si="7"/>
        <v/>
      </c>
      <c r="M45" s="42" t="str">
        <f t="shared" si="7"/>
        <v/>
      </c>
      <c r="N45" s="153"/>
      <c r="O45" s="79"/>
      <c r="P45" s="15" t="s">
        <v>108</v>
      </c>
      <c r="Q45" s="119"/>
      <c r="R45" s="119"/>
    </row>
    <row r="46" spans="1:19" s="80" customFormat="1" ht="18" customHeight="1" x14ac:dyDescent="0.2">
      <c r="A46" s="205">
        <f>Congé!E46</f>
        <v>1</v>
      </c>
      <c r="B46" s="205" t="str">
        <f>Congé!F46</f>
        <v>VALERIAN</v>
      </c>
      <c r="C46" s="23" t="s">
        <v>0</v>
      </c>
      <c r="D46" s="42" t="str">
        <f t="shared" si="7"/>
        <v/>
      </c>
      <c r="E46" s="15" t="s">
        <v>108</v>
      </c>
      <c r="F46" s="42" t="str">
        <f t="shared" si="7"/>
        <v/>
      </c>
      <c r="G46" s="23" t="s">
        <v>0</v>
      </c>
      <c r="H46" s="23" t="s">
        <v>0</v>
      </c>
      <c r="I46" s="64" t="str">
        <f t="shared" si="7"/>
        <v/>
      </c>
      <c r="J46" s="64" t="str">
        <f t="shared" si="7"/>
        <v/>
      </c>
      <c r="K46" s="64" t="str">
        <f t="shared" si="7"/>
        <v>12h</v>
      </c>
      <c r="L46" s="42" t="str">
        <f t="shared" si="7"/>
        <v/>
      </c>
      <c r="M46" s="42" t="str">
        <f t="shared" si="7"/>
        <v/>
      </c>
      <c r="N46" s="153"/>
      <c r="O46" s="79"/>
      <c r="Q46" s="21"/>
      <c r="R46" s="21"/>
    </row>
    <row r="47" spans="1:19" s="80" customFormat="1" ht="18" customHeight="1" x14ac:dyDescent="0.2">
      <c r="A47" s="205">
        <f>Congé!E47</f>
        <v>6</v>
      </c>
      <c r="B47" s="205" t="str">
        <f>Congé!F47</f>
        <v>ROUSTAN</v>
      </c>
      <c r="C47" s="42" t="str">
        <f t="shared" si="7"/>
        <v/>
      </c>
      <c r="D47" s="42" t="str">
        <f t="shared" si="7"/>
        <v/>
      </c>
      <c r="E47" s="64" t="str">
        <f t="shared" si="7"/>
        <v/>
      </c>
      <c r="F47" s="42" t="str">
        <f t="shared" si="7"/>
        <v>12h</v>
      </c>
      <c r="G47" s="64" t="str">
        <f t="shared" si="7"/>
        <v/>
      </c>
      <c r="H47" s="64" t="str">
        <f t="shared" si="7"/>
        <v/>
      </c>
      <c r="I47" s="64" t="str">
        <f t="shared" si="7"/>
        <v/>
      </c>
      <c r="J47" s="64" t="str">
        <f t="shared" si="7"/>
        <v/>
      </c>
      <c r="K47" s="64" t="str">
        <f t="shared" si="7"/>
        <v/>
      </c>
      <c r="L47" s="42" t="str">
        <f t="shared" si="7"/>
        <v/>
      </c>
      <c r="M47" s="42" t="str">
        <f t="shared" si="7"/>
        <v/>
      </c>
      <c r="N47" s="153"/>
      <c r="O47" s="79"/>
      <c r="Q47" s="21"/>
      <c r="R47" s="21"/>
    </row>
    <row r="48" spans="1:19" s="80" customFormat="1" ht="18" customHeight="1" x14ac:dyDescent="0.2">
      <c r="A48" s="205">
        <f>Congé!E48</f>
        <v>1</v>
      </c>
      <c r="B48" s="205" t="str">
        <f>Congé!F48</f>
        <v>WENGER</v>
      </c>
      <c r="C48" s="42" t="str">
        <f t="shared" si="7"/>
        <v/>
      </c>
      <c r="D48" s="42" t="str">
        <f t="shared" si="7"/>
        <v/>
      </c>
      <c r="E48" s="64" t="str">
        <f t="shared" si="7"/>
        <v/>
      </c>
      <c r="F48" s="42" t="str">
        <f t="shared" si="7"/>
        <v/>
      </c>
      <c r="G48" s="15" t="s">
        <v>108</v>
      </c>
      <c r="H48" s="23" t="s">
        <v>0</v>
      </c>
      <c r="I48" s="64" t="str">
        <f t="shared" si="7"/>
        <v/>
      </c>
      <c r="J48" s="64" t="str">
        <f t="shared" si="7"/>
        <v/>
      </c>
      <c r="K48" s="64" t="str">
        <f t="shared" si="7"/>
        <v>12h</v>
      </c>
      <c r="L48" s="42" t="str">
        <f t="shared" si="7"/>
        <v/>
      </c>
      <c r="M48" s="42" t="str">
        <f t="shared" si="7"/>
        <v/>
      </c>
      <c r="N48" s="153"/>
      <c r="O48" s="79"/>
      <c r="Q48" s="21"/>
      <c r="R48" s="21"/>
    </row>
    <row r="49" spans="1:19" s="80" customFormat="1" ht="18" customHeight="1" thickBot="1" x14ac:dyDescent="0.25">
      <c r="A49" s="205">
        <f>Congé!E49</f>
        <v>8</v>
      </c>
      <c r="B49" s="205" t="str">
        <f>Congé!F49</f>
        <v>LHERBIER</v>
      </c>
      <c r="C49" s="42" t="str">
        <f t="shared" ref="C49:M49" si="8">IF($A49=C$5,"12h",IF($A49="","",""))</f>
        <v/>
      </c>
      <c r="D49" s="42" t="str">
        <f t="shared" si="8"/>
        <v/>
      </c>
      <c r="E49" s="64" t="str">
        <f t="shared" si="8"/>
        <v/>
      </c>
      <c r="F49" s="42" t="str">
        <f t="shared" si="8"/>
        <v/>
      </c>
      <c r="G49" s="64" t="str">
        <f t="shared" si="8"/>
        <v/>
      </c>
      <c r="H49" s="64" t="str">
        <f t="shared" si="8"/>
        <v>12h</v>
      </c>
      <c r="I49" s="64" t="str">
        <f t="shared" si="8"/>
        <v/>
      </c>
      <c r="J49" s="64" t="str">
        <f t="shared" si="8"/>
        <v/>
      </c>
      <c r="K49" s="64" t="str">
        <f t="shared" si="8"/>
        <v/>
      </c>
      <c r="L49" s="64" t="str">
        <f t="shared" si="8"/>
        <v/>
      </c>
      <c r="M49" s="64" t="str">
        <f t="shared" si="8"/>
        <v/>
      </c>
      <c r="N49" s="163"/>
      <c r="O49" s="79"/>
      <c r="Q49" s="21"/>
      <c r="R49" s="21"/>
    </row>
    <row r="50" spans="1:19" ht="18" customHeight="1" x14ac:dyDescent="0.2">
      <c r="A50" s="84"/>
      <c r="B50" s="117" t="s">
        <v>30</v>
      </c>
      <c r="C50" s="28">
        <f>COUNTIF(C9:C49,"CA")+COUNTIF(C9:C49,"CAJ*")+COUNTIF(C9:C49,"RPM")</f>
        <v>9</v>
      </c>
      <c r="D50" s="28">
        <f t="shared" ref="D50:M50" si="9">COUNTIF(D9:D49,"CA")+COUNTIF(D9:D49,"CAJ*")+COUNTIF(D9:D49,"RPM")</f>
        <v>7</v>
      </c>
      <c r="E50" s="28">
        <f t="shared" si="9"/>
        <v>8</v>
      </c>
      <c r="F50" s="28">
        <f t="shared" si="9"/>
        <v>8</v>
      </c>
      <c r="G50" s="28">
        <f t="shared" si="9"/>
        <v>9</v>
      </c>
      <c r="H50" s="28">
        <f t="shared" si="9"/>
        <v>12</v>
      </c>
      <c r="I50" s="28">
        <f t="shared" si="9"/>
        <v>12</v>
      </c>
      <c r="J50" s="28">
        <f t="shared" si="9"/>
        <v>12</v>
      </c>
      <c r="K50" s="28">
        <f t="shared" si="9"/>
        <v>10</v>
      </c>
      <c r="L50" s="28">
        <f t="shared" si="9"/>
        <v>0</v>
      </c>
      <c r="M50" s="28">
        <f t="shared" si="9"/>
        <v>0</v>
      </c>
      <c r="N50" s="80"/>
      <c r="O50" s="80"/>
      <c r="P50" s="80"/>
      <c r="Q50" s="21"/>
      <c r="R50" s="21"/>
      <c r="S50" s="80"/>
    </row>
    <row r="51" spans="1:19" s="81" customFormat="1" ht="18" customHeight="1" thickBot="1" x14ac:dyDescent="0.25">
      <c r="A51" s="84"/>
      <c r="B51" s="68" t="s">
        <v>32</v>
      </c>
      <c r="C51" s="93">
        <f>SUM(C71:C73)+C77+SUM(C78:C84)+SUM(C88:C98)+C50</f>
        <v>9</v>
      </c>
      <c r="D51" s="93">
        <f t="shared" ref="D51:M51" si="10">SUM(D71:D73)+D77+SUM(D78:D84)+SUM(D88:D98)+D50</f>
        <v>7</v>
      </c>
      <c r="E51" s="93">
        <f t="shared" si="10"/>
        <v>8</v>
      </c>
      <c r="F51" s="93">
        <f t="shared" si="10"/>
        <v>8</v>
      </c>
      <c r="G51" s="93">
        <f t="shared" si="10"/>
        <v>9</v>
      </c>
      <c r="H51" s="93">
        <f t="shared" si="10"/>
        <v>12</v>
      </c>
      <c r="I51" s="93">
        <f t="shared" si="10"/>
        <v>12</v>
      </c>
      <c r="J51" s="93">
        <f t="shared" si="10"/>
        <v>12</v>
      </c>
      <c r="K51" s="93">
        <f t="shared" si="10"/>
        <v>10</v>
      </c>
      <c r="L51" s="93">
        <f t="shared" si="10"/>
        <v>0</v>
      </c>
      <c r="M51" s="93">
        <f t="shared" si="10"/>
        <v>0</v>
      </c>
      <c r="N51" s="80"/>
      <c r="O51" s="80"/>
      <c r="P51" s="80"/>
      <c r="Q51" s="21"/>
      <c r="R51" s="21"/>
      <c r="S51" s="80"/>
    </row>
    <row r="52" spans="1:19" s="81" customFormat="1" ht="18" customHeight="1" x14ac:dyDescent="0.2">
      <c r="A52" s="84"/>
      <c r="B52" s="67" t="s">
        <v>31</v>
      </c>
      <c r="C52" s="28">
        <f>COUNTIF(C9:C49,"CA")+COUNTIF(C9:C49,"*CAN")+COUNTIF(C9:C49,"RPM")</f>
        <v>9</v>
      </c>
      <c r="D52" s="28">
        <f t="shared" ref="D52:M52" si="11">COUNTIF(D9:D49,"CA")+COUNTIF(D9:D49,"*CAN")+COUNTIF(D9:D49,"RPM")</f>
        <v>7</v>
      </c>
      <c r="E52" s="28">
        <f t="shared" si="11"/>
        <v>8</v>
      </c>
      <c r="F52" s="28">
        <f t="shared" si="11"/>
        <v>8</v>
      </c>
      <c r="G52" s="28">
        <f t="shared" si="11"/>
        <v>9</v>
      </c>
      <c r="H52" s="28">
        <f t="shared" si="11"/>
        <v>12</v>
      </c>
      <c r="I52" s="28">
        <f t="shared" si="11"/>
        <v>12</v>
      </c>
      <c r="J52" s="28">
        <f t="shared" si="11"/>
        <v>12</v>
      </c>
      <c r="K52" s="28">
        <f t="shared" si="11"/>
        <v>10</v>
      </c>
      <c r="L52" s="28">
        <f t="shared" si="11"/>
        <v>0</v>
      </c>
      <c r="M52" s="28">
        <f t="shared" si="11"/>
        <v>0</v>
      </c>
      <c r="N52" s="11"/>
      <c r="O52" s="11"/>
      <c r="P52" s="11"/>
      <c r="S52" s="80"/>
    </row>
    <row r="53" spans="1:19" s="81" customFormat="1" ht="17.25" customHeight="1" thickBot="1" x14ac:dyDescent="0.25">
      <c r="A53" s="84"/>
      <c r="B53" s="69" t="s">
        <v>33</v>
      </c>
      <c r="C53" s="47">
        <f>SUM(C63:C65)+C68+SUM(C85:C98)+C52</f>
        <v>9</v>
      </c>
      <c r="D53" s="47">
        <f t="shared" ref="D53:M53" si="12">SUM(D63:D65)+D68+SUM(D85:D98)+D52</f>
        <v>7</v>
      </c>
      <c r="E53" s="47">
        <f t="shared" si="12"/>
        <v>8</v>
      </c>
      <c r="F53" s="47">
        <f t="shared" si="12"/>
        <v>8</v>
      </c>
      <c r="G53" s="47">
        <f t="shared" si="12"/>
        <v>9</v>
      </c>
      <c r="H53" s="47">
        <f t="shared" si="12"/>
        <v>12</v>
      </c>
      <c r="I53" s="47">
        <f t="shared" si="12"/>
        <v>12</v>
      </c>
      <c r="J53" s="47">
        <f t="shared" si="12"/>
        <v>12</v>
      </c>
      <c r="K53" s="47">
        <f t="shared" si="12"/>
        <v>10</v>
      </c>
      <c r="L53" s="47">
        <f t="shared" si="12"/>
        <v>0</v>
      </c>
      <c r="M53" s="47">
        <f t="shared" si="12"/>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3">COUNTIF(D9:D49,"*12h")</f>
        <v>3</v>
      </c>
      <c r="E55" s="49">
        <f t="shared" si="13"/>
        <v>4</v>
      </c>
      <c r="F55" s="49">
        <f t="shared" si="13"/>
        <v>4</v>
      </c>
      <c r="G55" s="49">
        <f t="shared" si="13"/>
        <v>3</v>
      </c>
      <c r="H55" s="49">
        <f t="shared" si="13"/>
        <v>5</v>
      </c>
      <c r="I55" s="49">
        <f t="shared" si="13"/>
        <v>3</v>
      </c>
      <c r="J55" s="49">
        <f t="shared" si="13"/>
        <v>2</v>
      </c>
      <c r="K55" s="49">
        <f t="shared" si="13"/>
        <v>4</v>
      </c>
      <c r="L55" s="49">
        <f t="shared" si="13"/>
        <v>0</v>
      </c>
      <c r="M55" s="49">
        <f t="shared" si="13"/>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4">COUNTIF(D$9:D$49,$B60)</f>
        <v>7</v>
      </c>
      <c r="E60" s="78">
        <f t="shared" si="14"/>
        <v>8</v>
      </c>
      <c r="F60" s="78">
        <f t="shared" si="14"/>
        <v>8</v>
      </c>
      <c r="G60" s="78">
        <f t="shared" si="14"/>
        <v>9</v>
      </c>
      <c r="H60" s="78">
        <f t="shared" si="14"/>
        <v>12</v>
      </c>
      <c r="I60" s="78">
        <f t="shared" si="14"/>
        <v>12</v>
      </c>
      <c r="J60" s="78">
        <f t="shared" si="14"/>
        <v>12</v>
      </c>
      <c r="K60" s="78">
        <f t="shared" si="14"/>
        <v>10</v>
      </c>
      <c r="L60" s="78">
        <f t="shared" si="14"/>
        <v>0</v>
      </c>
      <c r="M60" s="78">
        <f t="shared" si="14"/>
        <v>0</v>
      </c>
      <c r="N60" s="81"/>
      <c r="O60" s="79"/>
      <c r="P60" s="82"/>
      <c r="Q60" s="79"/>
      <c r="R60" s="79"/>
    </row>
    <row r="61" spans="1:19" s="80" customFormat="1" ht="12.75" hidden="1" customHeight="1" x14ac:dyDescent="0.2">
      <c r="A61" s="78"/>
      <c r="B61" s="90" t="s">
        <v>54</v>
      </c>
      <c r="C61" s="78">
        <f t="shared" ref="C61:M97" si="15">COUNTIF(C$9:C$49,$B61)</f>
        <v>0</v>
      </c>
      <c r="D61" s="78">
        <f t="shared" si="14"/>
        <v>0</v>
      </c>
      <c r="E61" s="78">
        <f t="shared" si="14"/>
        <v>0</v>
      </c>
      <c r="F61" s="78">
        <f t="shared" si="14"/>
        <v>0</v>
      </c>
      <c r="G61" s="78">
        <f t="shared" si="14"/>
        <v>0</v>
      </c>
      <c r="H61" s="78">
        <f t="shared" si="14"/>
        <v>0</v>
      </c>
      <c r="I61" s="78">
        <f t="shared" si="14"/>
        <v>0</v>
      </c>
      <c r="J61" s="78">
        <f t="shared" si="14"/>
        <v>0</v>
      </c>
      <c r="K61" s="78">
        <f t="shared" si="14"/>
        <v>0</v>
      </c>
      <c r="L61" s="78">
        <f t="shared" si="14"/>
        <v>0</v>
      </c>
      <c r="M61" s="78">
        <f t="shared" si="14"/>
        <v>0</v>
      </c>
      <c r="N61" s="81"/>
      <c r="O61" s="79"/>
      <c r="P61" s="82"/>
      <c r="Q61" s="79"/>
      <c r="R61" s="79"/>
    </row>
    <row r="62" spans="1:19" s="80" customFormat="1" ht="12.75" hidden="1" customHeight="1" x14ac:dyDescent="0.2">
      <c r="A62" s="78"/>
      <c r="B62" s="31" t="s">
        <v>1</v>
      </c>
      <c r="C62" s="78">
        <f t="shared" si="15"/>
        <v>0</v>
      </c>
      <c r="D62" s="78">
        <f t="shared" si="14"/>
        <v>0</v>
      </c>
      <c r="E62" s="78">
        <f t="shared" si="14"/>
        <v>0</v>
      </c>
      <c r="F62" s="78">
        <f t="shared" si="14"/>
        <v>0</v>
      </c>
      <c r="G62" s="78">
        <f t="shared" si="14"/>
        <v>0</v>
      </c>
      <c r="H62" s="78">
        <f t="shared" si="14"/>
        <v>0</v>
      </c>
      <c r="I62" s="78">
        <f t="shared" si="14"/>
        <v>0</v>
      </c>
      <c r="J62" s="78">
        <f t="shared" si="14"/>
        <v>0</v>
      </c>
      <c r="K62" s="78">
        <f t="shared" si="14"/>
        <v>0</v>
      </c>
      <c r="L62" s="78">
        <f t="shared" si="14"/>
        <v>0</v>
      </c>
      <c r="M62" s="78">
        <f t="shared" si="14"/>
        <v>0</v>
      </c>
      <c r="N62" s="83"/>
      <c r="O62" s="83"/>
      <c r="P62" s="82"/>
      <c r="Q62" s="79"/>
      <c r="R62" s="79"/>
    </row>
    <row r="63" spans="1:19" s="80" customFormat="1" ht="12.75" hidden="1" customHeight="1" x14ac:dyDescent="0.2">
      <c r="A63" s="78"/>
      <c r="B63" s="96" t="s">
        <v>36</v>
      </c>
      <c r="C63" s="78">
        <f t="shared" si="15"/>
        <v>0</v>
      </c>
      <c r="D63" s="78">
        <f t="shared" si="14"/>
        <v>0</v>
      </c>
      <c r="E63" s="78">
        <f t="shared" si="14"/>
        <v>0</v>
      </c>
      <c r="F63" s="78">
        <f t="shared" si="14"/>
        <v>0</v>
      </c>
      <c r="G63" s="78">
        <f t="shared" si="14"/>
        <v>0</v>
      </c>
      <c r="H63" s="78">
        <f t="shared" si="14"/>
        <v>0</v>
      </c>
      <c r="I63" s="78">
        <f t="shared" si="14"/>
        <v>0</v>
      </c>
      <c r="J63" s="78">
        <f t="shared" si="14"/>
        <v>0</v>
      </c>
      <c r="K63" s="78">
        <f t="shared" si="14"/>
        <v>0</v>
      </c>
      <c r="L63" s="78">
        <f t="shared" si="14"/>
        <v>0</v>
      </c>
      <c r="M63" s="78">
        <f t="shared" si="14"/>
        <v>0</v>
      </c>
      <c r="N63" s="83"/>
      <c r="O63" s="81"/>
      <c r="P63" s="82"/>
      <c r="Q63" s="79"/>
      <c r="R63" s="79"/>
    </row>
    <row r="64" spans="1:19" s="80" customFormat="1" ht="12.75" hidden="1" customHeight="1" x14ac:dyDescent="0.2">
      <c r="A64" s="78"/>
      <c r="B64" s="96" t="s">
        <v>24</v>
      </c>
      <c r="C64" s="78">
        <f t="shared" si="15"/>
        <v>0</v>
      </c>
      <c r="D64" s="78">
        <f t="shared" si="14"/>
        <v>0</v>
      </c>
      <c r="E64" s="78">
        <f t="shared" si="14"/>
        <v>0</v>
      </c>
      <c r="F64" s="78">
        <f t="shared" si="14"/>
        <v>0</v>
      </c>
      <c r="G64" s="78">
        <f t="shared" si="14"/>
        <v>0</v>
      </c>
      <c r="H64" s="78">
        <f t="shared" si="14"/>
        <v>0</v>
      </c>
      <c r="I64" s="78">
        <f t="shared" si="14"/>
        <v>0</v>
      </c>
      <c r="J64" s="78">
        <f t="shared" si="14"/>
        <v>0</v>
      </c>
      <c r="K64" s="78">
        <f t="shared" si="14"/>
        <v>0</v>
      </c>
      <c r="L64" s="78">
        <f t="shared" si="14"/>
        <v>0</v>
      </c>
      <c r="M64" s="78">
        <f t="shared" si="14"/>
        <v>0</v>
      </c>
      <c r="N64" s="78"/>
      <c r="O64" s="81"/>
      <c r="P64" s="82"/>
      <c r="Q64" s="79"/>
      <c r="R64" s="79"/>
    </row>
    <row r="65" spans="1:18" s="80" customFormat="1" ht="12.75" hidden="1" customHeight="1" x14ac:dyDescent="0.2">
      <c r="A65" s="78"/>
      <c r="B65" s="96" t="s">
        <v>41</v>
      </c>
      <c r="C65" s="78">
        <f t="shared" si="15"/>
        <v>0</v>
      </c>
      <c r="D65" s="78">
        <f t="shared" si="14"/>
        <v>0</v>
      </c>
      <c r="E65" s="78">
        <f t="shared" si="14"/>
        <v>0</v>
      </c>
      <c r="F65" s="78">
        <f t="shared" si="14"/>
        <v>0</v>
      </c>
      <c r="G65" s="78">
        <f t="shared" si="14"/>
        <v>0</v>
      </c>
      <c r="H65" s="78">
        <f t="shared" si="14"/>
        <v>0</v>
      </c>
      <c r="I65" s="78">
        <f t="shared" si="14"/>
        <v>0</v>
      </c>
      <c r="J65" s="78">
        <f t="shared" si="14"/>
        <v>0</v>
      </c>
      <c r="K65" s="78">
        <f t="shared" si="14"/>
        <v>0</v>
      </c>
      <c r="L65" s="78">
        <f t="shared" si="14"/>
        <v>0</v>
      </c>
      <c r="M65" s="78">
        <f t="shared" si="14"/>
        <v>0</v>
      </c>
      <c r="N65" s="78"/>
      <c r="P65" s="82"/>
      <c r="Q65" s="79"/>
      <c r="R65" s="79"/>
    </row>
    <row r="66" spans="1:18" s="80" customFormat="1" ht="12.75" hidden="1" customHeight="1" x14ac:dyDescent="0.2">
      <c r="A66" s="78"/>
      <c r="B66" s="31" t="s">
        <v>67</v>
      </c>
      <c r="C66" s="78">
        <f t="shared" si="15"/>
        <v>0</v>
      </c>
      <c r="D66" s="78">
        <f t="shared" si="14"/>
        <v>0</v>
      </c>
      <c r="E66" s="78">
        <f t="shared" si="14"/>
        <v>0</v>
      </c>
      <c r="F66" s="78">
        <f t="shared" si="14"/>
        <v>0</v>
      </c>
      <c r="G66" s="78">
        <f t="shared" si="14"/>
        <v>0</v>
      </c>
      <c r="H66" s="78">
        <f t="shared" si="14"/>
        <v>0</v>
      </c>
      <c r="I66" s="78">
        <f t="shared" si="14"/>
        <v>0</v>
      </c>
      <c r="J66" s="78">
        <f t="shared" si="14"/>
        <v>0</v>
      </c>
      <c r="K66" s="78">
        <f t="shared" si="14"/>
        <v>0</v>
      </c>
      <c r="L66" s="78">
        <f t="shared" si="14"/>
        <v>0</v>
      </c>
      <c r="M66" s="78">
        <f t="shared" si="14"/>
        <v>0</v>
      </c>
      <c r="N66" s="78"/>
      <c r="P66" s="82"/>
      <c r="Q66" s="79"/>
      <c r="R66" s="79"/>
    </row>
    <row r="67" spans="1:18" s="80" customFormat="1" ht="12.75" hidden="1" customHeight="1" x14ac:dyDescent="0.2">
      <c r="A67" s="78"/>
      <c r="B67" s="31" t="s">
        <v>59</v>
      </c>
      <c r="C67" s="78">
        <f t="shared" si="15"/>
        <v>0</v>
      </c>
      <c r="D67" s="78">
        <f t="shared" si="14"/>
        <v>0</v>
      </c>
      <c r="E67" s="78">
        <f t="shared" si="14"/>
        <v>0</v>
      </c>
      <c r="F67" s="78">
        <f t="shared" si="14"/>
        <v>0</v>
      </c>
      <c r="G67" s="78">
        <f t="shared" si="14"/>
        <v>0</v>
      </c>
      <c r="H67" s="78">
        <f t="shared" si="14"/>
        <v>0</v>
      </c>
      <c r="I67" s="78">
        <f t="shared" si="14"/>
        <v>0</v>
      </c>
      <c r="J67" s="78">
        <f t="shared" si="14"/>
        <v>0</v>
      </c>
      <c r="K67" s="78">
        <f t="shared" si="14"/>
        <v>0</v>
      </c>
      <c r="L67" s="78">
        <f t="shared" si="14"/>
        <v>0</v>
      </c>
      <c r="M67" s="78">
        <f t="shared" si="14"/>
        <v>0</v>
      </c>
      <c r="N67" s="78"/>
      <c r="P67" s="82"/>
      <c r="Q67" s="79"/>
      <c r="R67" s="79"/>
    </row>
    <row r="68" spans="1:18" s="80" customFormat="1" ht="12.75" hidden="1" customHeight="1" x14ac:dyDescent="0.2">
      <c r="A68" s="78"/>
      <c r="B68" s="96" t="s">
        <v>23</v>
      </c>
      <c r="C68" s="78">
        <f t="shared" si="15"/>
        <v>0</v>
      </c>
      <c r="D68" s="78">
        <f t="shared" si="14"/>
        <v>0</v>
      </c>
      <c r="E68" s="78">
        <f t="shared" si="14"/>
        <v>0</v>
      </c>
      <c r="F68" s="78">
        <f t="shared" si="14"/>
        <v>0</v>
      </c>
      <c r="G68" s="78">
        <f t="shared" si="14"/>
        <v>0</v>
      </c>
      <c r="H68" s="78">
        <f t="shared" si="14"/>
        <v>0</v>
      </c>
      <c r="I68" s="78">
        <f t="shared" si="14"/>
        <v>0</v>
      </c>
      <c r="J68" s="78">
        <f t="shared" si="14"/>
        <v>0</v>
      </c>
      <c r="K68" s="78">
        <f t="shared" si="14"/>
        <v>0</v>
      </c>
      <c r="L68" s="78">
        <f t="shared" si="14"/>
        <v>0</v>
      </c>
      <c r="M68" s="78">
        <f t="shared" si="14"/>
        <v>0</v>
      </c>
      <c r="N68" s="78"/>
      <c r="P68" s="17" t="s">
        <v>5</v>
      </c>
      <c r="Q68" s="79"/>
      <c r="R68" s="79"/>
    </row>
    <row r="69" spans="1:18" s="80" customFormat="1" ht="12.75" hidden="1" customHeight="1" x14ac:dyDescent="0.2">
      <c r="A69" s="78"/>
      <c r="B69" s="31" t="s">
        <v>55</v>
      </c>
      <c r="C69" s="78">
        <f t="shared" si="15"/>
        <v>0</v>
      </c>
      <c r="D69" s="78">
        <f t="shared" si="14"/>
        <v>0</v>
      </c>
      <c r="E69" s="78">
        <f t="shared" si="14"/>
        <v>0</v>
      </c>
      <c r="F69" s="78">
        <f t="shared" si="14"/>
        <v>0</v>
      </c>
      <c r="G69" s="78">
        <f t="shared" si="14"/>
        <v>0</v>
      </c>
      <c r="H69" s="78">
        <f t="shared" si="14"/>
        <v>0</v>
      </c>
      <c r="I69" s="78">
        <f t="shared" si="14"/>
        <v>0</v>
      </c>
      <c r="J69" s="78">
        <f t="shared" si="14"/>
        <v>0</v>
      </c>
      <c r="K69" s="78">
        <f t="shared" si="14"/>
        <v>0</v>
      </c>
      <c r="L69" s="78">
        <f t="shared" si="14"/>
        <v>0</v>
      </c>
      <c r="M69" s="78">
        <f t="shared" si="14"/>
        <v>0</v>
      </c>
      <c r="N69" s="78"/>
      <c r="P69" s="18" t="s">
        <v>6</v>
      </c>
      <c r="Q69" s="79"/>
      <c r="R69" s="79"/>
    </row>
    <row r="70" spans="1:18" s="80" customFormat="1" ht="12.75" hidden="1" customHeight="1" x14ac:dyDescent="0.2">
      <c r="A70" s="78"/>
      <c r="B70" s="31" t="s">
        <v>2</v>
      </c>
      <c r="C70" s="78">
        <f t="shared" si="15"/>
        <v>0</v>
      </c>
      <c r="D70" s="78">
        <f t="shared" si="14"/>
        <v>0</v>
      </c>
      <c r="E70" s="78">
        <f t="shared" si="14"/>
        <v>0</v>
      </c>
      <c r="F70" s="78">
        <f t="shared" si="14"/>
        <v>0</v>
      </c>
      <c r="G70" s="78">
        <f t="shared" si="14"/>
        <v>0</v>
      </c>
      <c r="H70" s="78">
        <f t="shared" si="14"/>
        <v>0</v>
      </c>
      <c r="I70" s="78">
        <f t="shared" si="14"/>
        <v>0</v>
      </c>
      <c r="J70" s="78">
        <f t="shared" si="14"/>
        <v>0</v>
      </c>
      <c r="K70" s="78">
        <f t="shared" si="14"/>
        <v>0</v>
      </c>
      <c r="L70" s="78">
        <f t="shared" si="14"/>
        <v>0</v>
      </c>
      <c r="M70" s="78">
        <f t="shared" si="14"/>
        <v>0</v>
      </c>
      <c r="N70" s="78"/>
      <c r="P70" s="17" t="s">
        <v>79</v>
      </c>
      <c r="Q70" s="79"/>
      <c r="R70" s="79"/>
    </row>
    <row r="71" spans="1:18" s="80" customFormat="1" ht="12.75" hidden="1" customHeight="1" x14ac:dyDescent="0.2">
      <c r="A71" s="78"/>
      <c r="B71" s="97" t="s">
        <v>37</v>
      </c>
      <c r="C71" s="78">
        <f t="shared" si="15"/>
        <v>0</v>
      </c>
      <c r="D71" s="78">
        <f t="shared" si="14"/>
        <v>0</v>
      </c>
      <c r="E71" s="78">
        <f t="shared" si="14"/>
        <v>0</v>
      </c>
      <c r="F71" s="78">
        <f t="shared" si="14"/>
        <v>0</v>
      </c>
      <c r="G71" s="78">
        <f t="shared" si="14"/>
        <v>0</v>
      </c>
      <c r="H71" s="78">
        <f t="shared" si="14"/>
        <v>0</v>
      </c>
      <c r="I71" s="78">
        <f t="shared" si="14"/>
        <v>0</v>
      </c>
      <c r="J71" s="78">
        <f t="shared" si="14"/>
        <v>0</v>
      </c>
      <c r="K71" s="78">
        <f t="shared" si="14"/>
        <v>0</v>
      </c>
      <c r="L71" s="78">
        <f t="shared" si="14"/>
        <v>0</v>
      </c>
      <c r="M71" s="78">
        <f t="shared" si="14"/>
        <v>0</v>
      </c>
      <c r="N71" s="78"/>
      <c r="P71" s="19" t="s">
        <v>21</v>
      </c>
      <c r="Q71" s="79"/>
      <c r="R71" s="79"/>
    </row>
    <row r="72" spans="1:18" s="80" customFormat="1" ht="12.75" hidden="1" customHeight="1" x14ac:dyDescent="0.2">
      <c r="A72" s="78"/>
      <c r="B72" s="98" t="s">
        <v>28</v>
      </c>
      <c r="C72" s="78">
        <f t="shared" si="15"/>
        <v>0</v>
      </c>
      <c r="D72" s="78">
        <f t="shared" si="14"/>
        <v>0</v>
      </c>
      <c r="E72" s="78">
        <f t="shared" si="14"/>
        <v>0</v>
      </c>
      <c r="F72" s="78">
        <f t="shared" si="14"/>
        <v>0</v>
      </c>
      <c r="G72" s="78">
        <f t="shared" si="14"/>
        <v>0</v>
      </c>
      <c r="H72" s="78">
        <f t="shared" si="14"/>
        <v>0</v>
      </c>
      <c r="I72" s="78">
        <f t="shared" si="14"/>
        <v>0</v>
      </c>
      <c r="J72" s="78">
        <f t="shared" si="14"/>
        <v>0</v>
      </c>
      <c r="K72" s="78">
        <f t="shared" si="14"/>
        <v>0</v>
      </c>
      <c r="L72" s="78">
        <f t="shared" si="14"/>
        <v>0</v>
      </c>
      <c r="M72" s="78">
        <f t="shared" si="14"/>
        <v>0</v>
      </c>
      <c r="N72" s="78"/>
      <c r="P72" s="19" t="s">
        <v>22</v>
      </c>
      <c r="Q72" s="79"/>
      <c r="R72" s="79"/>
    </row>
    <row r="73" spans="1:18" s="80" customFormat="1" ht="12.75" hidden="1" customHeight="1" x14ac:dyDescent="0.2">
      <c r="A73" s="78"/>
      <c r="B73" s="98" t="s">
        <v>42</v>
      </c>
      <c r="C73" s="78">
        <f t="shared" si="15"/>
        <v>0</v>
      </c>
      <c r="D73" s="78">
        <f t="shared" si="14"/>
        <v>0</v>
      </c>
      <c r="E73" s="78">
        <f t="shared" si="14"/>
        <v>0</v>
      </c>
      <c r="F73" s="78">
        <f t="shared" si="14"/>
        <v>0</v>
      </c>
      <c r="G73" s="78">
        <f t="shared" si="14"/>
        <v>0</v>
      </c>
      <c r="H73" s="78">
        <f t="shared" si="14"/>
        <v>0</v>
      </c>
      <c r="I73" s="78">
        <f t="shared" si="14"/>
        <v>0</v>
      </c>
      <c r="J73" s="78">
        <f t="shared" si="14"/>
        <v>0</v>
      </c>
      <c r="K73" s="78">
        <f t="shared" si="14"/>
        <v>0</v>
      </c>
      <c r="L73" s="78">
        <f t="shared" si="14"/>
        <v>0</v>
      </c>
      <c r="M73" s="78">
        <f t="shared" si="14"/>
        <v>0</v>
      </c>
      <c r="N73" s="78"/>
      <c r="P73" s="17" t="s">
        <v>81</v>
      </c>
      <c r="Q73" s="79"/>
      <c r="R73" s="79"/>
    </row>
    <row r="74" spans="1:18" s="80" customFormat="1" ht="12.75" hidden="1" customHeight="1" x14ac:dyDescent="0.2">
      <c r="A74" s="78"/>
      <c r="B74" s="88" t="s">
        <v>68</v>
      </c>
      <c r="C74" s="78">
        <f t="shared" si="15"/>
        <v>0</v>
      </c>
      <c r="D74" s="78">
        <f t="shared" si="14"/>
        <v>0</v>
      </c>
      <c r="E74" s="78">
        <f t="shared" si="14"/>
        <v>0</v>
      </c>
      <c r="F74" s="78">
        <f t="shared" si="14"/>
        <v>0</v>
      </c>
      <c r="G74" s="78">
        <f t="shared" si="14"/>
        <v>0</v>
      </c>
      <c r="H74" s="78">
        <f t="shared" si="14"/>
        <v>0</v>
      </c>
      <c r="I74" s="78">
        <f t="shared" si="14"/>
        <v>0</v>
      </c>
      <c r="J74" s="78">
        <f t="shared" si="14"/>
        <v>0</v>
      </c>
      <c r="K74" s="78">
        <f t="shared" si="14"/>
        <v>0</v>
      </c>
      <c r="L74" s="78">
        <f t="shared" si="14"/>
        <v>0</v>
      </c>
      <c r="M74" s="78">
        <f t="shared" si="14"/>
        <v>0</v>
      </c>
      <c r="N74" s="78"/>
      <c r="P74" s="17"/>
      <c r="Q74" s="79"/>
      <c r="R74" s="79"/>
    </row>
    <row r="75" spans="1:18" s="80" customFormat="1" ht="12.75" hidden="1" customHeight="1" x14ac:dyDescent="0.2">
      <c r="A75" s="78"/>
      <c r="B75" s="31" t="s">
        <v>93</v>
      </c>
      <c r="C75" s="78">
        <f t="shared" si="15"/>
        <v>0</v>
      </c>
      <c r="D75" s="78">
        <f t="shared" si="14"/>
        <v>0</v>
      </c>
      <c r="E75" s="78">
        <f t="shared" si="14"/>
        <v>0</v>
      </c>
      <c r="F75" s="78">
        <f t="shared" si="14"/>
        <v>0</v>
      </c>
      <c r="G75" s="78">
        <f t="shared" si="14"/>
        <v>0</v>
      </c>
      <c r="H75" s="78">
        <f t="shared" si="14"/>
        <v>0</v>
      </c>
      <c r="I75" s="78">
        <f t="shared" si="14"/>
        <v>0</v>
      </c>
      <c r="J75" s="78">
        <f t="shared" si="14"/>
        <v>0</v>
      </c>
      <c r="K75" s="78">
        <f t="shared" si="14"/>
        <v>0</v>
      </c>
      <c r="L75" s="78">
        <f t="shared" si="14"/>
        <v>0</v>
      </c>
      <c r="M75" s="78">
        <f t="shared" si="14"/>
        <v>0</v>
      </c>
      <c r="N75" s="78"/>
      <c r="P75" s="19" t="s">
        <v>25</v>
      </c>
      <c r="Q75" s="79"/>
      <c r="R75" s="79"/>
    </row>
    <row r="76" spans="1:18" s="80" customFormat="1" ht="12.75" hidden="1" customHeight="1" x14ac:dyDescent="0.2">
      <c r="A76" s="78"/>
      <c r="B76" s="99" t="s">
        <v>56</v>
      </c>
      <c r="C76" s="78">
        <f t="shared" si="15"/>
        <v>0</v>
      </c>
      <c r="D76" s="78">
        <f t="shared" si="15"/>
        <v>0</v>
      </c>
      <c r="E76" s="78">
        <f t="shared" si="15"/>
        <v>0</v>
      </c>
      <c r="F76" s="78">
        <f t="shared" si="15"/>
        <v>0</v>
      </c>
      <c r="G76" s="78">
        <f t="shared" si="15"/>
        <v>0</v>
      </c>
      <c r="H76" s="78">
        <f t="shared" si="15"/>
        <v>0</v>
      </c>
      <c r="I76" s="78">
        <f t="shared" si="15"/>
        <v>0</v>
      </c>
      <c r="J76" s="78">
        <f t="shared" si="15"/>
        <v>0</v>
      </c>
      <c r="K76" s="78">
        <f t="shared" si="15"/>
        <v>0</v>
      </c>
      <c r="L76" s="78">
        <f t="shared" si="15"/>
        <v>0</v>
      </c>
      <c r="M76" s="78">
        <f t="shared" si="15"/>
        <v>0</v>
      </c>
      <c r="N76" s="78"/>
      <c r="P76" s="19" t="s">
        <v>26</v>
      </c>
      <c r="Q76" s="79"/>
      <c r="R76" s="79"/>
    </row>
    <row r="77" spans="1:18" s="80" customFormat="1" ht="12.75" hidden="1" customHeight="1" x14ac:dyDescent="0.2">
      <c r="A77" s="78"/>
      <c r="B77" s="96" t="s">
        <v>27</v>
      </c>
      <c r="C77" s="78">
        <f t="shared" si="15"/>
        <v>0</v>
      </c>
      <c r="D77" s="78">
        <f t="shared" si="15"/>
        <v>0</v>
      </c>
      <c r="E77" s="78">
        <f t="shared" si="15"/>
        <v>0</v>
      </c>
      <c r="F77" s="78">
        <f t="shared" si="15"/>
        <v>0</v>
      </c>
      <c r="G77" s="78">
        <f t="shared" si="15"/>
        <v>0</v>
      </c>
      <c r="H77" s="78">
        <f t="shared" si="15"/>
        <v>0</v>
      </c>
      <c r="I77" s="78">
        <f t="shared" si="15"/>
        <v>0</v>
      </c>
      <c r="J77" s="78">
        <f t="shared" si="15"/>
        <v>0</v>
      </c>
      <c r="K77" s="78">
        <f t="shared" si="15"/>
        <v>0</v>
      </c>
      <c r="L77" s="78">
        <f t="shared" si="15"/>
        <v>0</v>
      </c>
      <c r="M77" s="78">
        <f t="shared" si="15"/>
        <v>0</v>
      </c>
      <c r="N77" s="78"/>
      <c r="P77" s="17" t="s">
        <v>109</v>
      </c>
      <c r="Q77" s="79"/>
      <c r="R77" s="79"/>
    </row>
    <row r="78" spans="1:18" s="80" customFormat="1" ht="12.75" hidden="1" customHeight="1" x14ac:dyDescent="0.2">
      <c r="A78" s="78"/>
      <c r="B78" s="86" t="s">
        <v>34</v>
      </c>
      <c r="C78" s="78">
        <f t="shared" si="15"/>
        <v>0</v>
      </c>
      <c r="D78" s="78">
        <f t="shared" si="15"/>
        <v>0</v>
      </c>
      <c r="E78" s="78">
        <f t="shared" si="15"/>
        <v>0</v>
      </c>
      <c r="F78" s="78">
        <f t="shared" si="15"/>
        <v>0</v>
      </c>
      <c r="G78" s="78">
        <f t="shared" si="15"/>
        <v>0</v>
      </c>
      <c r="H78" s="78">
        <f t="shared" si="15"/>
        <v>0</v>
      </c>
      <c r="I78" s="78">
        <f t="shared" si="15"/>
        <v>0</v>
      </c>
      <c r="J78" s="78">
        <f t="shared" si="15"/>
        <v>0</v>
      </c>
      <c r="K78" s="78">
        <f t="shared" si="15"/>
        <v>0</v>
      </c>
      <c r="L78" s="78">
        <f t="shared" si="15"/>
        <v>0</v>
      </c>
      <c r="M78" s="78">
        <f t="shared" si="15"/>
        <v>0</v>
      </c>
      <c r="N78" s="78"/>
      <c r="P78" s="7" t="s">
        <v>112</v>
      </c>
      <c r="Q78" s="79"/>
      <c r="R78" s="79"/>
    </row>
    <row r="79" spans="1:18" s="80" customFormat="1" ht="12.75" hidden="1" customHeight="1" x14ac:dyDescent="0.2">
      <c r="A79" s="78"/>
      <c r="B79" s="52" t="s">
        <v>17</v>
      </c>
      <c r="C79" s="78">
        <f t="shared" si="15"/>
        <v>0</v>
      </c>
      <c r="D79" s="78">
        <f t="shared" si="15"/>
        <v>0</v>
      </c>
      <c r="E79" s="78">
        <f t="shared" si="15"/>
        <v>0</v>
      </c>
      <c r="F79" s="78">
        <f t="shared" si="15"/>
        <v>0</v>
      </c>
      <c r="G79" s="78">
        <f t="shared" si="15"/>
        <v>0</v>
      </c>
      <c r="H79" s="78">
        <f t="shared" si="15"/>
        <v>0</v>
      </c>
      <c r="I79" s="78">
        <f t="shared" si="15"/>
        <v>0</v>
      </c>
      <c r="J79" s="78">
        <f t="shared" si="15"/>
        <v>0</v>
      </c>
      <c r="K79" s="78">
        <f t="shared" si="15"/>
        <v>0</v>
      </c>
      <c r="L79" s="78">
        <f t="shared" si="15"/>
        <v>0</v>
      </c>
      <c r="M79" s="78">
        <f t="shared" si="15"/>
        <v>0</v>
      </c>
      <c r="N79" s="78"/>
      <c r="P79" s="7" t="s">
        <v>110</v>
      </c>
      <c r="Q79" s="79"/>
      <c r="R79" s="79"/>
    </row>
    <row r="80" spans="1:18" s="80" customFormat="1" ht="12.75" hidden="1" customHeight="1" x14ac:dyDescent="0.2">
      <c r="A80" s="78"/>
      <c r="B80" s="87" t="s">
        <v>39</v>
      </c>
      <c r="C80" s="78">
        <f t="shared" si="15"/>
        <v>0</v>
      </c>
      <c r="D80" s="78">
        <f t="shared" si="15"/>
        <v>0</v>
      </c>
      <c r="E80" s="78">
        <f t="shared" si="15"/>
        <v>0</v>
      </c>
      <c r="F80" s="78">
        <f t="shared" si="15"/>
        <v>0</v>
      </c>
      <c r="G80" s="78">
        <f t="shared" si="15"/>
        <v>0</v>
      </c>
      <c r="H80" s="78">
        <f t="shared" si="15"/>
        <v>0</v>
      </c>
      <c r="I80" s="78">
        <f t="shared" si="15"/>
        <v>0</v>
      </c>
      <c r="J80" s="78">
        <f t="shared" si="15"/>
        <v>0</v>
      </c>
      <c r="K80" s="78">
        <f t="shared" si="15"/>
        <v>0</v>
      </c>
      <c r="L80" s="78">
        <f t="shared" si="15"/>
        <v>0</v>
      </c>
      <c r="M80" s="78">
        <f t="shared" si="15"/>
        <v>0</v>
      </c>
      <c r="N80" s="78"/>
      <c r="P80" s="17" t="s">
        <v>111</v>
      </c>
      <c r="Q80" s="79"/>
      <c r="R80" s="79"/>
    </row>
    <row r="81" spans="1:18" s="80" customFormat="1" ht="12.75" hidden="1" customHeight="1" x14ac:dyDescent="0.2">
      <c r="A81" s="78"/>
      <c r="B81" s="5" t="s">
        <v>15</v>
      </c>
      <c r="C81" s="78">
        <f t="shared" si="15"/>
        <v>0</v>
      </c>
      <c r="D81" s="78">
        <f t="shared" si="15"/>
        <v>0</v>
      </c>
      <c r="E81" s="78">
        <f t="shared" si="15"/>
        <v>0</v>
      </c>
      <c r="F81" s="78">
        <f t="shared" si="15"/>
        <v>0</v>
      </c>
      <c r="G81" s="78">
        <f t="shared" si="15"/>
        <v>0</v>
      </c>
      <c r="H81" s="78">
        <f t="shared" si="15"/>
        <v>0</v>
      </c>
      <c r="I81" s="78">
        <f t="shared" si="15"/>
        <v>0</v>
      </c>
      <c r="J81" s="78">
        <f t="shared" si="15"/>
        <v>0</v>
      </c>
      <c r="K81" s="78">
        <f t="shared" si="15"/>
        <v>0</v>
      </c>
      <c r="L81" s="78">
        <f t="shared" si="15"/>
        <v>0</v>
      </c>
      <c r="M81" s="78">
        <f t="shared" si="15"/>
        <v>0</v>
      </c>
      <c r="N81" s="78"/>
      <c r="P81" s="7" t="s">
        <v>113</v>
      </c>
      <c r="Q81" s="79"/>
      <c r="R81" s="79"/>
    </row>
    <row r="82" spans="1:18" s="80" customFormat="1" ht="12.75" hidden="1" customHeight="1" x14ac:dyDescent="0.2">
      <c r="A82" s="78"/>
      <c r="B82" s="91" t="s">
        <v>69</v>
      </c>
      <c r="C82" s="78">
        <f t="shared" si="15"/>
        <v>0</v>
      </c>
      <c r="D82" s="78">
        <f t="shared" si="15"/>
        <v>0</v>
      </c>
      <c r="E82" s="78">
        <f t="shared" si="15"/>
        <v>0</v>
      </c>
      <c r="F82" s="78">
        <f t="shared" si="15"/>
        <v>0</v>
      </c>
      <c r="G82" s="78">
        <f t="shared" si="15"/>
        <v>0</v>
      </c>
      <c r="H82" s="78">
        <f t="shared" si="15"/>
        <v>0</v>
      </c>
      <c r="I82" s="78">
        <f t="shared" si="15"/>
        <v>0</v>
      </c>
      <c r="J82" s="78">
        <f t="shared" si="15"/>
        <v>0</v>
      </c>
      <c r="K82" s="78">
        <f t="shared" si="15"/>
        <v>0</v>
      </c>
      <c r="L82" s="78">
        <f t="shared" si="15"/>
        <v>0</v>
      </c>
      <c r="M82" s="78">
        <f t="shared" si="15"/>
        <v>0</v>
      </c>
      <c r="N82" s="78"/>
      <c r="P82" s="7" t="s">
        <v>114</v>
      </c>
      <c r="Q82" s="79"/>
      <c r="R82" s="79"/>
    </row>
    <row r="83" spans="1:18" s="80" customFormat="1" ht="12.75" hidden="1" customHeight="1" x14ac:dyDescent="0.2">
      <c r="A83" s="78"/>
      <c r="B83" s="5" t="s">
        <v>70</v>
      </c>
      <c r="C83" s="78">
        <f t="shared" si="15"/>
        <v>0</v>
      </c>
      <c r="D83" s="78">
        <f t="shared" si="15"/>
        <v>0</v>
      </c>
      <c r="E83" s="78">
        <f t="shared" si="15"/>
        <v>0</v>
      </c>
      <c r="F83" s="78">
        <f t="shared" si="15"/>
        <v>0</v>
      </c>
      <c r="G83" s="78">
        <f t="shared" si="15"/>
        <v>0</v>
      </c>
      <c r="H83" s="78">
        <f t="shared" si="15"/>
        <v>0</v>
      </c>
      <c r="I83" s="78">
        <f t="shared" si="15"/>
        <v>0</v>
      </c>
      <c r="J83" s="78">
        <f t="shared" si="15"/>
        <v>0</v>
      </c>
      <c r="K83" s="78">
        <f t="shared" si="15"/>
        <v>0</v>
      </c>
      <c r="L83" s="78">
        <f t="shared" si="15"/>
        <v>0</v>
      </c>
      <c r="M83" s="78">
        <f t="shared" si="15"/>
        <v>0</v>
      </c>
      <c r="N83" s="78"/>
      <c r="P83" s="17" t="s">
        <v>83</v>
      </c>
      <c r="Q83" s="79"/>
      <c r="R83" s="79"/>
    </row>
    <row r="84" spans="1:18" s="80" customFormat="1" ht="12.75" hidden="1" customHeight="1" x14ac:dyDescent="0.2">
      <c r="A84" s="78"/>
      <c r="B84" s="91" t="s">
        <v>58</v>
      </c>
      <c r="C84" s="78">
        <f t="shared" si="15"/>
        <v>0</v>
      </c>
      <c r="D84" s="78">
        <f t="shared" si="15"/>
        <v>0</v>
      </c>
      <c r="E84" s="78">
        <f t="shared" si="15"/>
        <v>0</v>
      </c>
      <c r="F84" s="78">
        <f t="shared" si="15"/>
        <v>0</v>
      </c>
      <c r="G84" s="78">
        <f t="shared" si="15"/>
        <v>0</v>
      </c>
      <c r="H84" s="78">
        <f t="shared" si="15"/>
        <v>0</v>
      </c>
      <c r="I84" s="78">
        <f t="shared" si="15"/>
        <v>0</v>
      </c>
      <c r="J84" s="78">
        <f t="shared" si="15"/>
        <v>0</v>
      </c>
      <c r="K84" s="78">
        <f t="shared" si="15"/>
        <v>0</v>
      </c>
      <c r="L84" s="78">
        <f t="shared" si="15"/>
        <v>0</v>
      </c>
      <c r="M84" s="78">
        <f t="shared" si="15"/>
        <v>0</v>
      </c>
      <c r="N84" s="78"/>
      <c r="P84" s="19" t="s">
        <v>71</v>
      </c>
      <c r="Q84" s="79"/>
      <c r="R84" s="79"/>
    </row>
    <row r="85" spans="1:18" s="80" customFormat="1" ht="12.75" hidden="1" customHeight="1" x14ac:dyDescent="0.2">
      <c r="A85" s="78"/>
      <c r="B85" s="9" t="s">
        <v>35</v>
      </c>
      <c r="C85" s="78">
        <f t="shared" si="15"/>
        <v>0</v>
      </c>
      <c r="D85" s="78">
        <f t="shared" si="15"/>
        <v>0</v>
      </c>
      <c r="E85" s="78">
        <f t="shared" si="15"/>
        <v>0</v>
      </c>
      <c r="F85" s="78">
        <f t="shared" si="15"/>
        <v>0</v>
      </c>
      <c r="G85" s="78">
        <f t="shared" si="15"/>
        <v>0</v>
      </c>
      <c r="H85" s="78">
        <f t="shared" si="15"/>
        <v>0</v>
      </c>
      <c r="I85" s="78">
        <f t="shared" si="15"/>
        <v>0</v>
      </c>
      <c r="J85" s="78">
        <f t="shared" si="15"/>
        <v>0</v>
      </c>
      <c r="K85" s="78">
        <f t="shared" si="15"/>
        <v>0</v>
      </c>
      <c r="L85" s="78">
        <f t="shared" si="15"/>
        <v>0</v>
      </c>
      <c r="M85" s="78">
        <f t="shared" si="15"/>
        <v>0</v>
      </c>
      <c r="N85" s="78"/>
      <c r="P85" s="19" t="s">
        <v>8</v>
      </c>
      <c r="Q85" s="79"/>
      <c r="R85" s="79"/>
    </row>
    <row r="86" spans="1:18" s="80" customFormat="1" ht="12.75" hidden="1" customHeight="1" x14ac:dyDescent="0.2">
      <c r="A86" s="78"/>
      <c r="B86" s="52" t="s">
        <v>18</v>
      </c>
      <c r="C86" s="78">
        <f t="shared" si="15"/>
        <v>0</v>
      </c>
      <c r="D86" s="78">
        <f t="shared" si="15"/>
        <v>0</v>
      </c>
      <c r="E86" s="78">
        <f t="shared" si="15"/>
        <v>0</v>
      </c>
      <c r="F86" s="78">
        <f t="shared" si="15"/>
        <v>0</v>
      </c>
      <c r="G86" s="78">
        <f t="shared" si="15"/>
        <v>0</v>
      </c>
      <c r="H86" s="78">
        <f t="shared" si="15"/>
        <v>0</v>
      </c>
      <c r="I86" s="78">
        <f t="shared" si="15"/>
        <v>0</v>
      </c>
      <c r="J86" s="78">
        <f t="shared" si="15"/>
        <v>0</v>
      </c>
      <c r="K86" s="78">
        <f t="shared" si="15"/>
        <v>0</v>
      </c>
      <c r="L86" s="78">
        <f t="shared" si="15"/>
        <v>0</v>
      </c>
      <c r="M86" s="78">
        <f t="shared" si="15"/>
        <v>0</v>
      </c>
      <c r="N86" s="78"/>
      <c r="P86" s="19" t="s">
        <v>52</v>
      </c>
      <c r="Q86" s="79"/>
      <c r="R86" s="79"/>
    </row>
    <row r="87" spans="1:18" s="80" customFormat="1" ht="12.75" hidden="1" customHeight="1" x14ac:dyDescent="0.2">
      <c r="A87" s="78"/>
      <c r="B87" s="87" t="s">
        <v>40</v>
      </c>
      <c r="C87" s="78">
        <f t="shared" si="15"/>
        <v>0</v>
      </c>
      <c r="D87" s="78">
        <f t="shared" si="15"/>
        <v>0</v>
      </c>
      <c r="E87" s="78">
        <f t="shared" si="15"/>
        <v>0</v>
      </c>
      <c r="F87" s="78">
        <f t="shared" si="15"/>
        <v>0</v>
      </c>
      <c r="G87" s="78">
        <f t="shared" si="15"/>
        <v>0</v>
      </c>
      <c r="H87" s="78">
        <f t="shared" si="15"/>
        <v>0</v>
      </c>
      <c r="I87" s="78">
        <f t="shared" si="15"/>
        <v>0</v>
      </c>
      <c r="J87" s="78">
        <f t="shared" si="15"/>
        <v>0</v>
      </c>
      <c r="K87" s="78">
        <f t="shared" si="15"/>
        <v>0</v>
      </c>
      <c r="L87" s="78">
        <f t="shared" si="15"/>
        <v>0</v>
      </c>
      <c r="M87" s="78">
        <f t="shared" si="15"/>
        <v>0</v>
      </c>
      <c r="N87" s="78"/>
      <c r="P87" s="45" t="s">
        <v>60</v>
      </c>
      <c r="Q87" s="79"/>
      <c r="R87" s="79"/>
    </row>
    <row r="88" spans="1:18" s="80" customFormat="1" ht="12.75" hidden="1" customHeight="1" x14ac:dyDescent="0.2">
      <c r="A88" s="78"/>
      <c r="B88" s="5" t="s">
        <v>16</v>
      </c>
      <c r="C88" s="78">
        <f t="shared" si="15"/>
        <v>0</v>
      </c>
      <c r="D88" s="78">
        <f t="shared" si="15"/>
        <v>0</v>
      </c>
      <c r="E88" s="78">
        <f t="shared" si="15"/>
        <v>0</v>
      </c>
      <c r="F88" s="78">
        <f t="shared" si="15"/>
        <v>0</v>
      </c>
      <c r="G88" s="78">
        <f t="shared" si="15"/>
        <v>0</v>
      </c>
      <c r="H88" s="78">
        <f t="shared" si="15"/>
        <v>0</v>
      </c>
      <c r="I88" s="78">
        <f t="shared" si="15"/>
        <v>0</v>
      </c>
      <c r="J88" s="78">
        <f t="shared" si="15"/>
        <v>0</v>
      </c>
      <c r="K88" s="78">
        <f t="shared" si="15"/>
        <v>0</v>
      </c>
      <c r="L88" s="78">
        <f t="shared" si="15"/>
        <v>0</v>
      </c>
      <c r="M88" s="78">
        <f t="shared" si="15"/>
        <v>0</v>
      </c>
      <c r="N88" s="78"/>
      <c r="P88" s="74" t="s">
        <v>61</v>
      </c>
      <c r="Q88" s="79"/>
      <c r="R88" s="79"/>
    </row>
    <row r="89" spans="1:18" s="80" customFormat="1" ht="12.75" hidden="1" customHeight="1" x14ac:dyDescent="0.2">
      <c r="A89" s="78"/>
      <c r="B89" s="6" t="s">
        <v>9</v>
      </c>
      <c r="C89" s="78">
        <f t="shared" si="15"/>
        <v>0</v>
      </c>
      <c r="D89" s="78">
        <f t="shared" si="15"/>
        <v>0</v>
      </c>
      <c r="E89" s="78">
        <f t="shared" si="15"/>
        <v>0</v>
      </c>
      <c r="F89" s="78">
        <f t="shared" si="15"/>
        <v>0</v>
      </c>
      <c r="G89" s="78">
        <f t="shared" si="15"/>
        <v>0</v>
      </c>
      <c r="H89" s="78">
        <f t="shared" si="15"/>
        <v>0</v>
      </c>
      <c r="I89" s="78">
        <f t="shared" si="15"/>
        <v>0</v>
      </c>
      <c r="J89" s="78">
        <f t="shared" si="15"/>
        <v>0</v>
      </c>
      <c r="K89" s="78">
        <f t="shared" si="15"/>
        <v>0</v>
      </c>
      <c r="L89" s="78">
        <f t="shared" si="15"/>
        <v>0</v>
      </c>
      <c r="M89" s="78">
        <f t="shared" si="15"/>
        <v>0</v>
      </c>
      <c r="N89" s="78"/>
      <c r="P89" s="45" t="s">
        <v>62</v>
      </c>
      <c r="Q89" s="79"/>
      <c r="R89" s="79"/>
    </row>
    <row r="90" spans="1:18" s="80" customFormat="1" ht="12.75" hidden="1" customHeight="1" x14ac:dyDescent="0.2">
      <c r="A90" s="78"/>
      <c r="B90" s="52" t="s">
        <v>43</v>
      </c>
      <c r="C90" s="78">
        <f t="shared" si="15"/>
        <v>0</v>
      </c>
      <c r="D90" s="78">
        <f t="shared" si="15"/>
        <v>0</v>
      </c>
      <c r="E90" s="78">
        <f t="shared" si="15"/>
        <v>0</v>
      </c>
      <c r="F90" s="78">
        <f t="shared" si="15"/>
        <v>0</v>
      </c>
      <c r="G90" s="78">
        <f t="shared" si="15"/>
        <v>0</v>
      </c>
      <c r="H90" s="78">
        <f t="shared" si="15"/>
        <v>0</v>
      </c>
      <c r="I90" s="78">
        <f t="shared" si="15"/>
        <v>0</v>
      </c>
      <c r="J90" s="78">
        <f t="shared" si="15"/>
        <v>0</v>
      </c>
      <c r="K90" s="78">
        <f t="shared" si="15"/>
        <v>0</v>
      </c>
      <c r="L90" s="78">
        <f t="shared" si="15"/>
        <v>0</v>
      </c>
      <c r="M90" s="78">
        <f t="shared" si="15"/>
        <v>0</v>
      </c>
      <c r="N90" s="78"/>
      <c r="P90" s="53" t="s">
        <v>63</v>
      </c>
      <c r="Q90" s="79"/>
      <c r="R90" s="79"/>
    </row>
    <row r="91" spans="1:18" s="80" customFormat="1" ht="12.75" hidden="1" customHeight="1" x14ac:dyDescent="0.2">
      <c r="A91" s="78"/>
      <c r="B91" s="89" t="s">
        <v>4</v>
      </c>
      <c r="C91" s="78">
        <f t="shared" si="15"/>
        <v>0</v>
      </c>
      <c r="D91" s="78">
        <f t="shared" si="15"/>
        <v>0</v>
      </c>
      <c r="E91" s="78">
        <f t="shared" si="15"/>
        <v>0</v>
      </c>
      <c r="F91" s="78">
        <f t="shared" si="15"/>
        <v>0</v>
      </c>
      <c r="G91" s="78">
        <f t="shared" si="15"/>
        <v>0</v>
      </c>
      <c r="H91" s="78">
        <f t="shared" si="15"/>
        <v>0</v>
      </c>
      <c r="I91" s="78">
        <f t="shared" si="15"/>
        <v>0</v>
      </c>
      <c r="J91" s="78">
        <f t="shared" si="15"/>
        <v>0</v>
      </c>
      <c r="K91" s="78">
        <f t="shared" si="15"/>
        <v>0</v>
      </c>
      <c r="L91" s="78">
        <f t="shared" si="15"/>
        <v>0</v>
      </c>
      <c r="M91" s="78">
        <f t="shared" si="15"/>
        <v>0</v>
      </c>
      <c r="N91" s="78"/>
      <c r="P91" s="75" t="s">
        <v>64</v>
      </c>
      <c r="Q91" s="79"/>
      <c r="R91" s="79"/>
    </row>
    <row r="92" spans="1:18" s="80" customFormat="1" ht="12.75" hidden="1" customHeight="1" x14ac:dyDescent="0.2">
      <c r="A92" s="78"/>
      <c r="B92" s="87" t="s">
        <v>10</v>
      </c>
      <c r="C92" s="78">
        <f t="shared" si="15"/>
        <v>0</v>
      </c>
      <c r="D92" s="78">
        <f t="shared" si="15"/>
        <v>0</v>
      </c>
      <c r="E92" s="78">
        <f t="shared" si="15"/>
        <v>0</v>
      </c>
      <c r="F92" s="78">
        <f t="shared" si="15"/>
        <v>0</v>
      </c>
      <c r="G92" s="78">
        <f t="shared" si="15"/>
        <v>0</v>
      </c>
      <c r="H92" s="78">
        <f t="shared" si="15"/>
        <v>0</v>
      </c>
      <c r="I92" s="78">
        <f t="shared" si="15"/>
        <v>0</v>
      </c>
      <c r="J92" s="78">
        <f t="shared" si="15"/>
        <v>0</v>
      </c>
      <c r="K92" s="78">
        <f t="shared" si="15"/>
        <v>0</v>
      </c>
      <c r="L92" s="78">
        <f t="shared" si="15"/>
        <v>0</v>
      </c>
      <c r="M92" s="78">
        <f t="shared" si="15"/>
        <v>0</v>
      </c>
      <c r="N92" s="78"/>
      <c r="P92" s="53" t="s">
        <v>65</v>
      </c>
      <c r="Q92" s="79"/>
      <c r="R92" s="79"/>
    </row>
    <row r="93" spans="1:18" s="80" customFormat="1" ht="12.75" hidden="1" customHeight="1" x14ac:dyDescent="0.2">
      <c r="A93" s="78"/>
      <c r="B93" s="56" t="s">
        <v>29</v>
      </c>
      <c r="C93" s="78">
        <f t="shared" si="15"/>
        <v>0</v>
      </c>
      <c r="D93" s="78">
        <f t="shared" si="15"/>
        <v>0</v>
      </c>
      <c r="E93" s="78">
        <f t="shared" si="15"/>
        <v>0</v>
      </c>
      <c r="F93" s="78">
        <f t="shared" si="15"/>
        <v>0</v>
      </c>
      <c r="G93" s="78">
        <f t="shared" si="15"/>
        <v>0</v>
      </c>
      <c r="H93" s="78">
        <f t="shared" si="15"/>
        <v>0</v>
      </c>
      <c r="I93" s="78">
        <f t="shared" si="15"/>
        <v>0</v>
      </c>
      <c r="J93" s="78">
        <f t="shared" si="15"/>
        <v>0</v>
      </c>
      <c r="K93" s="78">
        <f t="shared" si="15"/>
        <v>0</v>
      </c>
      <c r="L93" s="78">
        <f t="shared" si="15"/>
        <v>0</v>
      </c>
      <c r="M93" s="78">
        <f t="shared" si="15"/>
        <v>0</v>
      </c>
      <c r="N93" s="78"/>
      <c r="P93" s="54" t="s">
        <v>12</v>
      </c>
      <c r="Q93" s="79"/>
      <c r="R93" s="79"/>
    </row>
    <row r="94" spans="1:18" s="80" customFormat="1" ht="12.75" hidden="1" customHeight="1" x14ac:dyDescent="0.2">
      <c r="A94" s="78"/>
      <c r="B94" s="5" t="s">
        <v>7</v>
      </c>
      <c r="C94" s="78">
        <f t="shared" si="15"/>
        <v>0</v>
      </c>
      <c r="D94" s="78">
        <f t="shared" si="15"/>
        <v>0</v>
      </c>
      <c r="E94" s="78">
        <f t="shared" si="15"/>
        <v>0</v>
      </c>
      <c r="F94" s="78">
        <f t="shared" si="15"/>
        <v>0</v>
      </c>
      <c r="G94" s="78">
        <f t="shared" si="15"/>
        <v>0</v>
      </c>
      <c r="H94" s="78">
        <f t="shared" si="15"/>
        <v>0</v>
      </c>
      <c r="I94" s="78">
        <f t="shared" si="15"/>
        <v>0</v>
      </c>
      <c r="J94" s="78">
        <f t="shared" si="15"/>
        <v>0</v>
      </c>
      <c r="K94" s="78">
        <f t="shared" si="15"/>
        <v>0</v>
      </c>
      <c r="L94" s="78">
        <f t="shared" si="15"/>
        <v>0</v>
      </c>
      <c r="M94" s="78">
        <f t="shared" si="15"/>
        <v>0</v>
      </c>
      <c r="N94" s="78"/>
      <c r="P94" s="54"/>
      <c r="Q94" s="79"/>
      <c r="R94" s="79"/>
    </row>
    <row r="95" spans="1:18" s="80" customFormat="1" ht="12.75" hidden="1" customHeight="1" x14ac:dyDescent="0.2">
      <c r="A95" s="78"/>
      <c r="B95" s="100" t="s">
        <v>14</v>
      </c>
      <c r="C95" s="78">
        <f t="shared" si="15"/>
        <v>0</v>
      </c>
      <c r="D95" s="78">
        <f t="shared" si="15"/>
        <v>0</v>
      </c>
      <c r="E95" s="78">
        <f t="shared" si="15"/>
        <v>0</v>
      </c>
      <c r="F95" s="78">
        <f t="shared" si="15"/>
        <v>0</v>
      </c>
      <c r="G95" s="78">
        <f t="shared" si="15"/>
        <v>0</v>
      </c>
      <c r="H95" s="78">
        <f t="shared" si="15"/>
        <v>0</v>
      </c>
      <c r="I95" s="78">
        <f t="shared" si="15"/>
        <v>0</v>
      </c>
      <c r="J95" s="78">
        <f t="shared" si="15"/>
        <v>0</v>
      </c>
      <c r="K95" s="78">
        <f t="shared" si="15"/>
        <v>0</v>
      </c>
      <c r="L95" s="78">
        <f t="shared" si="15"/>
        <v>0</v>
      </c>
      <c r="M95" s="78">
        <f t="shared" si="15"/>
        <v>0</v>
      </c>
      <c r="N95" s="78"/>
      <c r="P95" s="54" t="s">
        <v>13</v>
      </c>
      <c r="Q95" s="79"/>
      <c r="R95" s="79"/>
    </row>
    <row r="96" spans="1:18" s="80" customFormat="1" ht="12.75" hidden="1" customHeight="1" x14ac:dyDescent="0.2">
      <c r="A96" s="78"/>
      <c r="B96" s="92" t="s">
        <v>51</v>
      </c>
      <c r="C96" s="78">
        <f t="shared" si="15"/>
        <v>0</v>
      </c>
      <c r="D96" s="78">
        <f t="shared" si="15"/>
        <v>0</v>
      </c>
      <c r="E96" s="78">
        <f t="shared" si="15"/>
        <v>0</v>
      </c>
      <c r="F96" s="78">
        <f t="shared" si="15"/>
        <v>0</v>
      </c>
      <c r="G96" s="78">
        <f t="shared" si="15"/>
        <v>0</v>
      </c>
      <c r="H96" s="78">
        <f t="shared" si="15"/>
        <v>0</v>
      </c>
      <c r="I96" s="78">
        <f t="shared" si="15"/>
        <v>0</v>
      </c>
      <c r="J96" s="78">
        <f t="shared" si="15"/>
        <v>0</v>
      </c>
      <c r="K96" s="78">
        <f t="shared" si="15"/>
        <v>0</v>
      </c>
      <c r="L96" s="78">
        <f t="shared" si="15"/>
        <v>0</v>
      </c>
      <c r="M96" s="78">
        <f t="shared" si="15"/>
        <v>0</v>
      </c>
      <c r="N96" s="78"/>
      <c r="P96" s="54" t="s">
        <v>53</v>
      </c>
      <c r="Q96" s="79"/>
      <c r="R96" s="79"/>
    </row>
    <row r="97" spans="1:18" s="80" customFormat="1" ht="12.75" hidden="1" customHeight="1" x14ac:dyDescent="0.2">
      <c r="A97" s="78"/>
      <c r="B97" s="86" t="s">
        <v>11</v>
      </c>
      <c r="C97" s="78">
        <f t="shared" si="15"/>
        <v>0</v>
      </c>
      <c r="D97" s="78">
        <f t="shared" si="15"/>
        <v>0</v>
      </c>
      <c r="E97" s="78">
        <f t="shared" si="15"/>
        <v>0</v>
      </c>
      <c r="F97" s="78">
        <f t="shared" si="15"/>
        <v>0</v>
      </c>
      <c r="G97" s="78">
        <f t="shared" si="15"/>
        <v>0</v>
      </c>
      <c r="H97" s="78">
        <f t="shared" si="15"/>
        <v>0</v>
      </c>
      <c r="I97" s="78">
        <f t="shared" si="15"/>
        <v>0</v>
      </c>
      <c r="J97" s="78">
        <f t="shared" si="15"/>
        <v>0</v>
      </c>
      <c r="K97" s="78">
        <f t="shared" si="15"/>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6">COUNTIF(C$9:C$49,$B98)</f>
        <v>0</v>
      </c>
      <c r="D98" s="78">
        <f t="shared" si="16"/>
        <v>0</v>
      </c>
      <c r="E98" s="78">
        <f t="shared" si="16"/>
        <v>0</v>
      </c>
      <c r="F98" s="78">
        <f t="shared" si="16"/>
        <v>0</v>
      </c>
      <c r="G98" s="78">
        <f t="shared" si="16"/>
        <v>0</v>
      </c>
      <c r="H98" s="78">
        <f t="shared" si="16"/>
        <v>0</v>
      </c>
      <c r="I98" s="78">
        <f t="shared" si="16"/>
        <v>0</v>
      </c>
      <c r="J98" s="78">
        <f t="shared" si="16"/>
        <v>0</v>
      </c>
      <c r="K98" s="78">
        <f t="shared" si="16"/>
        <v>0</v>
      </c>
      <c r="L98" s="78">
        <f t="shared" si="16"/>
        <v>0</v>
      </c>
      <c r="M98" s="78">
        <f t="shared" si="16"/>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375" priority="45" stopIfTrue="1" operator="equal">
      <formula>"C"</formula>
    </cfRule>
    <cfRule type="cellIs" dxfId="374" priority="46" stopIfTrue="1" operator="equal">
      <formula>"B"</formula>
    </cfRule>
    <cfRule type="cellIs" dxfId="373" priority="47" stopIfTrue="1" operator="equal">
      <formula>"A"</formula>
    </cfRule>
  </conditionalFormatting>
  <conditionalFormatting sqref="M5">
    <cfRule type="cellIs" dxfId="372" priority="42" stopIfTrue="1" operator="equal">
      <formula>"C"</formula>
    </cfRule>
    <cfRule type="cellIs" dxfId="371" priority="43" stopIfTrue="1" operator="equal">
      <formula>"B"</formula>
    </cfRule>
    <cfRule type="cellIs" dxfId="370"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369" priority="41" stopIfTrue="1" operator="equal">
      <formula>"12h"</formula>
    </cfRule>
  </conditionalFormatting>
  <conditionalFormatting sqref="I15">
    <cfRule type="cellIs" dxfId="368" priority="40" stopIfTrue="1" operator="equal">
      <formula>"12h"</formula>
    </cfRule>
  </conditionalFormatting>
  <conditionalFormatting sqref="G16:I16 E16">
    <cfRule type="cellIs" dxfId="367" priority="39" stopIfTrue="1" operator="equal">
      <formula>"12h"</formula>
    </cfRule>
  </conditionalFormatting>
  <conditionalFormatting sqref="E19">
    <cfRule type="cellIs" dxfId="366" priority="38" stopIfTrue="1" operator="equal">
      <formula>"12h"</formula>
    </cfRule>
  </conditionalFormatting>
  <conditionalFormatting sqref="G24:H24">
    <cfRule type="cellIs" dxfId="365" priority="37" stopIfTrue="1" operator="equal">
      <formula>"12h"</formula>
    </cfRule>
  </conditionalFormatting>
  <conditionalFormatting sqref="I38">
    <cfRule type="cellIs" dxfId="364" priority="36" stopIfTrue="1" operator="equal">
      <formula>"12h"</formula>
    </cfRule>
  </conditionalFormatting>
  <conditionalFormatting sqref="J38">
    <cfRule type="cellIs" dxfId="363" priority="35" stopIfTrue="1" operator="equal">
      <formula>"12h"</formula>
    </cfRule>
  </conditionalFormatting>
  <conditionalFormatting sqref="J44">
    <cfRule type="cellIs" dxfId="362" priority="34" stopIfTrue="1" operator="equal">
      <formula>"12h"</formula>
    </cfRule>
  </conditionalFormatting>
  <conditionalFormatting sqref="G48">
    <cfRule type="cellIs" dxfId="361" priority="33" stopIfTrue="1" operator="equal">
      <formula>"12h"</formula>
    </cfRule>
  </conditionalFormatting>
  <conditionalFormatting sqref="D19">
    <cfRule type="cellIs" dxfId="360" priority="32" stopIfTrue="1" operator="equal">
      <formula>"12h"</formula>
    </cfRule>
  </conditionalFormatting>
  <conditionalFormatting sqref="C26">
    <cfRule type="cellIs" dxfId="359" priority="31" stopIfTrue="1" operator="equal">
      <formula>"12h"</formula>
    </cfRule>
  </conditionalFormatting>
  <conditionalFormatting sqref="D26">
    <cfRule type="cellIs" dxfId="358" priority="30" stopIfTrue="1" operator="equal">
      <formula>"12h"</formula>
    </cfRule>
  </conditionalFormatting>
  <conditionalFormatting sqref="E33">
    <cfRule type="cellIs" dxfId="357" priority="29" stopIfTrue="1" operator="equal">
      <formula>"12h"</formula>
    </cfRule>
  </conditionalFormatting>
  <conditionalFormatting sqref="G26">
    <cfRule type="cellIs" dxfId="356" priority="28" stopIfTrue="1" operator="equal">
      <formula>"12h"</formula>
    </cfRule>
  </conditionalFormatting>
  <conditionalFormatting sqref="G35">
    <cfRule type="cellIs" dxfId="355" priority="27" stopIfTrue="1" operator="equal">
      <formula>"12h"</formula>
    </cfRule>
  </conditionalFormatting>
  <conditionalFormatting sqref="H28">
    <cfRule type="cellIs" dxfId="354" priority="26" stopIfTrue="1" operator="equal">
      <formula>"12h"</formula>
    </cfRule>
  </conditionalFormatting>
  <conditionalFormatting sqref="H34">
    <cfRule type="cellIs" dxfId="353" priority="25" stopIfTrue="1" operator="equal">
      <formula>"12h"</formula>
    </cfRule>
  </conditionalFormatting>
  <conditionalFormatting sqref="H35:I35">
    <cfRule type="cellIs" dxfId="352" priority="24" stopIfTrue="1" operator="equal">
      <formula>"12h"</formula>
    </cfRule>
  </conditionalFormatting>
  <conditionalFormatting sqref="I26">
    <cfRule type="cellIs" dxfId="351" priority="23" stopIfTrue="1" operator="equal">
      <formula>"12h"</formula>
    </cfRule>
  </conditionalFormatting>
  <conditionalFormatting sqref="I28">
    <cfRule type="cellIs" dxfId="350" priority="22" stopIfTrue="1" operator="equal">
      <formula>"12h"</formula>
    </cfRule>
  </conditionalFormatting>
  <conditionalFormatting sqref="I34">
    <cfRule type="cellIs" dxfId="349" priority="21" stopIfTrue="1" operator="equal">
      <formula>"12h"</formula>
    </cfRule>
  </conditionalFormatting>
  <conditionalFormatting sqref="J20">
    <cfRule type="cellIs" dxfId="348" priority="20" stopIfTrue="1" operator="equal">
      <formula>"12h"</formula>
    </cfRule>
  </conditionalFormatting>
  <conditionalFormatting sqref="K20">
    <cfRule type="cellIs" dxfId="347" priority="19" stopIfTrue="1" operator="equal">
      <formula>"12h"</formula>
    </cfRule>
  </conditionalFormatting>
  <conditionalFormatting sqref="D33">
    <cfRule type="cellIs" dxfId="346" priority="18" stopIfTrue="1" operator="equal">
      <formula>"12h"</formula>
    </cfRule>
  </conditionalFormatting>
  <conditionalFormatting sqref="C33">
    <cfRule type="cellIs" dxfId="345" priority="17" stopIfTrue="1" operator="equal">
      <formula>"12h"</formula>
    </cfRule>
  </conditionalFormatting>
  <conditionalFormatting sqref="E46">
    <cfRule type="cellIs" dxfId="344" priority="16" stopIfTrue="1" operator="equal">
      <formula>"12h"</formula>
    </cfRule>
  </conditionalFormatting>
  <conditionalFormatting sqref="C55:M55">
    <cfRule type="cellIs" dxfId="343" priority="13" stopIfTrue="1" operator="greaterThan">
      <formula>4</formula>
    </cfRule>
    <cfRule type="cellIs" dxfId="342" priority="14" stopIfTrue="1" operator="equal">
      <formula>4</formula>
    </cfRule>
    <cfRule type="cellIs" dxfId="341" priority="15" stopIfTrue="1" operator="lessThan">
      <formula>4</formula>
    </cfRule>
  </conditionalFormatting>
  <conditionalFormatting sqref="C50:M50 C52:M52">
    <cfRule type="cellIs" dxfId="340" priority="10" stopIfTrue="1" operator="lessThan">
      <formula>12</formula>
    </cfRule>
    <cfRule type="cellIs" dxfId="339" priority="11" stopIfTrue="1" operator="equal">
      <formula>12</formula>
    </cfRule>
    <cfRule type="cellIs" dxfId="338" priority="12" stopIfTrue="1" operator="greaterThan">
      <formula>12</formula>
    </cfRule>
  </conditionalFormatting>
  <conditionalFormatting sqref="K24">
    <cfRule type="cellIs" dxfId="337" priority="9" stopIfTrue="1" operator="equal">
      <formula>"12h"</formula>
    </cfRule>
  </conditionalFormatting>
  <conditionalFormatting sqref="J24">
    <cfRule type="cellIs" dxfId="336" priority="8" stopIfTrue="1" operator="equal">
      <formula>"12h"</formula>
    </cfRule>
  </conditionalFormatting>
  <conditionalFormatting sqref="D16">
    <cfRule type="cellIs" dxfId="335" priority="7" stopIfTrue="1" operator="equal">
      <formula>"12h"</formula>
    </cfRule>
  </conditionalFormatting>
  <conditionalFormatting sqref="J26">
    <cfRule type="cellIs" dxfId="334" priority="6" stopIfTrue="1" operator="equal">
      <formula>"12h"</formula>
    </cfRule>
  </conditionalFormatting>
  <conditionalFormatting sqref="F28">
    <cfRule type="cellIs" dxfId="333" priority="5" stopIfTrue="1" operator="equal">
      <formula>"12h"</formula>
    </cfRule>
  </conditionalFormatting>
  <conditionalFormatting sqref="F26">
    <cfRule type="cellIs" dxfId="332" priority="4" stopIfTrue="1" operator="equal">
      <formula>"12h"</formula>
    </cfRule>
  </conditionalFormatting>
  <conditionalFormatting sqref="F33">
    <cfRule type="cellIs" dxfId="331" priority="3" stopIfTrue="1" operator="equal">
      <formula>"12h"</formula>
    </cfRule>
  </conditionalFormatting>
  <conditionalFormatting sqref="G20">
    <cfRule type="cellIs" dxfId="330" priority="2" stopIfTrue="1" operator="equal">
      <formula>"12h"</formula>
    </cfRule>
  </conditionalFormatting>
  <conditionalFormatting sqref="E25">
    <cfRule type="cellIs" dxfId="329"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43985</v>
      </c>
      <c r="D1" s="183">
        <f>C1+3</f>
        <v>43988</v>
      </c>
      <c r="E1" s="183">
        <f t="shared" ref="E1:K1" si="0">D1+3</f>
        <v>43991</v>
      </c>
      <c r="F1" s="183">
        <f t="shared" si="0"/>
        <v>43994</v>
      </c>
      <c r="G1" s="183">
        <f t="shared" si="0"/>
        <v>43997</v>
      </c>
      <c r="H1" s="183">
        <f t="shared" si="0"/>
        <v>44000</v>
      </c>
      <c r="I1" s="183">
        <f t="shared" si="0"/>
        <v>44003</v>
      </c>
      <c r="J1" s="183">
        <f t="shared" si="0"/>
        <v>44006</v>
      </c>
      <c r="K1" s="183">
        <f t="shared" si="0"/>
        <v>44009</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Juin</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F19:M19"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ref="C20:M30" si="5">IF($A20=C$5,"12h",IF($A20="","",""))</f>
        <v/>
      </c>
      <c r="D20" s="42" t="str">
        <f t="shared" si="5"/>
        <v/>
      </c>
      <c r="E20" s="64" t="str">
        <f t="shared" si="5"/>
        <v/>
      </c>
      <c r="F20" s="42" t="str">
        <f t="shared" si="5"/>
        <v>12h</v>
      </c>
      <c r="G20" s="15" t="s">
        <v>108</v>
      </c>
      <c r="H20" s="64" t="str">
        <f t="shared" si="5"/>
        <v/>
      </c>
      <c r="I20" s="64" t="str">
        <f t="shared" si="5"/>
        <v/>
      </c>
      <c r="J20" s="30" t="s">
        <v>0</v>
      </c>
      <c r="K20" s="30" t="s">
        <v>0</v>
      </c>
      <c r="L20" s="42" t="str">
        <f t="shared" si="5"/>
        <v/>
      </c>
      <c r="M20" s="42" t="str">
        <f t="shared" si="5"/>
        <v/>
      </c>
      <c r="N20" s="153"/>
      <c r="O20" s="79"/>
      <c r="P20" s="32" t="s">
        <v>41</v>
      </c>
      <c r="Q20" s="22" t="s">
        <v>114</v>
      </c>
      <c r="R20" s="22" t="s">
        <v>120</v>
      </c>
      <c r="S20" s="27" t="s">
        <v>41</v>
      </c>
    </row>
    <row r="21" spans="1:19" ht="18" customHeight="1" x14ac:dyDescent="0.2">
      <c r="A21" s="205">
        <f>Congé!E21</f>
        <v>10</v>
      </c>
      <c r="B21" s="205" t="str">
        <f>Congé!F21</f>
        <v>BALLESTER</v>
      </c>
      <c r="C21" s="42" t="str">
        <f t="shared" si="5"/>
        <v/>
      </c>
      <c r="D21" s="42" t="str">
        <f t="shared" si="5"/>
        <v/>
      </c>
      <c r="E21" s="64" t="str">
        <f t="shared" si="5"/>
        <v/>
      </c>
      <c r="F21" s="42" t="str">
        <f t="shared" si="5"/>
        <v/>
      </c>
      <c r="G21" s="64" t="str">
        <f t="shared" si="5"/>
        <v/>
      </c>
      <c r="H21" s="64" t="str">
        <f t="shared" si="5"/>
        <v/>
      </c>
      <c r="I21" s="64" t="str">
        <f t="shared" si="5"/>
        <v/>
      </c>
      <c r="J21" s="23" t="s">
        <v>0</v>
      </c>
      <c r="K21" s="23" t="s">
        <v>0</v>
      </c>
      <c r="L21" s="42" t="str">
        <f t="shared" si="5"/>
        <v/>
      </c>
      <c r="M21" s="42" t="str">
        <f t="shared" si="5"/>
        <v/>
      </c>
      <c r="N21" s="153"/>
      <c r="O21" s="11"/>
      <c r="P21" s="32" t="s">
        <v>42</v>
      </c>
      <c r="Q21" s="105" t="s">
        <v>83</v>
      </c>
      <c r="R21" s="105" t="s">
        <v>84</v>
      </c>
      <c r="S21" s="27" t="s">
        <v>42</v>
      </c>
    </row>
    <row r="22" spans="1:19" ht="18" customHeight="1" x14ac:dyDescent="0.2">
      <c r="A22" s="205">
        <f>Congé!E22</f>
        <v>7</v>
      </c>
      <c r="B22" s="205" t="str">
        <f>Congé!F22</f>
        <v>GRIMM</v>
      </c>
      <c r="C22" s="42" t="str">
        <f t="shared" si="5"/>
        <v/>
      </c>
      <c r="D22" s="42" t="str">
        <f t="shared" si="5"/>
        <v/>
      </c>
      <c r="E22" s="64" t="str">
        <f t="shared" si="5"/>
        <v/>
      </c>
      <c r="F22" s="42" t="str">
        <f t="shared" si="5"/>
        <v/>
      </c>
      <c r="G22" s="64" t="str">
        <f t="shared" si="5"/>
        <v>12h</v>
      </c>
      <c r="H22" s="64" t="str">
        <f t="shared" si="5"/>
        <v/>
      </c>
      <c r="I22" s="64" t="str">
        <f t="shared" si="5"/>
        <v/>
      </c>
      <c r="J22" s="64" t="str">
        <f t="shared" si="5"/>
        <v/>
      </c>
      <c r="K22" s="64" t="str">
        <f t="shared" si="5"/>
        <v/>
      </c>
      <c r="L22" s="42" t="str">
        <f t="shared" si="5"/>
        <v/>
      </c>
      <c r="M22" s="42" t="str">
        <f t="shared" si="5"/>
        <v/>
      </c>
      <c r="N22" s="153"/>
      <c r="O22" s="11"/>
      <c r="P22" s="90" t="s">
        <v>54</v>
      </c>
      <c r="Q22" s="19" t="s">
        <v>71</v>
      </c>
      <c r="R22" s="19" t="s">
        <v>78</v>
      </c>
    </row>
    <row r="23" spans="1:19" s="80" customFormat="1" ht="18" customHeight="1" x14ac:dyDescent="0.2">
      <c r="A23" s="205">
        <f>Congé!E23</f>
        <v>3</v>
      </c>
      <c r="B23" s="205" t="str">
        <f>Congé!F23</f>
        <v>ORIOL</v>
      </c>
      <c r="C23" s="42" t="str">
        <f t="shared" si="5"/>
        <v>12h</v>
      </c>
      <c r="D23" s="42" t="str">
        <f t="shared" si="5"/>
        <v/>
      </c>
      <c r="E23" s="23" t="s">
        <v>0</v>
      </c>
      <c r="F23" s="42" t="str">
        <f t="shared" si="5"/>
        <v/>
      </c>
      <c r="G23" s="64" t="str">
        <f t="shared" si="5"/>
        <v/>
      </c>
      <c r="H23" s="64" t="str">
        <f t="shared" si="5"/>
        <v/>
      </c>
      <c r="I23" s="64" t="str">
        <f t="shared" si="5"/>
        <v/>
      </c>
      <c r="J23" s="23" t="s">
        <v>0</v>
      </c>
      <c r="K23" s="23" t="s">
        <v>0</v>
      </c>
      <c r="L23" s="42" t="str">
        <f t="shared" si="5"/>
        <v/>
      </c>
      <c r="M23" s="42" t="str">
        <f t="shared" si="5"/>
        <v/>
      </c>
      <c r="N23" s="153"/>
      <c r="O23" s="79"/>
      <c r="P23" s="5" t="s">
        <v>7</v>
      </c>
      <c r="Q23" s="19" t="s">
        <v>8</v>
      </c>
      <c r="R23" s="19" t="s">
        <v>85</v>
      </c>
    </row>
    <row r="24" spans="1:19" ht="18" customHeight="1" x14ac:dyDescent="0.2">
      <c r="A24" s="205">
        <f>Congé!E24</f>
        <v>10</v>
      </c>
      <c r="B24" s="205" t="str">
        <f>Congé!F24</f>
        <v>DEPRAD</v>
      </c>
      <c r="C24" s="42" t="str">
        <f t="shared" si="5"/>
        <v/>
      </c>
      <c r="D24" s="42" t="str">
        <f t="shared" si="5"/>
        <v/>
      </c>
      <c r="E24" s="64" t="str">
        <f t="shared" si="5"/>
        <v/>
      </c>
      <c r="F24" s="42" t="str">
        <f t="shared" si="5"/>
        <v/>
      </c>
      <c r="G24" s="30" t="s">
        <v>0</v>
      </c>
      <c r="H24" s="30" t="s">
        <v>0</v>
      </c>
      <c r="I24" s="64" t="str">
        <f t="shared" si="5"/>
        <v/>
      </c>
      <c r="J24" s="64" t="str">
        <f t="shared" si="5"/>
        <v>12h</v>
      </c>
      <c r="K24" s="64" t="str">
        <f t="shared" si="5"/>
        <v/>
      </c>
      <c r="L24" s="42" t="str">
        <f t="shared" si="5"/>
        <v/>
      </c>
      <c r="M24" s="42" t="str">
        <f t="shared" si="5"/>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5"/>
        <v>12h</v>
      </c>
      <c r="E25" s="42" t="str">
        <f t="shared" si="5"/>
        <v/>
      </c>
      <c r="F25" s="23" t="s">
        <v>0</v>
      </c>
      <c r="G25" s="64" t="str">
        <f t="shared" si="5"/>
        <v/>
      </c>
      <c r="H25" s="23" t="s">
        <v>0</v>
      </c>
      <c r="I25" s="64" t="str">
        <f t="shared" si="5"/>
        <v/>
      </c>
      <c r="J25" s="23" t="s">
        <v>0</v>
      </c>
      <c r="K25" s="23" t="s">
        <v>0</v>
      </c>
      <c r="L25" s="42" t="str">
        <f t="shared" si="5"/>
        <v/>
      </c>
      <c r="M25" s="42" t="str">
        <f t="shared" si="5"/>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5"/>
        <v/>
      </c>
      <c r="F26" s="42" t="str">
        <f t="shared" si="5"/>
        <v/>
      </c>
      <c r="G26" s="30" t="s">
        <v>0</v>
      </c>
      <c r="H26" s="64" t="str">
        <f t="shared" si="5"/>
        <v/>
      </c>
      <c r="I26" s="30" t="s">
        <v>0</v>
      </c>
      <c r="J26" s="30" t="s">
        <v>0</v>
      </c>
      <c r="K26" s="64" t="str">
        <f t="shared" si="5"/>
        <v/>
      </c>
      <c r="L26" s="42" t="str">
        <f t="shared" si="5"/>
        <v/>
      </c>
      <c r="M26" s="42" t="str">
        <f t="shared" si="5"/>
        <v/>
      </c>
      <c r="N26" s="153"/>
      <c r="O26" s="11"/>
      <c r="P26" s="111" t="s">
        <v>70</v>
      </c>
      <c r="Q26" s="74" t="s">
        <v>61</v>
      </c>
      <c r="R26" s="74" t="s">
        <v>88</v>
      </c>
    </row>
    <row r="27" spans="1:19" ht="18" customHeight="1" x14ac:dyDescent="0.2">
      <c r="A27" s="205">
        <f>Congé!E27</f>
        <v>8</v>
      </c>
      <c r="B27" s="205" t="str">
        <f>Congé!F27</f>
        <v>HEURTEBISE</v>
      </c>
      <c r="C27" s="42" t="str">
        <f t="shared" si="5"/>
        <v/>
      </c>
      <c r="D27" s="42" t="str">
        <f t="shared" si="5"/>
        <v/>
      </c>
      <c r="E27" s="64" t="str">
        <f t="shared" si="5"/>
        <v/>
      </c>
      <c r="F27" s="42" t="str">
        <f t="shared" si="5"/>
        <v/>
      </c>
      <c r="G27" s="64" t="str">
        <f t="shared" si="5"/>
        <v/>
      </c>
      <c r="H27" s="64" t="str">
        <f t="shared" si="5"/>
        <v>12h</v>
      </c>
      <c r="I27" s="23" t="s">
        <v>0</v>
      </c>
      <c r="J27" s="23" t="s">
        <v>0</v>
      </c>
      <c r="K27" s="64" t="str">
        <f t="shared" si="5"/>
        <v/>
      </c>
      <c r="L27" s="42" t="str">
        <f t="shared" si="5"/>
        <v/>
      </c>
      <c r="M27" s="42" t="str">
        <f t="shared" si="5"/>
        <v/>
      </c>
      <c r="N27" s="153"/>
      <c r="O27" s="11"/>
      <c r="P27" s="5" t="s">
        <v>15</v>
      </c>
      <c r="Q27" s="45" t="s">
        <v>62</v>
      </c>
      <c r="R27" s="20" t="s">
        <v>89</v>
      </c>
    </row>
    <row r="28" spans="1:19" ht="18" customHeight="1" x14ac:dyDescent="0.2">
      <c r="A28" s="205">
        <f>Congé!E28</f>
        <v>3</v>
      </c>
      <c r="B28" s="205" t="str">
        <f>Congé!F28</f>
        <v>BLANCHARD</v>
      </c>
      <c r="C28" s="42" t="str">
        <f t="shared" si="5"/>
        <v>12h</v>
      </c>
      <c r="D28" s="42" t="str">
        <f t="shared" si="5"/>
        <v/>
      </c>
      <c r="E28" s="64" t="str">
        <f t="shared" si="5"/>
        <v/>
      </c>
      <c r="F28" s="30" t="s">
        <v>0</v>
      </c>
      <c r="G28" s="64" t="str">
        <f t="shared" si="5"/>
        <v/>
      </c>
      <c r="H28" s="30" t="s">
        <v>0</v>
      </c>
      <c r="I28" s="30" t="s">
        <v>0</v>
      </c>
      <c r="J28" s="64" t="str">
        <f t="shared" si="5"/>
        <v/>
      </c>
      <c r="K28" s="64" t="str">
        <f t="shared" si="5"/>
        <v/>
      </c>
      <c r="L28" s="42" t="str">
        <f t="shared" si="5"/>
        <v/>
      </c>
      <c r="M28" s="42" t="str">
        <f t="shared" si="5"/>
        <v/>
      </c>
      <c r="N28" s="153"/>
      <c r="O28" s="11"/>
      <c r="P28" s="5" t="s">
        <v>16</v>
      </c>
      <c r="Q28" s="45" t="s">
        <v>63</v>
      </c>
      <c r="R28" s="51" t="s">
        <v>94</v>
      </c>
    </row>
    <row r="29" spans="1:19" s="80" customFormat="1" ht="18" customHeight="1" x14ac:dyDescent="0.2">
      <c r="A29" s="205">
        <f>Congé!E29</f>
        <v>5</v>
      </c>
      <c r="B29" s="205" t="str">
        <f>Congé!F29</f>
        <v>BOUISSET</v>
      </c>
      <c r="C29" s="42" t="str">
        <f t="shared" si="5"/>
        <v/>
      </c>
      <c r="D29" s="42" t="str">
        <f t="shared" si="5"/>
        <v/>
      </c>
      <c r="E29" s="64" t="str">
        <f t="shared" si="5"/>
        <v>12h</v>
      </c>
      <c r="F29" s="42" t="str">
        <f t="shared" si="5"/>
        <v/>
      </c>
      <c r="G29" s="23" t="s">
        <v>0</v>
      </c>
      <c r="H29" s="23" t="s">
        <v>0</v>
      </c>
      <c r="I29" s="23" t="s">
        <v>0</v>
      </c>
      <c r="J29" s="64" t="str">
        <f t="shared" si="5"/>
        <v/>
      </c>
      <c r="K29" s="64" t="str">
        <f t="shared" si="5"/>
        <v/>
      </c>
      <c r="L29" s="42" t="str">
        <f t="shared" si="5"/>
        <v/>
      </c>
      <c r="M29" s="42" t="str">
        <f t="shared" si="5"/>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H30:M30" si="6">IF($A30=H$5,"12h",IF($A30="","",""))</f>
        <v/>
      </c>
      <c r="I30" s="64" t="str">
        <f t="shared" si="6"/>
        <v/>
      </c>
      <c r="J30" s="64" t="str">
        <f t="shared" si="6"/>
        <v/>
      </c>
      <c r="K30" s="64" t="str">
        <f t="shared" si="5"/>
        <v/>
      </c>
      <c r="L30" s="42" t="str">
        <f t="shared" si="6"/>
        <v/>
      </c>
      <c r="M30" s="42" t="str">
        <f t="shared" si="6"/>
        <v/>
      </c>
      <c r="N30" s="153"/>
      <c r="O30" s="11"/>
      <c r="P30" s="52" t="s">
        <v>17</v>
      </c>
      <c r="Q30" s="53" t="s">
        <v>65</v>
      </c>
      <c r="R30" s="8" t="s">
        <v>96</v>
      </c>
      <c r="S30" s="80"/>
    </row>
    <row r="31" spans="1:19" s="80" customFormat="1" ht="18" customHeight="1" x14ac:dyDescent="0.2">
      <c r="A31" s="205">
        <f>Congé!E31</f>
        <v>4</v>
      </c>
      <c r="B31" s="205" t="str">
        <f>Congé!F31</f>
        <v>EON</v>
      </c>
      <c r="C31" s="42" t="str">
        <f t="shared" ref="C31:M48" si="7">IF($A31=C$5,"12h",IF($A31="","",""))</f>
        <v/>
      </c>
      <c r="D31" s="42" t="str">
        <f t="shared" si="7"/>
        <v>12h</v>
      </c>
      <c r="E31" s="23" t="s">
        <v>0</v>
      </c>
      <c r="F31" s="42" t="str">
        <f t="shared" si="7"/>
        <v/>
      </c>
      <c r="G31" s="64" t="str">
        <f t="shared" si="7"/>
        <v/>
      </c>
      <c r="H31" s="23" t="s">
        <v>0</v>
      </c>
      <c r="I31" s="23" t="s">
        <v>0</v>
      </c>
      <c r="J31" s="64" t="str">
        <f t="shared" si="7"/>
        <v/>
      </c>
      <c r="K31" s="64" t="str">
        <f t="shared" si="7"/>
        <v/>
      </c>
      <c r="L31" s="42" t="str">
        <f t="shared" si="7"/>
        <v/>
      </c>
      <c r="M31" s="42" t="str">
        <f t="shared" si="7"/>
        <v/>
      </c>
      <c r="N31" s="153"/>
      <c r="O31" s="79"/>
      <c r="P31" s="6" t="s">
        <v>18</v>
      </c>
      <c r="Q31" s="54" t="s">
        <v>12</v>
      </c>
      <c r="R31" s="9" t="s">
        <v>97</v>
      </c>
      <c r="S31" s="3"/>
    </row>
    <row r="32" spans="1:19" ht="18" customHeight="1" x14ac:dyDescent="0.2">
      <c r="A32" s="205">
        <f>Congé!E32</f>
        <v>6</v>
      </c>
      <c r="B32" s="205" t="str">
        <f>Congé!F32</f>
        <v>DIOLOGENT</v>
      </c>
      <c r="C32" s="42" t="str">
        <f t="shared" si="7"/>
        <v/>
      </c>
      <c r="D32" s="42" t="str">
        <f t="shared" si="7"/>
        <v/>
      </c>
      <c r="E32" s="64" t="str">
        <f t="shared" si="7"/>
        <v/>
      </c>
      <c r="F32" s="42" t="str">
        <f t="shared" si="7"/>
        <v>12h</v>
      </c>
      <c r="G32" s="64" t="str">
        <f t="shared" si="7"/>
        <v/>
      </c>
      <c r="H32" s="64" t="str">
        <f t="shared" si="7"/>
        <v/>
      </c>
      <c r="I32" s="64" t="str">
        <f t="shared" si="7"/>
        <v/>
      </c>
      <c r="J32" s="64" t="str">
        <f t="shared" si="7"/>
        <v/>
      </c>
      <c r="K32" s="64" t="str">
        <f t="shared" si="7"/>
        <v/>
      </c>
      <c r="L32" s="42" t="str">
        <f t="shared" si="7"/>
        <v/>
      </c>
      <c r="M32" s="42" t="str">
        <f t="shared" si="7"/>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7"/>
        <v>12h</v>
      </c>
      <c r="H33" s="64" t="str">
        <f t="shared" si="7"/>
        <v/>
      </c>
      <c r="I33" s="64" t="str">
        <f t="shared" si="7"/>
        <v/>
      </c>
      <c r="J33" s="64" t="str">
        <f t="shared" si="7"/>
        <v/>
      </c>
      <c r="K33" s="64" t="str">
        <f t="shared" si="7"/>
        <v/>
      </c>
      <c r="L33" s="42" t="str">
        <f t="shared" si="7"/>
        <v/>
      </c>
      <c r="M33" s="42" t="str">
        <f t="shared" si="7"/>
        <v/>
      </c>
      <c r="N33" s="153"/>
      <c r="O33" s="11"/>
      <c r="P33" s="8" t="s">
        <v>10</v>
      </c>
      <c r="Q33" s="54" t="s">
        <v>53</v>
      </c>
      <c r="R33" s="50" t="s">
        <v>99</v>
      </c>
    </row>
    <row r="34" spans="1:19" ht="18" customHeight="1" x14ac:dyDescent="0.2">
      <c r="A34" s="205">
        <f>Congé!E34</f>
        <v>1</v>
      </c>
      <c r="B34" s="205" t="str">
        <f>Congé!F34</f>
        <v>SALMI</v>
      </c>
      <c r="C34" s="42" t="str">
        <f t="shared" si="7"/>
        <v/>
      </c>
      <c r="D34" s="42" t="str">
        <f t="shared" si="7"/>
        <v/>
      </c>
      <c r="E34" s="64" t="str">
        <f t="shared" si="7"/>
        <v/>
      </c>
      <c r="F34" s="42" t="str">
        <f t="shared" si="7"/>
        <v/>
      </c>
      <c r="G34" s="64" t="str">
        <f t="shared" si="7"/>
        <v/>
      </c>
      <c r="H34" s="30" t="s">
        <v>0</v>
      </c>
      <c r="I34" s="30" t="s">
        <v>0</v>
      </c>
      <c r="J34" s="64" t="str">
        <f t="shared" si="7"/>
        <v/>
      </c>
      <c r="K34" s="64" t="str">
        <f t="shared" si="7"/>
        <v>12h</v>
      </c>
      <c r="L34" s="42" t="str">
        <f t="shared" si="7"/>
        <v/>
      </c>
      <c r="M34" s="42" t="str">
        <f t="shared" si="7"/>
        <v/>
      </c>
      <c r="N34" s="153"/>
      <c r="O34" s="11"/>
      <c r="P34" s="8" t="s">
        <v>39</v>
      </c>
      <c r="Q34" s="7" t="s">
        <v>168</v>
      </c>
      <c r="R34" s="4" t="s">
        <v>100</v>
      </c>
    </row>
    <row r="35" spans="1:19" ht="18" customHeight="1" x14ac:dyDescent="0.2">
      <c r="A35" s="205">
        <f>Congé!E35</f>
        <v>3</v>
      </c>
      <c r="B35" s="205" t="str">
        <f>Congé!F35</f>
        <v>DYLIK</v>
      </c>
      <c r="C35" s="42"/>
      <c r="D35" s="42" t="str">
        <f t="shared" si="7"/>
        <v/>
      </c>
      <c r="E35" s="64" t="str">
        <f t="shared" si="7"/>
        <v/>
      </c>
      <c r="F35" s="60" t="s">
        <v>66</v>
      </c>
      <c r="G35" s="30" t="s">
        <v>0</v>
      </c>
      <c r="H35" s="30" t="s">
        <v>0</v>
      </c>
      <c r="I35" s="30" t="s">
        <v>0</v>
      </c>
      <c r="J35" s="64" t="str">
        <f t="shared" si="7"/>
        <v/>
      </c>
      <c r="K35" s="64" t="str">
        <f t="shared" si="7"/>
        <v/>
      </c>
      <c r="L35" s="42" t="str">
        <f t="shared" si="7"/>
        <v/>
      </c>
      <c r="M35" s="42" t="str">
        <f t="shared" si="7"/>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7"/>
        <v/>
      </c>
      <c r="D37" s="42" t="str">
        <f t="shared" si="7"/>
        <v/>
      </c>
      <c r="E37" s="64" t="str">
        <f t="shared" si="7"/>
        <v/>
      </c>
      <c r="F37" s="42" t="str">
        <f t="shared" si="7"/>
        <v/>
      </c>
      <c r="G37" s="64" t="str">
        <f t="shared" si="7"/>
        <v/>
      </c>
      <c r="H37" s="64" t="str">
        <f t="shared" si="7"/>
        <v/>
      </c>
      <c r="I37" s="64" t="str">
        <f t="shared" si="7"/>
        <v>12h</v>
      </c>
      <c r="J37" s="30" t="s">
        <v>0</v>
      </c>
      <c r="K37" s="30" t="s">
        <v>0</v>
      </c>
      <c r="L37" s="42" t="str">
        <f t="shared" si="7"/>
        <v/>
      </c>
      <c r="M37" s="42" t="str">
        <f t="shared" si="7"/>
        <v/>
      </c>
      <c r="N37" s="153"/>
      <c r="O37" s="11"/>
      <c r="P37" s="9" t="s">
        <v>11</v>
      </c>
      <c r="Q37" s="21"/>
    </row>
    <row r="38" spans="1:19" ht="18" customHeight="1" x14ac:dyDescent="0.2">
      <c r="A38" s="205">
        <f>Congé!E38</f>
        <v>9</v>
      </c>
      <c r="B38" s="205" t="str">
        <f>Congé!F38</f>
        <v>SERANO G</v>
      </c>
      <c r="C38" s="23" t="s">
        <v>0</v>
      </c>
      <c r="D38" s="42" t="str">
        <f t="shared" si="7"/>
        <v/>
      </c>
      <c r="E38" s="64" t="str">
        <f t="shared" si="7"/>
        <v/>
      </c>
      <c r="F38" s="42" t="str">
        <f t="shared" si="7"/>
        <v/>
      </c>
      <c r="G38" s="64" t="str">
        <f t="shared" si="7"/>
        <v/>
      </c>
      <c r="H38" s="64" t="str">
        <f t="shared" si="7"/>
        <v/>
      </c>
      <c r="I38" s="30" t="s">
        <v>0</v>
      </c>
      <c r="J38" s="30" t="s">
        <v>0</v>
      </c>
      <c r="K38" s="64" t="str">
        <f t="shared" si="7"/>
        <v/>
      </c>
      <c r="L38" s="42" t="str">
        <f t="shared" si="7"/>
        <v/>
      </c>
      <c r="M38" s="42" t="str">
        <f t="shared" si="7"/>
        <v/>
      </c>
      <c r="N38" s="153"/>
      <c r="O38" s="11"/>
      <c r="P38" s="9" t="s">
        <v>34</v>
      </c>
    </row>
    <row r="39" spans="1:19" ht="18" customHeight="1" x14ac:dyDescent="0.2">
      <c r="A39" s="205">
        <f>Congé!E39</f>
        <v>7</v>
      </c>
      <c r="B39" s="205" t="str">
        <f>Congé!F39</f>
        <v>LANCIAL</v>
      </c>
      <c r="C39" s="42" t="str">
        <f t="shared" si="7"/>
        <v/>
      </c>
      <c r="D39" s="42" t="str">
        <f t="shared" si="7"/>
        <v/>
      </c>
      <c r="E39" s="60" t="s">
        <v>66</v>
      </c>
      <c r="F39" s="23" t="s">
        <v>0</v>
      </c>
      <c r="G39" s="23" t="s">
        <v>0</v>
      </c>
      <c r="H39" s="64" t="str">
        <f t="shared" si="7"/>
        <v/>
      </c>
      <c r="I39" s="64" t="str">
        <f t="shared" si="7"/>
        <v/>
      </c>
      <c r="J39" s="64" t="str">
        <f t="shared" si="7"/>
        <v/>
      </c>
      <c r="K39" s="64" t="str">
        <f t="shared" si="7"/>
        <v/>
      </c>
      <c r="L39" s="42" t="str">
        <f t="shared" si="7"/>
        <v/>
      </c>
      <c r="M39" s="42" t="str">
        <f t="shared" si="7"/>
        <v/>
      </c>
      <c r="N39" s="153"/>
      <c r="O39" s="11"/>
      <c r="P39" s="25" t="s">
        <v>35</v>
      </c>
    </row>
    <row r="40" spans="1:19" ht="18" customHeight="1" x14ac:dyDescent="0.2">
      <c r="A40" s="205">
        <f>Congé!E40</f>
        <v>8</v>
      </c>
      <c r="B40" s="205" t="str">
        <f>Congé!F40</f>
        <v>MOURCIA</v>
      </c>
      <c r="C40" s="42" t="str">
        <f t="shared" si="7"/>
        <v/>
      </c>
      <c r="D40" s="42" t="str">
        <f t="shared" si="7"/>
        <v/>
      </c>
      <c r="E40" s="64" t="str">
        <f t="shared" si="7"/>
        <v/>
      </c>
      <c r="F40" s="42" t="str">
        <f t="shared" si="7"/>
        <v/>
      </c>
      <c r="G40" s="64" t="str">
        <f t="shared" si="7"/>
        <v/>
      </c>
      <c r="H40" s="64" t="str">
        <f t="shared" si="7"/>
        <v>12h</v>
      </c>
      <c r="I40" s="64" t="str">
        <f t="shared" si="7"/>
        <v/>
      </c>
      <c r="J40" s="64" t="str">
        <f t="shared" si="7"/>
        <v/>
      </c>
      <c r="K40" s="64" t="str">
        <f t="shared" si="7"/>
        <v/>
      </c>
      <c r="L40" s="42" t="str">
        <f t="shared" si="7"/>
        <v/>
      </c>
      <c r="M40" s="42" t="str">
        <f t="shared" si="7"/>
        <v/>
      </c>
      <c r="N40" s="153"/>
      <c r="O40" s="11"/>
      <c r="P40" s="4" t="s">
        <v>4</v>
      </c>
      <c r="Q40" s="21"/>
    </row>
    <row r="41" spans="1:19" ht="18" customHeight="1" x14ac:dyDescent="0.2">
      <c r="A41" s="205">
        <f>Congé!E41</f>
        <v>2</v>
      </c>
      <c r="B41" s="205" t="str">
        <f>Congé!F41</f>
        <v>GILSON</v>
      </c>
      <c r="C41" s="23" t="s">
        <v>0</v>
      </c>
      <c r="D41" s="23" t="s">
        <v>0</v>
      </c>
      <c r="E41" s="64" t="str">
        <f t="shared" si="7"/>
        <v/>
      </c>
      <c r="F41" s="42" t="str">
        <f t="shared" si="7"/>
        <v/>
      </c>
      <c r="G41" s="64" t="str">
        <f t="shared" si="7"/>
        <v/>
      </c>
      <c r="H41" s="64" t="str">
        <f t="shared" si="7"/>
        <v/>
      </c>
      <c r="I41" s="64" t="str">
        <f t="shared" si="7"/>
        <v/>
      </c>
      <c r="J41" s="23" t="s">
        <v>0</v>
      </c>
      <c r="K41" s="23" t="s">
        <v>0</v>
      </c>
      <c r="L41" s="42" t="str">
        <f t="shared" si="7"/>
        <v/>
      </c>
      <c r="M41" s="42" t="str">
        <f t="shared" si="7"/>
        <v/>
      </c>
      <c r="N41" s="153"/>
      <c r="O41" s="11"/>
      <c r="P41" s="55" t="s">
        <v>3</v>
      </c>
      <c r="Q41" s="21"/>
    </row>
    <row r="42" spans="1:19" ht="18" customHeight="1" x14ac:dyDescent="0.2">
      <c r="A42" s="205">
        <f>Congé!E42</f>
        <v>3</v>
      </c>
      <c r="B42" s="205" t="str">
        <f>Congé!F42</f>
        <v>PERETTI</v>
      </c>
      <c r="C42" s="42" t="str">
        <f t="shared" si="7"/>
        <v>12h</v>
      </c>
      <c r="D42" s="42" t="str">
        <f t="shared" si="7"/>
        <v/>
      </c>
      <c r="E42" s="64" t="str">
        <f t="shared" si="7"/>
        <v/>
      </c>
      <c r="F42" s="23" t="s">
        <v>0</v>
      </c>
      <c r="G42" s="23" t="s">
        <v>0</v>
      </c>
      <c r="H42" s="64" t="str">
        <f t="shared" si="7"/>
        <v/>
      </c>
      <c r="I42" s="64" t="str">
        <f t="shared" si="7"/>
        <v/>
      </c>
      <c r="J42" s="64" t="str">
        <f t="shared" si="7"/>
        <v/>
      </c>
      <c r="K42" s="64" t="str">
        <f t="shared" si="7"/>
        <v/>
      </c>
      <c r="L42" s="42" t="str">
        <f t="shared" si="7"/>
        <v/>
      </c>
      <c r="M42" s="42" t="str">
        <f t="shared" si="7"/>
        <v/>
      </c>
      <c r="N42" s="153"/>
      <c r="O42" s="11"/>
      <c r="P42" s="10" t="s">
        <v>29</v>
      </c>
      <c r="Q42" s="21"/>
    </row>
    <row r="43" spans="1:19" s="80" customFormat="1" ht="18" customHeight="1" x14ac:dyDescent="0.2">
      <c r="A43" s="205">
        <f>Congé!E43</f>
        <v>5</v>
      </c>
      <c r="B43" s="205" t="str">
        <f>Congé!F43</f>
        <v>PERINO</v>
      </c>
      <c r="C43" s="42" t="str">
        <f t="shared" si="7"/>
        <v/>
      </c>
      <c r="D43" s="42" t="str">
        <f t="shared" si="7"/>
        <v/>
      </c>
      <c r="E43" s="64" t="str">
        <f t="shared" si="7"/>
        <v>12h</v>
      </c>
      <c r="F43" s="23" t="s">
        <v>0</v>
      </c>
      <c r="G43" s="23" t="s">
        <v>0</v>
      </c>
      <c r="H43" s="23" t="s">
        <v>0</v>
      </c>
      <c r="I43" s="64" t="str">
        <f t="shared" si="7"/>
        <v/>
      </c>
      <c r="J43" s="64" t="str">
        <f t="shared" si="7"/>
        <v/>
      </c>
      <c r="K43" s="64" t="str">
        <f t="shared" si="7"/>
        <v/>
      </c>
      <c r="L43" s="42" t="str">
        <f t="shared" si="7"/>
        <v/>
      </c>
      <c r="M43" s="42" t="str">
        <f t="shared" si="7"/>
        <v/>
      </c>
      <c r="N43" s="153"/>
      <c r="O43" s="79"/>
      <c r="P43" s="24" t="s">
        <v>14</v>
      </c>
      <c r="Q43" s="21"/>
      <c r="R43" s="11"/>
      <c r="S43" s="3"/>
    </row>
    <row r="44" spans="1:19" s="80" customFormat="1" ht="18" customHeight="1" x14ac:dyDescent="0.2">
      <c r="A44" s="205">
        <f>Congé!E44</f>
        <v>10</v>
      </c>
      <c r="B44" s="205" t="str">
        <f>Congé!F44</f>
        <v>LUPI</v>
      </c>
      <c r="C44" s="42" t="str">
        <f t="shared" si="7"/>
        <v/>
      </c>
      <c r="D44" s="42" t="str">
        <f t="shared" si="7"/>
        <v/>
      </c>
      <c r="E44" s="23" t="s">
        <v>0</v>
      </c>
      <c r="F44" s="42" t="str">
        <f t="shared" si="7"/>
        <v/>
      </c>
      <c r="G44" s="64" t="str">
        <f t="shared" si="7"/>
        <v/>
      </c>
      <c r="H44" s="60" t="s">
        <v>66</v>
      </c>
      <c r="I44" s="23" t="s">
        <v>0</v>
      </c>
      <c r="J44" s="207" t="s">
        <v>0</v>
      </c>
      <c r="K44" s="64" t="str">
        <f t="shared" si="7"/>
        <v/>
      </c>
      <c r="L44" s="42" t="str">
        <f t="shared" si="7"/>
        <v/>
      </c>
      <c r="M44" s="42" t="str">
        <f t="shared" si="7"/>
        <v/>
      </c>
      <c r="N44" s="153"/>
      <c r="O44" s="79"/>
      <c r="P44" s="92" t="s">
        <v>51</v>
      </c>
      <c r="Q44" s="21"/>
      <c r="R44" s="21"/>
      <c r="S44" s="3"/>
    </row>
    <row r="45" spans="1:19" s="80" customFormat="1" ht="18" customHeight="1" x14ac:dyDescent="0.2">
      <c r="A45" s="205">
        <f>Congé!E45</f>
        <v>4</v>
      </c>
      <c r="B45" s="205" t="str">
        <f>Congé!F45</f>
        <v>ROOS</v>
      </c>
      <c r="C45" s="42" t="str">
        <f t="shared" si="7"/>
        <v/>
      </c>
      <c r="D45" s="42"/>
      <c r="E45" s="64" t="str">
        <f t="shared" si="7"/>
        <v/>
      </c>
      <c r="F45" s="42" t="str">
        <f t="shared" si="7"/>
        <v/>
      </c>
      <c r="G45" s="64" t="str">
        <f t="shared" si="7"/>
        <v/>
      </c>
      <c r="H45" s="64" t="str">
        <f t="shared" si="7"/>
        <v/>
      </c>
      <c r="I45" s="64" t="str">
        <f t="shared" si="7"/>
        <v/>
      </c>
      <c r="J45" s="60"/>
      <c r="K45" s="64" t="str">
        <f t="shared" si="7"/>
        <v/>
      </c>
      <c r="L45" s="42" t="str">
        <f t="shared" si="7"/>
        <v/>
      </c>
      <c r="M45" s="42" t="str">
        <f t="shared" si="7"/>
        <v/>
      </c>
      <c r="N45" s="153"/>
      <c r="O45" s="79"/>
      <c r="P45" s="15" t="s">
        <v>108</v>
      </c>
      <c r="Q45" s="119"/>
      <c r="R45" s="119"/>
    </row>
    <row r="46" spans="1:19" s="80" customFormat="1" ht="18" customHeight="1" x14ac:dyDescent="0.2">
      <c r="A46" s="205">
        <f>Congé!E46</f>
        <v>1</v>
      </c>
      <c r="B46" s="205" t="str">
        <f>Congé!F46</f>
        <v>VALERIAN</v>
      </c>
      <c r="C46" s="23" t="s">
        <v>0</v>
      </c>
      <c r="D46" s="42" t="str">
        <f t="shared" si="7"/>
        <v/>
      </c>
      <c r="E46" s="15" t="s">
        <v>108</v>
      </c>
      <c r="F46" s="42" t="str">
        <f t="shared" si="7"/>
        <v/>
      </c>
      <c r="G46" s="23" t="s">
        <v>0</v>
      </c>
      <c r="H46" s="23" t="s">
        <v>0</v>
      </c>
      <c r="I46" s="64" t="str">
        <f t="shared" si="7"/>
        <v/>
      </c>
      <c r="J46" s="64" t="str">
        <f t="shared" si="7"/>
        <v/>
      </c>
      <c r="K46" s="64" t="str">
        <f t="shared" si="7"/>
        <v>12h</v>
      </c>
      <c r="L46" s="42" t="str">
        <f t="shared" si="7"/>
        <v/>
      </c>
      <c r="M46" s="42" t="str">
        <f t="shared" si="7"/>
        <v/>
      </c>
      <c r="N46" s="153"/>
      <c r="O46" s="79"/>
      <c r="Q46" s="21"/>
      <c r="R46" s="21"/>
    </row>
    <row r="47" spans="1:19" s="80" customFormat="1" ht="18" customHeight="1" x14ac:dyDescent="0.2">
      <c r="A47" s="205">
        <f>Congé!E47</f>
        <v>6</v>
      </c>
      <c r="B47" s="205" t="str">
        <f>Congé!F47</f>
        <v>ROUSTAN</v>
      </c>
      <c r="C47" s="42" t="str">
        <f t="shared" si="7"/>
        <v/>
      </c>
      <c r="D47" s="42" t="str">
        <f t="shared" si="7"/>
        <v/>
      </c>
      <c r="E47" s="64" t="str">
        <f t="shared" si="7"/>
        <v/>
      </c>
      <c r="F47" s="42" t="str">
        <f t="shared" si="7"/>
        <v>12h</v>
      </c>
      <c r="G47" s="64" t="str">
        <f t="shared" si="7"/>
        <v/>
      </c>
      <c r="H47" s="64" t="str">
        <f t="shared" si="7"/>
        <v/>
      </c>
      <c r="I47" s="64" t="str">
        <f t="shared" si="7"/>
        <v/>
      </c>
      <c r="J47" s="64" t="str">
        <f t="shared" si="7"/>
        <v/>
      </c>
      <c r="K47" s="64" t="str">
        <f t="shared" si="7"/>
        <v/>
      </c>
      <c r="L47" s="42" t="str">
        <f t="shared" si="7"/>
        <v/>
      </c>
      <c r="M47" s="42" t="str">
        <f t="shared" si="7"/>
        <v/>
      </c>
      <c r="N47" s="153"/>
      <c r="O47" s="79"/>
      <c r="Q47" s="21"/>
      <c r="R47" s="21"/>
    </row>
    <row r="48" spans="1:19" s="80" customFormat="1" ht="18" customHeight="1" x14ac:dyDescent="0.2">
      <c r="A48" s="205">
        <f>Congé!E48</f>
        <v>1</v>
      </c>
      <c r="B48" s="205" t="str">
        <f>Congé!F48</f>
        <v>WENGER</v>
      </c>
      <c r="C48" s="42" t="str">
        <f t="shared" si="7"/>
        <v/>
      </c>
      <c r="D48" s="42" t="str">
        <f t="shared" si="7"/>
        <v/>
      </c>
      <c r="E48" s="64" t="str">
        <f t="shared" si="7"/>
        <v/>
      </c>
      <c r="F48" s="42" t="str">
        <f t="shared" si="7"/>
        <v/>
      </c>
      <c r="G48" s="15" t="s">
        <v>108</v>
      </c>
      <c r="H48" s="23" t="s">
        <v>0</v>
      </c>
      <c r="I48" s="64" t="str">
        <f t="shared" si="7"/>
        <v/>
      </c>
      <c r="J48" s="64" t="str">
        <f t="shared" si="7"/>
        <v/>
      </c>
      <c r="K48" s="64" t="str">
        <f t="shared" si="7"/>
        <v>12h</v>
      </c>
      <c r="L48" s="42" t="str">
        <f t="shared" si="7"/>
        <v/>
      </c>
      <c r="M48" s="42" t="str">
        <f t="shared" si="7"/>
        <v/>
      </c>
      <c r="N48" s="153"/>
      <c r="O48" s="79"/>
      <c r="Q48" s="21"/>
      <c r="R48" s="21"/>
    </row>
    <row r="49" spans="1:19" s="80" customFormat="1" ht="18" customHeight="1" thickBot="1" x14ac:dyDescent="0.25">
      <c r="A49" s="205">
        <f>Congé!E49</f>
        <v>8</v>
      </c>
      <c r="B49" s="205" t="str">
        <f>Congé!F49</f>
        <v>LHERBIER</v>
      </c>
      <c r="C49" s="42" t="str">
        <f t="shared" ref="C49:M49" si="8">IF($A49=C$5,"12h",IF($A49="","",""))</f>
        <v/>
      </c>
      <c r="D49" s="42" t="str">
        <f t="shared" si="8"/>
        <v/>
      </c>
      <c r="E49" s="64" t="str">
        <f t="shared" si="8"/>
        <v/>
      </c>
      <c r="F49" s="42" t="str">
        <f t="shared" si="8"/>
        <v/>
      </c>
      <c r="G49" s="64" t="str">
        <f t="shared" si="8"/>
        <v/>
      </c>
      <c r="H49" s="64" t="str">
        <f t="shared" si="8"/>
        <v>12h</v>
      </c>
      <c r="I49" s="64" t="str">
        <f t="shared" si="8"/>
        <v/>
      </c>
      <c r="J49" s="64" t="str">
        <f t="shared" si="8"/>
        <v/>
      </c>
      <c r="K49" s="64" t="str">
        <f t="shared" si="8"/>
        <v/>
      </c>
      <c r="L49" s="64" t="str">
        <f t="shared" si="8"/>
        <v/>
      </c>
      <c r="M49" s="64" t="str">
        <f t="shared" si="8"/>
        <v/>
      </c>
      <c r="N49" s="163"/>
      <c r="O49" s="79"/>
      <c r="Q49" s="21"/>
      <c r="R49" s="21"/>
    </row>
    <row r="50" spans="1:19" ht="18" customHeight="1" x14ac:dyDescent="0.2">
      <c r="A50" s="84"/>
      <c r="B50" s="117" t="s">
        <v>30</v>
      </c>
      <c r="C50" s="28">
        <f>COUNTIF(C9:C49,"CA")+COUNTIF(C9:C49,"CAJ*")+COUNTIF(C9:C49,"RPM")</f>
        <v>9</v>
      </c>
      <c r="D50" s="28">
        <f t="shared" ref="D50:M50" si="9">COUNTIF(D9:D49,"CA")+COUNTIF(D9:D49,"CAJ*")+COUNTIF(D9:D49,"RPM")</f>
        <v>7</v>
      </c>
      <c r="E50" s="28">
        <f t="shared" si="9"/>
        <v>8</v>
      </c>
      <c r="F50" s="28">
        <f t="shared" si="9"/>
        <v>8</v>
      </c>
      <c r="G50" s="28">
        <f t="shared" si="9"/>
        <v>9</v>
      </c>
      <c r="H50" s="28">
        <f t="shared" si="9"/>
        <v>12</v>
      </c>
      <c r="I50" s="28">
        <f t="shared" si="9"/>
        <v>12</v>
      </c>
      <c r="J50" s="28">
        <f t="shared" si="9"/>
        <v>12</v>
      </c>
      <c r="K50" s="28">
        <f t="shared" si="9"/>
        <v>10</v>
      </c>
      <c r="L50" s="28">
        <f t="shared" si="9"/>
        <v>0</v>
      </c>
      <c r="M50" s="28">
        <f t="shared" si="9"/>
        <v>0</v>
      </c>
      <c r="N50" s="80"/>
      <c r="O50" s="80"/>
      <c r="P50" s="80"/>
      <c r="Q50" s="21"/>
      <c r="R50" s="21"/>
      <c r="S50" s="80"/>
    </row>
    <row r="51" spans="1:19" s="81" customFormat="1" ht="18" customHeight="1" thickBot="1" x14ac:dyDescent="0.25">
      <c r="A51" s="84"/>
      <c r="B51" s="68" t="s">
        <v>32</v>
      </c>
      <c r="C51" s="93">
        <f>SUM(C71:C73)+C77+SUM(C78:C84)+SUM(C88:C98)+C50</f>
        <v>9</v>
      </c>
      <c r="D51" s="93">
        <f t="shared" ref="D51:M51" si="10">SUM(D71:D73)+D77+SUM(D78:D84)+SUM(D88:D98)+D50</f>
        <v>7</v>
      </c>
      <c r="E51" s="93">
        <f t="shared" si="10"/>
        <v>8</v>
      </c>
      <c r="F51" s="93">
        <f t="shared" si="10"/>
        <v>8</v>
      </c>
      <c r="G51" s="93">
        <f t="shared" si="10"/>
        <v>9</v>
      </c>
      <c r="H51" s="93">
        <f t="shared" si="10"/>
        <v>12</v>
      </c>
      <c r="I51" s="93">
        <f t="shared" si="10"/>
        <v>12</v>
      </c>
      <c r="J51" s="93">
        <f t="shared" si="10"/>
        <v>12</v>
      </c>
      <c r="K51" s="93">
        <f t="shared" si="10"/>
        <v>10</v>
      </c>
      <c r="L51" s="93">
        <f t="shared" si="10"/>
        <v>0</v>
      </c>
      <c r="M51" s="93">
        <f t="shared" si="10"/>
        <v>0</v>
      </c>
      <c r="N51" s="80"/>
      <c r="O51" s="80"/>
      <c r="P51" s="80"/>
      <c r="Q51" s="21"/>
      <c r="R51" s="21"/>
      <c r="S51" s="80"/>
    </row>
    <row r="52" spans="1:19" s="81" customFormat="1" ht="18" customHeight="1" x14ac:dyDescent="0.2">
      <c r="A52" s="84"/>
      <c r="B52" s="67" t="s">
        <v>31</v>
      </c>
      <c r="C52" s="28">
        <f>COUNTIF(C9:C49,"CA")+COUNTIF(C9:C49,"*CAN")+COUNTIF(C9:C49,"RPM")</f>
        <v>9</v>
      </c>
      <c r="D52" s="28">
        <f t="shared" ref="D52:M52" si="11">COUNTIF(D9:D49,"CA")+COUNTIF(D9:D49,"*CAN")+COUNTIF(D9:D49,"RPM")</f>
        <v>7</v>
      </c>
      <c r="E52" s="28">
        <f t="shared" si="11"/>
        <v>8</v>
      </c>
      <c r="F52" s="28">
        <f t="shared" si="11"/>
        <v>8</v>
      </c>
      <c r="G52" s="28">
        <f t="shared" si="11"/>
        <v>9</v>
      </c>
      <c r="H52" s="28">
        <f t="shared" si="11"/>
        <v>12</v>
      </c>
      <c r="I52" s="28">
        <f t="shared" si="11"/>
        <v>12</v>
      </c>
      <c r="J52" s="28">
        <f t="shared" si="11"/>
        <v>12</v>
      </c>
      <c r="K52" s="28">
        <f t="shared" si="11"/>
        <v>10</v>
      </c>
      <c r="L52" s="28">
        <f t="shared" si="11"/>
        <v>0</v>
      </c>
      <c r="M52" s="28">
        <f t="shared" si="11"/>
        <v>0</v>
      </c>
      <c r="N52" s="11"/>
      <c r="O52" s="11"/>
      <c r="P52" s="11"/>
      <c r="S52" s="80"/>
    </row>
    <row r="53" spans="1:19" s="81" customFormat="1" ht="17.25" customHeight="1" thickBot="1" x14ac:dyDescent="0.25">
      <c r="A53" s="84"/>
      <c r="B53" s="69" t="s">
        <v>33</v>
      </c>
      <c r="C53" s="47">
        <f>SUM(C63:C65)+C68+SUM(C85:C98)+C52</f>
        <v>9</v>
      </c>
      <c r="D53" s="47">
        <f t="shared" ref="D53:M53" si="12">SUM(D63:D65)+D68+SUM(D85:D98)+D52</f>
        <v>7</v>
      </c>
      <c r="E53" s="47">
        <f t="shared" si="12"/>
        <v>8</v>
      </c>
      <c r="F53" s="47">
        <f t="shared" si="12"/>
        <v>8</v>
      </c>
      <c r="G53" s="47">
        <f t="shared" si="12"/>
        <v>9</v>
      </c>
      <c r="H53" s="47">
        <f t="shared" si="12"/>
        <v>12</v>
      </c>
      <c r="I53" s="47">
        <f t="shared" si="12"/>
        <v>12</v>
      </c>
      <c r="J53" s="47">
        <f t="shared" si="12"/>
        <v>12</v>
      </c>
      <c r="K53" s="47">
        <f t="shared" si="12"/>
        <v>10</v>
      </c>
      <c r="L53" s="47">
        <f t="shared" si="12"/>
        <v>0</v>
      </c>
      <c r="M53" s="47">
        <f t="shared" si="12"/>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3">COUNTIF(D9:D49,"*12h")</f>
        <v>3</v>
      </c>
      <c r="E55" s="49">
        <f t="shared" si="13"/>
        <v>4</v>
      </c>
      <c r="F55" s="49">
        <f t="shared" si="13"/>
        <v>4</v>
      </c>
      <c r="G55" s="49">
        <f t="shared" si="13"/>
        <v>3</v>
      </c>
      <c r="H55" s="49">
        <f t="shared" si="13"/>
        <v>5</v>
      </c>
      <c r="I55" s="49">
        <f t="shared" si="13"/>
        <v>3</v>
      </c>
      <c r="J55" s="49">
        <f t="shared" si="13"/>
        <v>2</v>
      </c>
      <c r="K55" s="49">
        <f t="shared" si="13"/>
        <v>4</v>
      </c>
      <c r="L55" s="49">
        <f t="shared" si="13"/>
        <v>0</v>
      </c>
      <c r="M55" s="49">
        <f t="shared" si="13"/>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4">COUNTIF(D$9:D$49,$B60)</f>
        <v>7</v>
      </c>
      <c r="E60" s="78">
        <f t="shared" si="14"/>
        <v>8</v>
      </c>
      <c r="F60" s="78">
        <f t="shared" si="14"/>
        <v>8</v>
      </c>
      <c r="G60" s="78">
        <f t="shared" si="14"/>
        <v>9</v>
      </c>
      <c r="H60" s="78">
        <f t="shared" si="14"/>
        <v>12</v>
      </c>
      <c r="I60" s="78">
        <f t="shared" si="14"/>
        <v>12</v>
      </c>
      <c r="J60" s="78">
        <f t="shared" si="14"/>
        <v>12</v>
      </c>
      <c r="K60" s="78">
        <f t="shared" si="14"/>
        <v>10</v>
      </c>
      <c r="L60" s="78">
        <f t="shared" si="14"/>
        <v>0</v>
      </c>
      <c r="M60" s="78">
        <f t="shared" si="14"/>
        <v>0</v>
      </c>
      <c r="N60" s="81"/>
      <c r="O60" s="79"/>
      <c r="P60" s="82"/>
      <c r="Q60" s="79"/>
      <c r="R60" s="79"/>
    </row>
    <row r="61" spans="1:19" s="80" customFormat="1" ht="12.75" hidden="1" customHeight="1" x14ac:dyDescent="0.2">
      <c r="A61" s="78"/>
      <c r="B61" s="90" t="s">
        <v>54</v>
      </c>
      <c r="C61" s="78">
        <f t="shared" ref="C61:M97" si="15">COUNTIF(C$9:C$49,$B61)</f>
        <v>0</v>
      </c>
      <c r="D61" s="78">
        <f t="shared" si="14"/>
        <v>0</v>
      </c>
      <c r="E61" s="78">
        <f t="shared" si="14"/>
        <v>0</v>
      </c>
      <c r="F61" s="78">
        <f t="shared" si="14"/>
        <v>0</v>
      </c>
      <c r="G61" s="78">
        <f t="shared" si="14"/>
        <v>0</v>
      </c>
      <c r="H61" s="78">
        <f t="shared" si="14"/>
        <v>0</v>
      </c>
      <c r="I61" s="78">
        <f t="shared" si="14"/>
        <v>0</v>
      </c>
      <c r="J61" s="78">
        <f t="shared" si="14"/>
        <v>0</v>
      </c>
      <c r="K61" s="78">
        <f t="shared" si="14"/>
        <v>0</v>
      </c>
      <c r="L61" s="78">
        <f t="shared" si="14"/>
        <v>0</v>
      </c>
      <c r="M61" s="78">
        <f t="shared" si="14"/>
        <v>0</v>
      </c>
      <c r="N61" s="81"/>
      <c r="O61" s="79"/>
      <c r="P61" s="82"/>
      <c r="Q61" s="79"/>
      <c r="R61" s="79"/>
    </row>
    <row r="62" spans="1:19" s="80" customFormat="1" ht="12.75" hidden="1" customHeight="1" x14ac:dyDescent="0.2">
      <c r="A62" s="78"/>
      <c r="B62" s="31" t="s">
        <v>1</v>
      </c>
      <c r="C62" s="78">
        <f t="shared" si="15"/>
        <v>0</v>
      </c>
      <c r="D62" s="78">
        <f t="shared" si="14"/>
        <v>0</v>
      </c>
      <c r="E62" s="78">
        <f t="shared" si="14"/>
        <v>0</v>
      </c>
      <c r="F62" s="78">
        <f t="shared" si="14"/>
        <v>0</v>
      </c>
      <c r="G62" s="78">
        <f t="shared" si="14"/>
        <v>0</v>
      </c>
      <c r="H62" s="78">
        <f t="shared" si="14"/>
        <v>0</v>
      </c>
      <c r="I62" s="78">
        <f t="shared" si="14"/>
        <v>0</v>
      </c>
      <c r="J62" s="78">
        <f t="shared" si="14"/>
        <v>0</v>
      </c>
      <c r="K62" s="78">
        <f t="shared" si="14"/>
        <v>0</v>
      </c>
      <c r="L62" s="78">
        <f t="shared" si="14"/>
        <v>0</v>
      </c>
      <c r="M62" s="78">
        <f t="shared" si="14"/>
        <v>0</v>
      </c>
      <c r="N62" s="83"/>
      <c r="O62" s="83"/>
      <c r="P62" s="82"/>
      <c r="Q62" s="79"/>
      <c r="R62" s="79"/>
    </row>
    <row r="63" spans="1:19" s="80" customFormat="1" ht="12.75" hidden="1" customHeight="1" x14ac:dyDescent="0.2">
      <c r="A63" s="78"/>
      <c r="B63" s="96" t="s">
        <v>36</v>
      </c>
      <c r="C63" s="78">
        <f t="shared" si="15"/>
        <v>0</v>
      </c>
      <c r="D63" s="78">
        <f t="shared" si="14"/>
        <v>0</v>
      </c>
      <c r="E63" s="78">
        <f t="shared" si="14"/>
        <v>0</v>
      </c>
      <c r="F63" s="78">
        <f t="shared" si="14"/>
        <v>0</v>
      </c>
      <c r="G63" s="78">
        <f t="shared" si="14"/>
        <v>0</v>
      </c>
      <c r="H63" s="78">
        <f t="shared" si="14"/>
        <v>0</v>
      </c>
      <c r="I63" s="78">
        <f t="shared" si="14"/>
        <v>0</v>
      </c>
      <c r="J63" s="78">
        <f t="shared" si="14"/>
        <v>0</v>
      </c>
      <c r="K63" s="78">
        <f t="shared" si="14"/>
        <v>0</v>
      </c>
      <c r="L63" s="78">
        <f t="shared" si="14"/>
        <v>0</v>
      </c>
      <c r="M63" s="78">
        <f t="shared" si="14"/>
        <v>0</v>
      </c>
      <c r="N63" s="83"/>
      <c r="O63" s="81"/>
      <c r="P63" s="82"/>
      <c r="Q63" s="79"/>
      <c r="R63" s="79"/>
    </row>
    <row r="64" spans="1:19" s="80" customFormat="1" ht="12.75" hidden="1" customHeight="1" x14ac:dyDescent="0.2">
      <c r="A64" s="78"/>
      <c r="B64" s="96" t="s">
        <v>24</v>
      </c>
      <c r="C64" s="78">
        <f t="shared" si="15"/>
        <v>0</v>
      </c>
      <c r="D64" s="78">
        <f t="shared" si="14"/>
        <v>0</v>
      </c>
      <c r="E64" s="78">
        <f t="shared" si="14"/>
        <v>0</v>
      </c>
      <c r="F64" s="78">
        <f t="shared" si="14"/>
        <v>0</v>
      </c>
      <c r="G64" s="78">
        <f t="shared" si="14"/>
        <v>0</v>
      </c>
      <c r="H64" s="78">
        <f t="shared" si="14"/>
        <v>0</v>
      </c>
      <c r="I64" s="78">
        <f t="shared" si="14"/>
        <v>0</v>
      </c>
      <c r="J64" s="78">
        <f t="shared" si="14"/>
        <v>0</v>
      </c>
      <c r="K64" s="78">
        <f t="shared" si="14"/>
        <v>0</v>
      </c>
      <c r="L64" s="78">
        <f t="shared" si="14"/>
        <v>0</v>
      </c>
      <c r="M64" s="78">
        <f t="shared" si="14"/>
        <v>0</v>
      </c>
      <c r="N64" s="78"/>
      <c r="O64" s="81"/>
      <c r="P64" s="82"/>
      <c r="Q64" s="79"/>
      <c r="R64" s="79"/>
    </row>
    <row r="65" spans="1:18" s="80" customFormat="1" ht="12.75" hidden="1" customHeight="1" x14ac:dyDescent="0.2">
      <c r="A65" s="78"/>
      <c r="B65" s="96" t="s">
        <v>41</v>
      </c>
      <c r="C65" s="78">
        <f t="shared" si="15"/>
        <v>0</v>
      </c>
      <c r="D65" s="78">
        <f t="shared" si="14"/>
        <v>0</v>
      </c>
      <c r="E65" s="78">
        <f t="shared" si="14"/>
        <v>0</v>
      </c>
      <c r="F65" s="78">
        <f t="shared" si="14"/>
        <v>0</v>
      </c>
      <c r="G65" s="78">
        <f t="shared" si="14"/>
        <v>0</v>
      </c>
      <c r="H65" s="78">
        <f t="shared" si="14"/>
        <v>0</v>
      </c>
      <c r="I65" s="78">
        <f t="shared" si="14"/>
        <v>0</v>
      </c>
      <c r="J65" s="78">
        <f t="shared" si="14"/>
        <v>0</v>
      </c>
      <c r="K65" s="78">
        <f t="shared" si="14"/>
        <v>0</v>
      </c>
      <c r="L65" s="78">
        <f t="shared" si="14"/>
        <v>0</v>
      </c>
      <c r="M65" s="78">
        <f t="shared" si="14"/>
        <v>0</v>
      </c>
      <c r="N65" s="78"/>
      <c r="P65" s="82"/>
      <c r="Q65" s="79"/>
      <c r="R65" s="79"/>
    </row>
    <row r="66" spans="1:18" s="80" customFormat="1" ht="12.75" hidden="1" customHeight="1" x14ac:dyDescent="0.2">
      <c r="A66" s="78"/>
      <c r="B66" s="31" t="s">
        <v>67</v>
      </c>
      <c r="C66" s="78">
        <f t="shared" si="15"/>
        <v>0</v>
      </c>
      <c r="D66" s="78">
        <f t="shared" si="14"/>
        <v>0</v>
      </c>
      <c r="E66" s="78">
        <f t="shared" si="14"/>
        <v>0</v>
      </c>
      <c r="F66" s="78">
        <f t="shared" si="14"/>
        <v>0</v>
      </c>
      <c r="G66" s="78">
        <f t="shared" si="14"/>
        <v>0</v>
      </c>
      <c r="H66" s="78">
        <f t="shared" si="14"/>
        <v>0</v>
      </c>
      <c r="I66" s="78">
        <f t="shared" si="14"/>
        <v>0</v>
      </c>
      <c r="J66" s="78">
        <f t="shared" si="14"/>
        <v>0</v>
      </c>
      <c r="K66" s="78">
        <f t="shared" si="14"/>
        <v>0</v>
      </c>
      <c r="L66" s="78">
        <f t="shared" si="14"/>
        <v>0</v>
      </c>
      <c r="M66" s="78">
        <f t="shared" si="14"/>
        <v>0</v>
      </c>
      <c r="N66" s="78"/>
      <c r="P66" s="82"/>
      <c r="Q66" s="79"/>
      <c r="R66" s="79"/>
    </row>
    <row r="67" spans="1:18" s="80" customFormat="1" ht="12.75" hidden="1" customHeight="1" x14ac:dyDescent="0.2">
      <c r="A67" s="78"/>
      <c r="B67" s="31" t="s">
        <v>59</v>
      </c>
      <c r="C67" s="78">
        <f t="shared" si="15"/>
        <v>0</v>
      </c>
      <c r="D67" s="78">
        <f t="shared" si="14"/>
        <v>0</v>
      </c>
      <c r="E67" s="78">
        <f t="shared" si="14"/>
        <v>0</v>
      </c>
      <c r="F67" s="78">
        <f t="shared" si="14"/>
        <v>0</v>
      </c>
      <c r="G67" s="78">
        <f t="shared" si="14"/>
        <v>0</v>
      </c>
      <c r="H67" s="78">
        <f t="shared" si="14"/>
        <v>0</v>
      </c>
      <c r="I67" s="78">
        <f t="shared" si="14"/>
        <v>0</v>
      </c>
      <c r="J67" s="78">
        <f t="shared" si="14"/>
        <v>0</v>
      </c>
      <c r="K67" s="78">
        <f t="shared" si="14"/>
        <v>0</v>
      </c>
      <c r="L67" s="78">
        <f t="shared" si="14"/>
        <v>0</v>
      </c>
      <c r="M67" s="78">
        <f t="shared" si="14"/>
        <v>0</v>
      </c>
      <c r="N67" s="78"/>
      <c r="P67" s="82"/>
      <c r="Q67" s="79"/>
      <c r="R67" s="79"/>
    </row>
    <row r="68" spans="1:18" s="80" customFormat="1" ht="12.75" hidden="1" customHeight="1" x14ac:dyDescent="0.2">
      <c r="A68" s="78"/>
      <c r="B68" s="96" t="s">
        <v>23</v>
      </c>
      <c r="C68" s="78">
        <f t="shared" si="15"/>
        <v>0</v>
      </c>
      <c r="D68" s="78">
        <f t="shared" si="14"/>
        <v>0</v>
      </c>
      <c r="E68" s="78">
        <f t="shared" si="14"/>
        <v>0</v>
      </c>
      <c r="F68" s="78">
        <f t="shared" si="14"/>
        <v>0</v>
      </c>
      <c r="G68" s="78">
        <f t="shared" si="14"/>
        <v>0</v>
      </c>
      <c r="H68" s="78">
        <f t="shared" si="14"/>
        <v>0</v>
      </c>
      <c r="I68" s="78">
        <f t="shared" si="14"/>
        <v>0</v>
      </c>
      <c r="J68" s="78">
        <f t="shared" si="14"/>
        <v>0</v>
      </c>
      <c r="K68" s="78">
        <f t="shared" si="14"/>
        <v>0</v>
      </c>
      <c r="L68" s="78">
        <f t="shared" si="14"/>
        <v>0</v>
      </c>
      <c r="M68" s="78">
        <f t="shared" si="14"/>
        <v>0</v>
      </c>
      <c r="N68" s="78"/>
      <c r="P68" s="17" t="s">
        <v>5</v>
      </c>
      <c r="Q68" s="79"/>
      <c r="R68" s="79"/>
    </row>
    <row r="69" spans="1:18" s="80" customFormat="1" ht="12.75" hidden="1" customHeight="1" x14ac:dyDescent="0.2">
      <c r="A69" s="78"/>
      <c r="B69" s="31" t="s">
        <v>55</v>
      </c>
      <c r="C69" s="78">
        <f t="shared" si="15"/>
        <v>0</v>
      </c>
      <c r="D69" s="78">
        <f t="shared" si="14"/>
        <v>0</v>
      </c>
      <c r="E69" s="78">
        <f t="shared" si="14"/>
        <v>0</v>
      </c>
      <c r="F69" s="78">
        <f t="shared" si="14"/>
        <v>0</v>
      </c>
      <c r="G69" s="78">
        <f t="shared" si="14"/>
        <v>0</v>
      </c>
      <c r="H69" s="78">
        <f t="shared" si="14"/>
        <v>0</v>
      </c>
      <c r="I69" s="78">
        <f t="shared" si="14"/>
        <v>0</v>
      </c>
      <c r="J69" s="78">
        <f t="shared" si="14"/>
        <v>0</v>
      </c>
      <c r="K69" s="78">
        <f t="shared" si="14"/>
        <v>0</v>
      </c>
      <c r="L69" s="78">
        <f t="shared" si="14"/>
        <v>0</v>
      </c>
      <c r="M69" s="78">
        <f t="shared" si="14"/>
        <v>0</v>
      </c>
      <c r="N69" s="78"/>
      <c r="P69" s="18" t="s">
        <v>6</v>
      </c>
      <c r="Q69" s="79"/>
      <c r="R69" s="79"/>
    </row>
    <row r="70" spans="1:18" s="80" customFormat="1" ht="12.75" hidden="1" customHeight="1" x14ac:dyDescent="0.2">
      <c r="A70" s="78"/>
      <c r="B70" s="31" t="s">
        <v>2</v>
      </c>
      <c r="C70" s="78">
        <f t="shared" si="15"/>
        <v>0</v>
      </c>
      <c r="D70" s="78">
        <f t="shared" si="14"/>
        <v>0</v>
      </c>
      <c r="E70" s="78">
        <f t="shared" si="14"/>
        <v>0</v>
      </c>
      <c r="F70" s="78">
        <f t="shared" si="14"/>
        <v>0</v>
      </c>
      <c r="G70" s="78">
        <f t="shared" si="14"/>
        <v>0</v>
      </c>
      <c r="H70" s="78">
        <f t="shared" si="14"/>
        <v>0</v>
      </c>
      <c r="I70" s="78">
        <f t="shared" si="14"/>
        <v>0</v>
      </c>
      <c r="J70" s="78">
        <f t="shared" si="14"/>
        <v>0</v>
      </c>
      <c r="K70" s="78">
        <f t="shared" si="14"/>
        <v>0</v>
      </c>
      <c r="L70" s="78">
        <f t="shared" si="14"/>
        <v>0</v>
      </c>
      <c r="M70" s="78">
        <f t="shared" si="14"/>
        <v>0</v>
      </c>
      <c r="N70" s="78"/>
      <c r="P70" s="17" t="s">
        <v>79</v>
      </c>
      <c r="Q70" s="79"/>
      <c r="R70" s="79"/>
    </row>
    <row r="71" spans="1:18" s="80" customFormat="1" ht="12.75" hidden="1" customHeight="1" x14ac:dyDescent="0.2">
      <c r="A71" s="78"/>
      <c r="B71" s="97" t="s">
        <v>37</v>
      </c>
      <c r="C71" s="78">
        <f t="shared" si="15"/>
        <v>0</v>
      </c>
      <c r="D71" s="78">
        <f t="shared" si="14"/>
        <v>0</v>
      </c>
      <c r="E71" s="78">
        <f t="shared" si="14"/>
        <v>0</v>
      </c>
      <c r="F71" s="78">
        <f t="shared" si="14"/>
        <v>0</v>
      </c>
      <c r="G71" s="78">
        <f t="shared" si="14"/>
        <v>0</v>
      </c>
      <c r="H71" s="78">
        <f t="shared" si="14"/>
        <v>0</v>
      </c>
      <c r="I71" s="78">
        <f t="shared" si="14"/>
        <v>0</v>
      </c>
      <c r="J71" s="78">
        <f t="shared" si="14"/>
        <v>0</v>
      </c>
      <c r="K71" s="78">
        <f t="shared" si="14"/>
        <v>0</v>
      </c>
      <c r="L71" s="78">
        <f t="shared" si="14"/>
        <v>0</v>
      </c>
      <c r="M71" s="78">
        <f t="shared" si="14"/>
        <v>0</v>
      </c>
      <c r="N71" s="78"/>
      <c r="P71" s="19" t="s">
        <v>21</v>
      </c>
      <c r="Q71" s="79"/>
      <c r="R71" s="79"/>
    </row>
    <row r="72" spans="1:18" s="80" customFormat="1" ht="12.75" hidden="1" customHeight="1" x14ac:dyDescent="0.2">
      <c r="A72" s="78"/>
      <c r="B72" s="98" t="s">
        <v>28</v>
      </c>
      <c r="C72" s="78">
        <f t="shared" si="15"/>
        <v>0</v>
      </c>
      <c r="D72" s="78">
        <f t="shared" si="14"/>
        <v>0</v>
      </c>
      <c r="E72" s="78">
        <f t="shared" si="14"/>
        <v>0</v>
      </c>
      <c r="F72" s="78">
        <f t="shared" si="14"/>
        <v>0</v>
      </c>
      <c r="G72" s="78">
        <f t="shared" si="14"/>
        <v>0</v>
      </c>
      <c r="H72" s="78">
        <f t="shared" si="14"/>
        <v>0</v>
      </c>
      <c r="I72" s="78">
        <f t="shared" si="14"/>
        <v>0</v>
      </c>
      <c r="J72" s="78">
        <f t="shared" si="14"/>
        <v>0</v>
      </c>
      <c r="K72" s="78">
        <f t="shared" si="14"/>
        <v>0</v>
      </c>
      <c r="L72" s="78">
        <f t="shared" si="14"/>
        <v>0</v>
      </c>
      <c r="M72" s="78">
        <f t="shared" si="14"/>
        <v>0</v>
      </c>
      <c r="N72" s="78"/>
      <c r="P72" s="19" t="s">
        <v>22</v>
      </c>
      <c r="Q72" s="79"/>
      <c r="R72" s="79"/>
    </row>
    <row r="73" spans="1:18" s="80" customFormat="1" ht="12.75" hidden="1" customHeight="1" x14ac:dyDescent="0.2">
      <c r="A73" s="78"/>
      <c r="B73" s="98" t="s">
        <v>42</v>
      </c>
      <c r="C73" s="78">
        <f t="shared" si="15"/>
        <v>0</v>
      </c>
      <c r="D73" s="78">
        <f t="shared" si="14"/>
        <v>0</v>
      </c>
      <c r="E73" s="78">
        <f t="shared" si="14"/>
        <v>0</v>
      </c>
      <c r="F73" s="78">
        <f t="shared" si="14"/>
        <v>0</v>
      </c>
      <c r="G73" s="78">
        <f t="shared" si="14"/>
        <v>0</v>
      </c>
      <c r="H73" s="78">
        <f t="shared" si="14"/>
        <v>0</v>
      </c>
      <c r="I73" s="78">
        <f t="shared" si="14"/>
        <v>0</v>
      </c>
      <c r="J73" s="78">
        <f t="shared" si="14"/>
        <v>0</v>
      </c>
      <c r="K73" s="78">
        <f t="shared" si="14"/>
        <v>0</v>
      </c>
      <c r="L73" s="78">
        <f t="shared" si="14"/>
        <v>0</v>
      </c>
      <c r="M73" s="78">
        <f t="shared" si="14"/>
        <v>0</v>
      </c>
      <c r="N73" s="78"/>
      <c r="P73" s="17" t="s">
        <v>81</v>
      </c>
      <c r="Q73" s="79"/>
      <c r="R73" s="79"/>
    </row>
    <row r="74" spans="1:18" s="80" customFormat="1" ht="12.75" hidden="1" customHeight="1" x14ac:dyDescent="0.2">
      <c r="A74" s="78"/>
      <c r="B74" s="88" t="s">
        <v>68</v>
      </c>
      <c r="C74" s="78">
        <f t="shared" si="15"/>
        <v>0</v>
      </c>
      <c r="D74" s="78">
        <f t="shared" si="14"/>
        <v>0</v>
      </c>
      <c r="E74" s="78">
        <f t="shared" si="14"/>
        <v>0</v>
      </c>
      <c r="F74" s="78">
        <f t="shared" si="14"/>
        <v>0</v>
      </c>
      <c r="G74" s="78">
        <f t="shared" si="14"/>
        <v>0</v>
      </c>
      <c r="H74" s="78">
        <f t="shared" si="14"/>
        <v>0</v>
      </c>
      <c r="I74" s="78">
        <f t="shared" si="14"/>
        <v>0</v>
      </c>
      <c r="J74" s="78">
        <f t="shared" si="14"/>
        <v>0</v>
      </c>
      <c r="K74" s="78">
        <f t="shared" si="14"/>
        <v>0</v>
      </c>
      <c r="L74" s="78">
        <f t="shared" si="14"/>
        <v>0</v>
      </c>
      <c r="M74" s="78">
        <f t="shared" si="14"/>
        <v>0</v>
      </c>
      <c r="N74" s="78"/>
      <c r="P74" s="17"/>
      <c r="Q74" s="79"/>
      <c r="R74" s="79"/>
    </row>
    <row r="75" spans="1:18" s="80" customFormat="1" ht="12.75" hidden="1" customHeight="1" x14ac:dyDescent="0.2">
      <c r="A75" s="78"/>
      <c r="B75" s="31" t="s">
        <v>93</v>
      </c>
      <c r="C75" s="78">
        <f t="shared" si="15"/>
        <v>0</v>
      </c>
      <c r="D75" s="78">
        <f t="shared" si="14"/>
        <v>0</v>
      </c>
      <c r="E75" s="78">
        <f t="shared" si="14"/>
        <v>0</v>
      </c>
      <c r="F75" s="78">
        <f t="shared" si="14"/>
        <v>0</v>
      </c>
      <c r="G75" s="78">
        <f t="shared" si="14"/>
        <v>0</v>
      </c>
      <c r="H75" s="78">
        <f t="shared" si="14"/>
        <v>0</v>
      </c>
      <c r="I75" s="78">
        <f t="shared" si="14"/>
        <v>0</v>
      </c>
      <c r="J75" s="78">
        <f t="shared" si="14"/>
        <v>0</v>
      </c>
      <c r="K75" s="78">
        <f t="shared" si="14"/>
        <v>0</v>
      </c>
      <c r="L75" s="78">
        <f t="shared" si="14"/>
        <v>0</v>
      </c>
      <c r="M75" s="78">
        <f t="shared" si="14"/>
        <v>0</v>
      </c>
      <c r="N75" s="78"/>
      <c r="P75" s="19" t="s">
        <v>25</v>
      </c>
      <c r="Q75" s="79"/>
      <c r="R75" s="79"/>
    </row>
    <row r="76" spans="1:18" s="80" customFormat="1" ht="12.75" hidden="1" customHeight="1" x14ac:dyDescent="0.2">
      <c r="A76" s="78"/>
      <c r="B76" s="99" t="s">
        <v>56</v>
      </c>
      <c r="C76" s="78">
        <f t="shared" si="15"/>
        <v>0</v>
      </c>
      <c r="D76" s="78">
        <f t="shared" si="15"/>
        <v>0</v>
      </c>
      <c r="E76" s="78">
        <f t="shared" si="15"/>
        <v>0</v>
      </c>
      <c r="F76" s="78">
        <f t="shared" si="15"/>
        <v>0</v>
      </c>
      <c r="G76" s="78">
        <f t="shared" si="15"/>
        <v>0</v>
      </c>
      <c r="H76" s="78">
        <f t="shared" si="15"/>
        <v>0</v>
      </c>
      <c r="I76" s="78">
        <f t="shared" si="15"/>
        <v>0</v>
      </c>
      <c r="J76" s="78">
        <f t="shared" si="15"/>
        <v>0</v>
      </c>
      <c r="K76" s="78">
        <f t="shared" si="15"/>
        <v>0</v>
      </c>
      <c r="L76" s="78">
        <f t="shared" si="15"/>
        <v>0</v>
      </c>
      <c r="M76" s="78">
        <f t="shared" si="15"/>
        <v>0</v>
      </c>
      <c r="N76" s="78"/>
      <c r="P76" s="19" t="s">
        <v>26</v>
      </c>
      <c r="Q76" s="79"/>
      <c r="R76" s="79"/>
    </row>
    <row r="77" spans="1:18" s="80" customFormat="1" ht="12.75" hidden="1" customHeight="1" x14ac:dyDescent="0.2">
      <c r="A77" s="78"/>
      <c r="B77" s="96" t="s">
        <v>27</v>
      </c>
      <c r="C77" s="78">
        <f t="shared" si="15"/>
        <v>0</v>
      </c>
      <c r="D77" s="78">
        <f t="shared" si="15"/>
        <v>0</v>
      </c>
      <c r="E77" s="78">
        <f t="shared" si="15"/>
        <v>0</v>
      </c>
      <c r="F77" s="78">
        <f t="shared" si="15"/>
        <v>0</v>
      </c>
      <c r="G77" s="78">
        <f t="shared" si="15"/>
        <v>0</v>
      </c>
      <c r="H77" s="78">
        <f t="shared" si="15"/>
        <v>0</v>
      </c>
      <c r="I77" s="78">
        <f t="shared" si="15"/>
        <v>0</v>
      </c>
      <c r="J77" s="78">
        <f t="shared" si="15"/>
        <v>0</v>
      </c>
      <c r="K77" s="78">
        <f t="shared" si="15"/>
        <v>0</v>
      </c>
      <c r="L77" s="78">
        <f t="shared" si="15"/>
        <v>0</v>
      </c>
      <c r="M77" s="78">
        <f t="shared" si="15"/>
        <v>0</v>
      </c>
      <c r="N77" s="78"/>
      <c r="P77" s="17" t="s">
        <v>109</v>
      </c>
      <c r="Q77" s="79"/>
      <c r="R77" s="79"/>
    </row>
    <row r="78" spans="1:18" s="80" customFormat="1" ht="12.75" hidden="1" customHeight="1" x14ac:dyDescent="0.2">
      <c r="A78" s="78"/>
      <c r="B78" s="86" t="s">
        <v>34</v>
      </c>
      <c r="C78" s="78">
        <f t="shared" si="15"/>
        <v>0</v>
      </c>
      <c r="D78" s="78">
        <f t="shared" si="15"/>
        <v>0</v>
      </c>
      <c r="E78" s="78">
        <f t="shared" si="15"/>
        <v>0</v>
      </c>
      <c r="F78" s="78">
        <f t="shared" si="15"/>
        <v>0</v>
      </c>
      <c r="G78" s="78">
        <f t="shared" si="15"/>
        <v>0</v>
      </c>
      <c r="H78" s="78">
        <f t="shared" si="15"/>
        <v>0</v>
      </c>
      <c r="I78" s="78">
        <f t="shared" si="15"/>
        <v>0</v>
      </c>
      <c r="J78" s="78">
        <f t="shared" si="15"/>
        <v>0</v>
      </c>
      <c r="K78" s="78">
        <f t="shared" si="15"/>
        <v>0</v>
      </c>
      <c r="L78" s="78">
        <f t="shared" si="15"/>
        <v>0</v>
      </c>
      <c r="M78" s="78">
        <f t="shared" si="15"/>
        <v>0</v>
      </c>
      <c r="N78" s="78"/>
      <c r="P78" s="7" t="s">
        <v>112</v>
      </c>
      <c r="Q78" s="79"/>
      <c r="R78" s="79"/>
    </row>
    <row r="79" spans="1:18" s="80" customFormat="1" ht="12.75" hidden="1" customHeight="1" x14ac:dyDescent="0.2">
      <c r="A79" s="78"/>
      <c r="B79" s="52" t="s">
        <v>17</v>
      </c>
      <c r="C79" s="78">
        <f t="shared" si="15"/>
        <v>0</v>
      </c>
      <c r="D79" s="78">
        <f t="shared" si="15"/>
        <v>0</v>
      </c>
      <c r="E79" s="78">
        <f t="shared" si="15"/>
        <v>0</v>
      </c>
      <c r="F79" s="78">
        <f t="shared" si="15"/>
        <v>0</v>
      </c>
      <c r="G79" s="78">
        <f t="shared" si="15"/>
        <v>0</v>
      </c>
      <c r="H79" s="78">
        <f t="shared" si="15"/>
        <v>0</v>
      </c>
      <c r="I79" s="78">
        <f t="shared" si="15"/>
        <v>0</v>
      </c>
      <c r="J79" s="78">
        <f t="shared" si="15"/>
        <v>0</v>
      </c>
      <c r="K79" s="78">
        <f t="shared" si="15"/>
        <v>0</v>
      </c>
      <c r="L79" s="78">
        <f t="shared" si="15"/>
        <v>0</v>
      </c>
      <c r="M79" s="78">
        <f t="shared" si="15"/>
        <v>0</v>
      </c>
      <c r="N79" s="78"/>
      <c r="P79" s="7" t="s">
        <v>110</v>
      </c>
      <c r="Q79" s="79"/>
      <c r="R79" s="79"/>
    </row>
    <row r="80" spans="1:18" s="80" customFormat="1" ht="12.75" hidden="1" customHeight="1" x14ac:dyDescent="0.2">
      <c r="A80" s="78"/>
      <c r="B80" s="87" t="s">
        <v>39</v>
      </c>
      <c r="C80" s="78">
        <f t="shared" si="15"/>
        <v>0</v>
      </c>
      <c r="D80" s="78">
        <f t="shared" si="15"/>
        <v>0</v>
      </c>
      <c r="E80" s="78">
        <f t="shared" si="15"/>
        <v>0</v>
      </c>
      <c r="F80" s="78">
        <f t="shared" si="15"/>
        <v>0</v>
      </c>
      <c r="G80" s="78">
        <f t="shared" si="15"/>
        <v>0</v>
      </c>
      <c r="H80" s="78">
        <f t="shared" si="15"/>
        <v>0</v>
      </c>
      <c r="I80" s="78">
        <f t="shared" si="15"/>
        <v>0</v>
      </c>
      <c r="J80" s="78">
        <f t="shared" si="15"/>
        <v>0</v>
      </c>
      <c r="K80" s="78">
        <f t="shared" si="15"/>
        <v>0</v>
      </c>
      <c r="L80" s="78">
        <f t="shared" si="15"/>
        <v>0</v>
      </c>
      <c r="M80" s="78">
        <f t="shared" si="15"/>
        <v>0</v>
      </c>
      <c r="N80" s="78"/>
      <c r="P80" s="17" t="s">
        <v>111</v>
      </c>
      <c r="Q80" s="79"/>
      <c r="R80" s="79"/>
    </row>
    <row r="81" spans="1:18" s="80" customFormat="1" ht="12.75" hidden="1" customHeight="1" x14ac:dyDescent="0.2">
      <c r="A81" s="78"/>
      <c r="B81" s="5" t="s">
        <v>15</v>
      </c>
      <c r="C81" s="78">
        <f t="shared" si="15"/>
        <v>0</v>
      </c>
      <c r="D81" s="78">
        <f t="shared" si="15"/>
        <v>0</v>
      </c>
      <c r="E81" s="78">
        <f t="shared" si="15"/>
        <v>0</v>
      </c>
      <c r="F81" s="78">
        <f t="shared" si="15"/>
        <v>0</v>
      </c>
      <c r="G81" s="78">
        <f t="shared" si="15"/>
        <v>0</v>
      </c>
      <c r="H81" s="78">
        <f t="shared" si="15"/>
        <v>0</v>
      </c>
      <c r="I81" s="78">
        <f t="shared" si="15"/>
        <v>0</v>
      </c>
      <c r="J81" s="78">
        <f t="shared" si="15"/>
        <v>0</v>
      </c>
      <c r="K81" s="78">
        <f t="shared" si="15"/>
        <v>0</v>
      </c>
      <c r="L81" s="78">
        <f t="shared" si="15"/>
        <v>0</v>
      </c>
      <c r="M81" s="78">
        <f t="shared" si="15"/>
        <v>0</v>
      </c>
      <c r="N81" s="78"/>
      <c r="P81" s="7" t="s">
        <v>113</v>
      </c>
      <c r="Q81" s="79"/>
      <c r="R81" s="79"/>
    </row>
    <row r="82" spans="1:18" s="80" customFormat="1" ht="12.75" hidden="1" customHeight="1" x14ac:dyDescent="0.2">
      <c r="A82" s="78"/>
      <c r="B82" s="91" t="s">
        <v>69</v>
      </c>
      <c r="C82" s="78">
        <f t="shared" si="15"/>
        <v>0</v>
      </c>
      <c r="D82" s="78">
        <f t="shared" si="15"/>
        <v>0</v>
      </c>
      <c r="E82" s="78">
        <f t="shared" si="15"/>
        <v>0</v>
      </c>
      <c r="F82" s="78">
        <f t="shared" si="15"/>
        <v>0</v>
      </c>
      <c r="G82" s="78">
        <f t="shared" si="15"/>
        <v>0</v>
      </c>
      <c r="H82" s="78">
        <f t="shared" si="15"/>
        <v>0</v>
      </c>
      <c r="I82" s="78">
        <f t="shared" si="15"/>
        <v>0</v>
      </c>
      <c r="J82" s="78">
        <f t="shared" si="15"/>
        <v>0</v>
      </c>
      <c r="K82" s="78">
        <f t="shared" si="15"/>
        <v>0</v>
      </c>
      <c r="L82" s="78">
        <f t="shared" si="15"/>
        <v>0</v>
      </c>
      <c r="M82" s="78">
        <f t="shared" si="15"/>
        <v>0</v>
      </c>
      <c r="N82" s="78"/>
      <c r="P82" s="7" t="s">
        <v>114</v>
      </c>
      <c r="Q82" s="79"/>
      <c r="R82" s="79"/>
    </row>
    <row r="83" spans="1:18" s="80" customFormat="1" ht="12.75" hidden="1" customHeight="1" x14ac:dyDescent="0.2">
      <c r="A83" s="78"/>
      <c r="B83" s="5" t="s">
        <v>70</v>
      </c>
      <c r="C83" s="78">
        <f t="shared" si="15"/>
        <v>0</v>
      </c>
      <c r="D83" s="78">
        <f t="shared" si="15"/>
        <v>0</v>
      </c>
      <c r="E83" s="78">
        <f t="shared" si="15"/>
        <v>0</v>
      </c>
      <c r="F83" s="78">
        <f t="shared" si="15"/>
        <v>0</v>
      </c>
      <c r="G83" s="78">
        <f t="shared" si="15"/>
        <v>0</v>
      </c>
      <c r="H83" s="78">
        <f t="shared" si="15"/>
        <v>0</v>
      </c>
      <c r="I83" s="78">
        <f t="shared" si="15"/>
        <v>0</v>
      </c>
      <c r="J83" s="78">
        <f t="shared" si="15"/>
        <v>0</v>
      </c>
      <c r="K83" s="78">
        <f t="shared" si="15"/>
        <v>0</v>
      </c>
      <c r="L83" s="78">
        <f t="shared" si="15"/>
        <v>0</v>
      </c>
      <c r="M83" s="78">
        <f t="shared" si="15"/>
        <v>0</v>
      </c>
      <c r="N83" s="78"/>
      <c r="P83" s="17" t="s">
        <v>83</v>
      </c>
      <c r="Q83" s="79"/>
      <c r="R83" s="79"/>
    </row>
    <row r="84" spans="1:18" s="80" customFormat="1" ht="12.75" hidden="1" customHeight="1" x14ac:dyDescent="0.2">
      <c r="A84" s="78"/>
      <c r="B84" s="91" t="s">
        <v>58</v>
      </c>
      <c r="C84" s="78">
        <f t="shared" si="15"/>
        <v>0</v>
      </c>
      <c r="D84" s="78">
        <f t="shared" si="15"/>
        <v>0</v>
      </c>
      <c r="E84" s="78">
        <f t="shared" si="15"/>
        <v>0</v>
      </c>
      <c r="F84" s="78">
        <f t="shared" si="15"/>
        <v>0</v>
      </c>
      <c r="G84" s="78">
        <f t="shared" si="15"/>
        <v>0</v>
      </c>
      <c r="H84" s="78">
        <f t="shared" si="15"/>
        <v>0</v>
      </c>
      <c r="I84" s="78">
        <f t="shared" si="15"/>
        <v>0</v>
      </c>
      <c r="J84" s="78">
        <f t="shared" si="15"/>
        <v>0</v>
      </c>
      <c r="K84" s="78">
        <f t="shared" si="15"/>
        <v>0</v>
      </c>
      <c r="L84" s="78">
        <f t="shared" si="15"/>
        <v>0</v>
      </c>
      <c r="M84" s="78">
        <f t="shared" si="15"/>
        <v>0</v>
      </c>
      <c r="N84" s="78"/>
      <c r="P84" s="19" t="s">
        <v>71</v>
      </c>
      <c r="Q84" s="79"/>
      <c r="R84" s="79"/>
    </row>
    <row r="85" spans="1:18" s="80" customFormat="1" ht="12.75" hidden="1" customHeight="1" x14ac:dyDescent="0.2">
      <c r="A85" s="78"/>
      <c r="B85" s="9" t="s">
        <v>35</v>
      </c>
      <c r="C85" s="78">
        <f t="shared" si="15"/>
        <v>0</v>
      </c>
      <c r="D85" s="78">
        <f t="shared" si="15"/>
        <v>0</v>
      </c>
      <c r="E85" s="78">
        <f t="shared" si="15"/>
        <v>0</v>
      </c>
      <c r="F85" s="78">
        <f t="shared" si="15"/>
        <v>0</v>
      </c>
      <c r="G85" s="78">
        <f t="shared" si="15"/>
        <v>0</v>
      </c>
      <c r="H85" s="78">
        <f t="shared" si="15"/>
        <v>0</v>
      </c>
      <c r="I85" s="78">
        <f t="shared" si="15"/>
        <v>0</v>
      </c>
      <c r="J85" s="78">
        <f t="shared" si="15"/>
        <v>0</v>
      </c>
      <c r="K85" s="78">
        <f t="shared" si="15"/>
        <v>0</v>
      </c>
      <c r="L85" s="78">
        <f t="shared" si="15"/>
        <v>0</v>
      </c>
      <c r="M85" s="78">
        <f t="shared" si="15"/>
        <v>0</v>
      </c>
      <c r="N85" s="78"/>
      <c r="P85" s="19" t="s">
        <v>8</v>
      </c>
      <c r="Q85" s="79"/>
      <c r="R85" s="79"/>
    </row>
    <row r="86" spans="1:18" s="80" customFormat="1" ht="12.75" hidden="1" customHeight="1" x14ac:dyDescent="0.2">
      <c r="A86" s="78"/>
      <c r="B86" s="52" t="s">
        <v>18</v>
      </c>
      <c r="C86" s="78">
        <f t="shared" si="15"/>
        <v>0</v>
      </c>
      <c r="D86" s="78">
        <f t="shared" si="15"/>
        <v>0</v>
      </c>
      <c r="E86" s="78">
        <f t="shared" si="15"/>
        <v>0</v>
      </c>
      <c r="F86" s="78">
        <f t="shared" si="15"/>
        <v>0</v>
      </c>
      <c r="G86" s="78">
        <f t="shared" si="15"/>
        <v>0</v>
      </c>
      <c r="H86" s="78">
        <f t="shared" si="15"/>
        <v>0</v>
      </c>
      <c r="I86" s="78">
        <f t="shared" si="15"/>
        <v>0</v>
      </c>
      <c r="J86" s="78">
        <f t="shared" si="15"/>
        <v>0</v>
      </c>
      <c r="K86" s="78">
        <f t="shared" si="15"/>
        <v>0</v>
      </c>
      <c r="L86" s="78">
        <f t="shared" si="15"/>
        <v>0</v>
      </c>
      <c r="M86" s="78">
        <f t="shared" si="15"/>
        <v>0</v>
      </c>
      <c r="N86" s="78"/>
      <c r="P86" s="19" t="s">
        <v>52</v>
      </c>
      <c r="Q86" s="79"/>
      <c r="R86" s="79"/>
    </row>
    <row r="87" spans="1:18" s="80" customFormat="1" ht="12.75" hidden="1" customHeight="1" x14ac:dyDescent="0.2">
      <c r="A87" s="78"/>
      <c r="B87" s="87" t="s">
        <v>40</v>
      </c>
      <c r="C87" s="78">
        <f t="shared" si="15"/>
        <v>0</v>
      </c>
      <c r="D87" s="78">
        <f t="shared" si="15"/>
        <v>0</v>
      </c>
      <c r="E87" s="78">
        <f t="shared" si="15"/>
        <v>0</v>
      </c>
      <c r="F87" s="78">
        <f t="shared" si="15"/>
        <v>0</v>
      </c>
      <c r="G87" s="78">
        <f t="shared" si="15"/>
        <v>0</v>
      </c>
      <c r="H87" s="78">
        <f t="shared" si="15"/>
        <v>0</v>
      </c>
      <c r="I87" s="78">
        <f t="shared" si="15"/>
        <v>0</v>
      </c>
      <c r="J87" s="78">
        <f t="shared" si="15"/>
        <v>0</v>
      </c>
      <c r="K87" s="78">
        <f t="shared" si="15"/>
        <v>0</v>
      </c>
      <c r="L87" s="78">
        <f t="shared" si="15"/>
        <v>0</v>
      </c>
      <c r="M87" s="78">
        <f t="shared" si="15"/>
        <v>0</v>
      </c>
      <c r="N87" s="78"/>
      <c r="P87" s="45" t="s">
        <v>60</v>
      </c>
      <c r="Q87" s="79"/>
      <c r="R87" s="79"/>
    </row>
    <row r="88" spans="1:18" s="80" customFormat="1" ht="12.75" hidden="1" customHeight="1" x14ac:dyDescent="0.2">
      <c r="A88" s="78"/>
      <c r="B88" s="5" t="s">
        <v>16</v>
      </c>
      <c r="C88" s="78">
        <f t="shared" si="15"/>
        <v>0</v>
      </c>
      <c r="D88" s="78">
        <f t="shared" si="15"/>
        <v>0</v>
      </c>
      <c r="E88" s="78">
        <f t="shared" si="15"/>
        <v>0</v>
      </c>
      <c r="F88" s="78">
        <f t="shared" si="15"/>
        <v>0</v>
      </c>
      <c r="G88" s="78">
        <f t="shared" si="15"/>
        <v>0</v>
      </c>
      <c r="H88" s="78">
        <f t="shared" si="15"/>
        <v>0</v>
      </c>
      <c r="I88" s="78">
        <f t="shared" si="15"/>
        <v>0</v>
      </c>
      <c r="J88" s="78">
        <f t="shared" si="15"/>
        <v>0</v>
      </c>
      <c r="K88" s="78">
        <f t="shared" si="15"/>
        <v>0</v>
      </c>
      <c r="L88" s="78">
        <f t="shared" si="15"/>
        <v>0</v>
      </c>
      <c r="M88" s="78">
        <f t="shared" si="15"/>
        <v>0</v>
      </c>
      <c r="N88" s="78"/>
      <c r="P88" s="74" t="s">
        <v>61</v>
      </c>
      <c r="Q88" s="79"/>
      <c r="R88" s="79"/>
    </row>
    <row r="89" spans="1:18" s="80" customFormat="1" ht="12.75" hidden="1" customHeight="1" x14ac:dyDescent="0.2">
      <c r="A89" s="78"/>
      <c r="B89" s="6" t="s">
        <v>9</v>
      </c>
      <c r="C89" s="78">
        <f t="shared" si="15"/>
        <v>0</v>
      </c>
      <c r="D89" s="78">
        <f t="shared" si="15"/>
        <v>0</v>
      </c>
      <c r="E89" s="78">
        <f t="shared" si="15"/>
        <v>0</v>
      </c>
      <c r="F89" s="78">
        <f t="shared" si="15"/>
        <v>0</v>
      </c>
      <c r="G89" s="78">
        <f t="shared" si="15"/>
        <v>0</v>
      </c>
      <c r="H89" s="78">
        <f t="shared" si="15"/>
        <v>0</v>
      </c>
      <c r="I89" s="78">
        <f t="shared" si="15"/>
        <v>0</v>
      </c>
      <c r="J89" s="78">
        <f t="shared" si="15"/>
        <v>0</v>
      </c>
      <c r="K89" s="78">
        <f t="shared" si="15"/>
        <v>0</v>
      </c>
      <c r="L89" s="78">
        <f t="shared" si="15"/>
        <v>0</v>
      </c>
      <c r="M89" s="78">
        <f t="shared" si="15"/>
        <v>0</v>
      </c>
      <c r="N89" s="78"/>
      <c r="P89" s="45" t="s">
        <v>62</v>
      </c>
      <c r="Q89" s="79"/>
      <c r="R89" s="79"/>
    </row>
    <row r="90" spans="1:18" s="80" customFormat="1" ht="12.75" hidden="1" customHeight="1" x14ac:dyDescent="0.2">
      <c r="A90" s="78"/>
      <c r="B90" s="52" t="s">
        <v>43</v>
      </c>
      <c r="C90" s="78">
        <f t="shared" si="15"/>
        <v>0</v>
      </c>
      <c r="D90" s="78">
        <f t="shared" si="15"/>
        <v>0</v>
      </c>
      <c r="E90" s="78">
        <f t="shared" si="15"/>
        <v>0</v>
      </c>
      <c r="F90" s="78">
        <f t="shared" si="15"/>
        <v>0</v>
      </c>
      <c r="G90" s="78">
        <f t="shared" si="15"/>
        <v>0</v>
      </c>
      <c r="H90" s="78">
        <f t="shared" si="15"/>
        <v>0</v>
      </c>
      <c r="I90" s="78">
        <f t="shared" si="15"/>
        <v>0</v>
      </c>
      <c r="J90" s="78">
        <f t="shared" si="15"/>
        <v>0</v>
      </c>
      <c r="K90" s="78">
        <f t="shared" si="15"/>
        <v>0</v>
      </c>
      <c r="L90" s="78">
        <f t="shared" si="15"/>
        <v>0</v>
      </c>
      <c r="M90" s="78">
        <f t="shared" si="15"/>
        <v>0</v>
      </c>
      <c r="N90" s="78"/>
      <c r="P90" s="53" t="s">
        <v>63</v>
      </c>
      <c r="Q90" s="79"/>
      <c r="R90" s="79"/>
    </row>
    <row r="91" spans="1:18" s="80" customFormat="1" ht="12.75" hidden="1" customHeight="1" x14ac:dyDescent="0.2">
      <c r="A91" s="78"/>
      <c r="B91" s="89" t="s">
        <v>4</v>
      </c>
      <c r="C91" s="78">
        <f t="shared" si="15"/>
        <v>0</v>
      </c>
      <c r="D91" s="78">
        <f t="shared" si="15"/>
        <v>0</v>
      </c>
      <c r="E91" s="78">
        <f t="shared" si="15"/>
        <v>0</v>
      </c>
      <c r="F91" s="78">
        <f t="shared" si="15"/>
        <v>0</v>
      </c>
      <c r="G91" s="78">
        <f t="shared" si="15"/>
        <v>0</v>
      </c>
      <c r="H91" s="78">
        <f t="shared" si="15"/>
        <v>0</v>
      </c>
      <c r="I91" s="78">
        <f t="shared" si="15"/>
        <v>0</v>
      </c>
      <c r="J91" s="78">
        <f t="shared" si="15"/>
        <v>0</v>
      </c>
      <c r="K91" s="78">
        <f t="shared" si="15"/>
        <v>0</v>
      </c>
      <c r="L91" s="78">
        <f t="shared" si="15"/>
        <v>0</v>
      </c>
      <c r="M91" s="78">
        <f t="shared" si="15"/>
        <v>0</v>
      </c>
      <c r="N91" s="78"/>
      <c r="P91" s="75" t="s">
        <v>64</v>
      </c>
      <c r="Q91" s="79"/>
      <c r="R91" s="79"/>
    </row>
    <row r="92" spans="1:18" s="80" customFormat="1" ht="12.75" hidden="1" customHeight="1" x14ac:dyDescent="0.2">
      <c r="A92" s="78"/>
      <c r="B92" s="87" t="s">
        <v>10</v>
      </c>
      <c r="C92" s="78">
        <f t="shared" si="15"/>
        <v>0</v>
      </c>
      <c r="D92" s="78">
        <f t="shared" si="15"/>
        <v>0</v>
      </c>
      <c r="E92" s="78">
        <f t="shared" si="15"/>
        <v>0</v>
      </c>
      <c r="F92" s="78">
        <f t="shared" si="15"/>
        <v>0</v>
      </c>
      <c r="G92" s="78">
        <f t="shared" si="15"/>
        <v>0</v>
      </c>
      <c r="H92" s="78">
        <f t="shared" si="15"/>
        <v>0</v>
      </c>
      <c r="I92" s="78">
        <f t="shared" si="15"/>
        <v>0</v>
      </c>
      <c r="J92" s="78">
        <f t="shared" si="15"/>
        <v>0</v>
      </c>
      <c r="K92" s="78">
        <f t="shared" si="15"/>
        <v>0</v>
      </c>
      <c r="L92" s="78">
        <f t="shared" si="15"/>
        <v>0</v>
      </c>
      <c r="M92" s="78">
        <f t="shared" si="15"/>
        <v>0</v>
      </c>
      <c r="N92" s="78"/>
      <c r="P92" s="53" t="s">
        <v>65</v>
      </c>
      <c r="Q92" s="79"/>
      <c r="R92" s="79"/>
    </row>
    <row r="93" spans="1:18" s="80" customFormat="1" ht="12.75" hidden="1" customHeight="1" x14ac:dyDescent="0.2">
      <c r="A93" s="78"/>
      <c r="B93" s="56" t="s">
        <v>29</v>
      </c>
      <c r="C93" s="78">
        <f t="shared" si="15"/>
        <v>0</v>
      </c>
      <c r="D93" s="78">
        <f t="shared" si="15"/>
        <v>0</v>
      </c>
      <c r="E93" s="78">
        <f t="shared" si="15"/>
        <v>0</v>
      </c>
      <c r="F93" s="78">
        <f t="shared" si="15"/>
        <v>0</v>
      </c>
      <c r="G93" s="78">
        <f t="shared" si="15"/>
        <v>0</v>
      </c>
      <c r="H93" s="78">
        <f t="shared" si="15"/>
        <v>0</v>
      </c>
      <c r="I93" s="78">
        <f t="shared" si="15"/>
        <v>0</v>
      </c>
      <c r="J93" s="78">
        <f t="shared" si="15"/>
        <v>0</v>
      </c>
      <c r="K93" s="78">
        <f t="shared" si="15"/>
        <v>0</v>
      </c>
      <c r="L93" s="78">
        <f t="shared" si="15"/>
        <v>0</v>
      </c>
      <c r="M93" s="78">
        <f t="shared" si="15"/>
        <v>0</v>
      </c>
      <c r="N93" s="78"/>
      <c r="P93" s="54" t="s">
        <v>12</v>
      </c>
      <c r="Q93" s="79"/>
      <c r="R93" s="79"/>
    </row>
    <row r="94" spans="1:18" s="80" customFormat="1" ht="12.75" hidden="1" customHeight="1" x14ac:dyDescent="0.2">
      <c r="A94" s="78"/>
      <c r="B94" s="5" t="s">
        <v>7</v>
      </c>
      <c r="C94" s="78">
        <f t="shared" si="15"/>
        <v>0</v>
      </c>
      <c r="D94" s="78">
        <f t="shared" si="15"/>
        <v>0</v>
      </c>
      <c r="E94" s="78">
        <f t="shared" si="15"/>
        <v>0</v>
      </c>
      <c r="F94" s="78">
        <f t="shared" si="15"/>
        <v>0</v>
      </c>
      <c r="G94" s="78">
        <f t="shared" si="15"/>
        <v>0</v>
      </c>
      <c r="H94" s="78">
        <f t="shared" si="15"/>
        <v>0</v>
      </c>
      <c r="I94" s="78">
        <f t="shared" si="15"/>
        <v>0</v>
      </c>
      <c r="J94" s="78">
        <f t="shared" si="15"/>
        <v>0</v>
      </c>
      <c r="K94" s="78">
        <f t="shared" si="15"/>
        <v>0</v>
      </c>
      <c r="L94" s="78">
        <f t="shared" si="15"/>
        <v>0</v>
      </c>
      <c r="M94" s="78">
        <f t="shared" si="15"/>
        <v>0</v>
      </c>
      <c r="N94" s="78"/>
      <c r="P94" s="54"/>
      <c r="Q94" s="79"/>
      <c r="R94" s="79"/>
    </row>
    <row r="95" spans="1:18" s="80" customFormat="1" ht="12.75" hidden="1" customHeight="1" x14ac:dyDescent="0.2">
      <c r="A95" s="78"/>
      <c r="B95" s="100" t="s">
        <v>14</v>
      </c>
      <c r="C95" s="78">
        <f t="shared" si="15"/>
        <v>0</v>
      </c>
      <c r="D95" s="78">
        <f t="shared" si="15"/>
        <v>0</v>
      </c>
      <c r="E95" s="78">
        <f t="shared" si="15"/>
        <v>0</v>
      </c>
      <c r="F95" s="78">
        <f t="shared" si="15"/>
        <v>0</v>
      </c>
      <c r="G95" s="78">
        <f t="shared" si="15"/>
        <v>0</v>
      </c>
      <c r="H95" s="78">
        <f t="shared" si="15"/>
        <v>0</v>
      </c>
      <c r="I95" s="78">
        <f t="shared" si="15"/>
        <v>0</v>
      </c>
      <c r="J95" s="78">
        <f t="shared" si="15"/>
        <v>0</v>
      </c>
      <c r="K95" s="78">
        <f t="shared" si="15"/>
        <v>0</v>
      </c>
      <c r="L95" s="78">
        <f t="shared" si="15"/>
        <v>0</v>
      </c>
      <c r="M95" s="78">
        <f t="shared" si="15"/>
        <v>0</v>
      </c>
      <c r="N95" s="78"/>
      <c r="P95" s="54" t="s">
        <v>13</v>
      </c>
      <c r="Q95" s="79"/>
      <c r="R95" s="79"/>
    </row>
    <row r="96" spans="1:18" s="80" customFormat="1" ht="12.75" hidden="1" customHeight="1" x14ac:dyDescent="0.2">
      <c r="A96" s="78"/>
      <c r="B96" s="92" t="s">
        <v>51</v>
      </c>
      <c r="C96" s="78">
        <f t="shared" si="15"/>
        <v>0</v>
      </c>
      <c r="D96" s="78">
        <f t="shared" si="15"/>
        <v>0</v>
      </c>
      <c r="E96" s="78">
        <f t="shared" si="15"/>
        <v>0</v>
      </c>
      <c r="F96" s="78">
        <f t="shared" si="15"/>
        <v>0</v>
      </c>
      <c r="G96" s="78">
        <f t="shared" si="15"/>
        <v>0</v>
      </c>
      <c r="H96" s="78">
        <f t="shared" si="15"/>
        <v>0</v>
      </c>
      <c r="I96" s="78">
        <f t="shared" si="15"/>
        <v>0</v>
      </c>
      <c r="J96" s="78">
        <f t="shared" si="15"/>
        <v>0</v>
      </c>
      <c r="K96" s="78">
        <f t="shared" si="15"/>
        <v>0</v>
      </c>
      <c r="L96" s="78">
        <f t="shared" si="15"/>
        <v>0</v>
      </c>
      <c r="M96" s="78">
        <f t="shared" si="15"/>
        <v>0</v>
      </c>
      <c r="N96" s="78"/>
      <c r="P96" s="54" t="s">
        <v>53</v>
      </c>
      <c r="Q96" s="79"/>
      <c r="R96" s="79"/>
    </row>
    <row r="97" spans="1:18" s="80" customFormat="1" ht="12.75" hidden="1" customHeight="1" x14ac:dyDescent="0.2">
      <c r="A97" s="78"/>
      <c r="B97" s="86" t="s">
        <v>11</v>
      </c>
      <c r="C97" s="78">
        <f t="shared" si="15"/>
        <v>0</v>
      </c>
      <c r="D97" s="78">
        <f t="shared" si="15"/>
        <v>0</v>
      </c>
      <c r="E97" s="78">
        <f t="shared" si="15"/>
        <v>0</v>
      </c>
      <c r="F97" s="78">
        <f t="shared" si="15"/>
        <v>0</v>
      </c>
      <c r="G97" s="78">
        <f t="shared" si="15"/>
        <v>0</v>
      </c>
      <c r="H97" s="78">
        <f t="shared" si="15"/>
        <v>0</v>
      </c>
      <c r="I97" s="78">
        <f t="shared" si="15"/>
        <v>0</v>
      </c>
      <c r="J97" s="78">
        <f t="shared" si="15"/>
        <v>0</v>
      </c>
      <c r="K97" s="78">
        <f t="shared" si="15"/>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6">COUNTIF(C$9:C$49,$B98)</f>
        <v>0</v>
      </c>
      <c r="D98" s="78">
        <f t="shared" si="16"/>
        <v>0</v>
      </c>
      <c r="E98" s="78">
        <f t="shared" si="16"/>
        <v>0</v>
      </c>
      <c r="F98" s="78">
        <f t="shared" si="16"/>
        <v>0</v>
      </c>
      <c r="G98" s="78">
        <f t="shared" si="16"/>
        <v>0</v>
      </c>
      <c r="H98" s="78">
        <f t="shared" si="16"/>
        <v>0</v>
      </c>
      <c r="I98" s="78">
        <f t="shared" si="16"/>
        <v>0</v>
      </c>
      <c r="J98" s="78">
        <f t="shared" si="16"/>
        <v>0</v>
      </c>
      <c r="K98" s="78">
        <f t="shared" si="16"/>
        <v>0</v>
      </c>
      <c r="L98" s="78">
        <f t="shared" si="16"/>
        <v>0</v>
      </c>
      <c r="M98" s="78">
        <f t="shared" si="16"/>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328" priority="45" stopIfTrue="1" operator="equal">
      <formula>"C"</formula>
    </cfRule>
    <cfRule type="cellIs" dxfId="327" priority="46" stopIfTrue="1" operator="equal">
      <formula>"B"</formula>
    </cfRule>
    <cfRule type="cellIs" dxfId="326" priority="47" stopIfTrue="1" operator="equal">
      <formula>"A"</formula>
    </cfRule>
  </conditionalFormatting>
  <conditionalFormatting sqref="M5">
    <cfRule type="cellIs" dxfId="325" priority="42" stopIfTrue="1" operator="equal">
      <formula>"C"</formula>
    </cfRule>
    <cfRule type="cellIs" dxfId="324" priority="43" stopIfTrue="1" operator="equal">
      <formula>"B"</formula>
    </cfRule>
    <cfRule type="cellIs" dxfId="323"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322" priority="41" stopIfTrue="1" operator="equal">
      <formula>"12h"</formula>
    </cfRule>
  </conditionalFormatting>
  <conditionalFormatting sqref="I15">
    <cfRule type="cellIs" dxfId="321" priority="40" stopIfTrue="1" operator="equal">
      <formula>"12h"</formula>
    </cfRule>
  </conditionalFormatting>
  <conditionalFormatting sqref="G16:I16 E16">
    <cfRule type="cellIs" dxfId="320" priority="39" stopIfTrue="1" operator="equal">
      <formula>"12h"</formula>
    </cfRule>
  </conditionalFormatting>
  <conditionalFormatting sqref="E19">
    <cfRule type="cellIs" dxfId="319" priority="38" stopIfTrue="1" operator="equal">
      <formula>"12h"</formula>
    </cfRule>
  </conditionalFormatting>
  <conditionalFormatting sqref="G24:H24">
    <cfRule type="cellIs" dxfId="318" priority="37" stopIfTrue="1" operator="equal">
      <formula>"12h"</formula>
    </cfRule>
  </conditionalFormatting>
  <conditionalFormatting sqref="I38">
    <cfRule type="cellIs" dxfId="317" priority="36" stopIfTrue="1" operator="equal">
      <formula>"12h"</formula>
    </cfRule>
  </conditionalFormatting>
  <conditionalFormatting sqref="J38">
    <cfRule type="cellIs" dxfId="316" priority="35" stopIfTrue="1" operator="equal">
      <formula>"12h"</formula>
    </cfRule>
  </conditionalFormatting>
  <conditionalFormatting sqref="J44">
    <cfRule type="cellIs" dxfId="315" priority="34" stopIfTrue="1" operator="equal">
      <formula>"12h"</formula>
    </cfRule>
  </conditionalFormatting>
  <conditionalFormatting sqref="G48">
    <cfRule type="cellIs" dxfId="314" priority="33" stopIfTrue="1" operator="equal">
      <formula>"12h"</formula>
    </cfRule>
  </conditionalFormatting>
  <conditionalFormatting sqref="D19">
    <cfRule type="cellIs" dxfId="313" priority="32" stopIfTrue="1" operator="equal">
      <formula>"12h"</formula>
    </cfRule>
  </conditionalFormatting>
  <conditionalFormatting sqref="C26">
    <cfRule type="cellIs" dxfId="312" priority="31" stopIfTrue="1" operator="equal">
      <formula>"12h"</formula>
    </cfRule>
  </conditionalFormatting>
  <conditionalFormatting sqref="D26">
    <cfRule type="cellIs" dxfId="311" priority="30" stopIfTrue="1" operator="equal">
      <formula>"12h"</formula>
    </cfRule>
  </conditionalFormatting>
  <conditionalFormatting sqref="E33">
    <cfRule type="cellIs" dxfId="310" priority="29" stopIfTrue="1" operator="equal">
      <formula>"12h"</formula>
    </cfRule>
  </conditionalFormatting>
  <conditionalFormatting sqref="G26">
    <cfRule type="cellIs" dxfId="309" priority="28" stopIfTrue="1" operator="equal">
      <formula>"12h"</formula>
    </cfRule>
  </conditionalFormatting>
  <conditionalFormatting sqref="G35">
    <cfRule type="cellIs" dxfId="308" priority="27" stopIfTrue="1" operator="equal">
      <formula>"12h"</formula>
    </cfRule>
  </conditionalFormatting>
  <conditionalFormatting sqref="H28">
    <cfRule type="cellIs" dxfId="307" priority="26" stopIfTrue="1" operator="equal">
      <formula>"12h"</formula>
    </cfRule>
  </conditionalFormatting>
  <conditionalFormatting sqref="H34">
    <cfRule type="cellIs" dxfId="306" priority="25" stopIfTrue="1" operator="equal">
      <formula>"12h"</formula>
    </cfRule>
  </conditionalFormatting>
  <conditionalFormatting sqref="H35:I35">
    <cfRule type="cellIs" dxfId="305" priority="24" stopIfTrue="1" operator="equal">
      <formula>"12h"</formula>
    </cfRule>
  </conditionalFormatting>
  <conditionalFormatting sqref="I26">
    <cfRule type="cellIs" dxfId="304" priority="23" stopIfTrue="1" operator="equal">
      <formula>"12h"</formula>
    </cfRule>
  </conditionalFormatting>
  <conditionalFormatting sqref="I28">
    <cfRule type="cellIs" dxfId="303" priority="22" stopIfTrue="1" operator="equal">
      <formula>"12h"</formula>
    </cfRule>
  </conditionalFormatting>
  <conditionalFormatting sqref="I34">
    <cfRule type="cellIs" dxfId="302" priority="21" stopIfTrue="1" operator="equal">
      <formula>"12h"</formula>
    </cfRule>
  </conditionalFormatting>
  <conditionalFormatting sqref="J20">
    <cfRule type="cellIs" dxfId="301" priority="20" stopIfTrue="1" operator="equal">
      <formula>"12h"</formula>
    </cfRule>
  </conditionalFormatting>
  <conditionalFormatting sqref="K20">
    <cfRule type="cellIs" dxfId="300" priority="19" stopIfTrue="1" operator="equal">
      <formula>"12h"</formula>
    </cfRule>
  </conditionalFormatting>
  <conditionalFormatting sqref="D33">
    <cfRule type="cellIs" dxfId="299" priority="18" stopIfTrue="1" operator="equal">
      <formula>"12h"</formula>
    </cfRule>
  </conditionalFormatting>
  <conditionalFormatting sqref="C33">
    <cfRule type="cellIs" dxfId="298" priority="17" stopIfTrue="1" operator="equal">
      <formula>"12h"</formula>
    </cfRule>
  </conditionalFormatting>
  <conditionalFormatting sqref="E46">
    <cfRule type="cellIs" dxfId="297" priority="16" stopIfTrue="1" operator="equal">
      <formula>"12h"</formula>
    </cfRule>
  </conditionalFormatting>
  <conditionalFormatting sqref="C55:M55">
    <cfRule type="cellIs" dxfId="296" priority="13" stopIfTrue="1" operator="greaterThan">
      <formula>4</formula>
    </cfRule>
    <cfRule type="cellIs" dxfId="295" priority="14" stopIfTrue="1" operator="equal">
      <formula>4</formula>
    </cfRule>
    <cfRule type="cellIs" dxfId="294" priority="15" stopIfTrue="1" operator="lessThan">
      <formula>4</formula>
    </cfRule>
  </conditionalFormatting>
  <conditionalFormatting sqref="C50:M50 C52:M52">
    <cfRule type="cellIs" dxfId="293" priority="10" stopIfTrue="1" operator="lessThan">
      <formula>12</formula>
    </cfRule>
    <cfRule type="cellIs" dxfId="292" priority="11" stopIfTrue="1" operator="equal">
      <formula>12</formula>
    </cfRule>
    <cfRule type="cellIs" dxfId="291" priority="12" stopIfTrue="1" operator="greaterThan">
      <formula>12</formula>
    </cfRule>
  </conditionalFormatting>
  <conditionalFormatting sqref="K24">
    <cfRule type="cellIs" dxfId="290" priority="9" stopIfTrue="1" operator="equal">
      <formula>"12h"</formula>
    </cfRule>
  </conditionalFormatting>
  <conditionalFormatting sqref="J24">
    <cfRule type="cellIs" dxfId="289" priority="8" stopIfTrue="1" operator="equal">
      <formula>"12h"</formula>
    </cfRule>
  </conditionalFormatting>
  <conditionalFormatting sqref="D16">
    <cfRule type="cellIs" dxfId="288" priority="7" stopIfTrue="1" operator="equal">
      <formula>"12h"</formula>
    </cfRule>
  </conditionalFormatting>
  <conditionalFormatting sqref="J26">
    <cfRule type="cellIs" dxfId="287" priority="6" stopIfTrue="1" operator="equal">
      <formula>"12h"</formula>
    </cfRule>
  </conditionalFormatting>
  <conditionalFormatting sqref="F28">
    <cfRule type="cellIs" dxfId="286" priority="5" stopIfTrue="1" operator="equal">
      <formula>"12h"</formula>
    </cfRule>
  </conditionalFormatting>
  <conditionalFormatting sqref="F26">
    <cfRule type="cellIs" dxfId="285" priority="4" stopIfTrue="1" operator="equal">
      <formula>"12h"</formula>
    </cfRule>
  </conditionalFormatting>
  <conditionalFormatting sqref="F33">
    <cfRule type="cellIs" dxfId="284" priority="3" stopIfTrue="1" operator="equal">
      <formula>"12h"</formula>
    </cfRule>
  </conditionalFormatting>
  <conditionalFormatting sqref="G20">
    <cfRule type="cellIs" dxfId="283" priority="2" stopIfTrue="1" operator="equal">
      <formula>"12h"</formula>
    </cfRule>
  </conditionalFormatting>
  <conditionalFormatting sqref="E25">
    <cfRule type="cellIs" dxfId="282"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44015</v>
      </c>
      <c r="D1" s="183">
        <f>C1+3</f>
        <v>44018</v>
      </c>
      <c r="E1" s="183">
        <f t="shared" ref="E1:K1" si="0">D1+3</f>
        <v>44021</v>
      </c>
      <c r="F1" s="183">
        <f t="shared" si="0"/>
        <v>44024</v>
      </c>
      <c r="G1" s="183">
        <f t="shared" si="0"/>
        <v>44027</v>
      </c>
      <c r="H1" s="183">
        <f t="shared" si="0"/>
        <v>44030</v>
      </c>
      <c r="I1" s="183">
        <f t="shared" si="0"/>
        <v>44033</v>
      </c>
      <c r="J1" s="183">
        <f t="shared" si="0"/>
        <v>44036</v>
      </c>
      <c r="K1" s="183">
        <f t="shared" si="0"/>
        <v>44039</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Juillet</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F19:M19"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ref="C20:M30" si="5">IF($A20=C$5,"12h",IF($A20="","",""))</f>
        <v/>
      </c>
      <c r="D20" s="42" t="str">
        <f t="shared" si="5"/>
        <v/>
      </c>
      <c r="E20" s="64" t="str">
        <f t="shared" si="5"/>
        <v/>
      </c>
      <c r="F20" s="42" t="str">
        <f t="shared" si="5"/>
        <v>12h</v>
      </c>
      <c r="G20" s="15" t="s">
        <v>108</v>
      </c>
      <c r="H20" s="64" t="str">
        <f t="shared" si="5"/>
        <v/>
      </c>
      <c r="I20" s="64" t="str">
        <f t="shared" si="5"/>
        <v/>
      </c>
      <c r="J20" s="30" t="s">
        <v>0</v>
      </c>
      <c r="K20" s="30" t="s">
        <v>0</v>
      </c>
      <c r="L20" s="42" t="str">
        <f t="shared" si="5"/>
        <v/>
      </c>
      <c r="M20" s="42" t="str">
        <f t="shared" si="5"/>
        <v/>
      </c>
      <c r="N20" s="153"/>
      <c r="O20" s="79"/>
      <c r="P20" s="32" t="s">
        <v>41</v>
      </c>
      <c r="Q20" s="22" t="s">
        <v>114</v>
      </c>
      <c r="R20" s="22" t="s">
        <v>120</v>
      </c>
      <c r="S20" s="27" t="s">
        <v>41</v>
      </c>
    </row>
    <row r="21" spans="1:19" ht="18" customHeight="1" x14ac:dyDescent="0.2">
      <c r="A21" s="205">
        <f>Congé!E21</f>
        <v>10</v>
      </c>
      <c r="B21" s="205" t="str">
        <f>Congé!F21</f>
        <v>BALLESTER</v>
      </c>
      <c r="C21" s="42" t="str">
        <f t="shared" si="5"/>
        <v/>
      </c>
      <c r="D21" s="42" t="str">
        <f t="shared" si="5"/>
        <v/>
      </c>
      <c r="E21" s="64" t="str">
        <f t="shared" si="5"/>
        <v/>
      </c>
      <c r="F21" s="42" t="str">
        <f t="shared" si="5"/>
        <v/>
      </c>
      <c r="G21" s="64" t="str">
        <f t="shared" si="5"/>
        <v/>
      </c>
      <c r="H21" s="64" t="str">
        <f t="shared" si="5"/>
        <v/>
      </c>
      <c r="I21" s="64" t="str">
        <f t="shared" si="5"/>
        <v/>
      </c>
      <c r="J21" s="23" t="s">
        <v>0</v>
      </c>
      <c r="K21" s="23" t="s">
        <v>0</v>
      </c>
      <c r="L21" s="42" t="str">
        <f t="shared" si="5"/>
        <v/>
      </c>
      <c r="M21" s="42" t="str">
        <f t="shared" si="5"/>
        <v/>
      </c>
      <c r="N21" s="153"/>
      <c r="O21" s="11"/>
      <c r="P21" s="32" t="s">
        <v>42</v>
      </c>
      <c r="Q21" s="105" t="s">
        <v>83</v>
      </c>
      <c r="R21" s="105" t="s">
        <v>84</v>
      </c>
      <c r="S21" s="27" t="s">
        <v>42</v>
      </c>
    </row>
    <row r="22" spans="1:19" ht="18" customHeight="1" x14ac:dyDescent="0.2">
      <c r="A22" s="205">
        <f>Congé!E22</f>
        <v>7</v>
      </c>
      <c r="B22" s="205" t="str">
        <f>Congé!F22</f>
        <v>GRIMM</v>
      </c>
      <c r="C22" s="42" t="str">
        <f t="shared" si="5"/>
        <v/>
      </c>
      <c r="D22" s="42" t="str">
        <f t="shared" si="5"/>
        <v/>
      </c>
      <c r="E22" s="64" t="str">
        <f t="shared" si="5"/>
        <v/>
      </c>
      <c r="F22" s="42" t="str">
        <f t="shared" si="5"/>
        <v/>
      </c>
      <c r="G22" s="64" t="str">
        <f t="shared" si="5"/>
        <v>12h</v>
      </c>
      <c r="H22" s="64" t="str">
        <f t="shared" si="5"/>
        <v/>
      </c>
      <c r="I22" s="64" t="str">
        <f t="shared" si="5"/>
        <v/>
      </c>
      <c r="J22" s="64" t="str">
        <f t="shared" si="5"/>
        <v/>
      </c>
      <c r="K22" s="64" t="str">
        <f t="shared" si="5"/>
        <v/>
      </c>
      <c r="L22" s="42" t="str">
        <f t="shared" si="5"/>
        <v/>
      </c>
      <c r="M22" s="42" t="str">
        <f t="shared" si="5"/>
        <v/>
      </c>
      <c r="N22" s="153"/>
      <c r="O22" s="11"/>
      <c r="P22" s="90" t="s">
        <v>54</v>
      </c>
      <c r="Q22" s="19" t="s">
        <v>71</v>
      </c>
      <c r="R22" s="19" t="s">
        <v>78</v>
      </c>
    </row>
    <row r="23" spans="1:19" s="80" customFormat="1" ht="18" customHeight="1" x14ac:dyDescent="0.2">
      <c r="A23" s="205">
        <f>Congé!E23</f>
        <v>3</v>
      </c>
      <c r="B23" s="205" t="str">
        <f>Congé!F23</f>
        <v>ORIOL</v>
      </c>
      <c r="C23" s="42" t="str">
        <f t="shared" si="5"/>
        <v>12h</v>
      </c>
      <c r="D23" s="42" t="str">
        <f t="shared" si="5"/>
        <v/>
      </c>
      <c r="E23" s="23" t="s">
        <v>0</v>
      </c>
      <c r="F23" s="42" t="str">
        <f t="shared" si="5"/>
        <v/>
      </c>
      <c r="G23" s="64" t="str">
        <f t="shared" si="5"/>
        <v/>
      </c>
      <c r="H23" s="64" t="str">
        <f t="shared" si="5"/>
        <v/>
      </c>
      <c r="I23" s="64" t="str">
        <f t="shared" si="5"/>
        <v/>
      </c>
      <c r="J23" s="23" t="s">
        <v>0</v>
      </c>
      <c r="K23" s="23" t="s">
        <v>0</v>
      </c>
      <c r="L23" s="42" t="str">
        <f t="shared" si="5"/>
        <v/>
      </c>
      <c r="M23" s="42" t="str">
        <f t="shared" si="5"/>
        <v/>
      </c>
      <c r="N23" s="153"/>
      <c r="O23" s="79"/>
      <c r="P23" s="5" t="s">
        <v>7</v>
      </c>
      <c r="Q23" s="19" t="s">
        <v>8</v>
      </c>
      <c r="R23" s="19" t="s">
        <v>85</v>
      </c>
    </row>
    <row r="24" spans="1:19" ht="18" customHeight="1" x14ac:dyDescent="0.2">
      <c r="A24" s="205">
        <f>Congé!E24</f>
        <v>10</v>
      </c>
      <c r="B24" s="205" t="str">
        <f>Congé!F24</f>
        <v>DEPRAD</v>
      </c>
      <c r="C24" s="42" t="str">
        <f t="shared" si="5"/>
        <v/>
      </c>
      <c r="D24" s="42" t="str">
        <f t="shared" si="5"/>
        <v/>
      </c>
      <c r="E24" s="64" t="str">
        <f t="shared" si="5"/>
        <v/>
      </c>
      <c r="F24" s="42" t="str">
        <f t="shared" si="5"/>
        <v/>
      </c>
      <c r="G24" s="30" t="s">
        <v>0</v>
      </c>
      <c r="H24" s="30" t="s">
        <v>0</v>
      </c>
      <c r="I24" s="64" t="str">
        <f t="shared" si="5"/>
        <v/>
      </c>
      <c r="J24" s="64" t="str">
        <f t="shared" si="5"/>
        <v>12h</v>
      </c>
      <c r="K24" s="64" t="str">
        <f t="shared" si="5"/>
        <v/>
      </c>
      <c r="L24" s="42" t="str">
        <f t="shared" si="5"/>
        <v/>
      </c>
      <c r="M24" s="42" t="str">
        <f t="shared" si="5"/>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5"/>
        <v>12h</v>
      </c>
      <c r="E25" s="42" t="str">
        <f t="shared" si="5"/>
        <v/>
      </c>
      <c r="F25" s="23" t="s">
        <v>0</v>
      </c>
      <c r="G25" s="64" t="str">
        <f t="shared" si="5"/>
        <v/>
      </c>
      <c r="H25" s="23" t="s">
        <v>0</v>
      </c>
      <c r="I25" s="64" t="str">
        <f t="shared" si="5"/>
        <v/>
      </c>
      <c r="J25" s="23" t="s">
        <v>0</v>
      </c>
      <c r="K25" s="23" t="s">
        <v>0</v>
      </c>
      <c r="L25" s="42" t="str">
        <f t="shared" si="5"/>
        <v/>
      </c>
      <c r="M25" s="42" t="str">
        <f t="shared" si="5"/>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5"/>
        <v/>
      </c>
      <c r="F26" s="42" t="str">
        <f t="shared" si="5"/>
        <v/>
      </c>
      <c r="G26" s="30" t="s">
        <v>0</v>
      </c>
      <c r="H26" s="64" t="str">
        <f t="shared" si="5"/>
        <v/>
      </c>
      <c r="I26" s="30" t="s">
        <v>0</v>
      </c>
      <c r="J26" s="30" t="s">
        <v>0</v>
      </c>
      <c r="K26" s="64" t="str">
        <f t="shared" si="5"/>
        <v/>
      </c>
      <c r="L26" s="42" t="str">
        <f t="shared" si="5"/>
        <v/>
      </c>
      <c r="M26" s="42" t="str">
        <f t="shared" si="5"/>
        <v/>
      </c>
      <c r="N26" s="153"/>
      <c r="O26" s="11"/>
      <c r="P26" s="111" t="s">
        <v>70</v>
      </c>
      <c r="Q26" s="74" t="s">
        <v>61</v>
      </c>
      <c r="R26" s="74" t="s">
        <v>88</v>
      </c>
    </row>
    <row r="27" spans="1:19" ht="18" customHeight="1" x14ac:dyDescent="0.2">
      <c r="A27" s="205">
        <f>Congé!E27</f>
        <v>8</v>
      </c>
      <c r="B27" s="205" t="str">
        <f>Congé!F27</f>
        <v>HEURTEBISE</v>
      </c>
      <c r="C27" s="42" t="str">
        <f t="shared" si="5"/>
        <v/>
      </c>
      <c r="D27" s="42" t="str">
        <f t="shared" si="5"/>
        <v/>
      </c>
      <c r="E27" s="64" t="str">
        <f t="shared" si="5"/>
        <v/>
      </c>
      <c r="F27" s="42" t="str">
        <f t="shared" si="5"/>
        <v/>
      </c>
      <c r="G27" s="64" t="str">
        <f t="shared" si="5"/>
        <v/>
      </c>
      <c r="H27" s="64" t="str">
        <f t="shared" si="5"/>
        <v>12h</v>
      </c>
      <c r="I27" s="23" t="s">
        <v>0</v>
      </c>
      <c r="J27" s="23" t="s">
        <v>0</v>
      </c>
      <c r="K27" s="64" t="str">
        <f t="shared" si="5"/>
        <v/>
      </c>
      <c r="L27" s="42" t="str">
        <f t="shared" si="5"/>
        <v/>
      </c>
      <c r="M27" s="42" t="str">
        <f t="shared" si="5"/>
        <v/>
      </c>
      <c r="N27" s="153"/>
      <c r="O27" s="11"/>
      <c r="P27" s="5" t="s">
        <v>15</v>
      </c>
      <c r="Q27" s="45" t="s">
        <v>62</v>
      </c>
      <c r="R27" s="20" t="s">
        <v>89</v>
      </c>
    </row>
    <row r="28" spans="1:19" ht="18" customHeight="1" x14ac:dyDescent="0.2">
      <c r="A28" s="205">
        <f>Congé!E28</f>
        <v>3</v>
      </c>
      <c r="B28" s="205" t="str">
        <f>Congé!F28</f>
        <v>BLANCHARD</v>
      </c>
      <c r="C28" s="42" t="str">
        <f t="shared" si="5"/>
        <v>12h</v>
      </c>
      <c r="D28" s="42" t="str">
        <f t="shared" si="5"/>
        <v/>
      </c>
      <c r="E28" s="64" t="str">
        <f t="shared" si="5"/>
        <v/>
      </c>
      <c r="F28" s="30" t="s">
        <v>0</v>
      </c>
      <c r="G28" s="64" t="str">
        <f t="shared" si="5"/>
        <v/>
      </c>
      <c r="H28" s="30" t="s">
        <v>0</v>
      </c>
      <c r="I28" s="30" t="s">
        <v>0</v>
      </c>
      <c r="J28" s="64" t="str">
        <f t="shared" si="5"/>
        <v/>
      </c>
      <c r="K28" s="64" t="str">
        <f t="shared" si="5"/>
        <v/>
      </c>
      <c r="L28" s="42" t="str">
        <f t="shared" si="5"/>
        <v/>
      </c>
      <c r="M28" s="42" t="str">
        <f t="shared" si="5"/>
        <v/>
      </c>
      <c r="N28" s="153"/>
      <c r="O28" s="11"/>
      <c r="P28" s="5" t="s">
        <v>16</v>
      </c>
      <c r="Q28" s="45" t="s">
        <v>63</v>
      </c>
      <c r="R28" s="51" t="s">
        <v>94</v>
      </c>
    </row>
    <row r="29" spans="1:19" s="80" customFormat="1" ht="18" customHeight="1" x14ac:dyDescent="0.2">
      <c r="A29" s="205">
        <f>Congé!E29</f>
        <v>5</v>
      </c>
      <c r="B29" s="205" t="str">
        <f>Congé!F29</f>
        <v>BOUISSET</v>
      </c>
      <c r="C29" s="42" t="str">
        <f t="shared" si="5"/>
        <v/>
      </c>
      <c r="D29" s="42" t="str">
        <f t="shared" si="5"/>
        <v/>
      </c>
      <c r="E29" s="64" t="str">
        <f t="shared" si="5"/>
        <v>12h</v>
      </c>
      <c r="F29" s="42" t="str">
        <f t="shared" si="5"/>
        <v/>
      </c>
      <c r="G29" s="23" t="s">
        <v>0</v>
      </c>
      <c r="H29" s="23" t="s">
        <v>0</v>
      </c>
      <c r="I29" s="23" t="s">
        <v>0</v>
      </c>
      <c r="J29" s="64" t="str">
        <f t="shared" si="5"/>
        <v/>
      </c>
      <c r="K29" s="64" t="str">
        <f t="shared" si="5"/>
        <v/>
      </c>
      <c r="L29" s="42" t="str">
        <f t="shared" si="5"/>
        <v/>
      </c>
      <c r="M29" s="42" t="str">
        <f t="shared" si="5"/>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H30:M30" si="6">IF($A30=H$5,"12h",IF($A30="","",""))</f>
        <v/>
      </c>
      <c r="I30" s="64" t="str">
        <f t="shared" si="6"/>
        <v/>
      </c>
      <c r="J30" s="64" t="str">
        <f t="shared" si="6"/>
        <v/>
      </c>
      <c r="K30" s="64" t="str">
        <f t="shared" si="5"/>
        <v/>
      </c>
      <c r="L30" s="42" t="str">
        <f t="shared" si="6"/>
        <v/>
      </c>
      <c r="M30" s="42" t="str">
        <f t="shared" si="6"/>
        <v/>
      </c>
      <c r="N30" s="153"/>
      <c r="O30" s="11"/>
      <c r="P30" s="52" t="s">
        <v>17</v>
      </c>
      <c r="Q30" s="53" t="s">
        <v>65</v>
      </c>
      <c r="R30" s="8" t="s">
        <v>96</v>
      </c>
      <c r="S30" s="80"/>
    </row>
    <row r="31" spans="1:19" s="80" customFormat="1" ht="18" customHeight="1" x14ac:dyDescent="0.2">
      <c r="A31" s="205">
        <f>Congé!E31</f>
        <v>4</v>
      </c>
      <c r="B31" s="205" t="str">
        <f>Congé!F31</f>
        <v>EON</v>
      </c>
      <c r="C31" s="42" t="str">
        <f t="shared" ref="C31:M48" si="7">IF($A31=C$5,"12h",IF($A31="","",""))</f>
        <v/>
      </c>
      <c r="D31" s="42" t="str">
        <f t="shared" si="7"/>
        <v>12h</v>
      </c>
      <c r="E31" s="23" t="s">
        <v>0</v>
      </c>
      <c r="F31" s="42" t="str">
        <f t="shared" si="7"/>
        <v/>
      </c>
      <c r="G31" s="64" t="str">
        <f t="shared" si="7"/>
        <v/>
      </c>
      <c r="H31" s="23" t="s">
        <v>0</v>
      </c>
      <c r="I31" s="23" t="s">
        <v>0</v>
      </c>
      <c r="J31" s="64" t="str">
        <f t="shared" si="7"/>
        <v/>
      </c>
      <c r="K31" s="64" t="str">
        <f t="shared" si="7"/>
        <v/>
      </c>
      <c r="L31" s="42" t="str">
        <f t="shared" si="7"/>
        <v/>
      </c>
      <c r="M31" s="42" t="str">
        <f t="shared" si="7"/>
        <v/>
      </c>
      <c r="N31" s="153"/>
      <c r="O31" s="79"/>
      <c r="P31" s="6" t="s">
        <v>18</v>
      </c>
      <c r="Q31" s="54" t="s">
        <v>12</v>
      </c>
      <c r="R31" s="9" t="s">
        <v>97</v>
      </c>
      <c r="S31" s="3"/>
    </row>
    <row r="32" spans="1:19" ht="18" customHeight="1" x14ac:dyDescent="0.2">
      <c r="A32" s="205">
        <f>Congé!E32</f>
        <v>6</v>
      </c>
      <c r="B32" s="205" t="str">
        <f>Congé!F32</f>
        <v>DIOLOGENT</v>
      </c>
      <c r="C32" s="42" t="str">
        <f t="shared" si="7"/>
        <v/>
      </c>
      <c r="D32" s="42" t="str">
        <f t="shared" si="7"/>
        <v/>
      </c>
      <c r="E32" s="64" t="str">
        <f t="shared" si="7"/>
        <v/>
      </c>
      <c r="F32" s="42" t="str">
        <f t="shared" si="7"/>
        <v>12h</v>
      </c>
      <c r="G32" s="64" t="str">
        <f t="shared" si="7"/>
        <v/>
      </c>
      <c r="H32" s="64" t="str">
        <f t="shared" si="7"/>
        <v/>
      </c>
      <c r="I32" s="64" t="str">
        <f t="shared" si="7"/>
        <v/>
      </c>
      <c r="J32" s="64" t="str">
        <f t="shared" si="7"/>
        <v/>
      </c>
      <c r="K32" s="64" t="str">
        <f t="shared" si="7"/>
        <v/>
      </c>
      <c r="L32" s="42" t="str">
        <f t="shared" si="7"/>
        <v/>
      </c>
      <c r="M32" s="42" t="str">
        <f t="shared" si="7"/>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7"/>
        <v>12h</v>
      </c>
      <c r="H33" s="64" t="str">
        <f t="shared" si="7"/>
        <v/>
      </c>
      <c r="I33" s="64" t="str">
        <f t="shared" si="7"/>
        <v/>
      </c>
      <c r="J33" s="64" t="str">
        <f t="shared" si="7"/>
        <v/>
      </c>
      <c r="K33" s="64" t="str">
        <f t="shared" si="7"/>
        <v/>
      </c>
      <c r="L33" s="42" t="str">
        <f t="shared" si="7"/>
        <v/>
      </c>
      <c r="M33" s="42" t="str">
        <f t="shared" si="7"/>
        <v/>
      </c>
      <c r="N33" s="153"/>
      <c r="O33" s="11"/>
      <c r="P33" s="8" t="s">
        <v>10</v>
      </c>
      <c r="Q33" s="54" t="s">
        <v>53</v>
      </c>
      <c r="R33" s="50" t="s">
        <v>99</v>
      </c>
    </row>
    <row r="34" spans="1:19" ht="18" customHeight="1" x14ac:dyDescent="0.2">
      <c r="A34" s="205">
        <f>Congé!E34</f>
        <v>1</v>
      </c>
      <c r="B34" s="205" t="str">
        <f>Congé!F34</f>
        <v>SALMI</v>
      </c>
      <c r="C34" s="42" t="str">
        <f t="shared" si="7"/>
        <v/>
      </c>
      <c r="D34" s="42" t="str">
        <f t="shared" si="7"/>
        <v/>
      </c>
      <c r="E34" s="64" t="str">
        <f t="shared" si="7"/>
        <v/>
      </c>
      <c r="F34" s="42" t="str">
        <f t="shared" si="7"/>
        <v/>
      </c>
      <c r="G34" s="64" t="str">
        <f t="shared" si="7"/>
        <v/>
      </c>
      <c r="H34" s="30" t="s">
        <v>0</v>
      </c>
      <c r="I34" s="30" t="s">
        <v>0</v>
      </c>
      <c r="J34" s="64" t="str">
        <f t="shared" si="7"/>
        <v/>
      </c>
      <c r="K34" s="64" t="str">
        <f t="shared" si="7"/>
        <v>12h</v>
      </c>
      <c r="L34" s="42" t="str">
        <f t="shared" si="7"/>
        <v/>
      </c>
      <c r="M34" s="42" t="str">
        <f t="shared" si="7"/>
        <v/>
      </c>
      <c r="N34" s="153"/>
      <c r="O34" s="11"/>
      <c r="P34" s="8" t="s">
        <v>39</v>
      </c>
      <c r="Q34" s="7" t="s">
        <v>168</v>
      </c>
      <c r="R34" s="4" t="s">
        <v>100</v>
      </c>
    </row>
    <row r="35" spans="1:19" ht="18" customHeight="1" x14ac:dyDescent="0.2">
      <c r="A35" s="205">
        <f>Congé!E35</f>
        <v>3</v>
      </c>
      <c r="B35" s="205" t="str">
        <f>Congé!F35</f>
        <v>DYLIK</v>
      </c>
      <c r="C35" s="42"/>
      <c r="D35" s="42" t="str">
        <f t="shared" si="7"/>
        <v/>
      </c>
      <c r="E35" s="64" t="str">
        <f t="shared" si="7"/>
        <v/>
      </c>
      <c r="F35" s="60" t="s">
        <v>66</v>
      </c>
      <c r="G35" s="30" t="s">
        <v>0</v>
      </c>
      <c r="H35" s="30" t="s">
        <v>0</v>
      </c>
      <c r="I35" s="30" t="s">
        <v>0</v>
      </c>
      <c r="J35" s="64" t="str">
        <f t="shared" si="7"/>
        <v/>
      </c>
      <c r="K35" s="64" t="str">
        <f t="shared" si="7"/>
        <v/>
      </c>
      <c r="L35" s="42" t="str">
        <f t="shared" si="7"/>
        <v/>
      </c>
      <c r="M35" s="42" t="str">
        <f t="shared" si="7"/>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7"/>
        <v/>
      </c>
      <c r="D37" s="42" t="str">
        <f t="shared" si="7"/>
        <v/>
      </c>
      <c r="E37" s="64" t="str">
        <f t="shared" si="7"/>
        <v/>
      </c>
      <c r="F37" s="42" t="str">
        <f t="shared" si="7"/>
        <v/>
      </c>
      <c r="G37" s="64" t="str">
        <f t="shared" si="7"/>
        <v/>
      </c>
      <c r="H37" s="64" t="str">
        <f t="shared" si="7"/>
        <v/>
      </c>
      <c r="I37" s="64" t="str">
        <f t="shared" si="7"/>
        <v>12h</v>
      </c>
      <c r="J37" s="30" t="s">
        <v>0</v>
      </c>
      <c r="K37" s="30" t="s">
        <v>0</v>
      </c>
      <c r="L37" s="42" t="str">
        <f t="shared" si="7"/>
        <v/>
      </c>
      <c r="M37" s="42" t="str">
        <f t="shared" si="7"/>
        <v/>
      </c>
      <c r="N37" s="153"/>
      <c r="O37" s="11"/>
      <c r="P37" s="9" t="s">
        <v>11</v>
      </c>
      <c r="Q37" s="21"/>
    </row>
    <row r="38" spans="1:19" ht="18" customHeight="1" x14ac:dyDescent="0.2">
      <c r="A38" s="205">
        <f>Congé!E38</f>
        <v>9</v>
      </c>
      <c r="B38" s="205" t="str">
        <f>Congé!F38</f>
        <v>SERANO G</v>
      </c>
      <c r="C38" s="23" t="s">
        <v>0</v>
      </c>
      <c r="D38" s="42" t="str">
        <f t="shared" si="7"/>
        <v/>
      </c>
      <c r="E38" s="64" t="str">
        <f t="shared" si="7"/>
        <v/>
      </c>
      <c r="F38" s="42" t="str">
        <f t="shared" si="7"/>
        <v/>
      </c>
      <c r="G38" s="64" t="str">
        <f t="shared" si="7"/>
        <v/>
      </c>
      <c r="H38" s="64" t="str">
        <f t="shared" si="7"/>
        <v/>
      </c>
      <c r="I38" s="30" t="s">
        <v>0</v>
      </c>
      <c r="J38" s="30" t="s">
        <v>0</v>
      </c>
      <c r="K38" s="64" t="str">
        <f t="shared" si="7"/>
        <v/>
      </c>
      <c r="L38" s="42" t="str">
        <f t="shared" si="7"/>
        <v/>
      </c>
      <c r="M38" s="42" t="str">
        <f t="shared" si="7"/>
        <v/>
      </c>
      <c r="N38" s="153"/>
      <c r="O38" s="11"/>
      <c r="P38" s="9" t="s">
        <v>34</v>
      </c>
    </row>
    <row r="39" spans="1:19" ht="18" customHeight="1" x14ac:dyDescent="0.2">
      <c r="A39" s="205">
        <f>Congé!E39</f>
        <v>7</v>
      </c>
      <c r="B39" s="205" t="str">
        <f>Congé!F39</f>
        <v>LANCIAL</v>
      </c>
      <c r="C39" s="42" t="str">
        <f t="shared" si="7"/>
        <v/>
      </c>
      <c r="D39" s="42" t="str">
        <f t="shared" si="7"/>
        <v/>
      </c>
      <c r="E39" s="60" t="s">
        <v>66</v>
      </c>
      <c r="F39" s="23" t="s">
        <v>0</v>
      </c>
      <c r="G39" s="23" t="s">
        <v>0</v>
      </c>
      <c r="H39" s="64" t="str">
        <f t="shared" si="7"/>
        <v/>
      </c>
      <c r="I39" s="64" t="str">
        <f t="shared" si="7"/>
        <v/>
      </c>
      <c r="J39" s="64" t="str">
        <f t="shared" si="7"/>
        <v/>
      </c>
      <c r="K39" s="64" t="str">
        <f t="shared" si="7"/>
        <v/>
      </c>
      <c r="L39" s="42" t="str">
        <f t="shared" si="7"/>
        <v/>
      </c>
      <c r="M39" s="42" t="str">
        <f t="shared" si="7"/>
        <v/>
      </c>
      <c r="N39" s="153"/>
      <c r="O39" s="11"/>
      <c r="P39" s="25" t="s">
        <v>35</v>
      </c>
    </row>
    <row r="40" spans="1:19" ht="18" customHeight="1" x14ac:dyDescent="0.2">
      <c r="A40" s="205">
        <f>Congé!E40</f>
        <v>8</v>
      </c>
      <c r="B40" s="205" t="str">
        <f>Congé!F40</f>
        <v>MOURCIA</v>
      </c>
      <c r="C40" s="42" t="str">
        <f t="shared" si="7"/>
        <v/>
      </c>
      <c r="D40" s="42" t="str">
        <f t="shared" si="7"/>
        <v/>
      </c>
      <c r="E40" s="64" t="str">
        <f t="shared" si="7"/>
        <v/>
      </c>
      <c r="F40" s="42" t="str">
        <f t="shared" si="7"/>
        <v/>
      </c>
      <c r="G40" s="64" t="str">
        <f t="shared" si="7"/>
        <v/>
      </c>
      <c r="H40" s="64" t="str">
        <f t="shared" si="7"/>
        <v>12h</v>
      </c>
      <c r="I40" s="64" t="str">
        <f t="shared" si="7"/>
        <v/>
      </c>
      <c r="J40" s="64" t="str">
        <f t="shared" si="7"/>
        <v/>
      </c>
      <c r="K40" s="64" t="str">
        <f t="shared" si="7"/>
        <v/>
      </c>
      <c r="L40" s="42" t="str">
        <f t="shared" si="7"/>
        <v/>
      </c>
      <c r="M40" s="42" t="str">
        <f t="shared" si="7"/>
        <v/>
      </c>
      <c r="N40" s="153"/>
      <c r="O40" s="11"/>
      <c r="P40" s="4" t="s">
        <v>4</v>
      </c>
      <c r="Q40" s="21"/>
    </row>
    <row r="41" spans="1:19" ht="18" customHeight="1" x14ac:dyDescent="0.2">
      <c r="A41" s="205">
        <f>Congé!E41</f>
        <v>2</v>
      </c>
      <c r="B41" s="205" t="str">
        <f>Congé!F41</f>
        <v>GILSON</v>
      </c>
      <c r="C41" s="23" t="s">
        <v>0</v>
      </c>
      <c r="D41" s="23" t="s">
        <v>0</v>
      </c>
      <c r="E41" s="64" t="str">
        <f t="shared" si="7"/>
        <v/>
      </c>
      <c r="F41" s="42" t="str">
        <f t="shared" si="7"/>
        <v/>
      </c>
      <c r="G41" s="64" t="str">
        <f t="shared" si="7"/>
        <v/>
      </c>
      <c r="H41" s="64" t="str">
        <f t="shared" si="7"/>
        <v/>
      </c>
      <c r="I41" s="64" t="str">
        <f t="shared" si="7"/>
        <v/>
      </c>
      <c r="J41" s="23" t="s">
        <v>0</v>
      </c>
      <c r="K41" s="23" t="s">
        <v>0</v>
      </c>
      <c r="L41" s="42" t="str">
        <f t="shared" si="7"/>
        <v/>
      </c>
      <c r="M41" s="42" t="str">
        <f t="shared" si="7"/>
        <v/>
      </c>
      <c r="N41" s="153"/>
      <c r="O41" s="11"/>
      <c r="P41" s="55" t="s">
        <v>3</v>
      </c>
      <c r="Q41" s="21"/>
    </row>
    <row r="42" spans="1:19" ht="18" customHeight="1" x14ac:dyDescent="0.2">
      <c r="A42" s="205">
        <f>Congé!E42</f>
        <v>3</v>
      </c>
      <c r="B42" s="205" t="str">
        <f>Congé!F42</f>
        <v>PERETTI</v>
      </c>
      <c r="C42" s="42" t="str">
        <f t="shared" si="7"/>
        <v>12h</v>
      </c>
      <c r="D42" s="42" t="str">
        <f t="shared" si="7"/>
        <v/>
      </c>
      <c r="E42" s="64" t="str">
        <f t="shared" si="7"/>
        <v/>
      </c>
      <c r="F42" s="23" t="s">
        <v>0</v>
      </c>
      <c r="G42" s="23" t="s">
        <v>0</v>
      </c>
      <c r="H42" s="64" t="str">
        <f t="shared" si="7"/>
        <v/>
      </c>
      <c r="I42" s="64" t="str">
        <f t="shared" si="7"/>
        <v/>
      </c>
      <c r="J42" s="64" t="str">
        <f t="shared" si="7"/>
        <v/>
      </c>
      <c r="K42" s="64" t="str">
        <f t="shared" si="7"/>
        <v/>
      </c>
      <c r="L42" s="42" t="str">
        <f t="shared" si="7"/>
        <v/>
      </c>
      <c r="M42" s="42" t="str">
        <f t="shared" si="7"/>
        <v/>
      </c>
      <c r="N42" s="153"/>
      <c r="O42" s="11"/>
      <c r="P42" s="10" t="s">
        <v>29</v>
      </c>
      <c r="Q42" s="21"/>
    </row>
    <row r="43" spans="1:19" s="80" customFormat="1" ht="18" customHeight="1" x14ac:dyDescent="0.2">
      <c r="A43" s="205">
        <f>Congé!E43</f>
        <v>5</v>
      </c>
      <c r="B43" s="205" t="str">
        <f>Congé!F43</f>
        <v>PERINO</v>
      </c>
      <c r="C43" s="42" t="str">
        <f t="shared" si="7"/>
        <v/>
      </c>
      <c r="D43" s="42" t="str">
        <f t="shared" si="7"/>
        <v/>
      </c>
      <c r="E43" s="64" t="str">
        <f t="shared" si="7"/>
        <v>12h</v>
      </c>
      <c r="F43" s="23" t="s">
        <v>0</v>
      </c>
      <c r="G43" s="23" t="s">
        <v>0</v>
      </c>
      <c r="H43" s="23" t="s">
        <v>0</v>
      </c>
      <c r="I43" s="64" t="str">
        <f t="shared" si="7"/>
        <v/>
      </c>
      <c r="J43" s="64" t="str">
        <f t="shared" si="7"/>
        <v/>
      </c>
      <c r="K43" s="64" t="str">
        <f t="shared" si="7"/>
        <v/>
      </c>
      <c r="L43" s="42" t="str">
        <f t="shared" si="7"/>
        <v/>
      </c>
      <c r="M43" s="42" t="str">
        <f t="shared" si="7"/>
        <v/>
      </c>
      <c r="N43" s="153"/>
      <c r="O43" s="79"/>
      <c r="P43" s="24" t="s">
        <v>14</v>
      </c>
      <c r="Q43" s="21"/>
      <c r="R43" s="11"/>
      <c r="S43" s="3"/>
    </row>
    <row r="44" spans="1:19" s="80" customFormat="1" ht="18" customHeight="1" x14ac:dyDescent="0.2">
      <c r="A44" s="205">
        <f>Congé!E44</f>
        <v>10</v>
      </c>
      <c r="B44" s="205" t="str">
        <f>Congé!F44</f>
        <v>LUPI</v>
      </c>
      <c r="C44" s="42" t="str">
        <f t="shared" si="7"/>
        <v/>
      </c>
      <c r="D44" s="42" t="str">
        <f t="shared" si="7"/>
        <v/>
      </c>
      <c r="E44" s="23" t="s">
        <v>0</v>
      </c>
      <c r="F44" s="42" t="str">
        <f t="shared" si="7"/>
        <v/>
      </c>
      <c r="G44" s="64" t="str">
        <f t="shared" si="7"/>
        <v/>
      </c>
      <c r="H44" s="60" t="s">
        <v>66</v>
      </c>
      <c r="I44" s="23" t="s">
        <v>0</v>
      </c>
      <c r="J44" s="207" t="s">
        <v>0</v>
      </c>
      <c r="K44" s="64" t="str">
        <f t="shared" si="7"/>
        <v/>
      </c>
      <c r="L44" s="42" t="str">
        <f t="shared" si="7"/>
        <v/>
      </c>
      <c r="M44" s="42" t="str">
        <f t="shared" si="7"/>
        <v/>
      </c>
      <c r="N44" s="153"/>
      <c r="O44" s="79"/>
      <c r="P44" s="92" t="s">
        <v>51</v>
      </c>
      <c r="Q44" s="21"/>
      <c r="R44" s="21"/>
      <c r="S44" s="3"/>
    </row>
    <row r="45" spans="1:19" s="80" customFormat="1" ht="18" customHeight="1" x14ac:dyDescent="0.2">
      <c r="A45" s="205">
        <f>Congé!E45</f>
        <v>4</v>
      </c>
      <c r="B45" s="205" t="str">
        <f>Congé!F45</f>
        <v>ROOS</v>
      </c>
      <c r="C45" s="42" t="str">
        <f t="shared" si="7"/>
        <v/>
      </c>
      <c r="D45" s="42"/>
      <c r="E45" s="64" t="str">
        <f t="shared" si="7"/>
        <v/>
      </c>
      <c r="F45" s="42" t="str">
        <f t="shared" si="7"/>
        <v/>
      </c>
      <c r="G45" s="64" t="str">
        <f t="shared" si="7"/>
        <v/>
      </c>
      <c r="H45" s="64" t="str">
        <f t="shared" si="7"/>
        <v/>
      </c>
      <c r="I45" s="64" t="str">
        <f t="shared" si="7"/>
        <v/>
      </c>
      <c r="J45" s="60"/>
      <c r="K45" s="64" t="str">
        <f t="shared" si="7"/>
        <v/>
      </c>
      <c r="L45" s="42" t="str">
        <f t="shared" si="7"/>
        <v/>
      </c>
      <c r="M45" s="42" t="str">
        <f t="shared" si="7"/>
        <v/>
      </c>
      <c r="N45" s="153"/>
      <c r="O45" s="79"/>
      <c r="P45" s="15" t="s">
        <v>108</v>
      </c>
      <c r="Q45" s="119"/>
      <c r="R45" s="119"/>
    </row>
    <row r="46" spans="1:19" s="80" customFormat="1" ht="18" customHeight="1" x14ac:dyDescent="0.2">
      <c r="A46" s="205">
        <f>Congé!E46</f>
        <v>1</v>
      </c>
      <c r="B46" s="205" t="str">
        <f>Congé!F46</f>
        <v>VALERIAN</v>
      </c>
      <c r="C46" s="23" t="s">
        <v>0</v>
      </c>
      <c r="D46" s="42" t="str">
        <f t="shared" si="7"/>
        <v/>
      </c>
      <c r="E46" s="15" t="s">
        <v>108</v>
      </c>
      <c r="F46" s="42" t="str">
        <f t="shared" si="7"/>
        <v/>
      </c>
      <c r="G46" s="23" t="s">
        <v>0</v>
      </c>
      <c r="H46" s="23" t="s">
        <v>0</v>
      </c>
      <c r="I46" s="64" t="str">
        <f t="shared" si="7"/>
        <v/>
      </c>
      <c r="J46" s="64" t="str">
        <f t="shared" si="7"/>
        <v/>
      </c>
      <c r="K46" s="64" t="str">
        <f t="shared" si="7"/>
        <v>12h</v>
      </c>
      <c r="L46" s="42" t="str">
        <f t="shared" si="7"/>
        <v/>
      </c>
      <c r="M46" s="42" t="str">
        <f t="shared" si="7"/>
        <v/>
      </c>
      <c r="N46" s="153"/>
      <c r="O46" s="79"/>
      <c r="Q46" s="21"/>
      <c r="R46" s="21"/>
    </row>
    <row r="47" spans="1:19" s="80" customFormat="1" ht="18" customHeight="1" x14ac:dyDescent="0.2">
      <c r="A47" s="205">
        <f>Congé!E47</f>
        <v>6</v>
      </c>
      <c r="B47" s="205" t="str">
        <f>Congé!F47</f>
        <v>ROUSTAN</v>
      </c>
      <c r="C47" s="42" t="str">
        <f t="shared" si="7"/>
        <v/>
      </c>
      <c r="D47" s="42" t="str">
        <f t="shared" si="7"/>
        <v/>
      </c>
      <c r="E47" s="64" t="str">
        <f t="shared" si="7"/>
        <v/>
      </c>
      <c r="F47" s="42" t="str">
        <f t="shared" si="7"/>
        <v>12h</v>
      </c>
      <c r="G47" s="64" t="str">
        <f t="shared" si="7"/>
        <v/>
      </c>
      <c r="H47" s="64" t="str">
        <f t="shared" si="7"/>
        <v/>
      </c>
      <c r="I47" s="64" t="str">
        <f t="shared" si="7"/>
        <v/>
      </c>
      <c r="J47" s="64" t="str">
        <f t="shared" si="7"/>
        <v/>
      </c>
      <c r="K47" s="64" t="str">
        <f t="shared" si="7"/>
        <v/>
      </c>
      <c r="L47" s="42" t="str">
        <f t="shared" si="7"/>
        <v/>
      </c>
      <c r="M47" s="42" t="str">
        <f t="shared" si="7"/>
        <v/>
      </c>
      <c r="N47" s="153"/>
      <c r="O47" s="79"/>
      <c r="Q47" s="21"/>
      <c r="R47" s="21"/>
    </row>
    <row r="48" spans="1:19" s="80" customFormat="1" ht="18" customHeight="1" x14ac:dyDescent="0.2">
      <c r="A48" s="205">
        <f>Congé!E48</f>
        <v>1</v>
      </c>
      <c r="B48" s="205" t="str">
        <f>Congé!F48</f>
        <v>WENGER</v>
      </c>
      <c r="C48" s="42" t="str">
        <f t="shared" si="7"/>
        <v/>
      </c>
      <c r="D48" s="42" t="str">
        <f t="shared" si="7"/>
        <v/>
      </c>
      <c r="E48" s="64" t="str">
        <f t="shared" si="7"/>
        <v/>
      </c>
      <c r="F48" s="42" t="str">
        <f t="shared" si="7"/>
        <v/>
      </c>
      <c r="G48" s="15" t="s">
        <v>108</v>
      </c>
      <c r="H48" s="23" t="s">
        <v>0</v>
      </c>
      <c r="I48" s="64" t="str">
        <f t="shared" si="7"/>
        <v/>
      </c>
      <c r="J48" s="64" t="str">
        <f t="shared" si="7"/>
        <v/>
      </c>
      <c r="K48" s="64" t="str">
        <f t="shared" si="7"/>
        <v>12h</v>
      </c>
      <c r="L48" s="42" t="str">
        <f t="shared" si="7"/>
        <v/>
      </c>
      <c r="M48" s="42" t="str">
        <f t="shared" si="7"/>
        <v/>
      </c>
      <c r="N48" s="153"/>
      <c r="O48" s="79"/>
      <c r="Q48" s="21"/>
      <c r="R48" s="21"/>
    </row>
    <row r="49" spans="1:19" s="80" customFormat="1" ht="18" customHeight="1" thickBot="1" x14ac:dyDescent="0.25">
      <c r="A49" s="205">
        <f>Congé!E49</f>
        <v>8</v>
      </c>
      <c r="B49" s="205" t="str">
        <f>Congé!F49</f>
        <v>LHERBIER</v>
      </c>
      <c r="C49" s="42" t="str">
        <f t="shared" ref="C49:M49" si="8">IF($A49=C$5,"12h",IF($A49="","",""))</f>
        <v/>
      </c>
      <c r="D49" s="42" t="str">
        <f t="shared" si="8"/>
        <v/>
      </c>
      <c r="E49" s="64" t="str">
        <f t="shared" si="8"/>
        <v/>
      </c>
      <c r="F49" s="42" t="str">
        <f t="shared" si="8"/>
        <v/>
      </c>
      <c r="G49" s="64" t="str">
        <f t="shared" si="8"/>
        <v/>
      </c>
      <c r="H49" s="64" t="str">
        <f t="shared" si="8"/>
        <v>12h</v>
      </c>
      <c r="I49" s="64" t="str">
        <f t="shared" si="8"/>
        <v/>
      </c>
      <c r="J49" s="64" t="str">
        <f t="shared" si="8"/>
        <v/>
      </c>
      <c r="K49" s="64" t="str">
        <f t="shared" si="8"/>
        <v/>
      </c>
      <c r="L49" s="64" t="str">
        <f t="shared" si="8"/>
        <v/>
      </c>
      <c r="M49" s="64" t="str">
        <f t="shared" si="8"/>
        <v/>
      </c>
      <c r="N49" s="163"/>
      <c r="O49" s="79"/>
      <c r="Q49" s="21"/>
      <c r="R49" s="21"/>
    </row>
    <row r="50" spans="1:19" ht="18" customHeight="1" x14ac:dyDescent="0.2">
      <c r="A50" s="84"/>
      <c r="B50" s="117" t="s">
        <v>30</v>
      </c>
      <c r="C50" s="28">
        <f>COUNTIF(C9:C49,"CA")+COUNTIF(C9:C49,"CAJ*")+COUNTIF(C9:C49,"RPM")</f>
        <v>9</v>
      </c>
      <c r="D50" s="28">
        <f t="shared" ref="D50:M50" si="9">COUNTIF(D9:D49,"CA")+COUNTIF(D9:D49,"CAJ*")+COUNTIF(D9:D49,"RPM")</f>
        <v>7</v>
      </c>
      <c r="E50" s="28">
        <f t="shared" si="9"/>
        <v>8</v>
      </c>
      <c r="F50" s="28">
        <f t="shared" si="9"/>
        <v>8</v>
      </c>
      <c r="G50" s="28">
        <f t="shared" si="9"/>
        <v>9</v>
      </c>
      <c r="H50" s="28">
        <f t="shared" si="9"/>
        <v>12</v>
      </c>
      <c r="I50" s="28">
        <f t="shared" si="9"/>
        <v>12</v>
      </c>
      <c r="J50" s="28">
        <f t="shared" si="9"/>
        <v>12</v>
      </c>
      <c r="K50" s="28">
        <f t="shared" si="9"/>
        <v>10</v>
      </c>
      <c r="L50" s="28">
        <f t="shared" si="9"/>
        <v>0</v>
      </c>
      <c r="M50" s="28">
        <f t="shared" si="9"/>
        <v>0</v>
      </c>
      <c r="N50" s="80"/>
      <c r="O50" s="80"/>
      <c r="P50" s="80"/>
      <c r="Q50" s="21"/>
      <c r="R50" s="21"/>
      <c r="S50" s="80"/>
    </row>
    <row r="51" spans="1:19" s="81" customFormat="1" ht="18" customHeight="1" thickBot="1" x14ac:dyDescent="0.25">
      <c r="A51" s="84"/>
      <c r="B51" s="68" t="s">
        <v>32</v>
      </c>
      <c r="C51" s="93">
        <f>SUM(C71:C73)+C77+SUM(C78:C84)+SUM(C88:C98)+C50</f>
        <v>9</v>
      </c>
      <c r="D51" s="93">
        <f t="shared" ref="D51:M51" si="10">SUM(D71:D73)+D77+SUM(D78:D84)+SUM(D88:D98)+D50</f>
        <v>7</v>
      </c>
      <c r="E51" s="93">
        <f t="shared" si="10"/>
        <v>8</v>
      </c>
      <c r="F51" s="93">
        <f t="shared" si="10"/>
        <v>8</v>
      </c>
      <c r="G51" s="93">
        <f t="shared" si="10"/>
        <v>9</v>
      </c>
      <c r="H51" s="93">
        <f t="shared" si="10"/>
        <v>12</v>
      </c>
      <c r="I51" s="93">
        <f t="shared" si="10"/>
        <v>12</v>
      </c>
      <c r="J51" s="93">
        <f t="shared" si="10"/>
        <v>12</v>
      </c>
      <c r="K51" s="93">
        <f t="shared" si="10"/>
        <v>10</v>
      </c>
      <c r="L51" s="93">
        <f t="shared" si="10"/>
        <v>0</v>
      </c>
      <c r="M51" s="93">
        <f t="shared" si="10"/>
        <v>0</v>
      </c>
      <c r="N51" s="80"/>
      <c r="O51" s="80"/>
      <c r="P51" s="80"/>
      <c r="Q51" s="21"/>
      <c r="R51" s="21"/>
      <c r="S51" s="80"/>
    </row>
    <row r="52" spans="1:19" s="81" customFormat="1" ht="18" customHeight="1" x14ac:dyDescent="0.2">
      <c r="A52" s="84"/>
      <c r="B52" s="67" t="s">
        <v>31</v>
      </c>
      <c r="C52" s="28">
        <f>COUNTIF(C9:C49,"CA")+COUNTIF(C9:C49,"*CAN")+COUNTIF(C9:C49,"RPM")</f>
        <v>9</v>
      </c>
      <c r="D52" s="28">
        <f t="shared" ref="D52:M52" si="11">COUNTIF(D9:D49,"CA")+COUNTIF(D9:D49,"*CAN")+COUNTIF(D9:D49,"RPM")</f>
        <v>7</v>
      </c>
      <c r="E52" s="28">
        <f t="shared" si="11"/>
        <v>8</v>
      </c>
      <c r="F52" s="28">
        <f t="shared" si="11"/>
        <v>8</v>
      </c>
      <c r="G52" s="28">
        <f t="shared" si="11"/>
        <v>9</v>
      </c>
      <c r="H52" s="28">
        <f t="shared" si="11"/>
        <v>12</v>
      </c>
      <c r="I52" s="28">
        <f t="shared" si="11"/>
        <v>12</v>
      </c>
      <c r="J52" s="28">
        <f t="shared" si="11"/>
        <v>12</v>
      </c>
      <c r="K52" s="28">
        <f t="shared" si="11"/>
        <v>10</v>
      </c>
      <c r="L52" s="28">
        <f t="shared" si="11"/>
        <v>0</v>
      </c>
      <c r="M52" s="28">
        <f t="shared" si="11"/>
        <v>0</v>
      </c>
      <c r="N52" s="11"/>
      <c r="O52" s="11"/>
      <c r="P52" s="11"/>
      <c r="S52" s="80"/>
    </row>
    <row r="53" spans="1:19" s="81" customFormat="1" ht="17.25" customHeight="1" thickBot="1" x14ac:dyDescent="0.25">
      <c r="A53" s="84"/>
      <c r="B53" s="69" t="s">
        <v>33</v>
      </c>
      <c r="C53" s="47">
        <f>SUM(C63:C65)+C68+SUM(C85:C98)+C52</f>
        <v>9</v>
      </c>
      <c r="D53" s="47">
        <f t="shared" ref="D53:M53" si="12">SUM(D63:D65)+D68+SUM(D85:D98)+D52</f>
        <v>7</v>
      </c>
      <c r="E53" s="47">
        <f t="shared" si="12"/>
        <v>8</v>
      </c>
      <c r="F53" s="47">
        <f t="shared" si="12"/>
        <v>8</v>
      </c>
      <c r="G53" s="47">
        <f t="shared" si="12"/>
        <v>9</v>
      </c>
      <c r="H53" s="47">
        <f t="shared" si="12"/>
        <v>12</v>
      </c>
      <c r="I53" s="47">
        <f t="shared" si="12"/>
        <v>12</v>
      </c>
      <c r="J53" s="47">
        <f t="shared" si="12"/>
        <v>12</v>
      </c>
      <c r="K53" s="47">
        <f t="shared" si="12"/>
        <v>10</v>
      </c>
      <c r="L53" s="47">
        <f t="shared" si="12"/>
        <v>0</v>
      </c>
      <c r="M53" s="47">
        <f t="shared" si="12"/>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3">COUNTIF(D9:D49,"*12h")</f>
        <v>3</v>
      </c>
      <c r="E55" s="49">
        <f t="shared" si="13"/>
        <v>4</v>
      </c>
      <c r="F55" s="49">
        <f t="shared" si="13"/>
        <v>4</v>
      </c>
      <c r="G55" s="49">
        <f t="shared" si="13"/>
        <v>3</v>
      </c>
      <c r="H55" s="49">
        <f t="shared" si="13"/>
        <v>5</v>
      </c>
      <c r="I55" s="49">
        <f t="shared" si="13"/>
        <v>3</v>
      </c>
      <c r="J55" s="49">
        <f t="shared" si="13"/>
        <v>2</v>
      </c>
      <c r="K55" s="49">
        <f t="shared" si="13"/>
        <v>4</v>
      </c>
      <c r="L55" s="49">
        <f t="shared" si="13"/>
        <v>0</v>
      </c>
      <c r="M55" s="49">
        <f t="shared" si="13"/>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4">COUNTIF(D$9:D$49,$B60)</f>
        <v>7</v>
      </c>
      <c r="E60" s="78">
        <f t="shared" si="14"/>
        <v>8</v>
      </c>
      <c r="F60" s="78">
        <f t="shared" si="14"/>
        <v>8</v>
      </c>
      <c r="G60" s="78">
        <f t="shared" si="14"/>
        <v>9</v>
      </c>
      <c r="H60" s="78">
        <f t="shared" si="14"/>
        <v>12</v>
      </c>
      <c r="I60" s="78">
        <f t="shared" si="14"/>
        <v>12</v>
      </c>
      <c r="J60" s="78">
        <f t="shared" si="14"/>
        <v>12</v>
      </c>
      <c r="K60" s="78">
        <f t="shared" si="14"/>
        <v>10</v>
      </c>
      <c r="L60" s="78">
        <f t="shared" si="14"/>
        <v>0</v>
      </c>
      <c r="M60" s="78">
        <f t="shared" si="14"/>
        <v>0</v>
      </c>
      <c r="N60" s="81"/>
      <c r="O60" s="79"/>
      <c r="P60" s="82"/>
      <c r="Q60" s="79"/>
      <c r="R60" s="79"/>
    </row>
    <row r="61" spans="1:19" s="80" customFormat="1" ht="12.75" hidden="1" customHeight="1" x14ac:dyDescent="0.2">
      <c r="A61" s="78"/>
      <c r="B61" s="90" t="s">
        <v>54</v>
      </c>
      <c r="C61" s="78">
        <f t="shared" ref="C61:M97" si="15">COUNTIF(C$9:C$49,$B61)</f>
        <v>0</v>
      </c>
      <c r="D61" s="78">
        <f t="shared" si="14"/>
        <v>0</v>
      </c>
      <c r="E61" s="78">
        <f t="shared" si="14"/>
        <v>0</v>
      </c>
      <c r="F61" s="78">
        <f t="shared" si="14"/>
        <v>0</v>
      </c>
      <c r="G61" s="78">
        <f t="shared" si="14"/>
        <v>0</v>
      </c>
      <c r="H61" s="78">
        <f t="shared" si="14"/>
        <v>0</v>
      </c>
      <c r="I61" s="78">
        <f t="shared" si="14"/>
        <v>0</v>
      </c>
      <c r="J61" s="78">
        <f t="shared" si="14"/>
        <v>0</v>
      </c>
      <c r="K61" s="78">
        <f t="shared" si="14"/>
        <v>0</v>
      </c>
      <c r="L61" s="78">
        <f t="shared" si="14"/>
        <v>0</v>
      </c>
      <c r="M61" s="78">
        <f t="shared" si="14"/>
        <v>0</v>
      </c>
      <c r="N61" s="81"/>
      <c r="O61" s="79"/>
      <c r="P61" s="82"/>
      <c r="Q61" s="79"/>
      <c r="R61" s="79"/>
    </row>
    <row r="62" spans="1:19" s="80" customFormat="1" ht="12.75" hidden="1" customHeight="1" x14ac:dyDescent="0.2">
      <c r="A62" s="78"/>
      <c r="B62" s="31" t="s">
        <v>1</v>
      </c>
      <c r="C62" s="78">
        <f t="shared" si="15"/>
        <v>0</v>
      </c>
      <c r="D62" s="78">
        <f t="shared" si="14"/>
        <v>0</v>
      </c>
      <c r="E62" s="78">
        <f t="shared" si="14"/>
        <v>0</v>
      </c>
      <c r="F62" s="78">
        <f t="shared" si="14"/>
        <v>0</v>
      </c>
      <c r="G62" s="78">
        <f t="shared" si="14"/>
        <v>0</v>
      </c>
      <c r="H62" s="78">
        <f t="shared" si="14"/>
        <v>0</v>
      </c>
      <c r="I62" s="78">
        <f t="shared" si="14"/>
        <v>0</v>
      </c>
      <c r="J62" s="78">
        <f t="shared" si="14"/>
        <v>0</v>
      </c>
      <c r="K62" s="78">
        <f t="shared" si="14"/>
        <v>0</v>
      </c>
      <c r="L62" s="78">
        <f t="shared" si="14"/>
        <v>0</v>
      </c>
      <c r="M62" s="78">
        <f t="shared" si="14"/>
        <v>0</v>
      </c>
      <c r="N62" s="83"/>
      <c r="O62" s="83"/>
      <c r="P62" s="82"/>
      <c r="Q62" s="79"/>
      <c r="R62" s="79"/>
    </row>
    <row r="63" spans="1:19" s="80" customFormat="1" ht="12.75" hidden="1" customHeight="1" x14ac:dyDescent="0.2">
      <c r="A63" s="78"/>
      <c r="B63" s="96" t="s">
        <v>36</v>
      </c>
      <c r="C63" s="78">
        <f t="shared" si="15"/>
        <v>0</v>
      </c>
      <c r="D63" s="78">
        <f t="shared" si="14"/>
        <v>0</v>
      </c>
      <c r="E63" s="78">
        <f t="shared" si="14"/>
        <v>0</v>
      </c>
      <c r="F63" s="78">
        <f t="shared" si="14"/>
        <v>0</v>
      </c>
      <c r="G63" s="78">
        <f t="shared" si="14"/>
        <v>0</v>
      </c>
      <c r="H63" s="78">
        <f t="shared" si="14"/>
        <v>0</v>
      </c>
      <c r="I63" s="78">
        <f t="shared" si="14"/>
        <v>0</v>
      </c>
      <c r="J63" s="78">
        <f t="shared" si="14"/>
        <v>0</v>
      </c>
      <c r="K63" s="78">
        <f t="shared" si="14"/>
        <v>0</v>
      </c>
      <c r="L63" s="78">
        <f t="shared" si="14"/>
        <v>0</v>
      </c>
      <c r="M63" s="78">
        <f t="shared" si="14"/>
        <v>0</v>
      </c>
      <c r="N63" s="83"/>
      <c r="O63" s="81"/>
      <c r="P63" s="82"/>
      <c r="Q63" s="79"/>
      <c r="R63" s="79"/>
    </row>
    <row r="64" spans="1:19" s="80" customFormat="1" ht="12.75" hidden="1" customHeight="1" x14ac:dyDescent="0.2">
      <c r="A64" s="78"/>
      <c r="B64" s="96" t="s">
        <v>24</v>
      </c>
      <c r="C64" s="78">
        <f t="shared" si="15"/>
        <v>0</v>
      </c>
      <c r="D64" s="78">
        <f t="shared" si="14"/>
        <v>0</v>
      </c>
      <c r="E64" s="78">
        <f t="shared" si="14"/>
        <v>0</v>
      </c>
      <c r="F64" s="78">
        <f t="shared" si="14"/>
        <v>0</v>
      </c>
      <c r="G64" s="78">
        <f t="shared" si="14"/>
        <v>0</v>
      </c>
      <c r="H64" s="78">
        <f t="shared" si="14"/>
        <v>0</v>
      </c>
      <c r="I64" s="78">
        <f t="shared" si="14"/>
        <v>0</v>
      </c>
      <c r="J64" s="78">
        <f t="shared" si="14"/>
        <v>0</v>
      </c>
      <c r="K64" s="78">
        <f t="shared" si="14"/>
        <v>0</v>
      </c>
      <c r="L64" s="78">
        <f t="shared" si="14"/>
        <v>0</v>
      </c>
      <c r="M64" s="78">
        <f t="shared" si="14"/>
        <v>0</v>
      </c>
      <c r="N64" s="78"/>
      <c r="O64" s="81"/>
      <c r="P64" s="82"/>
      <c r="Q64" s="79"/>
      <c r="R64" s="79"/>
    </row>
    <row r="65" spans="1:18" s="80" customFormat="1" ht="12.75" hidden="1" customHeight="1" x14ac:dyDescent="0.2">
      <c r="A65" s="78"/>
      <c r="B65" s="96" t="s">
        <v>41</v>
      </c>
      <c r="C65" s="78">
        <f t="shared" si="15"/>
        <v>0</v>
      </c>
      <c r="D65" s="78">
        <f t="shared" si="14"/>
        <v>0</v>
      </c>
      <c r="E65" s="78">
        <f t="shared" si="14"/>
        <v>0</v>
      </c>
      <c r="F65" s="78">
        <f t="shared" si="14"/>
        <v>0</v>
      </c>
      <c r="G65" s="78">
        <f t="shared" si="14"/>
        <v>0</v>
      </c>
      <c r="H65" s="78">
        <f t="shared" si="14"/>
        <v>0</v>
      </c>
      <c r="I65" s="78">
        <f t="shared" si="14"/>
        <v>0</v>
      </c>
      <c r="J65" s="78">
        <f t="shared" si="14"/>
        <v>0</v>
      </c>
      <c r="K65" s="78">
        <f t="shared" si="14"/>
        <v>0</v>
      </c>
      <c r="L65" s="78">
        <f t="shared" si="14"/>
        <v>0</v>
      </c>
      <c r="M65" s="78">
        <f t="shared" si="14"/>
        <v>0</v>
      </c>
      <c r="N65" s="78"/>
      <c r="P65" s="82"/>
      <c r="Q65" s="79"/>
      <c r="R65" s="79"/>
    </row>
    <row r="66" spans="1:18" s="80" customFormat="1" ht="12.75" hidden="1" customHeight="1" x14ac:dyDescent="0.2">
      <c r="A66" s="78"/>
      <c r="B66" s="31" t="s">
        <v>67</v>
      </c>
      <c r="C66" s="78">
        <f t="shared" si="15"/>
        <v>0</v>
      </c>
      <c r="D66" s="78">
        <f t="shared" si="14"/>
        <v>0</v>
      </c>
      <c r="E66" s="78">
        <f t="shared" si="14"/>
        <v>0</v>
      </c>
      <c r="F66" s="78">
        <f t="shared" si="14"/>
        <v>0</v>
      </c>
      <c r="G66" s="78">
        <f t="shared" si="14"/>
        <v>0</v>
      </c>
      <c r="H66" s="78">
        <f t="shared" si="14"/>
        <v>0</v>
      </c>
      <c r="I66" s="78">
        <f t="shared" si="14"/>
        <v>0</v>
      </c>
      <c r="J66" s="78">
        <f t="shared" si="14"/>
        <v>0</v>
      </c>
      <c r="K66" s="78">
        <f t="shared" si="14"/>
        <v>0</v>
      </c>
      <c r="L66" s="78">
        <f t="shared" si="14"/>
        <v>0</v>
      </c>
      <c r="M66" s="78">
        <f t="shared" si="14"/>
        <v>0</v>
      </c>
      <c r="N66" s="78"/>
      <c r="P66" s="82"/>
      <c r="Q66" s="79"/>
      <c r="R66" s="79"/>
    </row>
    <row r="67" spans="1:18" s="80" customFormat="1" ht="12.75" hidden="1" customHeight="1" x14ac:dyDescent="0.2">
      <c r="A67" s="78"/>
      <c r="B67" s="31" t="s">
        <v>59</v>
      </c>
      <c r="C67" s="78">
        <f t="shared" si="15"/>
        <v>0</v>
      </c>
      <c r="D67" s="78">
        <f t="shared" si="14"/>
        <v>0</v>
      </c>
      <c r="E67" s="78">
        <f t="shared" si="14"/>
        <v>0</v>
      </c>
      <c r="F67" s="78">
        <f t="shared" si="14"/>
        <v>0</v>
      </c>
      <c r="G67" s="78">
        <f t="shared" si="14"/>
        <v>0</v>
      </c>
      <c r="H67" s="78">
        <f t="shared" si="14"/>
        <v>0</v>
      </c>
      <c r="I67" s="78">
        <f t="shared" si="14"/>
        <v>0</v>
      </c>
      <c r="J67" s="78">
        <f t="shared" si="14"/>
        <v>0</v>
      </c>
      <c r="K67" s="78">
        <f t="shared" si="14"/>
        <v>0</v>
      </c>
      <c r="L67" s="78">
        <f t="shared" si="14"/>
        <v>0</v>
      </c>
      <c r="M67" s="78">
        <f t="shared" si="14"/>
        <v>0</v>
      </c>
      <c r="N67" s="78"/>
      <c r="P67" s="82"/>
      <c r="Q67" s="79"/>
      <c r="R67" s="79"/>
    </row>
    <row r="68" spans="1:18" s="80" customFormat="1" ht="12.75" hidden="1" customHeight="1" x14ac:dyDescent="0.2">
      <c r="A68" s="78"/>
      <c r="B68" s="96" t="s">
        <v>23</v>
      </c>
      <c r="C68" s="78">
        <f t="shared" si="15"/>
        <v>0</v>
      </c>
      <c r="D68" s="78">
        <f t="shared" si="14"/>
        <v>0</v>
      </c>
      <c r="E68" s="78">
        <f t="shared" si="14"/>
        <v>0</v>
      </c>
      <c r="F68" s="78">
        <f t="shared" si="14"/>
        <v>0</v>
      </c>
      <c r="G68" s="78">
        <f t="shared" si="14"/>
        <v>0</v>
      </c>
      <c r="H68" s="78">
        <f t="shared" si="14"/>
        <v>0</v>
      </c>
      <c r="I68" s="78">
        <f t="shared" si="14"/>
        <v>0</v>
      </c>
      <c r="J68" s="78">
        <f t="shared" si="14"/>
        <v>0</v>
      </c>
      <c r="K68" s="78">
        <f t="shared" si="14"/>
        <v>0</v>
      </c>
      <c r="L68" s="78">
        <f t="shared" si="14"/>
        <v>0</v>
      </c>
      <c r="M68" s="78">
        <f t="shared" si="14"/>
        <v>0</v>
      </c>
      <c r="N68" s="78"/>
      <c r="P68" s="17" t="s">
        <v>5</v>
      </c>
      <c r="Q68" s="79"/>
      <c r="R68" s="79"/>
    </row>
    <row r="69" spans="1:18" s="80" customFormat="1" ht="12.75" hidden="1" customHeight="1" x14ac:dyDescent="0.2">
      <c r="A69" s="78"/>
      <c r="B69" s="31" t="s">
        <v>55</v>
      </c>
      <c r="C69" s="78">
        <f t="shared" si="15"/>
        <v>0</v>
      </c>
      <c r="D69" s="78">
        <f t="shared" si="14"/>
        <v>0</v>
      </c>
      <c r="E69" s="78">
        <f t="shared" si="14"/>
        <v>0</v>
      </c>
      <c r="F69" s="78">
        <f t="shared" si="14"/>
        <v>0</v>
      </c>
      <c r="G69" s="78">
        <f t="shared" si="14"/>
        <v>0</v>
      </c>
      <c r="H69" s="78">
        <f t="shared" si="14"/>
        <v>0</v>
      </c>
      <c r="I69" s="78">
        <f t="shared" si="14"/>
        <v>0</v>
      </c>
      <c r="J69" s="78">
        <f t="shared" si="14"/>
        <v>0</v>
      </c>
      <c r="K69" s="78">
        <f t="shared" si="14"/>
        <v>0</v>
      </c>
      <c r="L69" s="78">
        <f t="shared" si="14"/>
        <v>0</v>
      </c>
      <c r="M69" s="78">
        <f t="shared" si="14"/>
        <v>0</v>
      </c>
      <c r="N69" s="78"/>
      <c r="P69" s="18" t="s">
        <v>6</v>
      </c>
      <c r="Q69" s="79"/>
      <c r="R69" s="79"/>
    </row>
    <row r="70" spans="1:18" s="80" customFormat="1" ht="12.75" hidden="1" customHeight="1" x14ac:dyDescent="0.2">
      <c r="A70" s="78"/>
      <c r="B70" s="31" t="s">
        <v>2</v>
      </c>
      <c r="C70" s="78">
        <f t="shared" si="15"/>
        <v>0</v>
      </c>
      <c r="D70" s="78">
        <f t="shared" si="14"/>
        <v>0</v>
      </c>
      <c r="E70" s="78">
        <f t="shared" si="14"/>
        <v>0</v>
      </c>
      <c r="F70" s="78">
        <f t="shared" si="14"/>
        <v>0</v>
      </c>
      <c r="G70" s="78">
        <f t="shared" si="14"/>
        <v>0</v>
      </c>
      <c r="H70" s="78">
        <f t="shared" si="14"/>
        <v>0</v>
      </c>
      <c r="I70" s="78">
        <f t="shared" si="14"/>
        <v>0</v>
      </c>
      <c r="J70" s="78">
        <f t="shared" si="14"/>
        <v>0</v>
      </c>
      <c r="K70" s="78">
        <f t="shared" si="14"/>
        <v>0</v>
      </c>
      <c r="L70" s="78">
        <f t="shared" si="14"/>
        <v>0</v>
      </c>
      <c r="M70" s="78">
        <f t="shared" si="14"/>
        <v>0</v>
      </c>
      <c r="N70" s="78"/>
      <c r="P70" s="17" t="s">
        <v>79</v>
      </c>
      <c r="Q70" s="79"/>
      <c r="R70" s="79"/>
    </row>
    <row r="71" spans="1:18" s="80" customFormat="1" ht="12.75" hidden="1" customHeight="1" x14ac:dyDescent="0.2">
      <c r="A71" s="78"/>
      <c r="B71" s="97" t="s">
        <v>37</v>
      </c>
      <c r="C71" s="78">
        <f t="shared" si="15"/>
        <v>0</v>
      </c>
      <c r="D71" s="78">
        <f t="shared" si="14"/>
        <v>0</v>
      </c>
      <c r="E71" s="78">
        <f t="shared" si="14"/>
        <v>0</v>
      </c>
      <c r="F71" s="78">
        <f t="shared" si="14"/>
        <v>0</v>
      </c>
      <c r="G71" s="78">
        <f t="shared" si="14"/>
        <v>0</v>
      </c>
      <c r="H71" s="78">
        <f t="shared" si="14"/>
        <v>0</v>
      </c>
      <c r="I71" s="78">
        <f t="shared" si="14"/>
        <v>0</v>
      </c>
      <c r="J71" s="78">
        <f t="shared" si="14"/>
        <v>0</v>
      </c>
      <c r="K71" s="78">
        <f t="shared" si="14"/>
        <v>0</v>
      </c>
      <c r="L71" s="78">
        <f t="shared" si="14"/>
        <v>0</v>
      </c>
      <c r="M71" s="78">
        <f t="shared" si="14"/>
        <v>0</v>
      </c>
      <c r="N71" s="78"/>
      <c r="P71" s="19" t="s">
        <v>21</v>
      </c>
      <c r="Q71" s="79"/>
      <c r="R71" s="79"/>
    </row>
    <row r="72" spans="1:18" s="80" customFormat="1" ht="12.75" hidden="1" customHeight="1" x14ac:dyDescent="0.2">
      <c r="A72" s="78"/>
      <c r="B72" s="98" t="s">
        <v>28</v>
      </c>
      <c r="C72" s="78">
        <f t="shared" si="15"/>
        <v>0</v>
      </c>
      <c r="D72" s="78">
        <f t="shared" si="14"/>
        <v>0</v>
      </c>
      <c r="E72" s="78">
        <f t="shared" si="14"/>
        <v>0</v>
      </c>
      <c r="F72" s="78">
        <f t="shared" si="14"/>
        <v>0</v>
      </c>
      <c r="G72" s="78">
        <f t="shared" si="14"/>
        <v>0</v>
      </c>
      <c r="H72" s="78">
        <f t="shared" si="14"/>
        <v>0</v>
      </c>
      <c r="I72" s="78">
        <f t="shared" si="14"/>
        <v>0</v>
      </c>
      <c r="J72" s="78">
        <f t="shared" si="14"/>
        <v>0</v>
      </c>
      <c r="K72" s="78">
        <f t="shared" si="14"/>
        <v>0</v>
      </c>
      <c r="L72" s="78">
        <f t="shared" si="14"/>
        <v>0</v>
      </c>
      <c r="M72" s="78">
        <f t="shared" si="14"/>
        <v>0</v>
      </c>
      <c r="N72" s="78"/>
      <c r="P72" s="19" t="s">
        <v>22</v>
      </c>
      <c r="Q72" s="79"/>
      <c r="R72" s="79"/>
    </row>
    <row r="73" spans="1:18" s="80" customFormat="1" ht="12.75" hidden="1" customHeight="1" x14ac:dyDescent="0.2">
      <c r="A73" s="78"/>
      <c r="B73" s="98" t="s">
        <v>42</v>
      </c>
      <c r="C73" s="78">
        <f t="shared" si="15"/>
        <v>0</v>
      </c>
      <c r="D73" s="78">
        <f t="shared" si="14"/>
        <v>0</v>
      </c>
      <c r="E73" s="78">
        <f t="shared" si="14"/>
        <v>0</v>
      </c>
      <c r="F73" s="78">
        <f t="shared" si="14"/>
        <v>0</v>
      </c>
      <c r="G73" s="78">
        <f t="shared" si="14"/>
        <v>0</v>
      </c>
      <c r="H73" s="78">
        <f t="shared" si="14"/>
        <v>0</v>
      </c>
      <c r="I73" s="78">
        <f t="shared" si="14"/>
        <v>0</v>
      </c>
      <c r="J73" s="78">
        <f t="shared" si="14"/>
        <v>0</v>
      </c>
      <c r="K73" s="78">
        <f t="shared" si="14"/>
        <v>0</v>
      </c>
      <c r="L73" s="78">
        <f t="shared" si="14"/>
        <v>0</v>
      </c>
      <c r="M73" s="78">
        <f t="shared" si="14"/>
        <v>0</v>
      </c>
      <c r="N73" s="78"/>
      <c r="P73" s="17" t="s">
        <v>81</v>
      </c>
      <c r="Q73" s="79"/>
      <c r="R73" s="79"/>
    </row>
    <row r="74" spans="1:18" s="80" customFormat="1" ht="12.75" hidden="1" customHeight="1" x14ac:dyDescent="0.2">
      <c r="A74" s="78"/>
      <c r="B74" s="88" t="s">
        <v>68</v>
      </c>
      <c r="C74" s="78">
        <f t="shared" si="15"/>
        <v>0</v>
      </c>
      <c r="D74" s="78">
        <f t="shared" si="14"/>
        <v>0</v>
      </c>
      <c r="E74" s="78">
        <f t="shared" si="14"/>
        <v>0</v>
      </c>
      <c r="F74" s="78">
        <f t="shared" si="14"/>
        <v>0</v>
      </c>
      <c r="G74" s="78">
        <f t="shared" si="14"/>
        <v>0</v>
      </c>
      <c r="H74" s="78">
        <f t="shared" si="14"/>
        <v>0</v>
      </c>
      <c r="I74" s="78">
        <f t="shared" si="14"/>
        <v>0</v>
      </c>
      <c r="J74" s="78">
        <f t="shared" si="14"/>
        <v>0</v>
      </c>
      <c r="K74" s="78">
        <f t="shared" si="14"/>
        <v>0</v>
      </c>
      <c r="L74" s="78">
        <f t="shared" si="14"/>
        <v>0</v>
      </c>
      <c r="M74" s="78">
        <f t="shared" si="14"/>
        <v>0</v>
      </c>
      <c r="N74" s="78"/>
      <c r="P74" s="17"/>
      <c r="Q74" s="79"/>
      <c r="R74" s="79"/>
    </row>
    <row r="75" spans="1:18" s="80" customFormat="1" ht="12.75" hidden="1" customHeight="1" x14ac:dyDescent="0.2">
      <c r="A75" s="78"/>
      <c r="B75" s="31" t="s">
        <v>93</v>
      </c>
      <c r="C75" s="78">
        <f t="shared" si="15"/>
        <v>0</v>
      </c>
      <c r="D75" s="78">
        <f t="shared" si="14"/>
        <v>0</v>
      </c>
      <c r="E75" s="78">
        <f t="shared" si="14"/>
        <v>0</v>
      </c>
      <c r="F75" s="78">
        <f t="shared" si="14"/>
        <v>0</v>
      </c>
      <c r="G75" s="78">
        <f t="shared" si="14"/>
        <v>0</v>
      </c>
      <c r="H75" s="78">
        <f t="shared" si="14"/>
        <v>0</v>
      </c>
      <c r="I75" s="78">
        <f t="shared" si="14"/>
        <v>0</v>
      </c>
      <c r="J75" s="78">
        <f t="shared" si="14"/>
        <v>0</v>
      </c>
      <c r="K75" s="78">
        <f t="shared" si="14"/>
        <v>0</v>
      </c>
      <c r="L75" s="78">
        <f t="shared" si="14"/>
        <v>0</v>
      </c>
      <c r="M75" s="78">
        <f t="shared" si="14"/>
        <v>0</v>
      </c>
      <c r="N75" s="78"/>
      <c r="P75" s="19" t="s">
        <v>25</v>
      </c>
      <c r="Q75" s="79"/>
      <c r="R75" s="79"/>
    </row>
    <row r="76" spans="1:18" s="80" customFormat="1" ht="12.75" hidden="1" customHeight="1" x14ac:dyDescent="0.2">
      <c r="A76" s="78"/>
      <c r="B76" s="99" t="s">
        <v>56</v>
      </c>
      <c r="C76" s="78">
        <f t="shared" si="15"/>
        <v>0</v>
      </c>
      <c r="D76" s="78">
        <f t="shared" si="15"/>
        <v>0</v>
      </c>
      <c r="E76" s="78">
        <f t="shared" si="15"/>
        <v>0</v>
      </c>
      <c r="F76" s="78">
        <f t="shared" si="15"/>
        <v>0</v>
      </c>
      <c r="G76" s="78">
        <f t="shared" si="15"/>
        <v>0</v>
      </c>
      <c r="H76" s="78">
        <f t="shared" si="15"/>
        <v>0</v>
      </c>
      <c r="I76" s="78">
        <f t="shared" si="15"/>
        <v>0</v>
      </c>
      <c r="J76" s="78">
        <f t="shared" si="15"/>
        <v>0</v>
      </c>
      <c r="K76" s="78">
        <f t="shared" si="15"/>
        <v>0</v>
      </c>
      <c r="L76" s="78">
        <f t="shared" si="15"/>
        <v>0</v>
      </c>
      <c r="M76" s="78">
        <f t="shared" si="15"/>
        <v>0</v>
      </c>
      <c r="N76" s="78"/>
      <c r="P76" s="19" t="s">
        <v>26</v>
      </c>
      <c r="Q76" s="79"/>
      <c r="R76" s="79"/>
    </row>
    <row r="77" spans="1:18" s="80" customFormat="1" ht="12.75" hidden="1" customHeight="1" x14ac:dyDescent="0.2">
      <c r="A77" s="78"/>
      <c r="B77" s="96" t="s">
        <v>27</v>
      </c>
      <c r="C77" s="78">
        <f t="shared" si="15"/>
        <v>0</v>
      </c>
      <c r="D77" s="78">
        <f t="shared" si="15"/>
        <v>0</v>
      </c>
      <c r="E77" s="78">
        <f t="shared" si="15"/>
        <v>0</v>
      </c>
      <c r="F77" s="78">
        <f t="shared" si="15"/>
        <v>0</v>
      </c>
      <c r="G77" s="78">
        <f t="shared" si="15"/>
        <v>0</v>
      </c>
      <c r="H77" s="78">
        <f t="shared" si="15"/>
        <v>0</v>
      </c>
      <c r="I77" s="78">
        <f t="shared" si="15"/>
        <v>0</v>
      </c>
      <c r="J77" s="78">
        <f t="shared" si="15"/>
        <v>0</v>
      </c>
      <c r="K77" s="78">
        <f t="shared" si="15"/>
        <v>0</v>
      </c>
      <c r="L77" s="78">
        <f t="shared" si="15"/>
        <v>0</v>
      </c>
      <c r="M77" s="78">
        <f t="shared" si="15"/>
        <v>0</v>
      </c>
      <c r="N77" s="78"/>
      <c r="P77" s="17" t="s">
        <v>109</v>
      </c>
      <c r="Q77" s="79"/>
      <c r="R77" s="79"/>
    </row>
    <row r="78" spans="1:18" s="80" customFormat="1" ht="12.75" hidden="1" customHeight="1" x14ac:dyDescent="0.2">
      <c r="A78" s="78"/>
      <c r="B78" s="86" t="s">
        <v>34</v>
      </c>
      <c r="C78" s="78">
        <f t="shared" si="15"/>
        <v>0</v>
      </c>
      <c r="D78" s="78">
        <f t="shared" si="15"/>
        <v>0</v>
      </c>
      <c r="E78" s="78">
        <f t="shared" si="15"/>
        <v>0</v>
      </c>
      <c r="F78" s="78">
        <f t="shared" si="15"/>
        <v>0</v>
      </c>
      <c r="G78" s="78">
        <f t="shared" si="15"/>
        <v>0</v>
      </c>
      <c r="H78" s="78">
        <f t="shared" si="15"/>
        <v>0</v>
      </c>
      <c r="I78" s="78">
        <f t="shared" si="15"/>
        <v>0</v>
      </c>
      <c r="J78" s="78">
        <f t="shared" si="15"/>
        <v>0</v>
      </c>
      <c r="K78" s="78">
        <f t="shared" si="15"/>
        <v>0</v>
      </c>
      <c r="L78" s="78">
        <f t="shared" si="15"/>
        <v>0</v>
      </c>
      <c r="M78" s="78">
        <f t="shared" si="15"/>
        <v>0</v>
      </c>
      <c r="N78" s="78"/>
      <c r="P78" s="7" t="s">
        <v>112</v>
      </c>
      <c r="Q78" s="79"/>
      <c r="R78" s="79"/>
    </row>
    <row r="79" spans="1:18" s="80" customFormat="1" ht="12.75" hidden="1" customHeight="1" x14ac:dyDescent="0.2">
      <c r="A79" s="78"/>
      <c r="B79" s="52" t="s">
        <v>17</v>
      </c>
      <c r="C79" s="78">
        <f t="shared" si="15"/>
        <v>0</v>
      </c>
      <c r="D79" s="78">
        <f t="shared" si="15"/>
        <v>0</v>
      </c>
      <c r="E79" s="78">
        <f t="shared" si="15"/>
        <v>0</v>
      </c>
      <c r="F79" s="78">
        <f t="shared" si="15"/>
        <v>0</v>
      </c>
      <c r="G79" s="78">
        <f t="shared" si="15"/>
        <v>0</v>
      </c>
      <c r="H79" s="78">
        <f t="shared" si="15"/>
        <v>0</v>
      </c>
      <c r="I79" s="78">
        <f t="shared" si="15"/>
        <v>0</v>
      </c>
      <c r="J79" s="78">
        <f t="shared" si="15"/>
        <v>0</v>
      </c>
      <c r="K79" s="78">
        <f t="shared" si="15"/>
        <v>0</v>
      </c>
      <c r="L79" s="78">
        <f t="shared" si="15"/>
        <v>0</v>
      </c>
      <c r="M79" s="78">
        <f t="shared" si="15"/>
        <v>0</v>
      </c>
      <c r="N79" s="78"/>
      <c r="P79" s="7" t="s">
        <v>110</v>
      </c>
      <c r="Q79" s="79"/>
      <c r="R79" s="79"/>
    </row>
    <row r="80" spans="1:18" s="80" customFormat="1" ht="12.75" hidden="1" customHeight="1" x14ac:dyDescent="0.2">
      <c r="A80" s="78"/>
      <c r="B80" s="87" t="s">
        <v>39</v>
      </c>
      <c r="C80" s="78">
        <f t="shared" si="15"/>
        <v>0</v>
      </c>
      <c r="D80" s="78">
        <f t="shared" si="15"/>
        <v>0</v>
      </c>
      <c r="E80" s="78">
        <f t="shared" si="15"/>
        <v>0</v>
      </c>
      <c r="F80" s="78">
        <f t="shared" si="15"/>
        <v>0</v>
      </c>
      <c r="G80" s="78">
        <f t="shared" si="15"/>
        <v>0</v>
      </c>
      <c r="H80" s="78">
        <f t="shared" si="15"/>
        <v>0</v>
      </c>
      <c r="I80" s="78">
        <f t="shared" si="15"/>
        <v>0</v>
      </c>
      <c r="J80" s="78">
        <f t="shared" si="15"/>
        <v>0</v>
      </c>
      <c r="K80" s="78">
        <f t="shared" si="15"/>
        <v>0</v>
      </c>
      <c r="L80" s="78">
        <f t="shared" si="15"/>
        <v>0</v>
      </c>
      <c r="M80" s="78">
        <f t="shared" si="15"/>
        <v>0</v>
      </c>
      <c r="N80" s="78"/>
      <c r="P80" s="17" t="s">
        <v>111</v>
      </c>
      <c r="Q80" s="79"/>
      <c r="R80" s="79"/>
    </row>
    <row r="81" spans="1:18" s="80" customFormat="1" ht="12.75" hidden="1" customHeight="1" x14ac:dyDescent="0.2">
      <c r="A81" s="78"/>
      <c r="B81" s="5" t="s">
        <v>15</v>
      </c>
      <c r="C81" s="78">
        <f t="shared" si="15"/>
        <v>0</v>
      </c>
      <c r="D81" s="78">
        <f t="shared" si="15"/>
        <v>0</v>
      </c>
      <c r="E81" s="78">
        <f t="shared" si="15"/>
        <v>0</v>
      </c>
      <c r="F81" s="78">
        <f t="shared" si="15"/>
        <v>0</v>
      </c>
      <c r="G81" s="78">
        <f t="shared" si="15"/>
        <v>0</v>
      </c>
      <c r="H81" s="78">
        <f t="shared" si="15"/>
        <v>0</v>
      </c>
      <c r="I81" s="78">
        <f t="shared" si="15"/>
        <v>0</v>
      </c>
      <c r="J81" s="78">
        <f t="shared" si="15"/>
        <v>0</v>
      </c>
      <c r="K81" s="78">
        <f t="shared" si="15"/>
        <v>0</v>
      </c>
      <c r="L81" s="78">
        <f t="shared" si="15"/>
        <v>0</v>
      </c>
      <c r="M81" s="78">
        <f t="shared" si="15"/>
        <v>0</v>
      </c>
      <c r="N81" s="78"/>
      <c r="P81" s="7" t="s">
        <v>113</v>
      </c>
      <c r="Q81" s="79"/>
      <c r="R81" s="79"/>
    </row>
    <row r="82" spans="1:18" s="80" customFormat="1" ht="12.75" hidden="1" customHeight="1" x14ac:dyDescent="0.2">
      <c r="A82" s="78"/>
      <c r="B82" s="91" t="s">
        <v>69</v>
      </c>
      <c r="C82" s="78">
        <f t="shared" si="15"/>
        <v>0</v>
      </c>
      <c r="D82" s="78">
        <f t="shared" si="15"/>
        <v>0</v>
      </c>
      <c r="E82" s="78">
        <f t="shared" si="15"/>
        <v>0</v>
      </c>
      <c r="F82" s="78">
        <f t="shared" si="15"/>
        <v>0</v>
      </c>
      <c r="G82" s="78">
        <f t="shared" si="15"/>
        <v>0</v>
      </c>
      <c r="H82" s="78">
        <f t="shared" si="15"/>
        <v>0</v>
      </c>
      <c r="I82" s="78">
        <f t="shared" si="15"/>
        <v>0</v>
      </c>
      <c r="J82" s="78">
        <f t="shared" si="15"/>
        <v>0</v>
      </c>
      <c r="K82" s="78">
        <f t="shared" si="15"/>
        <v>0</v>
      </c>
      <c r="L82" s="78">
        <f t="shared" si="15"/>
        <v>0</v>
      </c>
      <c r="M82" s="78">
        <f t="shared" si="15"/>
        <v>0</v>
      </c>
      <c r="N82" s="78"/>
      <c r="P82" s="7" t="s">
        <v>114</v>
      </c>
      <c r="Q82" s="79"/>
      <c r="R82" s="79"/>
    </row>
    <row r="83" spans="1:18" s="80" customFormat="1" ht="12.75" hidden="1" customHeight="1" x14ac:dyDescent="0.2">
      <c r="A83" s="78"/>
      <c r="B83" s="5" t="s">
        <v>70</v>
      </c>
      <c r="C83" s="78">
        <f t="shared" si="15"/>
        <v>0</v>
      </c>
      <c r="D83" s="78">
        <f t="shared" si="15"/>
        <v>0</v>
      </c>
      <c r="E83" s="78">
        <f t="shared" si="15"/>
        <v>0</v>
      </c>
      <c r="F83" s="78">
        <f t="shared" si="15"/>
        <v>0</v>
      </c>
      <c r="G83" s="78">
        <f t="shared" si="15"/>
        <v>0</v>
      </c>
      <c r="H83" s="78">
        <f t="shared" si="15"/>
        <v>0</v>
      </c>
      <c r="I83" s="78">
        <f t="shared" si="15"/>
        <v>0</v>
      </c>
      <c r="J83" s="78">
        <f t="shared" si="15"/>
        <v>0</v>
      </c>
      <c r="K83" s="78">
        <f t="shared" si="15"/>
        <v>0</v>
      </c>
      <c r="L83" s="78">
        <f t="shared" si="15"/>
        <v>0</v>
      </c>
      <c r="M83" s="78">
        <f t="shared" si="15"/>
        <v>0</v>
      </c>
      <c r="N83" s="78"/>
      <c r="P83" s="17" t="s">
        <v>83</v>
      </c>
      <c r="Q83" s="79"/>
      <c r="R83" s="79"/>
    </row>
    <row r="84" spans="1:18" s="80" customFormat="1" ht="12.75" hidden="1" customHeight="1" x14ac:dyDescent="0.2">
      <c r="A84" s="78"/>
      <c r="B84" s="91" t="s">
        <v>58</v>
      </c>
      <c r="C84" s="78">
        <f t="shared" si="15"/>
        <v>0</v>
      </c>
      <c r="D84" s="78">
        <f t="shared" si="15"/>
        <v>0</v>
      </c>
      <c r="E84" s="78">
        <f t="shared" si="15"/>
        <v>0</v>
      </c>
      <c r="F84" s="78">
        <f t="shared" si="15"/>
        <v>0</v>
      </c>
      <c r="G84" s="78">
        <f t="shared" si="15"/>
        <v>0</v>
      </c>
      <c r="H84" s="78">
        <f t="shared" si="15"/>
        <v>0</v>
      </c>
      <c r="I84" s="78">
        <f t="shared" si="15"/>
        <v>0</v>
      </c>
      <c r="J84" s="78">
        <f t="shared" si="15"/>
        <v>0</v>
      </c>
      <c r="K84" s="78">
        <f t="shared" si="15"/>
        <v>0</v>
      </c>
      <c r="L84" s="78">
        <f t="shared" si="15"/>
        <v>0</v>
      </c>
      <c r="M84" s="78">
        <f t="shared" si="15"/>
        <v>0</v>
      </c>
      <c r="N84" s="78"/>
      <c r="P84" s="19" t="s">
        <v>71</v>
      </c>
      <c r="Q84" s="79"/>
      <c r="R84" s="79"/>
    </row>
    <row r="85" spans="1:18" s="80" customFormat="1" ht="12.75" hidden="1" customHeight="1" x14ac:dyDescent="0.2">
      <c r="A85" s="78"/>
      <c r="B85" s="9" t="s">
        <v>35</v>
      </c>
      <c r="C85" s="78">
        <f t="shared" si="15"/>
        <v>0</v>
      </c>
      <c r="D85" s="78">
        <f t="shared" si="15"/>
        <v>0</v>
      </c>
      <c r="E85" s="78">
        <f t="shared" si="15"/>
        <v>0</v>
      </c>
      <c r="F85" s="78">
        <f t="shared" si="15"/>
        <v>0</v>
      </c>
      <c r="G85" s="78">
        <f t="shared" si="15"/>
        <v>0</v>
      </c>
      <c r="H85" s="78">
        <f t="shared" si="15"/>
        <v>0</v>
      </c>
      <c r="I85" s="78">
        <f t="shared" si="15"/>
        <v>0</v>
      </c>
      <c r="J85" s="78">
        <f t="shared" si="15"/>
        <v>0</v>
      </c>
      <c r="K85" s="78">
        <f t="shared" si="15"/>
        <v>0</v>
      </c>
      <c r="L85" s="78">
        <f t="shared" si="15"/>
        <v>0</v>
      </c>
      <c r="M85" s="78">
        <f t="shared" si="15"/>
        <v>0</v>
      </c>
      <c r="N85" s="78"/>
      <c r="P85" s="19" t="s">
        <v>8</v>
      </c>
      <c r="Q85" s="79"/>
      <c r="R85" s="79"/>
    </row>
    <row r="86" spans="1:18" s="80" customFormat="1" ht="12.75" hidden="1" customHeight="1" x14ac:dyDescent="0.2">
      <c r="A86" s="78"/>
      <c r="B86" s="52" t="s">
        <v>18</v>
      </c>
      <c r="C86" s="78">
        <f t="shared" si="15"/>
        <v>0</v>
      </c>
      <c r="D86" s="78">
        <f t="shared" si="15"/>
        <v>0</v>
      </c>
      <c r="E86" s="78">
        <f t="shared" si="15"/>
        <v>0</v>
      </c>
      <c r="F86" s="78">
        <f t="shared" si="15"/>
        <v>0</v>
      </c>
      <c r="G86" s="78">
        <f t="shared" si="15"/>
        <v>0</v>
      </c>
      <c r="H86" s="78">
        <f t="shared" si="15"/>
        <v>0</v>
      </c>
      <c r="I86" s="78">
        <f t="shared" si="15"/>
        <v>0</v>
      </c>
      <c r="J86" s="78">
        <f t="shared" si="15"/>
        <v>0</v>
      </c>
      <c r="K86" s="78">
        <f t="shared" si="15"/>
        <v>0</v>
      </c>
      <c r="L86" s="78">
        <f t="shared" si="15"/>
        <v>0</v>
      </c>
      <c r="M86" s="78">
        <f t="shared" si="15"/>
        <v>0</v>
      </c>
      <c r="N86" s="78"/>
      <c r="P86" s="19" t="s">
        <v>52</v>
      </c>
      <c r="Q86" s="79"/>
      <c r="R86" s="79"/>
    </row>
    <row r="87" spans="1:18" s="80" customFormat="1" ht="12.75" hidden="1" customHeight="1" x14ac:dyDescent="0.2">
      <c r="A87" s="78"/>
      <c r="B87" s="87" t="s">
        <v>40</v>
      </c>
      <c r="C87" s="78">
        <f t="shared" si="15"/>
        <v>0</v>
      </c>
      <c r="D87" s="78">
        <f t="shared" si="15"/>
        <v>0</v>
      </c>
      <c r="E87" s="78">
        <f t="shared" si="15"/>
        <v>0</v>
      </c>
      <c r="F87" s="78">
        <f t="shared" si="15"/>
        <v>0</v>
      </c>
      <c r="G87" s="78">
        <f t="shared" si="15"/>
        <v>0</v>
      </c>
      <c r="H87" s="78">
        <f t="shared" si="15"/>
        <v>0</v>
      </c>
      <c r="I87" s="78">
        <f t="shared" si="15"/>
        <v>0</v>
      </c>
      <c r="J87" s="78">
        <f t="shared" si="15"/>
        <v>0</v>
      </c>
      <c r="K87" s="78">
        <f t="shared" si="15"/>
        <v>0</v>
      </c>
      <c r="L87" s="78">
        <f t="shared" si="15"/>
        <v>0</v>
      </c>
      <c r="M87" s="78">
        <f t="shared" si="15"/>
        <v>0</v>
      </c>
      <c r="N87" s="78"/>
      <c r="P87" s="45" t="s">
        <v>60</v>
      </c>
      <c r="Q87" s="79"/>
      <c r="R87" s="79"/>
    </row>
    <row r="88" spans="1:18" s="80" customFormat="1" ht="12.75" hidden="1" customHeight="1" x14ac:dyDescent="0.2">
      <c r="A88" s="78"/>
      <c r="B88" s="5" t="s">
        <v>16</v>
      </c>
      <c r="C88" s="78">
        <f t="shared" si="15"/>
        <v>0</v>
      </c>
      <c r="D88" s="78">
        <f t="shared" si="15"/>
        <v>0</v>
      </c>
      <c r="E88" s="78">
        <f t="shared" si="15"/>
        <v>0</v>
      </c>
      <c r="F88" s="78">
        <f t="shared" si="15"/>
        <v>0</v>
      </c>
      <c r="G88" s="78">
        <f t="shared" si="15"/>
        <v>0</v>
      </c>
      <c r="H88" s="78">
        <f t="shared" si="15"/>
        <v>0</v>
      </c>
      <c r="I88" s="78">
        <f t="shared" si="15"/>
        <v>0</v>
      </c>
      <c r="J88" s="78">
        <f t="shared" si="15"/>
        <v>0</v>
      </c>
      <c r="K88" s="78">
        <f t="shared" si="15"/>
        <v>0</v>
      </c>
      <c r="L88" s="78">
        <f t="shared" si="15"/>
        <v>0</v>
      </c>
      <c r="M88" s="78">
        <f t="shared" si="15"/>
        <v>0</v>
      </c>
      <c r="N88" s="78"/>
      <c r="P88" s="74" t="s">
        <v>61</v>
      </c>
      <c r="Q88" s="79"/>
      <c r="R88" s="79"/>
    </row>
    <row r="89" spans="1:18" s="80" customFormat="1" ht="12.75" hidden="1" customHeight="1" x14ac:dyDescent="0.2">
      <c r="A89" s="78"/>
      <c r="B89" s="6" t="s">
        <v>9</v>
      </c>
      <c r="C89" s="78">
        <f t="shared" si="15"/>
        <v>0</v>
      </c>
      <c r="D89" s="78">
        <f t="shared" si="15"/>
        <v>0</v>
      </c>
      <c r="E89" s="78">
        <f t="shared" si="15"/>
        <v>0</v>
      </c>
      <c r="F89" s="78">
        <f t="shared" si="15"/>
        <v>0</v>
      </c>
      <c r="G89" s="78">
        <f t="shared" si="15"/>
        <v>0</v>
      </c>
      <c r="H89" s="78">
        <f t="shared" si="15"/>
        <v>0</v>
      </c>
      <c r="I89" s="78">
        <f t="shared" si="15"/>
        <v>0</v>
      </c>
      <c r="J89" s="78">
        <f t="shared" si="15"/>
        <v>0</v>
      </c>
      <c r="K89" s="78">
        <f t="shared" si="15"/>
        <v>0</v>
      </c>
      <c r="L89" s="78">
        <f t="shared" si="15"/>
        <v>0</v>
      </c>
      <c r="M89" s="78">
        <f t="shared" si="15"/>
        <v>0</v>
      </c>
      <c r="N89" s="78"/>
      <c r="P89" s="45" t="s">
        <v>62</v>
      </c>
      <c r="Q89" s="79"/>
      <c r="R89" s="79"/>
    </row>
    <row r="90" spans="1:18" s="80" customFormat="1" ht="12.75" hidden="1" customHeight="1" x14ac:dyDescent="0.2">
      <c r="A90" s="78"/>
      <c r="B90" s="52" t="s">
        <v>43</v>
      </c>
      <c r="C90" s="78">
        <f t="shared" si="15"/>
        <v>0</v>
      </c>
      <c r="D90" s="78">
        <f t="shared" si="15"/>
        <v>0</v>
      </c>
      <c r="E90" s="78">
        <f t="shared" si="15"/>
        <v>0</v>
      </c>
      <c r="F90" s="78">
        <f t="shared" si="15"/>
        <v>0</v>
      </c>
      <c r="G90" s="78">
        <f t="shared" si="15"/>
        <v>0</v>
      </c>
      <c r="H90" s="78">
        <f t="shared" si="15"/>
        <v>0</v>
      </c>
      <c r="I90" s="78">
        <f t="shared" si="15"/>
        <v>0</v>
      </c>
      <c r="J90" s="78">
        <f t="shared" si="15"/>
        <v>0</v>
      </c>
      <c r="K90" s="78">
        <f t="shared" si="15"/>
        <v>0</v>
      </c>
      <c r="L90" s="78">
        <f t="shared" si="15"/>
        <v>0</v>
      </c>
      <c r="M90" s="78">
        <f t="shared" si="15"/>
        <v>0</v>
      </c>
      <c r="N90" s="78"/>
      <c r="P90" s="53" t="s">
        <v>63</v>
      </c>
      <c r="Q90" s="79"/>
      <c r="R90" s="79"/>
    </row>
    <row r="91" spans="1:18" s="80" customFormat="1" ht="12.75" hidden="1" customHeight="1" x14ac:dyDescent="0.2">
      <c r="A91" s="78"/>
      <c r="B91" s="89" t="s">
        <v>4</v>
      </c>
      <c r="C91" s="78">
        <f t="shared" si="15"/>
        <v>0</v>
      </c>
      <c r="D91" s="78">
        <f t="shared" si="15"/>
        <v>0</v>
      </c>
      <c r="E91" s="78">
        <f t="shared" si="15"/>
        <v>0</v>
      </c>
      <c r="F91" s="78">
        <f t="shared" si="15"/>
        <v>0</v>
      </c>
      <c r="G91" s="78">
        <f t="shared" si="15"/>
        <v>0</v>
      </c>
      <c r="H91" s="78">
        <f t="shared" si="15"/>
        <v>0</v>
      </c>
      <c r="I91" s="78">
        <f t="shared" si="15"/>
        <v>0</v>
      </c>
      <c r="J91" s="78">
        <f t="shared" si="15"/>
        <v>0</v>
      </c>
      <c r="K91" s="78">
        <f t="shared" si="15"/>
        <v>0</v>
      </c>
      <c r="L91" s="78">
        <f t="shared" si="15"/>
        <v>0</v>
      </c>
      <c r="M91" s="78">
        <f t="shared" si="15"/>
        <v>0</v>
      </c>
      <c r="N91" s="78"/>
      <c r="P91" s="75" t="s">
        <v>64</v>
      </c>
      <c r="Q91" s="79"/>
      <c r="R91" s="79"/>
    </row>
    <row r="92" spans="1:18" s="80" customFormat="1" ht="12.75" hidden="1" customHeight="1" x14ac:dyDescent="0.2">
      <c r="A92" s="78"/>
      <c r="B92" s="87" t="s">
        <v>10</v>
      </c>
      <c r="C92" s="78">
        <f t="shared" si="15"/>
        <v>0</v>
      </c>
      <c r="D92" s="78">
        <f t="shared" si="15"/>
        <v>0</v>
      </c>
      <c r="E92" s="78">
        <f t="shared" si="15"/>
        <v>0</v>
      </c>
      <c r="F92" s="78">
        <f t="shared" si="15"/>
        <v>0</v>
      </c>
      <c r="G92" s="78">
        <f t="shared" si="15"/>
        <v>0</v>
      </c>
      <c r="H92" s="78">
        <f t="shared" si="15"/>
        <v>0</v>
      </c>
      <c r="I92" s="78">
        <f t="shared" si="15"/>
        <v>0</v>
      </c>
      <c r="J92" s="78">
        <f t="shared" si="15"/>
        <v>0</v>
      </c>
      <c r="K92" s="78">
        <f t="shared" si="15"/>
        <v>0</v>
      </c>
      <c r="L92" s="78">
        <f t="shared" si="15"/>
        <v>0</v>
      </c>
      <c r="M92" s="78">
        <f t="shared" si="15"/>
        <v>0</v>
      </c>
      <c r="N92" s="78"/>
      <c r="P92" s="53" t="s">
        <v>65</v>
      </c>
      <c r="Q92" s="79"/>
      <c r="R92" s="79"/>
    </row>
    <row r="93" spans="1:18" s="80" customFormat="1" ht="12.75" hidden="1" customHeight="1" x14ac:dyDescent="0.2">
      <c r="A93" s="78"/>
      <c r="B93" s="56" t="s">
        <v>29</v>
      </c>
      <c r="C93" s="78">
        <f t="shared" si="15"/>
        <v>0</v>
      </c>
      <c r="D93" s="78">
        <f t="shared" si="15"/>
        <v>0</v>
      </c>
      <c r="E93" s="78">
        <f t="shared" si="15"/>
        <v>0</v>
      </c>
      <c r="F93" s="78">
        <f t="shared" si="15"/>
        <v>0</v>
      </c>
      <c r="G93" s="78">
        <f t="shared" si="15"/>
        <v>0</v>
      </c>
      <c r="H93" s="78">
        <f t="shared" si="15"/>
        <v>0</v>
      </c>
      <c r="I93" s="78">
        <f t="shared" si="15"/>
        <v>0</v>
      </c>
      <c r="J93" s="78">
        <f t="shared" si="15"/>
        <v>0</v>
      </c>
      <c r="K93" s="78">
        <f t="shared" si="15"/>
        <v>0</v>
      </c>
      <c r="L93" s="78">
        <f t="shared" si="15"/>
        <v>0</v>
      </c>
      <c r="M93" s="78">
        <f t="shared" si="15"/>
        <v>0</v>
      </c>
      <c r="N93" s="78"/>
      <c r="P93" s="54" t="s">
        <v>12</v>
      </c>
      <c r="Q93" s="79"/>
      <c r="R93" s="79"/>
    </row>
    <row r="94" spans="1:18" s="80" customFormat="1" ht="12.75" hidden="1" customHeight="1" x14ac:dyDescent="0.2">
      <c r="A94" s="78"/>
      <c r="B94" s="5" t="s">
        <v>7</v>
      </c>
      <c r="C94" s="78">
        <f t="shared" si="15"/>
        <v>0</v>
      </c>
      <c r="D94" s="78">
        <f t="shared" si="15"/>
        <v>0</v>
      </c>
      <c r="E94" s="78">
        <f t="shared" si="15"/>
        <v>0</v>
      </c>
      <c r="F94" s="78">
        <f t="shared" si="15"/>
        <v>0</v>
      </c>
      <c r="G94" s="78">
        <f t="shared" si="15"/>
        <v>0</v>
      </c>
      <c r="H94" s="78">
        <f t="shared" si="15"/>
        <v>0</v>
      </c>
      <c r="I94" s="78">
        <f t="shared" si="15"/>
        <v>0</v>
      </c>
      <c r="J94" s="78">
        <f t="shared" si="15"/>
        <v>0</v>
      </c>
      <c r="K94" s="78">
        <f t="shared" si="15"/>
        <v>0</v>
      </c>
      <c r="L94" s="78">
        <f t="shared" si="15"/>
        <v>0</v>
      </c>
      <c r="M94" s="78">
        <f t="shared" si="15"/>
        <v>0</v>
      </c>
      <c r="N94" s="78"/>
      <c r="P94" s="54"/>
      <c r="Q94" s="79"/>
      <c r="R94" s="79"/>
    </row>
    <row r="95" spans="1:18" s="80" customFormat="1" ht="12.75" hidden="1" customHeight="1" x14ac:dyDescent="0.2">
      <c r="A95" s="78"/>
      <c r="B95" s="100" t="s">
        <v>14</v>
      </c>
      <c r="C95" s="78">
        <f t="shared" si="15"/>
        <v>0</v>
      </c>
      <c r="D95" s="78">
        <f t="shared" si="15"/>
        <v>0</v>
      </c>
      <c r="E95" s="78">
        <f t="shared" si="15"/>
        <v>0</v>
      </c>
      <c r="F95" s="78">
        <f t="shared" si="15"/>
        <v>0</v>
      </c>
      <c r="G95" s="78">
        <f t="shared" si="15"/>
        <v>0</v>
      </c>
      <c r="H95" s="78">
        <f t="shared" si="15"/>
        <v>0</v>
      </c>
      <c r="I95" s="78">
        <f t="shared" si="15"/>
        <v>0</v>
      </c>
      <c r="J95" s="78">
        <f t="shared" si="15"/>
        <v>0</v>
      </c>
      <c r="K95" s="78">
        <f t="shared" si="15"/>
        <v>0</v>
      </c>
      <c r="L95" s="78">
        <f t="shared" si="15"/>
        <v>0</v>
      </c>
      <c r="M95" s="78">
        <f t="shared" si="15"/>
        <v>0</v>
      </c>
      <c r="N95" s="78"/>
      <c r="P95" s="54" t="s">
        <v>13</v>
      </c>
      <c r="Q95" s="79"/>
      <c r="R95" s="79"/>
    </row>
    <row r="96" spans="1:18" s="80" customFormat="1" ht="12.75" hidden="1" customHeight="1" x14ac:dyDescent="0.2">
      <c r="A96" s="78"/>
      <c r="B96" s="92" t="s">
        <v>51</v>
      </c>
      <c r="C96" s="78">
        <f t="shared" si="15"/>
        <v>0</v>
      </c>
      <c r="D96" s="78">
        <f t="shared" si="15"/>
        <v>0</v>
      </c>
      <c r="E96" s="78">
        <f t="shared" si="15"/>
        <v>0</v>
      </c>
      <c r="F96" s="78">
        <f t="shared" si="15"/>
        <v>0</v>
      </c>
      <c r="G96" s="78">
        <f t="shared" si="15"/>
        <v>0</v>
      </c>
      <c r="H96" s="78">
        <f t="shared" si="15"/>
        <v>0</v>
      </c>
      <c r="I96" s="78">
        <f t="shared" si="15"/>
        <v>0</v>
      </c>
      <c r="J96" s="78">
        <f t="shared" si="15"/>
        <v>0</v>
      </c>
      <c r="K96" s="78">
        <f t="shared" si="15"/>
        <v>0</v>
      </c>
      <c r="L96" s="78">
        <f t="shared" si="15"/>
        <v>0</v>
      </c>
      <c r="M96" s="78">
        <f t="shared" si="15"/>
        <v>0</v>
      </c>
      <c r="N96" s="78"/>
      <c r="P96" s="54" t="s">
        <v>53</v>
      </c>
      <c r="Q96" s="79"/>
      <c r="R96" s="79"/>
    </row>
    <row r="97" spans="1:18" s="80" customFormat="1" ht="12.75" hidden="1" customHeight="1" x14ac:dyDescent="0.2">
      <c r="A97" s="78"/>
      <c r="B97" s="86" t="s">
        <v>11</v>
      </c>
      <c r="C97" s="78">
        <f t="shared" si="15"/>
        <v>0</v>
      </c>
      <c r="D97" s="78">
        <f t="shared" si="15"/>
        <v>0</v>
      </c>
      <c r="E97" s="78">
        <f t="shared" si="15"/>
        <v>0</v>
      </c>
      <c r="F97" s="78">
        <f t="shared" si="15"/>
        <v>0</v>
      </c>
      <c r="G97" s="78">
        <f t="shared" si="15"/>
        <v>0</v>
      </c>
      <c r="H97" s="78">
        <f t="shared" si="15"/>
        <v>0</v>
      </c>
      <c r="I97" s="78">
        <f t="shared" si="15"/>
        <v>0</v>
      </c>
      <c r="J97" s="78">
        <f t="shared" si="15"/>
        <v>0</v>
      </c>
      <c r="K97" s="78">
        <f t="shared" si="15"/>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6">COUNTIF(C$9:C$49,$B98)</f>
        <v>0</v>
      </c>
      <c r="D98" s="78">
        <f t="shared" si="16"/>
        <v>0</v>
      </c>
      <c r="E98" s="78">
        <f t="shared" si="16"/>
        <v>0</v>
      </c>
      <c r="F98" s="78">
        <f t="shared" si="16"/>
        <v>0</v>
      </c>
      <c r="G98" s="78">
        <f t="shared" si="16"/>
        <v>0</v>
      </c>
      <c r="H98" s="78">
        <f t="shared" si="16"/>
        <v>0</v>
      </c>
      <c r="I98" s="78">
        <f t="shared" si="16"/>
        <v>0</v>
      </c>
      <c r="J98" s="78">
        <f t="shared" si="16"/>
        <v>0</v>
      </c>
      <c r="K98" s="78">
        <f t="shared" si="16"/>
        <v>0</v>
      </c>
      <c r="L98" s="78">
        <f t="shared" si="16"/>
        <v>0</v>
      </c>
      <c r="M98" s="78">
        <f t="shared" si="16"/>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281" priority="45" stopIfTrue="1" operator="equal">
      <formula>"C"</formula>
    </cfRule>
    <cfRule type="cellIs" dxfId="280" priority="46" stopIfTrue="1" operator="equal">
      <formula>"B"</formula>
    </cfRule>
    <cfRule type="cellIs" dxfId="279" priority="47" stopIfTrue="1" operator="equal">
      <formula>"A"</formula>
    </cfRule>
  </conditionalFormatting>
  <conditionalFormatting sqref="M5">
    <cfRule type="cellIs" dxfId="278" priority="42" stopIfTrue="1" operator="equal">
      <formula>"C"</formula>
    </cfRule>
    <cfRule type="cellIs" dxfId="277" priority="43" stopIfTrue="1" operator="equal">
      <formula>"B"</formula>
    </cfRule>
    <cfRule type="cellIs" dxfId="276"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275" priority="41" stopIfTrue="1" operator="equal">
      <formula>"12h"</formula>
    </cfRule>
  </conditionalFormatting>
  <conditionalFormatting sqref="I15">
    <cfRule type="cellIs" dxfId="274" priority="40" stopIfTrue="1" operator="equal">
      <formula>"12h"</formula>
    </cfRule>
  </conditionalFormatting>
  <conditionalFormatting sqref="G16:I16 E16">
    <cfRule type="cellIs" dxfId="273" priority="39" stopIfTrue="1" operator="equal">
      <formula>"12h"</formula>
    </cfRule>
  </conditionalFormatting>
  <conditionalFormatting sqref="E19">
    <cfRule type="cellIs" dxfId="272" priority="38" stopIfTrue="1" operator="equal">
      <formula>"12h"</formula>
    </cfRule>
  </conditionalFormatting>
  <conditionalFormatting sqref="G24:H24">
    <cfRule type="cellIs" dxfId="271" priority="37" stopIfTrue="1" operator="equal">
      <formula>"12h"</formula>
    </cfRule>
  </conditionalFormatting>
  <conditionalFormatting sqref="I38">
    <cfRule type="cellIs" dxfId="270" priority="36" stopIfTrue="1" operator="equal">
      <formula>"12h"</formula>
    </cfRule>
  </conditionalFormatting>
  <conditionalFormatting sqref="J38">
    <cfRule type="cellIs" dxfId="269" priority="35" stopIfTrue="1" operator="equal">
      <formula>"12h"</formula>
    </cfRule>
  </conditionalFormatting>
  <conditionalFormatting sqref="J44">
    <cfRule type="cellIs" dxfId="268" priority="34" stopIfTrue="1" operator="equal">
      <formula>"12h"</formula>
    </cfRule>
  </conditionalFormatting>
  <conditionalFormatting sqref="G48">
    <cfRule type="cellIs" dxfId="267" priority="33" stopIfTrue="1" operator="equal">
      <formula>"12h"</formula>
    </cfRule>
  </conditionalFormatting>
  <conditionalFormatting sqref="D19">
    <cfRule type="cellIs" dxfId="266" priority="32" stopIfTrue="1" operator="equal">
      <formula>"12h"</formula>
    </cfRule>
  </conditionalFormatting>
  <conditionalFormatting sqref="C26">
    <cfRule type="cellIs" dxfId="265" priority="31" stopIfTrue="1" operator="equal">
      <formula>"12h"</formula>
    </cfRule>
  </conditionalFormatting>
  <conditionalFormatting sqref="D26">
    <cfRule type="cellIs" dxfId="264" priority="30" stopIfTrue="1" operator="equal">
      <formula>"12h"</formula>
    </cfRule>
  </conditionalFormatting>
  <conditionalFormatting sqref="E33">
    <cfRule type="cellIs" dxfId="263" priority="29" stopIfTrue="1" operator="equal">
      <formula>"12h"</formula>
    </cfRule>
  </conditionalFormatting>
  <conditionalFormatting sqref="G26">
    <cfRule type="cellIs" dxfId="262" priority="28" stopIfTrue="1" operator="equal">
      <formula>"12h"</formula>
    </cfRule>
  </conditionalFormatting>
  <conditionalFormatting sqref="G35">
    <cfRule type="cellIs" dxfId="261" priority="27" stopIfTrue="1" operator="equal">
      <formula>"12h"</formula>
    </cfRule>
  </conditionalFormatting>
  <conditionalFormatting sqref="H28">
    <cfRule type="cellIs" dxfId="260" priority="26" stopIfTrue="1" operator="equal">
      <formula>"12h"</formula>
    </cfRule>
  </conditionalFormatting>
  <conditionalFormatting sqref="H34">
    <cfRule type="cellIs" dxfId="259" priority="25" stopIfTrue="1" operator="equal">
      <formula>"12h"</formula>
    </cfRule>
  </conditionalFormatting>
  <conditionalFormatting sqref="H35:I35">
    <cfRule type="cellIs" dxfId="258" priority="24" stopIfTrue="1" operator="equal">
      <formula>"12h"</formula>
    </cfRule>
  </conditionalFormatting>
  <conditionalFormatting sqref="I26">
    <cfRule type="cellIs" dxfId="257" priority="23" stopIfTrue="1" operator="equal">
      <formula>"12h"</formula>
    </cfRule>
  </conditionalFormatting>
  <conditionalFormatting sqref="I28">
    <cfRule type="cellIs" dxfId="256" priority="22" stopIfTrue="1" operator="equal">
      <formula>"12h"</formula>
    </cfRule>
  </conditionalFormatting>
  <conditionalFormatting sqref="I34">
    <cfRule type="cellIs" dxfId="255" priority="21" stopIfTrue="1" operator="equal">
      <formula>"12h"</formula>
    </cfRule>
  </conditionalFormatting>
  <conditionalFormatting sqref="J20">
    <cfRule type="cellIs" dxfId="254" priority="20" stopIfTrue="1" operator="equal">
      <formula>"12h"</formula>
    </cfRule>
  </conditionalFormatting>
  <conditionalFormatting sqref="K20">
    <cfRule type="cellIs" dxfId="253" priority="19" stopIfTrue="1" operator="equal">
      <formula>"12h"</formula>
    </cfRule>
  </conditionalFormatting>
  <conditionalFormatting sqref="D33">
    <cfRule type="cellIs" dxfId="252" priority="18" stopIfTrue="1" operator="equal">
      <formula>"12h"</formula>
    </cfRule>
  </conditionalFormatting>
  <conditionalFormatting sqref="C33">
    <cfRule type="cellIs" dxfId="251" priority="17" stopIfTrue="1" operator="equal">
      <formula>"12h"</formula>
    </cfRule>
  </conditionalFormatting>
  <conditionalFormatting sqref="E46">
    <cfRule type="cellIs" dxfId="250" priority="16" stopIfTrue="1" operator="equal">
      <formula>"12h"</formula>
    </cfRule>
  </conditionalFormatting>
  <conditionalFormatting sqref="C55:M55">
    <cfRule type="cellIs" dxfId="249" priority="13" stopIfTrue="1" operator="greaterThan">
      <formula>4</formula>
    </cfRule>
    <cfRule type="cellIs" dxfId="248" priority="14" stopIfTrue="1" operator="equal">
      <formula>4</formula>
    </cfRule>
    <cfRule type="cellIs" dxfId="247" priority="15" stopIfTrue="1" operator="lessThan">
      <formula>4</formula>
    </cfRule>
  </conditionalFormatting>
  <conditionalFormatting sqref="C50:M50 C52:M52">
    <cfRule type="cellIs" dxfId="246" priority="10" stopIfTrue="1" operator="lessThan">
      <formula>12</formula>
    </cfRule>
    <cfRule type="cellIs" dxfId="245" priority="11" stopIfTrue="1" operator="equal">
      <formula>12</formula>
    </cfRule>
    <cfRule type="cellIs" dxfId="244" priority="12" stopIfTrue="1" operator="greaterThan">
      <formula>12</formula>
    </cfRule>
  </conditionalFormatting>
  <conditionalFormatting sqref="K24">
    <cfRule type="cellIs" dxfId="243" priority="9" stopIfTrue="1" operator="equal">
      <formula>"12h"</formula>
    </cfRule>
  </conditionalFormatting>
  <conditionalFormatting sqref="J24">
    <cfRule type="cellIs" dxfId="242" priority="8" stopIfTrue="1" operator="equal">
      <formula>"12h"</formula>
    </cfRule>
  </conditionalFormatting>
  <conditionalFormatting sqref="D16">
    <cfRule type="cellIs" dxfId="241" priority="7" stopIfTrue="1" operator="equal">
      <formula>"12h"</formula>
    </cfRule>
  </conditionalFormatting>
  <conditionalFormatting sqref="J26">
    <cfRule type="cellIs" dxfId="240" priority="6" stopIfTrue="1" operator="equal">
      <formula>"12h"</formula>
    </cfRule>
  </conditionalFormatting>
  <conditionalFormatting sqref="F28">
    <cfRule type="cellIs" dxfId="239" priority="5" stopIfTrue="1" operator="equal">
      <formula>"12h"</formula>
    </cfRule>
  </conditionalFormatting>
  <conditionalFormatting sqref="F26">
    <cfRule type="cellIs" dxfId="238" priority="4" stopIfTrue="1" operator="equal">
      <formula>"12h"</formula>
    </cfRule>
  </conditionalFormatting>
  <conditionalFormatting sqref="F33">
    <cfRule type="cellIs" dxfId="237" priority="3" stopIfTrue="1" operator="equal">
      <formula>"12h"</formula>
    </cfRule>
  </conditionalFormatting>
  <conditionalFormatting sqref="G20">
    <cfRule type="cellIs" dxfId="236" priority="2" stopIfTrue="1" operator="equal">
      <formula>"12h"</formula>
    </cfRule>
  </conditionalFormatting>
  <conditionalFormatting sqref="E25">
    <cfRule type="cellIs" dxfId="235"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44046</v>
      </c>
      <c r="D1" s="183">
        <f>C1+3</f>
        <v>44049</v>
      </c>
      <c r="E1" s="183">
        <f t="shared" ref="E1:K1" si="0">D1+3</f>
        <v>44052</v>
      </c>
      <c r="F1" s="183">
        <f t="shared" si="0"/>
        <v>44055</v>
      </c>
      <c r="G1" s="183">
        <f t="shared" si="0"/>
        <v>44058</v>
      </c>
      <c r="H1" s="183">
        <f t="shared" si="0"/>
        <v>44061</v>
      </c>
      <c r="I1" s="183">
        <f t="shared" si="0"/>
        <v>44064</v>
      </c>
      <c r="J1" s="183">
        <f t="shared" si="0"/>
        <v>44067</v>
      </c>
      <c r="K1" s="183">
        <f t="shared" si="0"/>
        <v>44070</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Août</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F19:M19"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ref="C20:M30" si="5">IF($A20=C$5,"12h",IF($A20="","",""))</f>
        <v/>
      </c>
      <c r="D20" s="42" t="str">
        <f t="shared" si="5"/>
        <v/>
      </c>
      <c r="E20" s="64" t="str">
        <f t="shared" si="5"/>
        <v/>
      </c>
      <c r="F20" s="42" t="str">
        <f t="shared" si="5"/>
        <v>12h</v>
      </c>
      <c r="G20" s="15" t="s">
        <v>108</v>
      </c>
      <c r="H20" s="64" t="str">
        <f t="shared" si="5"/>
        <v/>
      </c>
      <c r="I20" s="64" t="str">
        <f t="shared" si="5"/>
        <v/>
      </c>
      <c r="J20" s="30" t="s">
        <v>0</v>
      </c>
      <c r="K20" s="30" t="s">
        <v>0</v>
      </c>
      <c r="L20" s="42" t="str">
        <f t="shared" si="5"/>
        <v/>
      </c>
      <c r="M20" s="42" t="str">
        <f t="shared" si="5"/>
        <v/>
      </c>
      <c r="N20" s="153"/>
      <c r="O20" s="79"/>
      <c r="P20" s="32" t="s">
        <v>41</v>
      </c>
      <c r="Q20" s="22" t="s">
        <v>114</v>
      </c>
      <c r="R20" s="22" t="s">
        <v>120</v>
      </c>
      <c r="S20" s="27" t="s">
        <v>41</v>
      </c>
    </row>
    <row r="21" spans="1:19" ht="18" customHeight="1" x14ac:dyDescent="0.2">
      <c r="A21" s="205">
        <f>Congé!E21</f>
        <v>10</v>
      </c>
      <c r="B21" s="205" t="str">
        <f>Congé!F21</f>
        <v>BALLESTER</v>
      </c>
      <c r="C21" s="42" t="str">
        <f t="shared" si="5"/>
        <v/>
      </c>
      <c r="D21" s="42" t="str">
        <f t="shared" si="5"/>
        <v/>
      </c>
      <c r="E21" s="64" t="str">
        <f t="shared" si="5"/>
        <v/>
      </c>
      <c r="F21" s="42" t="str">
        <f t="shared" si="5"/>
        <v/>
      </c>
      <c r="G21" s="64" t="str">
        <f t="shared" si="5"/>
        <v/>
      </c>
      <c r="H21" s="64" t="str">
        <f t="shared" si="5"/>
        <v/>
      </c>
      <c r="I21" s="64" t="str">
        <f t="shared" si="5"/>
        <v/>
      </c>
      <c r="J21" s="23" t="s">
        <v>0</v>
      </c>
      <c r="K21" s="23" t="s">
        <v>0</v>
      </c>
      <c r="L21" s="42" t="str">
        <f t="shared" si="5"/>
        <v/>
      </c>
      <c r="M21" s="42" t="str">
        <f t="shared" si="5"/>
        <v/>
      </c>
      <c r="N21" s="153"/>
      <c r="O21" s="11"/>
      <c r="P21" s="32" t="s">
        <v>42</v>
      </c>
      <c r="Q21" s="105" t="s">
        <v>83</v>
      </c>
      <c r="R21" s="105" t="s">
        <v>84</v>
      </c>
      <c r="S21" s="27" t="s">
        <v>42</v>
      </c>
    </row>
    <row r="22" spans="1:19" ht="18" customHeight="1" x14ac:dyDescent="0.2">
      <c r="A22" s="205">
        <f>Congé!E22</f>
        <v>7</v>
      </c>
      <c r="B22" s="205" t="str">
        <f>Congé!F22</f>
        <v>GRIMM</v>
      </c>
      <c r="C22" s="42" t="str">
        <f t="shared" si="5"/>
        <v/>
      </c>
      <c r="D22" s="42" t="str">
        <f t="shared" si="5"/>
        <v/>
      </c>
      <c r="E22" s="64" t="str">
        <f t="shared" si="5"/>
        <v/>
      </c>
      <c r="F22" s="42" t="str">
        <f t="shared" si="5"/>
        <v/>
      </c>
      <c r="G22" s="64" t="str">
        <f t="shared" si="5"/>
        <v>12h</v>
      </c>
      <c r="H22" s="64" t="str">
        <f t="shared" si="5"/>
        <v/>
      </c>
      <c r="I22" s="64" t="str">
        <f t="shared" si="5"/>
        <v/>
      </c>
      <c r="J22" s="64" t="str">
        <f t="shared" si="5"/>
        <v/>
      </c>
      <c r="K22" s="64" t="str">
        <f t="shared" si="5"/>
        <v/>
      </c>
      <c r="L22" s="42" t="str">
        <f t="shared" si="5"/>
        <v/>
      </c>
      <c r="M22" s="42" t="str">
        <f t="shared" si="5"/>
        <v/>
      </c>
      <c r="N22" s="153"/>
      <c r="O22" s="11"/>
      <c r="P22" s="90" t="s">
        <v>54</v>
      </c>
      <c r="Q22" s="19" t="s">
        <v>71</v>
      </c>
      <c r="R22" s="19" t="s">
        <v>78</v>
      </c>
    </row>
    <row r="23" spans="1:19" s="80" customFormat="1" ht="18" customHeight="1" x14ac:dyDescent="0.2">
      <c r="A23" s="205">
        <f>Congé!E23</f>
        <v>3</v>
      </c>
      <c r="B23" s="205" t="str">
        <f>Congé!F23</f>
        <v>ORIOL</v>
      </c>
      <c r="C23" s="42" t="str">
        <f t="shared" si="5"/>
        <v>12h</v>
      </c>
      <c r="D23" s="42" t="str">
        <f t="shared" si="5"/>
        <v/>
      </c>
      <c r="E23" s="23" t="s">
        <v>0</v>
      </c>
      <c r="F23" s="42" t="str">
        <f t="shared" si="5"/>
        <v/>
      </c>
      <c r="G23" s="64" t="str">
        <f t="shared" si="5"/>
        <v/>
      </c>
      <c r="H23" s="64" t="str">
        <f t="shared" si="5"/>
        <v/>
      </c>
      <c r="I23" s="64" t="str">
        <f t="shared" si="5"/>
        <v/>
      </c>
      <c r="J23" s="23" t="s">
        <v>0</v>
      </c>
      <c r="K23" s="23" t="s">
        <v>0</v>
      </c>
      <c r="L23" s="42" t="str">
        <f t="shared" si="5"/>
        <v/>
      </c>
      <c r="M23" s="42" t="str">
        <f t="shared" si="5"/>
        <v/>
      </c>
      <c r="N23" s="153"/>
      <c r="O23" s="79"/>
      <c r="P23" s="5" t="s">
        <v>7</v>
      </c>
      <c r="Q23" s="19" t="s">
        <v>8</v>
      </c>
      <c r="R23" s="19" t="s">
        <v>85</v>
      </c>
    </row>
    <row r="24" spans="1:19" ht="18" customHeight="1" x14ac:dyDescent="0.2">
      <c r="A24" s="205">
        <f>Congé!E24</f>
        <v>10</v>
      </c>
      <c r="B24" s="205" t="str">
        <f>Congé!F24</f>
        <v>DEPRAD</v>
      </c>
      <c r="C24" s="42" t="str">
        <f t="shared" si="5"/>
        <v/>
      </c>
      <c r="D24" s="42" t="str">
        <f t="shared" si="5"/>
        <v/>
      </c>
      <c r="E24" s="64" t="str">
        <f t="shared" si="5"/>
        <v/>
      </c>
      <c r="F24" s="42" t="str">
        <f t="shared" si="5"/>
        <v/>
      </c>
      <c r="G24" s="30" t="s">
        <v>0</v>
      </c>
      <c r="H24" s="30" t="s">
        <v>0</v>
      </c>
      <c r="I24" s="64" t="str">
        <f t="shared" si="5"/>
        <v/>
      </c>
      <c r="J24" s="64" t="str">
        <f t="shared" si="5"/>
        <v>12h</v>
      </c>
      <c r="K24" s="64" t="str">
        <f t="shared" si="5"/>
        <v/>
      </c>
      <c r="L24" s="42" t="str">
        <f t="shared" si="5"/>
        <v/>
      </c>
      <c r="M24" s="42" t="str">
        <f t="shared" si="5"/>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5"/>
        <v>12h</v>
      </c>
      <c r="E25" s="42" t="str">
        <f t="shared" si="5"/>
        <v/>
      </c>
      <c r="F25" s="23" t="s">
        <v>0</v>
      </c>
      <c r="G25" s="64" t="str">
        <f t="shared" si="5"/>
        <v/>
      </c>
      <c r="H25" s="23" t="s">
        <v>0</v>
      </c>
      <c r="I25" s="64" t="str">
        <f t="shared" si="5"/>
        <v/>
      </c>
      <c r="J25" s="23" t="s">
        <v>0</v>
      </c>
      <c r="K25" s="23" t="s">
        <v>0</v>
      </c>
      <c r="L25" s="42" t="str">
        <f t="shared" si="5"/>
        <v/>
      </c>
      <c r="M25" s="42" t="str">
        <f t="shared" si="5"/>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5"/>
        <v/>
      </c>
      <c r="F26" s="42" t="str">
        <f t="shared" si="5"/>
        <v/>
      </c>
      <c r="G26" s="30" t="s">
        <v>0</v>
      </c>
      <c r="H26" s="64" t="str">
        <f t="shared" si="5"/>
        <v/>
      </c>
      <c r="I26" s="30" t="s">
        <v>0</v>
      </c>
      <c r="J26" s="30" t="s">
        <v>0</v>
      </c>
      <c r="K26" s="64" t="str">
        <f t="shared" si="5"/>
        <v/>
      </c>
      <c r="L26" s="42" t="str">
        <f t="shared" si="5"/>
        <v/>
      </c>
      <c r="M26" s="42" t="str">
        <f t="shared" si="5"/>
        <v/>
      </c>
      <c r="N26" s="153"/>
      <c r="O26" s="11"/>
      <c r="P26" s="111" t="s">
        <v>70</v>
      </c>
      <c r="Q26" s="74" t="s">
        <v>61</v>
      </c>
      <c r="R26" s="74" t="s">
        <v>88</v>
      </c>
    </row>
    <row r="27" spans="1:19" ht="18" customHeight="1" x14ac:dyDescent="0.2">
      <c r="A27" s="205">
        <f>Congé!E27</f>
        <v>8</v>
      </c>
      <c r="B27" s="205" t="str">
        <f>Congé!F27</f>
        <v>HEURTEBISE</v>
      </c>
      <c r="C27" s="42" t="str">
        <f t="shared" si="5"/>
        <v/>
      </c>
      <c r="D27" s="42" t="str">
        <f t="shared" si="5"/>
        <v/>
      </c>
      <c r="E27" s="64" t="str">
        <f t="shared" si="5"/>
        <v/>
      </c>
      <c r="F27" s="42" t="str">
        <f t="shared" si="5"/>
        <v/>
      </c>
      <c r="G27" s="64" t="str">
        <f t="shared" si="5"/>
        <v/>
      </c>
      <c r="H27" s="64" t="str">
        <f t="shared" si="5"/>
        <v>12h</v>
      </c>
      <c r="I27" s="23" t="s">
        <v>0</v>
      </c>
      <c r="J27" s="23" t="s">
        <v>0</v>
      </c>
      <c r="K27" s="64" t="str">
        <f t="shared" si="5"/>
        <v/>
      </c>
      <c r="L27" s="42" t="str">
        <f t="shared" si="5"/>
        <v/>
      </c>
      <c r="M27" s="42" t="str">
        <f t="shared" si="5"/>
        <v/>
      </c>
      <c r="N27" s="153"/>
      <c r="O27" s="11"/>
      <c r="P27" s="5" t="s">
        <v>15</v>
      </c>
      <c r="Q27" s="45" t="s">
        <v>62</v>
      </c>
      <c r="R27" s="20" t="s">
        <v>89</v>
      </c>
    </row>
    <row r="28" spans="1:19" ht="18" customHeight="1" x14ac:dyDescent="0.2">
      <c r="A28" s="205">
        <f>Congé!E28</f>
        <v>3</v>
      </c>
      <c r="B28" s="205" t="str">
        <f>Congé!F28</f>
        <v>BLANCHARD</v>
      </c>
      <c r="C28" s="42" t="str">
        <f t="shared" si="5"/>
        <v>12h</v>
      </c>
      <c r="D28" s="42" t="str">
        <f t="shared" si="5"/>
        <v/>
      </c>
      <c r="E28" s="64" t="str">
        <f t="shared" si="5"/>
        <v/>
      </c>
      <c r="F28" s="30" t="s">
        <v>0</v>
      </c>
      <c r="G28" s="64" t="str">
        <f t="shared" si="5"/>
        <v/>
      </c>
      <c r="H28" s="30" t="s">
        <v>0</v>
      </c>
      <c r="I28" s="30" t="s">
        <v>0</v>
      </c>
      <c r="J28" s="64" t="str">
        <f t="shared" si="5"/>
        <v/>
      </c>
      <c r="K28" s="64" t="str">
        <f t="shared" si="5"/>
        <v/>
      </c>
      <c r="L28" s="42" t="str">
        <f t="shared" si="5"/>
        <v/>
      </c>
      <c r="M28" s="42" t="str">
        <f t="shared" si="5"/>
        <v/>
      </c>
      <c r="N28" s="153"/>
      <c r="O28" s="11"/>
      <c r="P28" s="5" t="s">
        <v>16</v>
      </c>
      <c r="Q28" s="45" t="s">
        <v>63</v>
      </c>
      <c r="R28" s="51" t="s">
        <v>94</v>
      </c>
    </row>
    <row r="29" spans="1:19" s="80" customFormat="1" ht="18" customHeight="1" x14ac:dyDescent="0.2">
      <c r="A29" s="205">
        <f>Congé!E29</f>
        <v>5</v>
      </c>
      <c r="B29" s="205" t="str">
        <f>Congé!F29</f>
        <v>BOUISSET</v>
      </c>
      <c r="C29" s="42" t="str">
        <f t="shared" si="5"/>
        <v/>
      </c>
      <c r="D29" s="42" t="str">
        <f t="shared" si="5"/>
        <v/>
      </c>
      <c r="E29" s="64" t="str">
        <f t="shared" si="5"/>
        <v>12h</v>
      </c>
      <c r="F29" s="42" t="str">
        <f t="shared" si="5"/>
        <v/>
      </c>
      <c r="G29" s="23" t="s">
        <v>0</v>
      </c>
      <c r="H29" s="23" t="s">
        <v>0</v>
      </c>
      <c r="I29" s="23" t="s">
        <v>0</v>
      </c>
      <c r="J29" s="64" t="str">
        <f t="shared" si="5"/>
        <v/>
      </c>
      <c r="K29" s="64" t="str">
        <f t="shared" si="5"/>
        <v/>
      </c>
      <c r="L29" s="42" t="str">
        <f t="shared" si="5"/>
        <v/>
      </c>
      <c r="M29" s="42" t="str">
        <f t="shared" si="5"/>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H30:M30" si="6">IF($A30=H$5,"12h",IF($A30="","",""))</f>
        <v/>
      </c>
      <c r="I30" s="64" t="str">
        <f t="shared" si="6"/>
        <v/>
      </c>
      <c r="J30" s="64" t="str">
        <f t="shared" si="6"/>
        <v/>
      </c>
      <c r="K30" s="64" t="str">
        <f t="shared" si="5"/>
        <v/>
      </c>
      <c r="L30" s="42" t="str">
        <f t="shared" si="6"/>
        <v/>
      </c>
      <c r="M30" s="42" t="str">
        <f t="shared" si="6"/>
        <v/>
      </c>
      <c r="N30" s="153"/>
      <c r="O30" s="11"/>
      <c r="P30" s="52" t="s">
        <v>17</v>
      </c>
      <c r="Q30" s="53" t="s">
        <v>65</v>
      </c>
      <c r="R30" s="8" t="s">
        <v>96</v>
      </c>
      <c r="S30" s="80"/>
    </row>
    <row r="31" spans="1:19" s="80" customFormat="1" ht="18" customHeight="1" x14ac:dyDescent="0.2">
      <c r="A31" s="205">
        <f>Congé!E31</f>
        <v>4</v>
      </c>
      <c r="B31" s="205" t="str">
        <f>Congé!F31</f>
        <v>EON</v>
      </c>
      <c r="C31" s="42" t="str">
        <f t="shared" ref="C31:M48" si="7">IF($A31=C$5,"12h",IF($A31="","",""))</f>
        <v/>
      </c>
      <c r="D31" s="42" t="str">
        <f t="shared" si="7"/>
        <v>12h</v>
      </c>
      <c r="E31" s="23" t="s">
        <v>0</v>
      </c>
      <c r="F31" s="42" t="str">
        <f t="shared" si="7"/>
        <v/>
      </c>
      <c r="G31" s="64" t="str">
        <f t="shared" si="7"/>
        <v/>
      </c>
      <c r="H31" s="23" t="s">
        <v>0</v>
      </c>
      <c r="I31" s="23" t="s">
        <v>0</v>
      </c>
      <c r="J31" s="64" t="str">
        <f t="shared" si="7"/>
        <v/>
      </c>
      <c r="K31" s="64" t="str">
        <f t="shared" si="7"/>
        <v/>
      </c>
      <c r="L31" s="42" t="str">
        <f t="shared" si="7"/>
        <v/>
      </c>
      <c r="M31" s="42" t="str">
        <f t="shared" si="7"/>
        <v/>
      </c>
      <c r="N31" s="153"/>
      <c r="O31" s="79"/>
      <c r="P31" s="6" t="s">
        <v>18</v>
      </c>
      <c r="Q31" s="54" t="s">
        <v>12</v>
      </c>
      <c r="R31" s="9" t="s">
        <v>97</v>
      </c>
      <c r="S31" s="3"/>
    </row>
    <row r="32" spans="1:19" ht="18" customHeight="1" x14ac:dyDescent="0.2">
      <c r="A32" s="205">
        <f>Congé!E32</f>
        <v>6</v>
      </c>
      <c r="B32" s="205" t="str">
        <f>Congé!F32</f>
        <v>DIOLOGENT</v>
      </c>
      <c r="C32" s="42" t="str">
        <f t="shared" si="7"/>
        <v/>
      </c>
      <c r="D32" s="42" t="str">
        <f t="shared" si="7"/>
        <v/>
      </c>
      <c r="E32" s="64" t="str">
        <f t="shared" si="7"/>
        <v/>
      </c>
      <c r="F32" s="42" t="str">
        <f t="shared" si="7"/>
        <v>12h</v>
      </c>
      <c r="G32" s="64" t="str">
        <f t="shared" si="7"/>
        <v/>
      </c>
      <c r="H32" s="64" t="str">
        <f t="shared" si="7"/>
        <v/>
      </c>
      <c r="I32" s="64" t="str">
        <f t="shared" si="7"/>
        <v/>
      </c>
      <c r="J32" s="64" t="str">
        <f t="shared" si="7"/>
        <v/>
      </c>
      <c r="K32" s="64" t="str">
        <f t="shared" si="7"/>
        <v/>
      </c>
      <c r="L32" s="42" t="str">
        <f t="shared" si="7"/>
        <v/>
      </c>
      <c r="M32" s="42" t="str">
        <f t="shared" si="7"/>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7"/>
        <v>12h</v>
      </c>
      <c r="H33" s="64" t="str">
        <f t="shared" si="7"/>
        <v/>
      </c>
      <c r="I33" s="64" t="str">
        <f t="shared" si="7"/>
        <v/>
      </c>
      <c r="J33" s="64" t="str">
        <f t="shared" si="7"/>
        <v/>
      </c>
      <c r="K33" s="64" t="str">
        <f t="shared" si="7"/>
        <v/>
      </c>
      <c r="L33" s="42" t="str">
        <f t="shared" si="7"/>
        <v/>
      </c>
      <c r="M33" s="42" t="str">
        <f t="shared" si="7"/>
        <v/>
      </c>
      <c r="N33" s="153"/>
      <c r="O33" s="11"/>
      <c r="P33" s="8" t="s">
        <v>10</v>
      </c>
      <c r="Q33" s="54" t="s">
        <v>53</v>
      </c>
      <c r="R33" s="50" t="s">
        <v>99</v>
      </c>
    </row>
    <row r="34" spans="1:19" ht="18" customHeight="1" x14ac:dyDescent="0.2">
      <c r="A34" s="205">
        <f>Congé!E34</f>
        <v>1</v>
      </c>
      <c r="B34" s="205" t="str">
        <f>Congé!F34</f>
        <v>SALMI</v>
      </c>
      <c r="C34" s="42" t="str">
        <f t="shared" si="7"/>
        <v/>
      </c>
      <c r="D34" s="42" t="str">
        <f t="shared" si="7"/>
        <v/>
      </c>
      <c r="E34" s="64" t="str">
        <f t="shared" si="7"/>
        <v/>
      </c>
      <c r="F34" s="42" t="str">
        <f t="shared" si="7"/>
        <v/>
      </c>
      <c r="G34" s="64" t="str">
        <f t="shared" si="7"/>
        <v/>
      </c>
      <c r="H34" s="30" t="s">
        <v>0</v>
      </c>
      <c r="I34" s="30" t="s">
        <v>0</v>
      </c>
      <c r="J34" s="64" t="str">
        <f t="shared" si="7"/>
        <v/>
      </c>
      <c r="K34" s="64" t="str">
        <f t="shared" si="7"/>
        <v>12h</v>
      </c>
      <c r="L34" s="42" t="str">
        <f t="shared" si="7"/>
        <v/>
      </c>
      <c r="M34" s="42" t="str">
        <f t="shared" si="7"/>
        <v/>
      </c>
      <c r="N34" s="153"/>
      <c r="O34" s="11"/>
      <c r="P34" s="8" t="s">
        <v>39</v>
      </c>
      <c r="Q34" s="7" t="s">
        <v>168</v>
      </c>
      <c r="R34" s="4" t="s">
        <v>100</v>
      </c>
    </row>
    <row r="35" spans="1:19" ht="18" customHeight="1" x14ac:dyDescent="0.2">
      <c r="A35" s="205">
        <f>Congé!E35</f>
        <v>3</v>
      </c>
      <c r="B35" s="205" t="str">
        <f>Congé!F35</f>
        <v>DYLIK</v>
      </c>
      <c r="C35" s="42"/>
      <c r="D35" s="42" t="str">
        <f t="shared" si="7"/>
        <v/>
      </c>
      <c r="E35" s="64" t="str">
        <f t="shared" si="7"/>
        <v/>
      </c>
      <c r="F35" s="60" t="s">
        <v>66</v>
      </c>
      <c r="G35" s="30" t="s">
        <v>0</v>
      </c>
      <c r="H35" s="30" t="s">
        <v>0</v>
      </c>
      <c r="I35" s="30" t="s">
        <v>0</v>
      </c>
      <c r="J35" s="64" t="str">
        <f t="shared" si="7"/>
        <v/>
      </c>
      <c r="K35" s="64" t="str">
        <f t="shared" si="7"/>
        <v/>
      </c>
      <c r="L35" s="42" t="str">
        <f t="shared" si="7"/>
        <v/>
      </c>
      <c r="M35" s="42" t="str">
        <f t="shared" si="7"/>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7"/>
        <v/>
      </c>
      <c r="D37" s="42" t="str">
        <f t="shared" si="7"/>
        <v/>
      </c>
      <c r="E37" s="64" t="str">
        <f t="shared" si="7"/>
        <v/>
      </c>
      <c r="F37" s="42" t="str">
        <f t="shared" si="7"/>
        <v/>
      </c>
      <c r="G37" s="64" t="str">
        <f t="shared" si="7"/>
        <v/>
      </c>
      <c r="H37" s="64" t="str">
        <f t="shared" si="7"/>
        <v/>
      </c>
      <c r="I37" s="64" t="str">
        <f t="shared" si="7"/>
        <v>12h</v>
      </c>
      <c r="J37" s="30" t="s">
        <v>0</v>
      </c>
      <c r="K37" s="30" t="s">
        <v>0</v>
      </c>
      <c r="L37" s="42" t="str">
        <f t="shared" si="7"/>
        <v/>
      </c>
      <c r="M37" s="42" t="str">
        <f t="shared" si="7"/>
        <v/>
      </c>
      <c r="N37" s="153"/>
      <c r="O37" s="11"/>
      <c r="P37" s="9" t="s">
        <v>11</v>
      </c>
      <c r="Q37" s="21"/>
    </row>
    <row r="38" spans="1:19" ht="18" customHeight="1" x14ac:dyDescent="0.2">
      <c r="A38" s="205">
        <f>Congé!E38</f>
        <v>9</v>
      </c>
      <c r="B38" s="205" t="str">
        <f>Congé!F38</f>
        <v>SERANO G</v>
      </c>
      <c r="C38" s="23" t="s">
        <v>0</v>
      </c>
      <c r="D38" s="42" t="str">
        <f t="shared" si="7"/>
        <v/>
      </c>
      <c r="E38" s="64" t="str">
        <f t="shared" si="7"/>
        <v/>
      </c>
      <c r="F38" s="42" t="str">
        <f t="shared" si="7"/>
        <v/>
      </c>
      <c r="G38" s="64" t="str">
        <f t="shared" si="7"/>
        <v/>
      </c>
      <c r="H38" s="64" t="str">
        <f t="shared" si="7"/>
        <v/>
      </c>
      <c r="I38" s="30" t="s">
        <v>0</v>
      </c>
      <c r="J38" s="30" t="s">
        <v>0</v>
      </c>
      <c r="K38" s="64" t="str">
        <f t="shared" si="7"/>
        <v/>
      </c>
      <c r="L38" s="42" t="str">
        <f t="shared" si="7"/>
        <v/>
      </c>
      <c r="M38" s="42" t="str">
        <f t="shared" si="7"/>
        <v/>
      </c>
      <c r="N38" s="153"/>
      <c r="O38" s="11"/>
      <c r="P38" s="9" t="s">
        <v>34</v>
      </c>
    </row>
    <row r="39" spans="1:19" ht="18" customHeight="1" x14ac:dyDescent="0.2">
      <c r="A39" s="205">
        <f>Congé!E39</f>
        <v>7</v>
      </c>
      <c r="B39" s="205" t="str">
        <f>Congé!F39</f>
        <v>LANCIAL</v>
      </c>
      <c r="C39" s="42" t="str">
        <f t="shared" si="7"/>
        <v/>
      </c>
      <c r="D39" s="42" t="str">
        <f t="shared" si="7"/>
        <v/>
      </c>
      <c r="E39" s="60" t="s">
        <v>66</v>
      </c>
      <c r="F39" s="23" t="s">
        <v>0</v>
      </c>
      <c r="G39" s="23" t="s">
        <v>0</v>
      </c>
      <c r="H39" s="64" t="str">
        <f t="shared" si="7"/>
        <v/>
      </c>
      <c r="I39" s="64" t="str">
        <f t="shared" si="7"/>
        <v/>
      </c>
      <c r="J39" s="64" t="str">
        <f t="shared" si="7"/>
        <v/>
      </c>
      <c r="K39" s="64" t="str">
        <f t="shared" si="7"/>
        <v/>
      </c>
      <c r="L39" s="42" t="str">
        <f t="shared" si="7"/>
        <v/>
      </c>
      <c r="M39" s="42" t="str">
        <f t="shared" si="7"/>
        <v/>
      </c>
      <c r="N39" s="153"/>
      <c r="O39" s="11"/>
      <c r="P39" s="25" t="s">
        <v>35</v>
      </c>
    </row>
    <row r="40" spans="1:19" ht="18" customHeight="1" x14ac:dyDescent="0.2">
      <c r="A40" s="205">
        <f>Congé!E40</f>
        <v>8</v>
      </c>
      <c r="B40" s="205" t="str">
        <f>Congé!F40</f>
        <v>MOURCIA</v>
      </c>
      <c r="C40" s="42" t="str">
        <f t="shared" si="7"/>
        <v/>
      </c>
      <c r="D40" s="42" t="str">
        <f t="shared" si="7"/>
        <v/>
      </c>
      <c r="E40" s="64" t="str">
        <f t="shared" si="7"/>
        <v/>
      </c>
      <c r="F40" s="42" t="str">
        <f t="shared" si="7"/>
        <v/>
      </c>
      <c r="G40" s="64" t="str">
        <f t="shared" si="7"/>
        <v/>
      </c>
      <c r="H40" s="64" t="str">
        <f t="shared" si="7"/>
        <v>12h</v>
      </c>
      <c r="I40" s="64" t="str">
        <f t="shared" si="7"/>
        <v/>
      </c>
      <c r="J40" s="64" t="str">
        <f t="shared" si="7"/>
        <v/>
      </c>
      <c r="K40" s="64" t="str">
        <f t="shared" si="7"/>
        <v/>
      </c>
      <c r="L40" s="42" t="str">
        <f t="shared" si="7"/>
        <v/>
      </c>
      <c r="M40" s="42" t="str">
        <f t="shared" si="7"/>
        <v/>
      </c>
      <c r="N40" s="153"/>
      <c r="O40" s="11"/>
      <c r="P40" s="4" t="s">
        <v>4</v>
      </c>
      <c r="Q40" s="21"/>
    </row>
    <row r="41" spans="1:19" ht="18" customHeight="1" x14ac:dyDescent="0.2">
      <c r="A41" s="205">
        <f>Congé!E41</f>
        <v>2</v>
      </c>
      <c r="B41" s="205" t="str">
        <f>Congé!F41</f>
        <v>GILSON</v>
      </c>
      <c r="C41" s="23" t="s">
        <v>0</v>
      </c>
      <c r="D41" s="23" t="s">
        <v>0</v>
      </c>
      <c r="E41" s="64" t="str">
        <f t="shared" si="7"/>
        <v/>
      </c>
      <c r="F41" s="42" t="str">
        <f t="shared" si="7"/>
        <v/>
      </c>
      <c r="G41" s="64" t="str">
        <f t="shared" si="7"/>
        <v/>
      </c>
      <c r="H41" s="64" t="str">
        <f t="shared" si="7"/>
        <v/>
      </c>
      <c r="I41" s="64" t="str">
        <f t="shared" si="7"/>
        <v/>
      </c>
      <c r="J41" s="23" t="s">
        <v>0</v>
      </c>
      <c r="K41" s="23" t="s">
        <v>0</v>
      </c>
      <c r="L41" s="42" t="str">
        <f t="shared" si="7"/>
        <v/>
      </c>
      <c r="M41" s="42" t="str">
        <f t="shared" si="7"/>
        <v/>
      </c>
      <c r="N41" s="153"/>
      <c r="O41" s="11"/>
      <c r="P41" s="55" t="s">
        <v>3</v>
      </c>
      <c r="Q41" s="21"/>
    </row>
    <row r="42" spans="1:19" ht="18" customHeight="1" x14ac:dyDescent="0.2">
      <c r="A42" s="205">
        <f>Congé!E42</f>
        <v>3</v>
      </c>
      <c r="B42" s="205" t="str">
        <f>Congé!F42</f>
        <v>PERETTI</v>
      </c>
      <c r="C42" s="42" t="str">
        <f t="shared" si="7"/>
        <v>12h</v>
      </c>
      <c r="D42" s="42" t="str">
        <f t="shared" si="7"/>
        <v/>
      </c>
      <c r="E42" s="64" t="str">
        <f t="shared" si="7"/>
        <v/>
      </c>
      <c r="F42" s="23" t="s">
        <v>0</v>
      </c>
      <c r="G42" s="23" t="s">
        <v>0</v>
      </c>
      <c r="H42" s="64" t="str">
        <f t="shared" si="7"/>
        <v/>
      </c>
      <c r="I42" s="64" t="str">
        <f t="shared" si="7"/>
        <v/>
      </c>
      <c r="J42" s="64" t="str">
        <f t="shared" si="7"/>
        <v/>
      </c>
      <c r="K42" s="64" t="str">
        <f t="shared" si="7"/>
        <v/>
      </c>
      <c r="L42" s="42" t="str">
        <f t="shared" si="7"/>
        <v/>
      </c>
      <c r="M42" s="42" t="str">
        <f t="shared" si="7"/>
        <v/>
      </c>
      <c r="N42" s="153"/>
      <c r="O42" s="11"/>
      <c r="P42" s="10" t="s">
        <v>29</v>
      </c>
      <c r="Q42" s="21"/>
    </row>
    <row r="43" spans="1:19" s="80" customFormat="1" ht="18" customHeight="1" x14ac:dyDescent="0.2">
      <c r="A43" s="205">
        <f>Congé!E43</f>
        <v>5</v>
      </c>
      <c r="B43" s="205" t="str">
        <f>Congé!F43</f>
        <v>PERINO</v>
      </c>
      <c r="C43" s="42" t="str">
        <f t="shared" si="7"/>
        <v/>
      </c>
      <c r="D43" s="42" t="str">
        <f t="shared" si="7"/>
        <v/>
      </c>
      <c r="E43" s="64" t="str">
        <f t="shared" si="7"/>
        <v>12h</v>
      </c>
      <c r="F43" s="23" t="s">
        <v>0</v>
      </c>
      <c r="G43" s="23" t="s">
        <v>0</v>
      </c>
      <c r="H43" s="23" t="s">
        <v>0</v>
      </c>
      <c r="I43" s="64" t="str">
        <f t="shared" si="7"/>
        <v/>
      </c>
      <c r="J43" s="64" t="str">
        <f t="shared" si="7"/>
        <v/>
      </c>
      <c r="K43" s="64" t="str">
        <f t="shared" si="7"/>
        <v/>
      </c>
      <c r="L43" s="42" t="str">
        <f t="shared" si="7"/>
        <v/>
      </c>
      <c r="M43" s="42" t="str">
        <f t="shared" si="7"/>
        <v/>
      </c>
      <c r="N43" s="153"/>
      <c r="O43" s="79"/>
      <c r="P43" s="24" t="s">
        <v>14</v>
      </c>
      <c r="Q43" s="21"/>
      <c r="R43" s="11"/>
      <c r="S43" s="3"/>
    </row>
    <row r="44" spans="1:19" s="80" customFormat="1" ht="18" customHeight="1" x14ac:dyDescent="0.2">
      <c r="A44" s="205">
        <f>Congé!E44</f>
        <v>10</v>
      </c>
      <c r="B44" s="205" t="str">
        <f>Congé!F44</f>
        <v>LUPI</v>
      </c>
      <c r="C44" s="42" t="str">
        <f t="shared" si="7"/>
        <v/>
      </c>
      <c r="D44" s="42" t="str">
        <f t="shared" si="7"/>
        <v/>
      </c>
      <c r="E44" s="23" t="s">
        <v>0</v>
      </c>
      <c r="F44" s="42" t="str">
        <f t="shared" si="7"/>
        <v/>
      </c>
      <c r="G44" s="64" t="str">
        <f t="shared" si="7"/>
        <v/>
      </c>
      <c r="H44" s="60" t="s">
        <v>66</v>
      </c>
      <c r="I44" s="23" t="s">
        <v>0</v>
      </c>
      <c r="J44" s="207" t="s">
        <v>0</v>
      </c>
      <c r="K44" s="64" t="str">
        <f t="shared" si="7"/>
        <v/>
      </c>
      <c r="L44" s="42" t="str">
        <f t="shared" si="7"/>
        <v/>
      </c>
      <c r="M44" s="42" t="str">
        <f t="shared" si="7"/>
        <v/>
      </c>
      <c r="N44" s="153"/>
      <c r="O44" s="79"/>
      <c r="P44" s="92" t="s">
        <v>51</v>
      </c>
      <c r="Q44" s="21"/>
      <c r="R44" s="21"/>
      <c r="S44" s="3"/>
    </row>
    <row r="45" spans="1:19" s="80" customFormat="1" ht="18" customHeight="1" x14ac:dyDescent="0.2">
      <c r="A45" s="205">
        <f>Congé!E45</f>
        <v>4</v>
      </c>
      <c r="B45" s="205" t="str">
        <f>Congé!F45</f>
        <v>ROOS</v>
      </c>
      <c r="C45" s="42" t="str">
        <f t="shared" si="7"/>
        <v/>
      </c>
      <c r="D45" s="42"/>
      <c r="E45" s="64" t="str">
        <f t="shared" si="7"/>
        <v/>
      </c>
      <c r="F45" s="42" t="str">
        <f t="shared" si="7"/>
        <v/>
      </c>
      <c r="G45" s="64" t="str">
        <f t="shared" si="7"/>
        <v/>
      </c>
      <c r="H45" s="64" t="str">
        <f t="shared" si="7"/>
        <v/>
      </c>
      <c r="I45" s="64" t="str">
        <f t="shared" si="7"/>
        <v/>
      </c>
      <c r="J45" s="60"/>
      <c r="K45" s="64" t="str">
        <f t="shared" si="7"/>
        <v/>
      </c>
      <c r="L45" s="42" t="str">
        <f t="shared" si="7"/>
        <v/>
      </c>
      <c r="M45" s="42" t="str">
        <f t="shared" si="7"/>
        <v/>
      </c>
      <c r="N45" s="153"/>
      <c r="O45" s="79"/>
      <c r="P45" s="15" t="s">
        <v>108</v>
      </c>
      <c r="Q45" s="119"/>
      <c r="R45" s="119"/>
    </row>
    <row r="46" spans="1:19" s="80" customFormat="1" ht="18" customHeight="1" x14ac:dyDescent="0.2">
      <c r="A46" s="205">
        <f>Congé!E46</f>
        <v>1</v>
      </c>
      <c r="B46" s="205" t="str">
        <f>Congé!F46</f>
        <v>VALERIAN</v>
      </c>
      <c r="C46" s="23" t="s">
        <v>0</v>
      </c>
      <c r="D46" s="42" t="str">
        <f t="shared" si="7"/>
        <v/>
      </c>
      <c r="E46" s="15" t="s">
        <v>108</v>
      </c>
      <c r="F46" s="42" t="str">
        <f t="shared" si="7"/>
        <v/>
      </c>
      <c r="G46" s="23" t="s">
        <v>0</v>
      </c>
      <c r="H46" s="23" t="s">
        <v>0</v>
      </c>
      <c r="I46" s="64" t="str">
        <f t="shared" si="7"/>
        <v/>
      </c>
      <c r="J46" s="64" t="str">
        <f t="shared" si="7"/>
        <v/>
      </c>
      <c r="K46" s="64" t="str">
        <f t="shared" si="7"/>
        <v>12h</v>
      </c>
      <c r="L46" s="42" t="str">
        <f t="shared" si="7"/>
        <v/>
      </c>
      <c r="M46" s="42" t="str">
        <f t="shared" si="7"/>
        <v/>
      </c>
      <c r="N46" s="153"/>
      <c r="O46" s="79"/>
      <c r="Q46" s="21"/>
      <c r="R46" s="21"/>
    </row>
    <row r="47" spans="1:19" s="80" customFormat="1" ht="18" customHeight="1" x14ac:dyDescent="0.2">
      <c r="A47" s="205">
        <f>Congé!E47</f>
        <v>6</v>
      </c>
      <c r="B47" s="205" t="str">
        <f>Congé!F47</f>
        <v>ROUSTAN</v>
      </c>
      <c r="C47" s="42" t="str">
        <f t="shared" si="7"/>
        <v/>
      </c>
      <c r="D47" s="42" t="str">
        <f t="shared" si="7"/>
        <v/>
      </c>
      <c r="E47" s="64" t="str">
        <f t="shared" si="7"/>
        <v/>
      </c>
      <c r="F47" s="42" t="str">
        <f t="shared" si="7"/>
        <v>12h</v>
      </c>
      <c r="G47" s="64" t="str">
        <f t="shared" si="7"/>
        <v/>
      </c>
      <c r="H47" s="64" t="str">
        <f t="shared" si="7"/>
        <v/>
      </c>
      <c r="I47" s="64" t="str">
        <f t="shared" si="7"/>
        <v/>
      </c>
      <c r="J47" s="64" t="str">
        <f t="shared" si="7"/>
        <v/>
      </c>
      <c r="K47" s="64" t="str">
        <f t="shared" si="7"/>
        <v/>
      </c>
      <c r="L47" s="42" t="str">
        <f t="shared" si="7"/>
        <v/>
      </c>
      <c r="M47" s="42" t="str">
        <f t="shared" si="7"/>
        <v/>
      </c>
      <c r="N47" s="153"/>
      <c r="O47" s="79"/>
      <c r="Q47" s="21"/>
      <c r="R47" s="21"/>
    </row>
    <row r="48" spans="1:19" s="80" customFormat="1" ht="18" customHeight="1" x14ac:dyDescent="0.2">
      <c r="A48" s="205">
        <f>Congé!E48</f>
        <v>1</v>
      </c>
      <c r="B48" s="205" t="str">
        <f>Congé!F48</f>
        <v>WENGER</v>
      </c>
      <c r="C48" s="42" t="str">
        <f t="shared" si="7"/>
        <v/>
      </c>
      <c r="D48" s="42" t="str">
        <f t="shared" si="7"/>
        <v/>
      </c>
      <c r="E48" s="64" t="str">
        <f t="shared" si="7"/>
        <v/>
      </c>
      <c r="F48" s="42" t="str">
        <f t="shared" si="7"/>
        <v/>
      </c>
      <c r="G48" s="15" t="s">
        <v>108</v>
      </c>
      <c r="H48" s="23" t="s">
        <v>0</v>
      </c>
      <c r="I48" s="64" t="str">
        <f t="shared" si="7"/>
        <v/>
      </c>
      <c r="J48" s="64" t="str">
        <f t="shared" si="7"/>
        <v/>
      </c>
      <c r="K48" s="64" t="str">
        <f t="shared" si="7"/>
        <v>12h</v>
      </c>
      <c r="L48" s="42" t="str">
        <f t="shared" si="7"/>
        <v/>
      </c>
      <c r="M48" s="42" t="str">
        <f t="shared" si="7"/>
        <v/>
      </c>
      <c r="N48" s="153"/>
      <c r="O48" s="79"/>
      <c r="Q48" s="21"/>
      <c r="R48" s="21"/>
    </row>
    <row r="49" spans="1:19" s="80" customFormat="1" ht="18" customHeight="1" thickBot="1" x14ac:dyDescent="0.25">
      <c r="A49" s="205">
        <f>Congé!E49</f>
        <v>8</v>
      </c>
      <c r="B49" s="205" t="str">
        <f>Congé!F49</f>
        <v>LHERBIER</v>
      </c>
      <c r="C49" s="42" t="str">
        <f t="shared" ref="C49:M49" si="8">IF($A49=C$5,"12h",IF($A49="","",""))</f>
        <v/>
      </c>
      <c r="D49" s="42" t="str">
        <f t="shared" si="8"/>
        <v/>
      </c>
      <c r="E49" s="64" t="str">
        <f t="shared" si="8"/>
        <v/>
      </c>
      <c r="F49" s="42" t="str">
        <f t="shared" si="8"/>
        <v/>
      </c>
      <c r="G49" s="64" t="str">
        <f t="shared" si="8"/>
        <v/>
      </c>
      <c r="H49" s="64" t="str">
        <f t="shared" si="8"/>
        <v>12h</v>
      </c>
      <c r="I49" s="64" t="str">
        <f t="shared" si="8"/>
        <v/>
      </c>
      <c r="J49" s="64" t="str">
        <f t="shared" si="8"/>
        <v/>
      </c>
      <c r="K49" s="64" t="str">
        <f t="shared" si="8"/>
        <v/>
      </c>
      <c r="L49" s="64" t="str">
        <f t="shared" si="8"/>
        <v/>
      </c>
      <c r="M49" s="64" t="str">
        <f t="shared" si="8"/>
        <v/>
      </c>
      <c r="N49" s="163"/>
      <c r="O49" s="79"/>
      <c r="Q49" s="21"/>
      <c r="R49" s="21"/>
    </row>
    <row r="50" spans="1:19" ht="18" customHeight="1" x14ac:dyDescent="0.2">
      <c r="A50" s="84"/>
      <c r="B50" s="117" t="s">
        <v>30</v>
      </c>
      <c r="C50" s="28">
        <f>COUNTIF(C9:C49,"CA")+COUNTIF(C9:C49,"CAJ*")+COUNTIF(C9:C49,"RPM")</f>
        <v>9</v>
      </c>
      <c r="D50" s="28">
        <f t="shared" ref="D50:M50" si="9">COUNTIF(D9:D49,"CA")+COUNTIF(D9:D49,"CAJ*")+COUNTIF(D9:D49,"RPM")</f>
        <v>7</v>
      </c>
      <c r="E50" s="28">
        <f t="shared" si="9"/>
        <v>8</v>
      </c>
      <c r="F50" s="28">
        <f t="shared" si="9"/>
        <v>8</v>
      </c>
      <c r="G50" s="28">
        <f t="shared" si="9"/>
        <v>9</v>
      </c>
      <c r="H50" s="28">
        <f t="shared" si="9"/>
        <v>12</v>
      </c>
      <c r="I50" s="28">
        <f t="shared" si="9"/>
        <v>12</v>
      </c>
      <c r="J50" s="28">
        <f t="shared" si="9"/>
        <v>12</v>
      </c>
      <c r="K50" s="28">
        <f t="shared" si="9"/>
        <v>10</v>
      </c>
      <c r="L50" s="28">
        <f t="shared" si="9"/>
        <v>0</v>
      </c>
      <c r="M50" s="28">
        <f t="shared" si="9"/>
        <v>0</v>
      </c>
      <c r="N50" s="80"/>
      <c r="O50" s="80"/>
      <c r="P50" s="80"/>
      <c r="Q50" s="21"/>
      <c r="R50" s="21"/>
      <c r="S50" s="80"/>
    </row>
    <row r="51" spans="1:19" s="81" customFormat="1" ht="18" customHeight="1" thickBot="1" x14ac:dyDescent="0.25">
      <c r="A51" s="84"/>
      <c r="B51" s="68" t="s">
        <v>32</v>
      </c>
      <c r="C51" s="93">
        <f>SUM(C71:C73)+C77+SUM(C78:C84)+SUM(C88:C98)+C50</f>
        <v>9</v>
      </c>
      <c r="D51" s="93">
        <f t="shared" ref="D51:M51" si="10">SUM(D71:D73)+D77+SUM(D78:D84)+SUM(D88:D98)+D50</f>
        <v>7</v>
      </c>
      <c r="E51" s="93">
        <f t="shared" si="10"/>
        <v>8</v>
      </c>
      <c r="F51" s="93">
        <f t="shared" si="10"/>
        <v>8</v>
      </c>
      <c r="G51" s="93">
        <f t="shared" si="10"/>
        <v>9</v>
      </c>
      <c r="H51" s="93">
        <f t="shared" si="10"/>
        <v>12</v>
      </c>
      <c r="I51" s="93">
        <f t="shared" si="10"/>
        <v>12</v>
      </c>
      <c r="J51" s="93">
        <f t="shared" si="10"/>
        <v>12</v>
      </c>
      <c r="K51" s="93">
        <f t="shared" si="10"/>
        <v>10</v>
      </c>
      <c r="L51" s="93">
        <f t="shared" si="10"/>
        <v>0</v>
      </c>
      <c r="M51" s="93">
        <f t="shared" si="10"/>
        <v>0</v>
      </c>
      <c r="N51" s="80"/>
      <c r="O51" s="80"/>
      <c r="P51" s="80"/>
      <c r="Q51" s="21"/>
      <c r="R51" s="21"/>
      <c r="S51" s="80"/>
    </row>
    <row r="52" spans="1:19" s="81" customFormat="1" ht="18" customHeight="1" x14ac:dyDescent="0.2">
      <c r="A52" s="84"/>
      <c r="B52" s="67" t="s">
        <v>31</v>
      </c>
      <c r="C52" s="28">
        <f>COUNTIF(C9:C49,"CA")+COUNTIF(C9:C49,"*CAN")+COUNTIF(C9:C49,"RPM")</f>
        <v>9</v>
      </c>
      <c r="D52" s="28">
        <f t="shared" ref="D52:M52" si="11">COUNTIF(D9:D49,"CA")+COUNTIF(D9:D49,"*CAN")+COUNTIF(D9:D49,"RPM")</f>
        <v>7</v>
      </c>
      <c r="E52" s="28">
        <f t="shared" si="11"/>
        <v>8</v>
      </c>
      <c r="F52" s="28">
        <f t="shared" si="11"/>
        <v>8</v>
      </c>
      <c r="G52" s="28">
        <f t="shared" si="11"/>
        <v>9</v>
      </c>
      <c r="H52" s="28">
        <f t="shared" si="11"/>
        <v>12</v>
      </c>
      <c r="I52" s="28">
        <f t="shared" si="11"/>
        <v>12</v>
      </c>
      <c r="J52" s="28">
        <f t="shared" si="11"/>
        <v>12</v>
      </c>
      <c r="K52" s="28">
        <f t="shared" si="11"/>
        <v>10</v>
      </c>
      <c r="L52" s="28">
        <f t="shared" si="11"/>
        <v>0</v>
      </c>
      <c r="M52" s="28">
        <f t="shared" si="11"/>
        <v>0</v>
      </c>
      <c r="N52" s="11"/>
      <c r="O52" s="11"/>
      <c r="P52" s="11"/>
      <c r="S52" s="80"/>
    </row>
    <row r="53" spans="1:19" s="81" customFormat="1" ht="17.25" customHeight="1" thickBot="1" x14ac:dyDescent="0.25">
      <c r="A53" s="84"/>
      <c r="B53" s="69" t="s">
        <v>33</v>
      </c>
      <c r="C53" s="47">
        <f>SUM(C63:C65)+C68+SUM(C85:C98)+C52</f>
        <v>9</v>
      </c>
      <c r="D53" s="47">
        <f t="shared" ref="D53:M53" si="12">SUM(D63:D65)+D68+SUM(D85:D98)+D52</f>
        <v>7</v>
      </c>
      <c r="E53" s="47">
        <f t="shared" si="12"/>
        <v>8</v>
      </c>
      <c r="F53" s="47">
        <f t="shared" si="12"/>
        <v>8</v>
      </c>
      <c r="G53" s="47">
        <f t="shared" si="12"/>
        <v>9</v>
      </c>
      <c r="H53" s="47">
        <f t="shared" si="12"/>
        <v>12</v>
      </c>
      <c r="I53" s="47">
        <f t="shared" si="12"/>
        <v>12</v>
      </c>
      <c r="J53" s="47">
        <f t="shared" si="12"/>
        <v>12</v>
      </c>
      <c r="K53" s="47">
        <f t="shared" si="12"/>
        <v>10</v>
      </c>
      <c r="L53" s="47">
        <f t="shared" si="12"/>
        <v>0</v>
      </c>
      <c r="M53" s="47">
        <f t="shared" si="12"/>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3">COUNTIF(D9:D49,"*12h")</f>
        <v>3</v>
      </c>
      <c r="E55" s="49">
        <f t="shared" si="13"/>
        <v>4</v>
      </c>
      <c r="F55" s="49">
        <f t="shared" si="13"/>
        <v>4</v>
      </c>
      <c r="G55" s="49">
        <f t="shared" si="13"/>
        <v>3</v>
      </c>
      <c r="H55" s="49">
        <f t="shared" si="13"/>
        <v>5</v>
      </c>
      <c r="I55" s="49">
        <f t="shared" si="13"/>
        <v>3</v>
      </c>
      <c r="J55" s="49">
        <f t="shared" si="13"/>
        <v>2</v>
      </c>
      <c r="K55" s="49">
        <f t="shared" si="13"/>
        <v>4</v>
      </c>
      <c r="L55" s="49">
        <f t="shared" si="13"/>
        <v>0</v>
      </c>
      <c r="M55" s="49">
        <f t="shared" si="13"/>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4">COUNTIF(D$9:D$49,$B60)</f>
        <v>7</v>
      </c>
      <c r="E60" s="78">
        <f t="shared" si="14"/>
        <v>8</v>
      </c>
      <c r="F60" s="78">
        <f t="shared" si="14"/>
        <v>8</v>
      </c>
      <c r="G60" s="78">
        <f t="shared" si="14"/>
        <v>9</v>
      </c>
      <c r="H60" s="78">
        <f t="shared" si="14"/>
        <v>12</v>
      </c>
      <c r="I60" s="78">
        <f t="shared" si="14"/>
        <v>12</v>
      </c>
      <c r="J60" s="78">
        <f t="shared" si="14"/>
        <v>12</v>
      </c>
      <c r="K60" s="78">
        <f t="shared" si="14"/>
        <v>10</v>
      </c>
      <c r="L60" s="78">
        <f t="shared" si="14"/>
        <v>0</v>
      </c>
      <c r="M60" s="78">
        <f t="shared" si="14"/>
        <v>0</v>
      </c>
      <c r="N60" s="81"/>
      <c r="O60" s="79"/>
      <c r="P60" s="82"/>
      <c r="Q60" s="79"/>
      <c r="R60" s="79"/>
    </row>
    <row r="61" spans="1:19" s="80" customFormat="1" ht="12.75" hidden="1" customHeight="1" x14ac:dyDescent="0.2">
      <c r="A61" s="78"/>
      <c r="B61" s="90" t="s">
        <v>54</v>
      </c>
      <c r="C61" s="78">
        <f t="shared" ref="C61:M97" si="15">COUNTIF(C$9:C$49,$B61)</f>
        <v>0</v>
      </c>
      <c r="D61" s="78">
        <f t="shared" si="14"/>
        <v>0</v>
      </c>
      <c r="E61" s="78">
        <f t="shared" si="14"/>
        <v>0</v>
      </c>
      <c r="F61" s="78">
        <f t="shared" si="14"/>
        <v>0</v>
      </c>
      <c r="G61" s="78">
        <f t="shared" si="14"/>
        <v>0</v>
      </c>
      <c r="H61" s="78">
        <f t="shared" si="14"/>
        <v>0</v>
      </c>
      <c r="I61" s="78">
        <f t="shared" si="14"/>
        <v>0</v>
      </c>
      <c r="J61" s="78">
        <f t="shared" si="14"/>
        <v>0</v>
      </c>
      <c r="K61" s="78">
        <f t="shared" si="14"/>
        <v>0</v>
      </c>
      <c r="L61" s="78">
        <f t="shared" si="14"/>
        <v>0</v>
      </c>
      <c r="M61" s="78">
        <f t="shared" si="14"/>
        <v>0</v>
      </c>
      <c r="N61" s="81"/>
      <c r="O61" s="79"/>
      <c r="P61" s="82"/>
      <c r="Q61" s="79"/>
      <c r="R61" s="79"/>
    </row>
    <row r="62" spans="1:19" s="80" customFormat="1" ht="12.75" hidden="1" customHeight="1" x14ac:dyDescent="0.2">
      <c r="A62" s="78"/>
      <c r="B62" s="31" t="s">
        <v>1</v>
      </c>
      <c r="C62" s="78">
        <f t="shared" si="15"/>
        <v>0</v>
      </c>
      <c r="D62" s="78">
        <f t="shared" si="14"/>
        <v>0</v>
      </c>
      <c r="E62" s="78">
        <f t="shared" si="14"/>
        <v>0</v>
      </c>
      <c r="F62" s="78">
        <f t="shared" si="14"/>
        <v>0</v>
      </c>
      <c r="G62" s="78">
        <f t="shared" si="14"/>
        <v>0</v>
      </c>
      <c r="H62" s="78">
        <f t="shared" si="14"/>
        <v>0</v>
      </c>
      <c r="I62" s="78">
        <f t="shared" si="14"/>
        <v>0</v>
      </c>
      <c r="J62" s="78">
        <f t="shared" si="14"/>
        <v>0</v>
      </c>
      <c r="K62" s="78">
        <f t="shared" si="14"/>
        <v>0</v>
      </c>
      <c r="L62" s="78">
        <f t="shared" si="14"/>
        <v>0</v>
      </c>
      <c r="M62" s="78">
        <f t="shared" si="14"/>
        <v>0</v>
      </c>
      <c r="N62" s="83"/>
      <c r="O62" s="83"/>
      <c r="P62" s="82"/>
      <c r="Q62" s="79"/>
      <c r="R62" s="79"/>
    </row>
    <row r="63" spans="1:19" s="80" customFormat="1" ht="12.75" hidden="1" customHeight="1" x14ac:dyDescent="0.2">
      <c r="A63" s="78"/>
      <c r="B63" s="96" t="s">
        <v>36</v>
      </c>
      <c r="C63" s="78">
        <f t="shared" si="15"/>
        <v>0</v>
      </c>
      <c r="D63" s="78">
        <f t="shared" si="14"/>
        <v>0</v>
      </c>
      <c r="E63" s="78">
        <f t="shared" si="14"/>
        <v>0</v>
      </c>
      <c r="F63" s="78">
        <f t="shared" si="14"/>
        <v>0</v>
      </c>
      <c r="G63" s="78">
        <f t="shared" si="14"/>
        <v>0</v>
      </c>
      <c r="H63" s="78">
        <f t="shared" si="14"/>
        <v>0</v>
      </c>
      <c r="I63" s="78">
        <f t="shared" si="14"/>
        <v>0</v>
      </c>
      <c r="J63" s="78">
        <f t="shared" si="14"/>
        <v>0</v>
      </c>
      <c r="K63" s="78">
        <f t="shared" si="14"/>
        <v>0</v>
      </c>
      <c r="L63" s="78">
        <f t="shared" si="14"/>
        <v>0</v>
      </c>
      <c r="M63" s="78">
        <f t="shared" si="14"/>
        <v>0</v>
      </c>
      <c r="N63" s="83"/>
      <c r="O63" s="81"/>
      <c r="P63" s="82"/>
      <c r="Q63" s="79"/>
      <c r="R63" s="79"/>
    </row>
    <row r="64" spans="1:19" s="80" customFormat="1" ht="12.75" hidden="1" customHeight="1" x14ac:dyDescent="0.2">
      <c r="A64" s="78"/>
      <c r="B64" s="96" t="s">
        <v>24</v>
      </c>
      <c r="C64" s="78">
        <f t="shared" si="15"/>
        <v>0</v>
      </c>
      <c r="D64" s="78">
        <f t="shared" si="14"/>
        <v>0</v>
      </c>
      <c r="E64" s="78">
        <f t="shared" si="14"/>
        <v>0</v>
      </c>
      <c r="F64" s="78">
        <f t="shared" si="14"/>
        <v>0</v>
      </c>
      <c r="G64" s="78">
        <f t="shared" si="14"/>
        <v>0</v>
      </c>
      <c r="H64" s="78">
        <f t="shared" si="14"/>
        <v>0</v>
      </c>
      <c r="I64" s="78">
        <f t="shared" si="14"/>
        <v>0</v>
      </c>
      <c r="J64" s="78">
        <f t="shared" si="14"/>
        <v>0</v>
      </c>
      <c r="K64" s="78">
        <f t="shared" si="14"/>
        <v>0</v>
      </c>
      <c r="L64" s="78">
        <f t="shared" si="14"/>
        <v>0</v>
      </c>
      <c r="M64" s="78">
        <f t="shared" si="14"/>
        <v>0</v>
      </c>
      <c r="N64" s="78"/>
      <c r="O64" s="81"/>
      <c r="P64" s="82"/>
      <c r="Q64" s="79"/>
      <c r="R64" s="79"/>
    </row>
    <row r="65" spans="1:18" s="80" customFormat="1" ht="12.75" hidden="1" customHeight="1" x14ac:dyDescent="0.2">
      <c r="A65" s="78"/>
      <c r="B65" s="96" t="s">
        <v>41</v>
      </c>
      <c r="C65" s="78">
        <f t="shared" si="15"/>
        <v>0</v>
      </c>
      <c r="D65" s="78">
        <f t="shared" si="14"/>
        <v>0</v>
      </c>
      <c r="E65" s="78">
        <f t="shared" si="14"/>
        <v>0</v>
      </c>
      <c r="F65" s="78">
        <f t="shared" si="14"/>
        <v>0</v>
      </c>
      <c r="G65" s="78">
        <f t="shared" si="14"/>
        <v>0</v>
      </c>
      <c r="H65" s="78">
        <f t="shared" si="14"/>
        <v>0</v>
      </c>
      <c r="I65" s="78">
        <f t="shared" si="14"/>
        <v>0</v>
      </c>
      <c r="J65" s="78">
        <f t="shared" si="14"/>
        <v>0</v>
      </c>
      <c r="K65" s="78">
        <f t="shared" si="14"/>
        <v>0</v>
      </c>
      <c r="L65" s="78">
        <f t="shared" si="14"/>
        <v>0</v>
      </c>
      <c r="M65" s="78">
        <f t="shared" si="14"/>
        <v>0</v>
      </c>
      <c r="N65" s="78"/>
      <c r="P65" s="82"/>
      <c r="Q65" s="79"/>
      <c r="R65" s="79"/>
    </row>
    <row r="66" spans="1:18" s="80" customFormat="1" ht="12.75" hidden="1" customHeight="1" x14ac:dyDescent="0.2">
      <c r="A66" s="78"/>
      <c r="B66" s="31" t="s">
        <v>67</v>
      </c>
      <c r="C66" s="78">
        <f t="shared" si="15"/>
        <v>0</v>
      </c>
      <c r="D66" s="78">
        <f t="shared" si="14"/>
        <v>0</v>
      </c>
      <c r="E66" s="78">
        <f t="shared" si="14"/>
        <v>0</v>
      </c>
      <c r="F66" s="78">
        <f t="shared" si="14"/>
        <v>0</v>
      </c>
      <c r="G66" s="78">
        <f t="shared" si="14"/>
        <v>0</v>
      </c>
      <c r="H66" s="78">
        <f t="shared" si="14"/>
        <v>0</v>
      </c>
      <c r="I66" s="78">
        <f t="shared" si="14"/>
        <v>0</v>
      </c>
      <c r="J66" s="78">
        <f t="shared" si="14"/>
        <v>0</v>
      </c>
      <c r="K66" s="78">
        <f t="shared" si="14"/>
        <v>0</v>
      </c>
      <c r="L66" s="78">
        <f t="shared" si="14"/>
        <v>0</v>
      </c>
      <c r="M66" s="78">
        <f t="shared" si="14"/>
        <v>0</v>
      </c>
      <c r="N66" s="78"/>
      <c r="P66" s="82"/>
      <c r="Q66" s="79"/>
      <c r="R66" s="79"/>
    </row>
    <row r="67" spans="1:18" s="80" customFormat="1" ht="12.75" hidden="1" customHeight="1" x14ac:dyDescent="0.2">
      <c r="A67" s="78"/>
      <c r="B67" s="31" t="s">
        <v>59</v>
      </c>
      <c r="C67" s="78">
        <f t="shared" si="15"/>
        <v>0</v>
      </c>
      <c r="D67" s="78">
        <f t="shared" si="14"/>
        <v>0</v>
      </c>
      <c r="E67" s="78">
        <f t="shared" si="14"/>
        <v>0</v>
      </c>
      <c r="F67" s="78">
        <f t="shared" si="14"/>
        <v>0</v>
      </c>
      <c r="G67" s="78">
        <f t="shared" si="14"/>
        <v>0</v>
      </c>
      <c r="H67" s="78">
        <f t="shared" si="14"/>
        <v>0</v>
      </c>
      <c r="I67" s="78">
        <f t="shared" si="14"/>
        <v>0</v>
      </c>
      <c r="J67" s="78">
        <f t="shared" si="14"/>
        <v>0</v>
      </c>
      <c r="K67" s="78">
        <f t="shared" si="14"/>
        <v>0</v>
      </c>
      <c r="L67" s="78">
        <f t="shared" si="14"/>
        <v>0</v>
      </c>
      <c r="M67" s="78">
        <f t="shared" si="14"/>
        <v>0</v>
      </c>
      <c r="N67" s="78"/>
      <c r="P67" s="82"/>
      <c r="Q67" s="79"/>
      <c r="R67" s="79"/>
    </row>
    <row r="68" spans="1:18" s="80" customFormat="1" ht="12.75" hidden="1" customHeight="1" x14ac:dyDescent="0.2">
      <c r="A68" s="78"/>
      <c r="B68" s="96" t="s">
        <v>23</v>
      </c>
      <c r="C68" s="78">
        <f t="shared" si="15"/>
        <v>0</v>
      </c>
      <c r="D68" s="78">
        <f t="shared" si="14"/>
        <v>0</v>
      </c>
      <c r="E68" s="78">
        <f t="shared" si="14"/>
        <v>0</v>
      </c>
      <c r="F68" s="78">
        <f t="shared" si="14"/>
        <v>0</v>
      </c>
      <c r="G68" s="78">
        <f t="shared" si="14"/>
        <v>0</v>
      </c>
      <c r="H68" s="78">
        <f t="shared" si="14"/>
        <v>0</v>
      </c>
      <c r="I68" s="78">
        <f t="shared" si="14"/>
        <v>0</v>
      </c>
      <c r="J68" s="78">
        <f t="shared" si="14"/>
        <v>0</v>
      </c>
      <c r="K68" s="78">
        <f t="shared" si="14"/>
        <v>0</v>
      </c>
      <c r="L68" s="78">
        <f t="shared" si="14"/>
        <v>0</v>
      </c>
      <c r="M68" s="78">
        <f t="shared" si="14"/>
        <v>0</v>
      </c>
      <c r="N68" s="78"/>
      <c r="P68" s="17" t="s">
        <v>5</v>
      </c>
      <c r="Q68" s="79"/>
      <c r="R68" s="79"/>
    </row>
    <row r="69" spans="1:18" s="80" customFormat="1" ht="12.75" hidden="1" customHeight="1" x14ac:dyDescent="0.2">
      <c r="A69" s="78"/>
      <c r="B69" s="31" t="s">
        <v>55</v>
      </c>
      <c r="C69" s="78">
        <f t="shared" si="15"/>
        <v>0</v>
      </c>
      <c r="D69" s="78">
        <f t="shared" si="14"/>
        <v>0</v>
      </c>
      <c r="E69" s="78">
        <f t="shared" si="14"/>
        <v>0</v>
      </c>
      <c r="F69" s="78">
        <f t="shared" si="14"/>
        <v>0</v>
      </c>
      <c r="G69" s="78">
        <f t="shared" si="14"/>
        <v>0</v>
      </c>
      <c r="H69" s="78">
        <f t="shared" si="14"/>
        <v>0</v>
      </c>
      <c r="I69" s="78">
        <f t="shared" si="14"/>
        <v>0</v>
      </c>
      <c r="J69" s="78">
        <f t="shared" si="14"/>
        <v>0</v>
      </c>
      <c r="K69" s="78">
        <f t="shared" si="14"/>
        <v>0</v>
      </c>
      <c r="L69" s="78">
        <f t="shared" si="14"/>
        <v>0</v>
      </c>
      <c r="M69" s="78">
        <f t="shared" si="14"/>
        <v>0</v>
      </c>
      <c r="N69" s="78"/>
      <c r="P69" s="18" t="s">
        <v>6</v>
      </c>
      <c r="Q69" s="79"/>
      <c r="R69" s="79"/>
    </row>
    <row r="70" spans="1:18" s="80" customFormat="1" ht="12.75" hidden="1" customHeight="1" x14ac:dyDescent="0.2">
      <c r="A70" s="78"/>
      <c r="B70" s="31" t="s">
        <v>2</v>
      </c>
      <c r="C70" s="78">
        <f t="shared" si="15"/>
        <v>0</v>
      </c>
      <c r="D70" s="78">
        <f t="shared" si="14"/>
        <v>0</v>
      </c>
      <c r="E70" s="78">
        <f t="shared" si="14"/>
        <v>0</v>
      </c>
      <c r="F70" s="78">
        <f t="shared" si="14"/>
        <v>0</v>
      </c>
      <c r="G70" s="78">
        <f t="shared" si="14"/>
        <v>0</v>
      </c>
      <c r="H70" s="78">
        <f t="shared" si="14"/>
        <v>0</v>
      </c>
      <c r="I70" s="78">
        <f t="shared" si="14"/>
        <v>0</v>
      </c>
      <c r="J70" s="78">
        <f t="shared" si="14"/>
        <v>0</v>
      </c>
      <c r="K70" s="78">
        <f t="shared" si="14"/>
        <v>0</v>
      </c>
      <c r="L70" s="78">
        <f t="shared" si="14"/>
        <v>0</v>
      </c>
      <c r="M70" s="78">
        <f t="shared" si="14"/>
        <v>0</v>
      </c>
      <c r="N70" s="78"/>
      <c r="P70" s="17" t="s">
        <v>79</v>
      </c>
      <c r="Q70" s="79"/>
      <c r="R70" s="79"/>
    </row>
    <row r="71" spans="1:18" s="80" customFormat="1" ht="12.75" hidden="1" customHeight="1" x14ac:dyDescent="0.2">
      <c r="A71" s="78"/>
      <c r="B71" s="97" t="s">
        <v>37</v>
      </c>
      <c r="C71" s="78">
        <f t="shared" si="15"/>
        <v>0</v>
      </c>
      <c r="D71" s="78">
        <f t="shared" si="14"/>
        <v>0</v>
      </c>
      <c r="E71" s="78">
        <f t="shared" si="14"/>
        <v>0</v>
      </c>
      <c r="F71" s="78">
        <f t="shared" si="14"/>
        <v>0</v>
      </c>
      <c r="G71" s="78">
        <f t="shared" si="14"/>
        <v>0</v>
      </c>
      <c r="H71" s="78">
        <f t="shared" si="14"/>
        <v>0</v>
      </c>
      <c r="I71" s="78">
        <f t="shared" si="14"/>
        <v>0</v>
      </c>
      <c r="J71" s="78">
        <f t="shared" si="14"/>
        <v>0</v>
      </c>
      <c r="K71" s="78">
        <f t="shared" si="14"/>
        <v>0</v>
      </c>
      <c r="L71" s="78">
        <f t="shared" si="14"/>
        <v>0</v>
      </c>
      <c r="M71" s="78">
        <f t="shared" si="14"/>
        <v>0</v>
      </c>
      <c r="N71" s="78"/>
      <c r="P71" s="19" t="s">
        <v>21</v>
      </c>
      <c r="Q71" s="79"/>
      <c r="R71" s="79"/>
    </row>
    <row r="72" spans="1:18" s="80" customFormat="1" ht="12.75" hidden="1" customHeight="1" x14ac:dyDescent="0.2">
      <c r="A72" s="78"/>
      <c r="B72" s="98" t="s">
        <v>28</v>
      </c>
      <c r="C72" s="78">
        <f t="shared" si="15"/>
        <v>0</v>
      </c>
      <c r="D72" s="78">
        <f t="shared" si="14"/>
        <v>0</v>
      </c>
      <c r="E72" s="78">
        <f t="shared" si="14"/>
        <v>0</v>
      </c>
      <c r="F72" s="78">
        <f t="shared" si="14"/>
        <v>0</v>
      </c>
      <c r="G72" s="78">
        <f t="shared" si="14"/>
        <v>0</v>
      </c>
      <c r="H72" s="78">
        <f t="shared" si="14"/>
        <v>0</v>
      </c>
      <c r="I72" s="78">
        <f t="shared" si="14"/>
        <v>0</v>
      </c>
      <c r="J72" s="78">
        <f t="shared" si="14"/>
        <v>0</v>
      </c>
      <c r="K72" s="78">
        <f t="shared" si="14"/>
        <v>0</v>
      </c>
      <c r="L72" s="78">
        <f t="shared" si="14"/>
        <v>0</v>
      </c>
      <c r="M72" s="78">
        <f t="shared" si="14"/>
        <v>0</v>
      </c>
      <c r="N72" s="78"/>
      <c r="P72" s="19" t="s">
        <v>22</v>
      </c>
      <c r="Q72" s="79"/>
      <c r="R72" s="79"/>
    </row>
    <row r="73" spans="1:18" s="80" customFormat="1" ht="12.75" hidden="1" customHeight="1" x14ac:dyDescent="0.2">
      <c r="A73" s="78"/>
      <c r="B73" s="98" t="s">
        <v>42</v>
      </c>
      <c r="C73" s="78">
        <f t="shared" si="15"/>
        <v>0</v>
      </c>
      <c r="D73" s="78">
        <f t="shared" si="14"/>
        <v>0</v>
      </c>
      <c r="E73" s="78">
        <f t="shared" si="14"/>
        <v>0</v>
      </c>
      <c r="F73" s="78">
        <f t="shared" si="14"/>
        <v>0</v>
      </c>
      <c r="G73" s="78">
        <f t="shared" si="14"/>
        <v>0</v>
      </c>
      <c r="H73" s="78">
        <f t="shared" si="14"/>
        <v>0</v>
      </c>
      <c r="I73" s="78">
        <f t="shared" si="14"/>
        <v>0</v>
      </c>
      <c r="J73" s="78">
        <f t="shared" si="14"/>
        <v>0</v>
      </c>
      <c r="K73" s="78">
        <f t="shared" si="14"/>
        <v>0</v>
      </c>
      <c r="L73" s="78">
        <f t="shared" si="14"/>
        <v>0</v>
      </c>
      <c r="M73" s="78">
        <f t="shared" si="14"/>
        <v>0</v>
      </c>
      <c r="N73" s="78"/>
      <c r="P73" s="17" t="s">
        <v>81</v>
      </c>
      <c r="Q73" s="79"/>
      <c r="R73" s="79"/>
    </row>
    <row r="74" spans="1:18" s="80" customFormat="1" ht="12.75" hidden="1" customHeight="1" x14ac:dyDescent="0.2">
      <c r="A74" s="78"/>
      <c r="B74" s="88" t="s">
        <v>68</v>
      </c>
      <c r="C74" s="78">
        <f t="shared" si="15"/>
        <v>0</v>
      </c>
      <c r="D74" s="78">
        <f t="shared" si="14"/>
        <v>0</v>
      </c>
      <c r="E74" s="78">
        <f t="shared" si="14"/>
        <v>0</v>
      </c>
      <c r="F74" s="78">
        <f t="shared" si="14"/>
        <v>0</v>
      </c>
      <c r="G74" s="78">
        <f t="shared" si="14"/>
        <v>0</v>
      </c>
      <c r="H74" s="78">
        <f t="shared" si="14"/>
        <v>0</v>
      </c>
      <c r="I74" s="78">
        <f t="shared" si="14"/>
        <v>0</v>
      </c>
      <c r="J74" s="78">
        <f t="shared" si="14"/>
        <v>0</v>
      </c>
      <c r="K74" s="78">
        <f t="shared" si="14"/>
        <v>0</v>
      </c>
      <c r="L74" s="78">
        <f t="shared" si="14"/>
        <v>0</v>
      </c>
      <c r="M74" s="78">
        <f t="shared" si="14"/>
        <v>0</v>
      </c>
      <c r="N74" s="78"/>
      <c r="P74" s="17"/>
      <c r="Q74" s="79"/>
      <c r="R74" s="79"/>
    </row>
    <row r="75" spans="1:18" s="80" customFormat="1" ht="12.75" hidden="1" customHeight="1" x14ac:dyDescent="0.2">
      <c r="A75" s="78"/>
      <c r="B75" s="31" t="s">
        <v>93</v>
      </c>
      <c r="C75" s="78">
        <f t="shared" si="15"/>
        <v>0</v>
      </c>
      <c r="D75" s="78">
        <f t="shared" si="14"/>
        <v>0</v>
      </c>
      <c r="E75" s="78">
        <f t="shared" si="14"/>
        <v>0</v>
      </c>
      <c r="F75" s="78">
        <f t="shared" si="14"/>
        <v>0</v>
      </c>
      <c r="G75" s="78">
        <f t="shared" si="14"/>
        <v>0</v>
      </c>
      <c r="H75" s="78">
        <f t="shared" si="14"/>
        <v>0</v>
      </c>
      <c r="I75" s="78">
        <f t="shared" si="14"/>
        <v>0</v>
      </c>
      <c r="J75" s="78">
        <f t="shared" si="14"/>
        <v>0</v>
      </c>
      <c r="K75" s="78">
        <f t="shared" si="14"/>
        <v>0</v>
      </c>
      <c r="L75" s="78">
        <f t="shared" si="14"/>
        <v>0</v>
      </c>
      <c r="M75" s="78">
        <f t="shared" si="14"/>
        <v>0</v>
      </c>
      <c r="N75" s="78"/>
      <c r="P75" s="19" t="s">
        <v>25</v>
      </c>
      <c r="Q75" s="79"/>
      <c r="R75" s="79"/>
    </row>
    <row r="76" spans="1:18" s="80" customFormat="1" ht="12.75" hidden="1" customHeight="1" x14ac:dyDescent="0.2">
      <c r="A76" s="78"/>
      <c r="B76" s="99" t="s">
        <v>56</v>
      </c>
      <c r="C76" s="78">
        <f t="shared" si="15"/>
        <v>0</v>
      </c>
      <c r="D76" s="78">
        <f t="shared" si="15"/>
        <v>0</v>
      </c>
      <c r="E76" s="78">
        <f t="shared" si="15"/>
        <v>0</v>
      </c>
      <c r="F76" s="78">
        <f t="shared" si="15"/>
        <v>0</v>
      </c>
      <c r="G76" s="78">
        <f t="shared" si="15"/>
        <v>0</v>
      </c>
      <c r="H76" s="78">
        <f t="shared" si="15"/>
        <v>0</v>
      </c>
      <c r="I76" s="78">
        <f t="shared" si="15"/>
        <v>0</v>
      </c>
      <c r="J76" s="78">
        <f t="shared" si="15"/>
        <v>0</v>
      </c>
      <c r="K76" s="78">
        <f t="shared" si="15"/>
        <v>0</v>
      </c>
      <c r="L76" s="78">
        <f t="shared" si="15"/>
        <v>0</v>
      </c>
      <c r="M76" s="78">
        <f t="shared" si="15"/>
        <v>0</v>
      </c>
      <c r="N76" s="78"/>
      <c r="P76" s="19" t="s">
        <v>26</v>
      </c>
      <c r="Q76" s="79"/>
      <c r="R76" s="79"/>
    </row>
    <row r="77" spans="1:18" s="80" customFormat="1" ht="12.75" hidden="1" customHeight="1" x14ac:dyDescent="0.2">
      <c r="A77" s="78"/>
      <c r="B77" s="96" t="s">
        <v>27</v>
      </c>
      <c r="C77" s="78">
        <f t="shared" si="15"/>
        <v>0</v>
      </c>
      <c r="D77" s="78">
        <f t="shared" si="15"/>
        <v>0</v>
      </c>
      <c r="E77" s="78">
        <f t="shared" si="15"/>
        <v>0</v>
      </c>
      <c r="F77" s="78">
        <f t="shared" si="15"/>
        <v>0</v>
      </c>
      <c r="G77" s="78">
        <f t="shared" si="15"/>
        <v>0</v>
      </c>
      <c r="H77" s="78">
        <f t="shared" si="15"/>
        <v>0</v>
      </c>
      <c r="I77" s="78">
        <f t="shared" si="15"/>
        <v>0</v>
      </c>
      <c r="J77" s="78">
        <f t="shared" si="15"/>
        <v>0</v>
      </c>
      <c r="K77" s="78">
        <f t="shared" si="15"/>
        <v>0</v>
      </c>
      <c r="L77" s="78">
        <f t="shared" si="15"/>
        <v>0</v>
      </c>
      <c r="M77" s="78">
        <f t="shared" si="15"/>
        <v>0</v>
      </c>
      <c r="N77" s="78"/>
      <c r="P77" s="17" t="s">
        <v>109</v>
      </c>
      <c r="Q77" s="79"/>
      <c r="R77" s="79"/>
    </row>
    <row r="78" spans="1:18" s="80" customFormat="1" ht="12.75" hidden="1" customHeight="1" x14ac:dyDescent="0.2">
      <c r="A78" s="78"/>
      <c r="B78" s="86" t="s">
        <v>34</v>
      </c>
      <c r="C78" s="78">
        <f t="shared" si="15"/>
        <v>0</v>
      </c>
      <c r="D78" s="78">
        <f t="shared" si="15"/>
        <v>0</v>
      </c>
      <c r="E78" s="78">
        <f t="shared" si="15"/>
        <v>0</v>
      </c>
      <c r="F78" s="78">
        <f t="shared" si="15"/>
        <v>0</v>
      </c>
      <c r="G78" s="78">
        <f t="shared" si="15"/>
        <v>0</v>
      </c>
      <c r="H78" s="78">
        <f t="shared" si="15"/>
        <v>0</v>
      </c>
      <c r="I78" s="78">
        <f t="shared" si="15"/>
        <v>0</v>
      </c>
      <c r="J78" s="78">
        <f t="shared" si="15"/>
        <v>0</v>
      </c>
      <c r="K78" s="78">
        <f t="shared" si="15"/>
        <v>0</v>
      </c>
      <c r="L78" s="78">
        <f t="shared" si="15"/>
        <v>0</v>
      </c>
      <c r="M78" s="78">
        <f t="shared" si="15"/>
        <v>0</v>
      </c>
      <c r="N78" s="78"/>
      <c r="P78" s="7" t="s">
        <v>112</v>
      </c>
      <c r="Q78" s="79"/>
      <c r="R78" s="79"/>
    </row>
    <row r="79" spans="1:18" s="80" customFormat="1" ht="12.75" hidden="1" customHeight="1" x14ac:dyDescent="0.2">
      <c r="A79" s="78"/>
      <c r="B79" s="52" t="s">
        <v>17</v>
      </c>
      <c r="C79" s="78">
        <f t="shared" si="15"/>
        <v>0</v>
      </c>
      <c r="D79" s="78">
        <f t="shared" si="15"/>
        <v>0</v>
      </c>
      <c r="E79" s="78">
        <f t="shared" si="15"/>
        <v>0</v>
      </c>
      <c r="F79" s="78">
        <f t="shared" si="15"/>
        <v>0</v>
      </c>
      <c r="G79" s="78">
        <f t="shared" si="15"/>
        <v>0</v>
      </c>
      <c r="H79" s="78">
        <f t="shared" si="15"/>
        <v>0</v>
      </c>
      <c r="I79" s="78">
        <f t="shared" si="15"/>
        <v>0</v>
      </c>
      <c r="J79" s="78">
        <f t="shared" si="15"/>
        <v>0</v>
      </c>
      <c r="K79" s="78">
        <f t="shared" si="15"/>
        <v>0</v>
      </c>
      <c r="L79" s="78">
        <f t="shared" si="15"/>
        <v>0</v>
      </c>
      <c r="M79" s="78">
        <f t="shared" si="15"/>
        <v>0</v>
      </c>
      <c r="N79" s="78"/>
      <c r="P79" s="7" t="s">
        <v>110</v>
      </c>
      <c r="Q79" s="79"/>
      <c r="R79" s="79"/>
    </row>
    <row r="80" spans="1:18" s="80" customFormat="1" ht="12.75" hidden="1" customHeight="1" x14ac:dyDescent="0.2">
      <c r="A80" s="78"/>
      <c r="B80" s="87" t="s">
        <v>39</v>
      </c>
      <c r="C80" s="78">
        <f t="shared" si="15"/>
        <v>0</v>
      </c>
      <c r="D80" s="78">
        <f t="shared" si="15"/>
        <v>0</v>
      </c>
      <c r="E80" s="78">
        <f t="shared" si="15"/>
        <v>0</v>
      </c>
      <c r="F80" s="78">
        <f t="shared" si="15"/>
        <v>0</v>
      </c>
      <c r="G80" s="78">
        <f t="shared" si="15"/>
        <v>0</v>
      </c>
      <c r="H80" s="78">
        <f t="shared" si="15"/>
        <v>0</v>
      </c>
      <c r="I80" s="78">
        <f t="shared" si="15"/>
        <v>0</v>
      </c>
      <c r="J80" s="78">
        <f t="shared" si="15"/>
        <v>0</v>
      </c>
      <c r="K80" s="78">
        <f t="shared" si="15"/>
        <v>0</v>
      </c>
      <c r="L80" s="78">
        <f t="shared" si="15"/>
        <v>0</v>
      </c>
      <c r="M80" s="78">
        <f t="shared" si="15"/>
        <v>0</v>
      </c>
      <c r="N80" s="78"/>
      <c r="P80" s="17" t="s">
        <v>111</v>
      </c>
      <c r="Q80" s="79"/>
      <c r="R80" s="79"/>
    </row>
    <row r="81" spans="1:18" s="80" customFormat="1" ht="12.75" hidden="1" customHeight="1" x14ac:dyDescent="0.2">
      <c r="A81" s="78"/>
      <c r="B81" s="5" t="s">
        <v>15</v>
      </c>
      <c r="C81" s="78">
        <f t="shared" si="15"/>
        <v>0</v>
      </c>
      <c r="D81" s="78">
        <f t="shared" si="15"/>
        <v>0</v>
      </c>
      <c r="E81" s="78">
        <f t="shared" si="15"/>
        <v>0</v>
      </c>
      <c r="F81" s="78">
        <f t="shared" si="15"/>
        <v>0</v>
      </c>
      <c r="G81" s="78">
        <f t="shared" si="15"/>
        <v>0</v>
      </c>
      <c r="H81" s="78">
        <f t="shared" si="15"/>
        <v>0</v>
      </c>
      <c r="I81" s="78">
        <f t="shared" si="15"/>
        <v>0</v>
      </c>
      <c r="J81" s="78">
        <f t="shared" si="15"/>
        <v>0</v>
      </c>
      <c r="K81" s="78">
        <f t="shared" si="15"/>
        <v>0</v>
      </c>
      <c r="L81" s="78">
        <f t="shared" si="15"/>
        <v>0</v>
      </c>
      <c r="M81" s="78">
        <f t="shared" si="15"/>
        <v>0</v>
      </c>
      <c r="N81" s="78"/>
      <c r="P81" s="7" t="s">
        <v>113</v>
      </c>
      <c r="Q81" s="79"/>
      <c r="R81" s="79"/>
    </row>
    <row r="82" spans="1:18" s="80" customFormat="1" ht="12.75" hidden="1" customHeight="1" x14ac:dyDescent="0.2">
      <c r="A82" s="78"/>
      <c r="B82" s="91" t="s">
        <v>69</v>
      </c>
      <c r="C82" s="78">
        <f t="shared" si="15"/>
        <v>0</v>
      </c>
      <c r="D82" s="78">
        <f t="shared" si="15"/>
        <v>0</v>
      </c>
      <c r="E82" s="78">
        <f t="shared" si="15"/>
        <v>0</v>
      </c>
      <c r="F82" s="78">
        <f t="shared" si="15"/>
        <v>0</v>
      </c>
      <c r="G82" s="78">
        <f t="shared" si="15"/>
        <v>0</v>
      </c>
      <c r="H82" s="78">
        <f t="shared" si="15"/>
        <v>0</v>
      </c>
      <c r="I82" s="78">
        <f t="shared" si="15"/>
        <v>0</v>
      </c>
      <c r="J82" s="78">
        <f t="shared" si="15"/>
        <v>0</v>
      </c>
      <c r="K82" s="78">
        <f t="shared" si="15"/>
        <v>0</v>
      </c>
      <c r="L82" s="78">
        <f t="shared" si="15"/>
        <v>0</v>
      </c>
      <c r="M82" s="78">
        <f t="shared" si="15"/>
        <v>0</v>
      </c>
      <c r="N82" s="78"/>
      <c r="P82" s="7" t="s">
        <v>114</v>
      </c>
      <c r="Q82" s="79"/>
      <c r="R82" s="79"/>
    </row>
    <row r="83" spans="1:18" s="80" customFormat="1" ht="12.75" hidden="1" customHeight="1" x14ac:dyDescent="0.2">
      <c r="A83" s="78"/>
      <c r="B83" s="5" t="s">
        <v>70</v>
      </c>
      <c r="C83" s="78">
        <f t="shared" si="15"/>
        <v>0</v>
      </c>
      <c r="D83" s="78">
        <f t="shared" si="15"/>
        <v>0</v>
      </c>
      <c r="E83" s="78">
        <f t="shared" si="15"/>
        <v>0</v>
      </c>
      <c r="F83" s="78">
        <f t="shared" si="15"/>
        <v>0</v>
      </c>
      <c r="G83" s="78">
        <f t="shared" si="15"/>
        <v>0</v>
      </c>
      <c r="H83" s="78">
        <f t="shared" si="15"/>
        <v>0</v>
      </c>
      <c r="I83" s="78">
        <f t="shared" si="15"/>
        <v>0</v>
      </c>
      <c r="J83" s="78">
        <f t="shared" si="15"/>
        <v>0</v>
      </c>
      <c r="K83" s="78">
        <f t="shared" si="15"/>
        <v>0</v>
      </c>
      <c r="L83" s="78">
        <f t="shared" si="15"/>
        <v>0</v>
      </c>
      <c r="M83" s="78">
        <f t="shared" si="15"/>
        <v>0</v>
      </c>
      <c r="N83" s="78"/>
      <c r="P83" s="17" t="s">
        <v>83</v>
      </c>
      <c r="Q83" s="79"/>
      <c r="R83" s="79"/>
    </row>
    <row r="84" spans="1:18" s="80" customFormat="1" ht="12.75" hidden="1" customHeight="1" x14ac:dyDescent="0.2">
      <c r="A84" s="78"/>
      <c r="B84" s="91" t="s">
        <v>58</v>
      </c>
      <c r="C84" s="78">
        <f t="shared" si="15"/>
        <v>0</v>
      </c>
      <c r="D84" s="78">
        <f t="shared" si="15"/>
        <v>0</v>
      </c>
      <c r="E84" s="78">
        <f t="shared" si="15"/>
        <v>0</v>
      </c>
      <c r="F84" s="78">
        <f t="shared" si="15"/>
        <v>0</v>
      </c>
      <c r="G84" s="78">
        <f t="shared" si="15"/>
        <v>0</v>
      </c>
      <c r="H84" s="78">
        <f t="shared" si="15"/>
        <v>0</v>
      </c>
      <c r="I84" s="78">
        <f t="shared" si="15"/>
        <v>0</v>
      </c>
      <c r="J84" s="78">
        <f t="shared" si="15"/>
        <v>0</v>
      </c>
      <c r="K84" s="78">
        <f t="shared" si="15"/>
        <v>0</v>
      </c>
      <c r="L84" s="78">
        <f t="shared" si="15"/>
        <v>0</v>
      </c>
      <c r="M84" s="78">
        <f t="shared" si="15"/>
        <v>0</v>
      </c>
      <c r="N84" s="78"/>
      <c r="P84" s="19" t="s">
        <v>71</v>
      </c>
      <c r="Q84" s="79"/>
      <c r="R84" s="79"/>
    </row>
    <row r="85" spans="1:18" s="80" customFormat="1" ht="12.75" hidden="1" customHeight="1" x14ac:dyDescent="0.2">
      <c r="A85" s="78"/>
      <c r="B85" s="9" t="s">
        <v>35</v>
      </c>
      <c r="C85" s="78">
        <f t="shared" si="15"/>
        <v>0</v>
      </c>
      <c r="D85" s="78">
        <f t="shared" si="15"/>
        <v>0</v>
      </c>
      <c r="E85" s="78">
        <f t="shared" si="15"/>
        <v>0</v>
      </c>
      <c r="F85" s="78">
        <f t="shared" si="15"/>
        <v>0</v>
      </c>
      <c r="G85" s="78">
        <f t="shared" si="15"/>
        <v>0</v>
      </c>
      <c r="H85" s="78">
        <f t="shared" si="15"/>
        <v>0</v>
      </c>
      <c r="I85" s="78">
        <f t="shared" si="15"/>
        <v>0</v>
      </c>
      <c r="J85" s="78">
        <f t="shared" si="15"/>
        <v>0</v>
      </c>
      <c r="K85" s="78">
        <f t="shared" si="15"/>
        <v>0</v>
      </c>
      <c r="L85" s="78">
        <f t="shared" si="15"/>
        <v>0</v>
      </c>
      <c r="M85" s="78">
        <f t="shared" si="15"/>
        <v>0</v>
      </c>
      <c r="N85" s="78"/>
      <c r="P85" s="19" t="s">
        <v>8</v>
      </c>
      <c r="Q85" s="79"/>
      <c r="R85" s="79"/>
    </row>
    <row r="86" spans="1:18" s="80" customFormat="1" ht="12.75" hidden="1" customHeight="1" x14ac:dyDescent="0.2">
      <c r="A86" s="78"/>
      <c r="B86" s="52" t="s">
        <v>18</v>
      </c>
      <c r="C86" s="78">
        <f t="shared" si="15"/>
        <v>0</v>
      </c>
      <c r="D86" s="78">
        <f t="shared" si="15"/>
        <v>0</v>
      </c>
      <c r="E86" s="78">
        <f t="shared" si="15"/>
        <v>0</v>
      </c>
      <c r="F86" s="78">
        <f t="shared" si="15"/>
        <v>0</v>
      </c>
      <c r="G86" s="78">
        <f t="shared" si="15"/>
        <v>0</v>
      </c>
      <c r="H86" s="78">
        <f t="shared" si="15"/>
        <v>0</v>
      </c>
      <c r="I86" s="78">
        <f t="shared" si="15"/>
        <v>0</v>
      </c>
      <c r="J86" s="78">
        <f t="shared" si="15"/>
        <v>0</v>
      </c>
      <c r="K86" s="78">
        <f t="shared" si="15"/>
        <v>0</v>
      </c>
      <c r="L86" s="78">
        <f t="shared" si="15"/>
        <v>0</v>
      </c>
      <c r="M86" s="78">
        <f t="shared" si="15"/>
        <v>0</v>
      </c>
      <c r="N86" s="78"/>
      <c r="P86" s="19" t="s">
        <v>52</v>
      </c>
      <c r="Q86" s="79"/>
      <c r="R86" s="79"/>
    </row>
    <row r="87" spans="1:18" s="80" customFormat="1" ht="12.75" hidden="1" customHeight="1" x14ac:dyDescent="0.2">
      <c r="A87" s="78"/>
      <c r="B87" s="87" t="s">
        <v>40</v>
      </c>
      <c r="C87" s="78">
        <f t="shared" si="15"/>
        <v>0</v>
      </c>
      <c r="D87" s="78">
        <f t="shared" si="15"/>
        <v>0</v>
      </c>
      <c r="E87" s="78">
        <f t="shared" si="15"/>
        <v>0</v>
      </c>
      <c r="F87" s="78">
        <f t="shared" si="15"/>
        <v>0</v>
      </c>
      <c r="G87" s="78">
        <f t="shared" si="15"/>
        <v>0</v>
      </c>
      <c r="H87" s="78">
        <f t="shared" si="15"/>
        <v>0</v>
      </c>
      <c r="I87" s="78">
        <f t="shared" si="15"/>
        <v>0</v>
      </c>
      <c r="J87" s="78">
        <f t="shared" si="15"/>
        <v>0</v>
      </c>
      <c r="K87" s="78">
        <f t="shared" si="15"/>
        <v>0</v>
      </c>
      <c r="L87" s="78">
        <f t="shared" si="15"/>
        <v>0</v>
      </c>
      <c r="M87" s="78">
        <f t="shared" si="15"/>
        <v>0</v>
      </c>
      <c r="N87" s="78"/>
      <c r="P87" s="45" t="s">
        <v>60</v>
      </c>
      <c r="Q87" s="79"/>
      <c r="R87" s="79"/>
    </row>
    <row r="88" spans="1:18" s="80" customFormat="1" ht="12.75" hidden="1" customHeight="1" x14ac:dyDescent="0.2">
      <c r="A88" s="78"/>
      <c r="B88" s="5" t="s">
        <v>16</v>
      </c>
      <c r="C88" s="78">
        <f t="shared" si="15"/>
        <v>0</v>
      </c>
      <c r="D88" s="78">
        <f t="shared" si="15"/>
        <v>0</v>
      </c>
      <c r="E88" s="78">
        <f t="shared" si="15"/>
        <v>0</v>
      </c>
      <c r="F88" s="78">
        <f t="shared" si="15"/>
        <v>0</v>
      </c>
      <c r="G88" s="78">
        <f t="shared" si="15"/>
        <v>0</v>
      </c>
      <c r="H88" s="78">
        <f t="shared" si="15"/>
        <v>0</v>
      </c>
      <c r="I88" s="78">
        <f t="shared" si="15"/>
        <v>0</v>
      </c>
      <c r="J88" s="78">
        <f t="shared" si="15"/>
        <v>0</v>
      </c>
      <c r="K88" s="78">
        <f t="shared" si="15"/>
        <v>0</v>
      </c>
      <c r="L88" s="78">
        <f t="shared" si="15"/>
        <v>0</v>
      </c>
      <c r="M88" s="78">
        <f t="shared" si="15"/>
        <v>0</v>
      </c>
      <c r="N88" s="78"/>
      <c r="P88" s="74" t="s">
        <v>61</v>
      </c>
      <c r="Q88" s="79"/>
      <c r="R88" s="79"/>
    </row>
    <row r="89" spans="1:18" s="80" customFormat="1" ht="12.75" hidden="1" customHeight="1" x14ac:dyDescent="0.2">
      <c r="A89" s="78"/>
      <c r="B89" s="6" t="s">
        <v>9</v>
      </c>
      <c r="C89" s="78">
        <f t="shared" si="15"/>
        <v>0</v>
      </c>
      <c r="D89" s="78">
        <f t="shared" si="15"/>
        <v>0</v>
      </c>
      <c r="E89" s="78">
        <f t="shared" si="15"/>
        <v>0</v>
      </c>
      <c r="F89" s="78">
        <f t="shared" si="15"/>
        <v>0</v>
      </c>
      <c r="G89" s="78">
        <f t="shared" si="15"/>
        <v>0</v>
      </c>
      <c r="H89" s="78">
        <f t="shared" si="15"/>
        <v>0</v>
      </c>
      <c r="I89" s="78">
        <f t="shared" si="15"/>
        <v>0</v>
      </c>
      <c r="J89" s="78">
        <f t="shared" si="15"/>
        <v>0</v>
      </c>
      <c r="K89" s="78">
        <f t="shared" si="15"/>
        <v>0</v>
      </c>
      <c r="L89" s="78">
        <f t="shared" si="15"/>
        <v>0</v>
      </c>
      <c r="M89" s="78">
        <f t="shared" si="15"/>
        <v>0</v>
      </c>
      <c r="N89" s="78"/>
      <c r="P89" s="45" t="s">
        <v>62</v>
      </c>
      <c r="Q89" s="79"/>
      <c r="R89" s="79"/>
    </row>
    <row r="90" spans="1:18" s="80" customFormat="1" ht="12.75" hidden="1" customHeight="1" x14ac:dyDescent="0.2">
      <c r="A90" s="78"/>
      <c r="B90" s="52" t="s">
        <v>43</v>
      </c>
      <c r="C90" s="78">
        <f t="shared" si="15"/>
        <v>0</v>
      </c>
      <c r="D90" s="78">
        <f t="shared" si="15"/>
        <v>0</v>
      </c>
      <c r="E90" s="78">
        <f t="shared" si="15"/>
        <v>0</v>
      </c>
      <c r="F90" s="78">
        <f t="shared" si="15"/>
        <v>0</v>
      </c>
      <c r="G90" s="78">
        <f t="shared" si="15"/>
        <v>0</v>
      </c>
      <c r="H90" s="78">
        <f t="shared" si="15"/>
        <v>0</v>
      </c>
      <c r="I90" s="78">
        <f t="shared" si="15"/>
        <v>0</v>
      </c>
      <c r="J90" s="78">
        <f t="shared" si="15"/>
        <v>0</v>
      </c>
      <c r="K90" s="78">
        <f t="shared" si="15"/>
        <v>0</v>
      </c>
      <c r="L90" s="78">
        <f t="shared" si="15"/>
        <v>0</v>
      </c>
      <c r="M90" s="78">
        <f t="shared" si="15"/>
        <v>0</v>
      </c>
      <c r="N90" s="78"/>
      <c r="P90" s="53" t="s">
        <v>63</v>
      </c>
      <c r="Q90" s="79"/>
      <c r="R90" s="79"/>
    </row>
    <row r="91" spans="1:18" s="80" customFormat="1" ht="12.75" hidden="1" customHeight="1" x14ac:dyDescent="0.2">
      <c r="A91" s="78"/>
      <c r="B91" s="89" t="s">
        <v>4</v>
      </c>
      <c r="C91" s="78">
        <f t="shared" si="15"/>
        <v>0</v>
      </c>
      <c r="D91" s="78">
        <f t="shared" si="15"/>
        <v>0</v>
      </c>
      <c r="E91" s="78">
        <f t="shared" si="15"/>
        <v>0</v>
      </c>
      <c r="F91" s="78">
        <f t="shared" si="15"/>
        <v>0</v>
      </c>
      <c r="G91" s="78">
        <f t="shared" si="15"/>
        <v>0</v>
      </c>
      <c r="H91" s="78">
        <f t="shared" si="15"/>
        <v>0</v>
      </c>
      <c r="I91" s="78">
        <f t="shared" si="15"/>
        <v>0</v>
      </c>
      <c r="J91" s="78">
        <f t="shared" si="15"/>
        <v>0</v>
      </c>
      <c r="K91" s="78">
        <f t="shared" si="15"/>
        <v>0</v>
      </c>
      <c r="L91" s="78">
        <f t="shared" si="15"/>
        <v>0</v>
      </c>
      <c r="M91" s="78">
        <f t="shared" si="15"/>
        <v>0</v>
      </c>
      <c r="N91" s="78"/>
      <c r="P91" s="75" t="s">
        <v>64</v>
      </c>
      <c r="Q91" s="79"/>
      <c r="R91" s="79"/>
    </row>
    <row r="92" spans="1:18" s="80" customFormat="1" ht="12.75" hidden="1" customHeight="1" x14ac:dyDescent="0.2">
      <c r="A92" s="78"/>
      <c r="B92" s="87" t="s">
        <v>10</v>
      </c>
      <c r="C92" s="78">
        <f t="shared" si="15"/>
        <v>0</v>
      </c>
      <c r="D92" s="78">
        <f t="shared" si="15"/>
        <v>0</v>
      </c>
      <c r="E92" s="78">
        <f t="shared" si="15"/>
        <v>0</v>
      </c>
      <c r="F92" s="78">
        <f t="shared" si="15"/>
        <v>0</v>
      </c>
      <c r="G92" s="78">
        <f t="shared" si="15"/>
        <v>0</v>
      </c>
      <c r="H92" s="78">
        <f t="shared" si="15"/>
        <v>0</v>
      </c>
      <c r="I92" s="78">
        <f t="shared" si="15"/>
        <v>0</v>
      </c>
      <c r="J92" s="78">
        <f t="shared" si="15"/>
        <v>0</v>
      </c>
      <c r="K92" s="78">
        <f t="shared" si="15"/>
        <v>0</v>
      </c>
      <c r="L92" s="78">
        <f t="shared" si="15"/>
        <v>0</v>
      </c>
      <c r="M92" s="78">
        <f t="shared" si="15"/>
        <v>0</v>
      </c>
      <c r="N92" s="78"/>
      <c r="P92" s="53" t="s">
        <v>65</v>
      </c>
      <c r="Q92" s="79"/>
      <c r="R92" s="79"/>
    </row>
    <row r="93" spans="1:18" s="80" customFormat="1" ht="12.75" hidden="1" customHeight="1" x14ac:dyDescent="0.2">
      <c r="A93" s="78"/>
      <c r="B93" s="56" t="s">
        <v>29</v>
      </c>
      <c r="C93" s="78">
        <f t="shared" si="15"/>
        <v>0</v>
      </c>
      <c r="D93" s="78">
        <f t="shared" si="15"/>
        <v>0</v>
      </c>
      <c r="E93" s="78">
        <f t="shared" si="15"/>
        <v>0</v>
      </c>
      <c r="F93" s="78">
        <f t="shared" si="15"/>
        <v>0</v>
      </c>
      <c r="G93" s="78">
        <f t="shared" si="15"/>
        <v>0</v>
      </c>
      <c r="H93" s="78">
        <f t="shared" si="15"/>
        <v>0</v>
      </c>
      <c r="I93" s="78">
        <f t="shared" si="15"/>
        <v>0</v>
      </c>
      <c r="J93" s="78">
        <f t="shared" si="15"/>
        <v>0</v>
      </c>
      <c r="K93" s="78">
        <f t="shared" si="15"/>
        <v>0</v>
      </c>
      <c r="L93" s="78">
        <f t="shared" si="15"/>
        <v>0</v>
      </c>
      <c r="M93" s="78">
        <f t="shared" si="15"/>
        <v>0</v>
      </c>
      <c r="N93" s="78"/>
      <c r="P93" s="54" t="s">
        <v>12</v>
      </c>
      <c r="Q93" s="79"/>
      <c r="R93" s="79"/>
    </row>
    <row r="94" spans="1:18" s="80" customFormat="1" ht="12.75" hidden="1" customHeight="1" x14ac:dyDescent="0.2">
      <c r="A94" s="78"/>
      <c r="B94" s="5" t="s">
        <v>7</v>
      </c>
      <c r="C94" s="78">
        <f t="shared" si="15"/>
        <v>0</v>
      </c>
      <c r="D94" s="78">
        <f t="shared" si="15"/>
        <v>0</v>
      </c>
      <c r="E94" s="78">
        <f t="shared" si="15"/>
        <v>0</v>
      </c>
      <c r="F94" s="78">
        <f t="shared" si="15"/>
        <v>0</v>
      </c>
      <c r="G94" s="78">
        <f t="shared" si="15"/>
        <v>0</v>
      </c>
      <c r="H94" s="78">
        <f t="shared" si="15"/>
        <v>0</v>
      </c>
      <c r="I94" s="78">
        <f t="shared" si="15"/>
        <v>0</v>
      </c>
      <c r="J94" s="78">
        <f t="shared" si="15"/>
        <v>0</v>
      </c>
      <c r="K94" s="78">
        <f t="shared" si="15"/>
        <v>0</v>
      </c>
      <c r="L94" s="78">
        <f t="shared" si="15"/>
        <v>0</v>
      </c>
      <c r="M94" s="78">
        <f t="shared" si="15"/>
        <v>0</v>
      </c>
      <c r="N94" s="78"/>
      <c r="P94" s="54"/>
      <c r="Q94" s="79"/>
      <c r="R94" s="79"/>
    </row>
    <row r="95" spans="1:18" s="80" customFormat="1" ht="12.75" hidden="1" customHeight="1" x14ac:dyDescent="0.2">
      <c r="A95" s="78"/>
      <c r="B95" s="100" t="s">
        <v>14</v>
      </c>
      <c r="C95" s="78">
        <f t="shared" si="15"/>
        <v>0</v>
      </c>
      <c r="D95" s="78">
        <f t="shared" si="15"/>
        <v>0</v>
      </c>
      <c r="E95" s="78">
        <f t="shared" si="15"/>
        <v>0</v>
      </c>
      <c r="F95" s="78">
        <f t="shared" si="15"/>
        <v>0</v>
      </c>
      <c r="G95" s="78">
        <f t="shared" si="15"/>
        <v>0</v>
      </c>
      <c r="H95" s="78">
        <f t="shared" si="15"/>
        <v>0</v>
      </c>
      <c r="I95" s="78">
        <f t="shared" si="15"/>
        <v>0</v>
      </c>
      <c r="J95" s="78">
        <f t="shared" si="15"/>
        <v>0</v>
      </c>
      <c r="K95" s="78">
        <f t="shared" si="15"/>
        <v>0</v>
      </c>
      <c r="L95" s="78">
        <f t="shared" si="15"/>
        <v>0</v>
      </c>
      <c r="M95" s="78">
        <f t="shared" si="15"/>
        <v>0</v>
      </c>
      <c r="N95" s="78"/>
      <c r="P95" s="54" t="s">
        <v>13</v>
      </c>
      <c r="Q95" s="79"/>
      <c r="R95" s="79"/>
    </row>
    <row r="96" spans="1:18" s="80" customFormat="1" ht="12.75" hidden="1" customHeight="1" x14ac:dyDescent="0.2">
      <c r="A96" s="78"/>
      <c r="B96" s="92" t="s">
        <v>51</v>
      </c>
      <c r="C96" s="78">
        <f t="shared" si="15"/>
        <v>0</v>
      </c>
      <c r="D96" s="78">
        <f t="shared" si="15"/>
        <v>0</v>
      </c>
      <c r="E96" s="78">
        <f t="shared" si="15"/>
        <v>0</v>
      </c>
      <c r="F96" s="78">
        <f t="shared" si="15"/>
        <v>0</v>
      </c>
      <c r="G96" s="78">
        <f t="shared" si="15"/>
        <v>0</v>
      </c>
      <c r="H96" s="78">
        <f t="shared" si="15"/>
        <v>0</v>
      </c>
      <c r="I96" s="78">
        <f t="shared" si="15"/>
        <v>0</v>
      </c>
      <c r="J96" s="78">
        <f t="shared" si="15"/>
        <v>0</v>
      </c>
      <c r="K96" s="78">
        <f t="shared" si="15"/>
        <v>0</v>
      </c>
      <c r="L96" s="78">
        <f t="shared" si="15"/>
        <v>0</v>
      </c>
      <c r="M96" s="78">
        <f t="shared" si="15"/>
        <v>0</v>
      </c>
      <c r="N96" s="78"/>
      <c r="P96" s="54" t="s">
        <v>53</v>
      </c>
      <c r="Q96" s="79"/>
      <c r="R96" s="79"/>
    </row>
    <row r="97" spans="1:18" s="80" customFormat="1" ht="12.75" hidden="1" customHeight="1" x14ac:dyDescent="0.2">
      <c r="A97" s="78"/>
      <c r="B97" s="86" t="s">
        <v>11</v>
      </c>
      <c r="C97" s="78">
        <f t="shared" si="15"/>
        <v>0</v>
      </c>
      <c r="D97" s="78">
        <f t="shared" si="15"/>
        <v>0</v>
      </c>
      <c r="E97" s="78">
        <f t="shared" si="15"/>
        <v>0</v>
      </c>
      <c r="F97" s="78">
        <f t="shared" si="15"/>
        <v>0</v>
      </c>
      <c r="G97" s="78">
        <f t="shared" si="15"/>
        <v>0</v>
      </c>
      <c r="H97" s="78">
        <f t="shared" si="15"/>
        <v>0</v>
      </c>
      <c r="I97" s="78">
        <f t="shared" si="15"/>
        <v>0</v>
      </c>
      <c r="J97" s="78">
        <f t="shared" si="15"/>
        <v>0</v>
      </c>
      <c r="K97" s="78">
        <f t="shared" si="15"/>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6">COUNTIF(C$9:C$49,$B98)</f>
        <v>0</v>
      </c>
      <c r="D98" s="78">
        <f t="shared" si="16"/>
        <v>0</v>
      </c>
      <c r="E98" s="78">
        <f t="shared" si="16"/>
        <v>0</v>
      </c>
      <c r="F98" s="78">
        <f t="shared" si="16"/>
        <v>0</v>
      </c>
      <c r="G98" s="78">
        <f t="shared" si="16"/>
        <v>0</v>
      </c>
      <c r="H98" s="78">
        <f t="shared" si="16"/>
        <v>0</v>
      </c>
      <c r="I98" s="78">
        <f t="shared" si="16"/>
        <v>0</v>
      </c>
      <c r="J98" s="78">
        <f t="shared" si="16"/>
        <v>0</v>
      </c>
      <c r="K98" s="78">
        <f t="shared" si="16"/>
        <v>0</v>
      </c>
      <c r="L98" s="78">
        <f t="shared" si="16"/>
        <v>0</v>
      </c>
      <c r="M98" s="78">
        <f t="shared" si="16"/>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234" priority="45" stopIfTrue="1" operator="equal">
      <formula>"C"</formula>
    </cfRule>
    <cfRule type="cellIs" dxfId="233" priority="46" stopIfTrue="1" operator="equal">
      <formula>"B"</formula>
    </cfRule>
    <cfRule type="cellIs" dxfId="232" priority="47" stopIfTrue="1" operator="equal">
      <formula>"A"</formula>
    </cfRule>
  </conditionalFormatting>
  <conditionalFormatting sqref="M5">
    <cfRule type="cellIs" dxfId="231" priority="42" stopIfTrue="1" operator="equal">
      <formula>"C"</formula>
    </cfRule>
    <cfRule type="cellIs" dxfId="230" priority="43" stopIfTrue="1" operator="equal">
      <formula>"B"</formula>
    </cfRule>
    <cfRule type="cellIs" dxfId="229"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228" priority="41" stopIfTrue="1" operator="equal">
      <formula>"12h"</formula>
    </cfRule>
  </conditionalFormatting>
  <conditionalFormatting sqref="I15">
    <cfRule type="cellIs" dxfId="227" priority="40" stopIfTrue="1" operator="equal">
      <formula>"12h"</formula>
    </cfRule>
  </conditionalFormatting>
  <conditionalFormatting sqref="G16:I16 E16">
    <cfRule type="cellIs" dxfId="226" priority="39" stopIfTrue="1" operator="equal">
      <formula>"12h"</formula>
    </cfRule>
  </conditionalFormatting>
  <conditionalFormatting sqref="E19">
    <cfRule type="cellIs" dxfId="225" priority="38" stopIfTrue="1" operator="equal">
      <formula>"12h"</formula>
    </cfRule>
  </conditionalFormatting>
  <conditionalFormatting sqref="G24:H24">
    <cfRule type="cellIs" dxfId="224" priority="37" stopIfTrue="1" operator="equal">
      <formula>"12h"</formula>
    </cfRule>
  </conditionalFormatting>
  <conditionalFormatting sqref="I38">
    <cfRule type="cellIs" dxfId="223" priority="36" stopIfTrue="1" operator="equal">
      <formula>"12h"</formula>
    </cfRule>
  </conditionalFormatting>
  <conditionalFormatting sqref="J38">
    <cfRule type="cellIs" dxfId="222" priority="35" stopIfTrue="1" operator="equal">
      <formula>"12h"</formula>
    </cfRule>
  </conditionalFormatting>
  <conditionalFormatting sqref="J44">
    <cfRule type="cellIs" dxfId="221" priority="34" stopIfTrue="1" operator="equal">
      <formula>"12h"</formula>
    </cfRule>
  </conditionalFormatting>
  <conditionalFormatting sqref="G48">
    <cfRule type="cellIs" dxfId="220" priority="33" stopIfTrue="1" operator="equal">
      <formula>"12h"</formula>
    </cfRule>
  </conditionalFormatting>
  <conditionalFormatting sqref="D19">
    <cfRule type="cellIs" dxfId="219" priority="32" stopIfTrue="1" operator="equal">
      <formula>"12h"</formula>
    </cfRule>
  </conditionalFormatting>
  <conditionalFormatting sqref="C26">
    <cfRule type="cellIs" dxfId="218" priority="31" stopIfTrue="1" operator="equal">
      <formula>"12h"</formula>
    </cfRule>
  </conditionalFormatting>
  <conditionalFormatting sqref="D26">
    <cfRule type="cellIs" dxfId="217" priority="30" stopIfTrue="1" operator="equal">
      <formula>"12h"</formula>
    </cfRule>
  </conditionalFormatting>
  <conditionalFormatting sqref="E33">
    <cfRule type="cellIs" dxfId="216" priority="29" stopIfTrue="1" operator="equal">
      <formula>"12h"</formula>
    </cfRule>
  </conditionalFormatting>
  <conditionalFormatting sqref="G26">
    <cfRule type="cellIs" dxfId="215" priority="28" stopIfTrue="1" operator="equal">
      <formula>"12h"</formula>
    </cfRule>
  </conditionalFormatting>
  <conditionalFormatting sqref="G35">
    <cfRule type="cellIs" dxfId="214" priority="27" stopIfTrue="1" operator="equal">
      <formula>"12h"</formula>
    </cfRule>
  </conditionalFormatting>
  <conditionalFormatting sqref="H28">
    <cfRule type="cellIs" dxfId="213" priority="26" stopIfTrue="1" operator="equal">
      <formula>"12h"</formula>
    </cfRule>
  </conditionalFormatting>
  <conditionalFormatting sqref="H34">
    <cfRule type="cellIs" dxfId="212" priority="25" stopIfTrue="1" operator="equal">
      <formula>"12h"</formula>
    </cfRule>
  </conditionalFormatting>
  <conditionalFormatting sqref="H35:I35">
    <cfRule type="cellIs" dxfId="211" priority="24" stopIfTrue="1" operator="equal">
      <formula>"12h"</formula>
    </cfRule>
  </conditionalFormatting>
  <conditionalFormatting sqref="I26">
    <cfRule type="cellIs" dxfId="210" priority="23" stopIfTrue="1" operator="equal">
      <formula>"12h"</formula>
    </cfRule>
  </conditionalFormatting>
  <conditionalFormatting sqref="I28">
    <cfRule type="cellIs" dxfId="209" priority="22" stopIfTrue="1" operator="equal">
      <formula>"12h"</formula>
    </cfRule>
  </conditionalFormatting>
  <conditionalFormatting sqref="I34">
    <cfRule type="cellIs" dxfId="208" priority="21" stopIfTrue="1" operator="equal">
      <formula>"12h"</formula>
    </cfRule>
  </conditionalFormatting>
  <conditionalFormatting sqref="J20">
    <cfRule type="cellIs" dxfId="207" priority="20" stopIfTrue="1" operator="equal">
      <formula>"12h"</formula>
    </cfRule>
  </conditionalFormatting>
  <conditionalFormatting sqref="K20">
    <cfRule type="cellIs" dxfId="206" priority="19" stopIfTrue="1" operator="equal">
      <formula>"12h"</formula>
    </cfRule>
  </conditionalFormatting>
  <conditionalFormatting sqref="D33">
    <cfRule type="cellIs" dxfId="205" priority="18" stopIfTrue="1" operator="equal">
      <formula>"12h"</formula>
    </cfRule>
  </conditionalFormatting>
  <conditionalFormatting sqref="C33">
    <cfRule type="cellIs" dxfId="204" priority="17" stopIfTrue="1" operator="equal">
      <formula>"12h"</formula>
    </cfRule>
  </conditionalFormatting>
  <conditionalFormatting sqref="E46">
    <cfRule type="cellIs" dxfId="203" priority="16" stopIfTrue="1" operator="equal">
      <formula>"12h"</formula>
    </cfRule>
  </conditionalFormatting>
  <conditionalFormatting sqref="C55:M55">
    <cfRule type="cellIs" dxfId="202" priority="13" stopIfTrue="1" operator="greaterThan">
      <formula>4</formula>
    </cfRule>
    <cfRule type="cellIs" dxfId="201" priority="14" stopIfTrue="1" operator="equal">
      <formula>4</formula>
    </cfRule>
    <cfRule type="cellIs" dxfId="200" priority="15" stopIfTrue="1" operator="lessThan">
      <formula>4</formula>
    </cfRule>
  </conditionalFormatting>
  <conditionalFormatting sqref="C50:M50 C52:M52">
    <cfRule type="cellIs" dxfId="199" priority="10" stopIfTrue="1" operator="lessThan">
      <formula>12</formula>
    </cfRule>
    <cfRule type="cellIs" dxfId="198" priority="11" stopIfTrue="1" operator="equal">
      <formula>12</formula>
    </cfRule>
    <cfRule type="cellIs" dxfId="197" priority="12" stopIfTrue="1" operator="greaterThan">
      <formula>12</formula>
    </cfRule>
  </conditionalFormatting>
  <conditionalFormatting sqref="K24">
    <cfRule type="cellIs" dxfId="196" priority="9" stopIfTrue="1" operator="equal">
      <formula>"12h"</formula>
    </cfRule>
  </conditionalFormatting>
  <conditionalFormatting sqref="J24">
    <cfRule type="cellIs" dxfId="195" priority="8" stopIfTrue="1" operator="equal">
      <formula>"12h"</formula>
    </cfRule>
  </conditionalFormatting>
  <conditionalFormatting sqref="D16">
    <cfRule type="cellIs" dxfId="194" priority="7" stopIfTrue="1" operator="equal">
      <formula>"12h"</formula>
    </cfRule>
  </conditionalFormatting>
  <conditionalFormatting sqref="J26">
    <cfRule type="cellIs" dxfId="193" priority="6" stopIfTrue="1" operator="equal">
      <formula>"12h"</formula>
    </cfRule>
  </conditionalFormatting>
  <conditionalFormatting sqref="F28">
    <cfRule type="cellIs" dxfId="192" priority="5" stopIfTrue="1" operator="equal">
      <formula>"12h"</formula>
    </cfRule>
  </conditionalFormatting>
  <conditionalFormatting sqref="F26">
    <cfRule type="cellIs" dxfId="191" priority="4" stopIfTrue="1" operator="equal">
      <formula>"12h"</formula>
    </cfRule>
  </conditionalFormatting>
  <conditionalFormatting sqref="F33">
    <cfRule type="cellIs" dxfId="190" priority="3" stopIfTrue="1" operator="equal">
      <formula>"12h"</formula>
    </cfRule>
  </conditionalFormatting>
  <conditionalFormatting sqref="G20">
    <cfRule type="cellIs" dxfId="189" priority="2" stopIfTrue="1" operator="equal">
      <formula>"12h"</formula>
    </cfRule>
  </conditionalFormatting>
  <conditionalFormatting sqref="E25">
    <cfRule type="cellIs" dxfId="188"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44077</v>
      </c>
      <c r="D1" s="183">
        <f>C1+3</f>
        <v>44080</v>
      </c>
      <c r="E1" s="183">
        <f t="shared" ref="E1:K1" si="0">D1+3</f>
        <v>44083</v>
      </c>
      <c r="F1" s="183">
        <f t="shared" si="0"/>
        <v>44086</v>
      </c>
      <c r="G1" s="183">
        <f t="shared" si="0"/>
        <v>44089</v>
      </c>
      <c r="H1" s="183">
        <f t="shared" si="0"/>
        <v>44092</v>
      </c>
      <c r="I1" s="183">
        <f t="shared" si="0"/>
        <v>44095</v>
      </c>
      <c r="J1" s="183">
        <f t="shared" si="0"/>
        <v>44098</v>
      </c>
      <c r="K1" s="183">
        <f t="shared" si="0"/>
        <v>44101</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Septembre</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F19:M19"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ref="C20:M30" si="5">IF($A20=C$5,"12h",IF($A20="","",""))</f>
        <v/>
      </c>
      <c r="D20" s="42" t="str">
        <f t="shared" si="5"/>
        <v/>
      </c>
      <c r="E20" s="64" t="str">
        <f t="shared" si="5"/>
        <v/>
      </c>
      <c r="F20" s="42" t="str">
        <f t="shared" si="5"/>
        <v>12h</v>
      </c>
      <c r="G20" s="15" t="s">
        <v>108</v>
      </c>
      <c r="H20" s="64" t="str">
        <f t="shared" si="5"/>
        <v/>
      </c>
      <c r="I20" s="64" t="str">
        <f t="shared" si="5"/>
        <v/>
      </c>
      <c r="J20" s="30" t="s">
        <v>0</v>
      </c>
      <c r="K20" s="30" t="s">
        <v>0</v>
      </c>
      <c r="L20" s="42" t="str">
        <f t="shared" si="5"/>
        <v/>
      </c>
      <c r="M20" s="42" t="str">
        <f t="shared" si="5"/>
        <v/>
      </c>
      <c r="N20" s="153"/>
      <c r="O20" s="79"/>
      <c r="P20" s="32" t="s">
        <v>41</v>
      </c>
      <c r="Q20" s="22" t="s">
        <v>114</v>
      </c>
      <c r="R20" s="22" t="s">
        <v>120</v>
      </c>
      <c r="S20" s="27" t="s">
        <v>41</v>
      </c>
    </row>
    <row r="21" spans="1:19" ht="18" customHeight="1" x14ac:dyDescent="0.2">
      <c r="A21" s="205">
        <f>Congé!E21</f>
        <v>10</v>
      </c>
      <c r="B21" s="205" t="str">
        <f>Congé!F21</f>
        <v>BALLESTER</v>
      </c>
      <c r="C21" s="42" t="str">
        <f t="shared" si="5"/>
        <v/>
      </c>
      <c r="D21" s="42" t="str">
        <f t="shared" si="5"/>
        <v/>
      </c>
      <c r="E21" s="64" t="str">
        <f t="shared" si="5"/>
        <v/>
      </c>
      <c r="F21" s="42" t="str">
        <f t="shared" si="5"/>
        <v/>
      </c>
      <c r="G21" s="64" t="str">
        <f t="shared" si="5"/>
        <v/>
      </c>
      <c r="H21" s="64" t="str">
        <f t="shared" si="5"/>
        <v/>
      </c>
      <c r="I21" s="64" t="str">
        <f t="shared" si="5"/>
        <v/>
      </c>
      <c r="J21" s="23" t="s">
        <v>0</v>
      </c>
      <c r="K21" s="23" t="s">
        <v>0</v>
      </c>
      <c r="L21" s="42" t="str">
        <f t="shared" si="5"/>
        <v/>
      </c>
      <c r="M21" s="42" t="str">
        <f t="shared" si="5"/>
        <v/>
      </c>
      <c r="N21" s="153"/>
      <c r="O21" s="11"/>
      <c r="P21" s="32" t="s">
        <v>42</v>
      </c>
      <c r="Q21" s="105" t="s">
        <v>83</v>
      </c>
      <c r="R21" s="105" t="s">
        <v>84</v>
      </c>
      <c r="S21" s="27" t="s">
        <v>42</v>
      </c>
    </row>
    <row r="22" spans="1:19" ht="18" customHeight="1" x14ac:dyDescent="0.2">
      <c r="A22" s="205">
        <f>Congé!E22</f>
        <v>7</v>
      </c>
      <c r="B22" s="205" t="str">
        <f>Congé!F22</f>
        <v>GRIMM</v>
      </c>
      <c r="C22" s="42" t="str">
        <f t="shared" si="5"/>
        <v/>
      </c>
      <c r="D22" s="42" t="str">
        <f t="shared" si="5"/>
        <v/>
      </c>
      <c r="E22" s="64" t="str">
        <f t="shared" si="5"/>
        <v/>
      </c>
      <c r="F22" s="42" t="str">
        <f t="shared" si="5"/>
        <v/>
      </c>
      <c r="G22" s="64" t="str">
        <f t="shared" si="5"/>
        <v>12h</v>
      </c>
      <c r="H22" s="64" t="str">
        <f t="shared" si="5"/>
        <v/>
      </c>
      <c r="I22" s="64" t="str">
        <f t="shared" si="5"/>
        <v/>
      </c>
      <c r="J22" s="64" t="str">
        <f t="shared" si="5"/>
        <v/>
      </c>
      <c r="K22" s="64" t="str">
        <f t="shared" si="5"/>
        <v/>
      </c>
      <c r="L22" s="42" t="str">
        <f t="shared" si="5"/>
        <v/>
      </c>
      <c r="M22" s="42" t="str">
        <f t="shared" si="5"/>
        <v/>
      </c>
      <c r="N22" s="153"/>
      <c r="O22" s="11"/>
      <c r="P22" s="90" t="s">
        <v>54</v>
      </c>
      <c r="Q22" s="19" t="s">
        <v>71</v>
      </c>
      <c r="R22" s="19" t="s">
        <v>78</v>
      </c>
    </row>
    <row r="23" spans="1:19" s="80" customFormat="1" ht="18" customHeight="1" x14ac:dyDescent="0.2">
      <c r="A23" s="205">
        <f>Congé!E23</f>
        <v>3</v>
      </c>
      <c r="B23" s="205" t="str">
        <f>Congé!F23</f>
        <v>ORIOL</v>
      </c>
      <c r="C23" s="42" t="str">
        <f t="shared" si="5"/>
        <v>12h</v>
      </c>
      <c r="D23" s="42" t="str">
        <f t="shared" si="5"/>
        <v/>
      </c>
      <c r="E23" s="23" t="s">
        <v>0</v>
      </c>
      <c r="F23" s="42" t="str">
        <f t="shared" si="5"/>
        <v/>
      </c>
      <c r="G23" s="64" t="str">
        <f t="shared" si="5"/>
        <v/>
      </c>
      <c r="H23" s="64" t="str">
        <f t="shared" si="5"/>
        <v/>
      </c>
      <c r="I23" s="64" t="str">
        <f t="shared" si="5"/>
        <v/>
      </c>
      <c r="J23" s="23" t="s">
        <v>0</v>
      </c>
      <c r="K23" s="23" t="s">
        <v>0</v>
      </c>
      <c r="L23" s="42" t="str">
        <f t="shared" si="5"/>
        <v/>
      </c>
      <c r="M23" s="42" t="str">
        <f t="shared" si="5"/>
        <v/>
      </c>
      <c r="N23" s="153"/>
      <c r="O23" s="79"/>
      <c r="P23" s="5" t="s">
        <v>7</v>
      </c>
      <c r="Q23" s="19" t="s">
        <v>8</v>
      </c>
      <c r="R23" s="19" t="s">
        <v>85</v>
      </c>
    </row>
    <row r="24" spans="1:19" ht="18" customHeight="1" x14ac:dyDescent="0.2">
      <c r="A24" s="205">
        <f>Congé!E24</f>
        <v>10</v>
      </c>
      <c r="B24" s="205" t="str">
        <f>Congé!F24</f>
        <v>DEPRAD</v>
      </c>
      <c r="C24" s="42" t="str">
        <f t="shared" si="5"/>
        <v/>
      </c>
      <c r="D24" s="42" t="str">
        <f t="shared" si="5"/>
        <v/>
      </c>
      <c r="E24" s="64" t="str">
        <f t="shared" si="5"/>
        <v/>
      </c>
      <c r="F24" s="42" t="str">
        <f t="shared" si="5"/>
        <v/>
      </c>
      <c r="G24" s="30" t="s">
        <v>0</v>
      </c>
      <c r="H24" s="30" t="s">
        <v>0</v>
      </c>
      <c r="I24" s="64" t="str">
        <f t="shared" si="5"/>
        <v/>
      </c>
      <c r="J24" s="64" t="str">
        <f t="shared" si="5"/>
        <v>12h</v>
      </c>
      <c r="K24" s="64" t="str">
        <f t="shared" si="5"/>
        <v/>
      </c>
      <c r="L24" s="42" t="str">
        <f t="shared" si="5"/>
        <v/>
      </c>
      <c r="M24" s="42" t="str">
        <f t="shared" si="5"/>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5"/>
        <v>12h</v>
      </c>
      <c r="E25" s="42" t="str">
        <f t="shared" si="5"/>
        <v/>
      </c>
      <c r="F25" s="23" t="s">
        <v>0</v>
      </c>
      <c r="G25" s="64" t="str">
        <f t="shared" si="5"/>
        <v/>
      </c>
      <c r="H25" s="23" t="s">
        <v>0</v>
      </c>
      <c r="I25" s="64" t="str">
        <f t="shared" si="5"/>
        <v/>
      </c>
      <c r="J25" s="23" t="s">
        <v>0</v>
      </c>
      <c r="K25" s="23" t="s">
        <v>0</v>
      </c>
      <c r="L25" s="42" t="str">
        <f t="shared" si="5"/>
        <v/>
      </c>
      <c r="M25" s="42" t="str">
        <f t="shared" si="5"/>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5"/>
        <v/>
      </c>
      <c r="F26" s="42" t="str">
        <f t="shared" si="5"/>
        <v/>
      </c>
      <c r="G26" s="30" t="s">
        <v>0</v>
      </c>
      <c r="H26" s="64" t="str">
        <f t="shared" si="5"/>
        <v/>
      </c>
      <c r="I26" s="30" t="s">
        <v>0</v>
      </c>
      <c r="J26" s="30" t="s">
        <v>0</v>
      </c>
      <c r="K26" s="64" t="str">
        <f t="shared" si="5"/>
        <v/>
      </c>
      <c r="L26" s="42" t="str">
        <f t="shared" si="5"/>
        <v/>
      </c>
      <c r="M26" s="42" t="str">
        <f t="shared" si="5"/>
        <v/>
      </c>
      <c r="N26" s="153"/>
      <c r="O26" s="11"/>
      <c r="P26" s="111" t="s">
        <v>70</v>
      </c>
      <c r="Q26" s="74" t="s">
        <v>61</v>
      </c>
      <c r="R26" s="74" t="s">
        <v>88</v>
      </c>
    </row>
    <row r="27" spans="1:19" ht="18" customHeight="1" x14ac:dyDescent="0.2">
      <c r="A27" s="205">
        <f>Congé!E27</f>
        <v>8</v>
      </c>
      <c r="B27" s="205" t="str">
        <f>Congé!F27</f>
        <v>HEURTEBISE</v>
      </c>
      <c r="C27" s="42" t="str">
        <f t="shared" si="5"/>
        <v/>
      </c>
      <c r="D27" s="42" t="str">
        <f t="shared" si="5"/>
        <v/>
      </c>
      <c r="E27" s="64" t="str">
        <f t="shared" si="5"/>
        <v/>
      </c>
      <c r="F27" s="42" t="str">
        <f t="shared" si="5"/>
        <v/>
      </c>
      <c r="G27" s="64" t="str">
        <f t="shared" si="5"/>
        <v/>
      </c>
      <c r="H27" s="64" t="str">
        <f t="shared" si="5"/>
        <v>12h</v>
      </c>
      <c r="I27" s="23" t="s">
        <v>0</v>
      </c>
      <c r="J27" s="23" t="s">
        <v>0</v>
      </c>
      <c r="K27" s="64" t="str">
        <f t="shared" si="5"/>
        <v/>
      </c>
      <c r="L27" s="42" t="str">
        <f t="shared" si="5"/>
        <v/>
      </c>
      <c r="M27" s="42" t="str">
        <f t="shared" si="5"/>
        <v/>
      </c>
      <c r="N27" s="153"/>
      <c r="O27" s="11"/>
      <c r="P27" s="5" t="s">
        <v>15</v>
      </c>
      <c r="Q27" s="45" t="s">
        <v>62</v>
      </c>
      <c r="R27" s="20" t="s">
        <v>89</v>
      </c>
    </row>
    <row r="28" spans="1:19" ht="18" customHeight="1" x14ac:dyDescent="0.2">
      <c r="A28" s="205">
        <f>Congé!E28</f>
        <v>3</v>
      </c>
      <c r="B28" s="205" t="str">
        <f>Congé!F28</f>
        <v>BLANCHARD</v>
      </c>
      <c r="C28" s="42" t="str">
        <f t="shared" si="5"/>
        <v>12h</v>
      </c>
      <c r="D28" s="42" t="str">
        <f t="shared" si="5"/>
        <v/>
      </c>
      <c r="E28" s="64" t="str">
        <f t="shared" si="5"/>
        <v/>
      </c>
      <c r="F28" s="30" t="s">
        <v>0</v>
      </c>
      <c r="G28" s="64" t="str">
        <f t="shared" si="5"/>
        <v/>
      </c>
      <c r="H28" s="30" t="s">
        <v>0</v>
      </c>
      <c r="I28" s="30" t="s">
        <v>0</v>
      </c>
      <c r="J28" s="64" t="str">
        <f t="shared" si="5"/>
        <v/>
      </c>
      <c r="K28" s="64" t="str">
        <f t="shared" si="5"/>
        <v/>
      </c>
      <c r="L28" s="42" t="str">
        <f t="shared" si="5"/>
        <v/>
      </c>
      <c r="M28" s="42" t="str">
        <f t="shared" si="5"/>
        <v/>
      </c>
      <c r="N28" s="153"/>
      <c r="O28" s="11"/>
      <c r="P28" s="5" t="s">
        <v>16</v>
      </c>
      <c r="Q28" s="45" t="s">
        <v>63</v>
      </c>
      <c r="R28" s="51" t="s">
        <v>94</v>
      </c>
    </row>
    <row r="29" spans="1:19" s="80" customFormat="1" ht="18" customHeight="1" x14ac:dyDescent="0.2">
      <c r="A29" s="205">
        <f>Congé!E29</f>
        <v>5</v>
      </c>
      <c r="B29" s="205" t="str">
        <f>Congé!F29</f>
        <v>BOUISSET</v>
      </c>
      <c r="C29" s="42" t="str">
        <f t="shared" si="5"/>
        <v/>
      </c>
      <c r="D29" s="42" t="str">
        <f t="shared" si="5"/>
        <v/>
      </c>
      <c r="E29" s="64" t="str">
        <f t="shared" si="5"/>
        <v>12h</v>
      </c>
      <c r="F29" s="42" t="str">
        <f t="shared" si="5"/>
        <v/>
      </c>
      <c r="G29" s="23" t="s">
        <v>0</v>
      </c>
      <c r="H29" s="23" t="s">
        <v>0</v>
      </c>
      <c r="I29" s="23" t="s">
        <v>0</v>
      </c>
      <c r="J29" s="64" t="str">
        <f t="shared" si="5"/>
        <v/>
      </c>
      <c r="K29" s="64" t="str">
        <f t="shared" si="5"/>
        <v/>
      </c>
      <c r="L29" s="42" t="str">
        <f t="shared" si="5"/>
        <v/>
      </c>
      <c r="M29" s="42" t="str">
        <f t="shared" si="5"/>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H30:M30" si="6">IF($A30=H$5,"12h",IF($A30="","",""))</f>
        <v/>
      </c>
      <c r="I30" s="64" t="str">
        <f t="shared" si="6"/>
        <v/>
      </c>
      <c r="J30" s="64" t="str">
        <f t="shared" si="6"/>
        <v/>
      </c>
      <c r="K30" s="64" t="str">
        <f t="shared" si="5"/>
        <v/>
      </c>
      <c r="L30" s="42" t="str">
        <f t="shared" si="6"/>
        <v/>
      </c>
      <c r="M30" s="42" t="str">
        <f t="shared" si="6"/>
        <v/>
      </c>
      <c r="N30" s="153"/>
      <c r="O30" s="11"/>
      <c r="P30" s="52" t="s">
        <v>17</v>
      </c>
      <c r="Q30" s="53" t="s">
        <v>65</v>
      </c>
      <c r="R30" s="8" t="s">
        <v>96</v>
      </c>
      <c r="S30" s="80"/>
    </row>
    <row r="31" spans="1:19" s="80" customFormat="1" ht="18" customHeight="1" x14ac:dyDescent="0.2">
      <c r="A31" s="205">
        <f>Congé!E31</f>
        <v>4</v>
      </c>
      <c r="B31" s="205" t="str">
        <f>Congé!F31</f>
        <v>EON</v>
      </c>
      <c r="C31" s="42" t="str">
        <f t="shared" ref="C31:M48" si="7">IF($A31=C$5,"12h",IF($A31="","",""))</f>
        <v/>
      </c>
      <c r="D31" s="42" t="str">
        <f t="shared" si="7"/>
        <v>12h</v>
      </c>
      <c r="E31" s="23" t="s">
        <v>0</v>
      </c>
      <c r="F31" s="42" t="str">
        <f t="shared" si="7"/>
        <v/>
      </c>
      <c r="G31" s="64" t="str">
        <f t="shared" si="7"/>
        <v/>
      </c>
      <c r="H31" s="23" t="s">
        <v>0</v>
      </c>
      <c r="I31" s="23" t="s">
        <v>0</v>
      </c>
      <c r="J31" s="64" t="str">
        <f t="shared" si="7"/>
        <v/>
      </c>
      <c r="K31" s="64" t="str">
        <f t="shared" si="7"/>
        <v/>
      </c>
      <c r="L31" s="42" t="str">
        <f t="shared" si="7"/>
        <v/>
      </c>
      <c r="M31" s="42" t="str">
        <f t="shared" si="7"/>
        <v/>
      </c>
      <c r="N31" s="153"/>
      <c r="O31" s="79"/>
      <c r="P31" s="6" t="s">
        <v>18</v>
      </c>
      <c r="Q31" s="54" t="s">
        <v>12</v>
      </c>
      <c r="R31" s="9" t="s">
        <v>97</v>
      </c>
      <c r="S31" s="3"/>
    </row>
    <row r="32" spans="1:19" ht="18" customHeight="1" x14ac:dyDescent="0.2">
      <c r="A32" s="205">
        <f>Congé!E32</f>
        <v>6</v>
      </c>
      <c r="B32" s="205" t="str">
        <f>Congé!F32</f>
        <v>DIOLOGENT</v>
      </c>
      <c r="C32" s="42" t="str">
        <f t="shared" si="7"/>
        <v/>
      </c>
      <c r="D32" s="42" t="str">
        <f t="shared" si="7"/>
        <v/>
      </c>
      <c r="E32" s="64" t="str">
        <f t="shared" si="7"/>
        <v/>
      </c>
      <c r="F32" s="42" t="str">
        <f t="shared" si="7"/>
        <v>12h</v>
      </c>
      <c r="G32" s="64" t="str">
        <f t="shared" si="7"/>
        <v/>
      </c>
      <c r="H32" s="64" t="str">
        <f t="shared" si="7"/>
        <v/>
      </c>
      <c r="I32" s="64" t="str">
        <f t="shared" si="7"/>
        <v/>
      </c>
      <c r="J32" s="64" t="str">
        <f t="shared" si="7"/>
        <v/>
      </c>
      <c r="K32" s="64" t="str">
        <f t="shared" si="7"/>
        <v/>
      </c>
      <c r="L32" s="42" t="str">
        <f t="shared" si="7"/>
        <v/>
      </c>
      <c r="M32" s="42" t="str">
        <f t="shared" si="7"/>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7"/>
        <v>12h</v>
      </c>
      <c r="H33" s="64" t="str">
        <f t="shared" si="7"/>
        <v/>
      </c>
      <c r="I33" s="64" t="str">
        <f t="shared" si="7"/>
        <v/>
      </c>
      <c r="J33" s="64" t="str">
        <f t="shared" si="7"/>
        <v/>
      </c>
      <c r="K33" s="64" t="str">
        <f t="shared" si="7"/>
        <v/>
      </c>
      <c r="L33" s="42" t="str">
        <f t="shared" si="7"/>
        <v/>
      </c>
      <c r="M33" s="42" t="str">
        <f t="shared" si="7"/>
        <v/>
      </c>
      <c r="N33" s="153"/>
      <c r="O33" s="11"/>
      <c r="P33" s="8" t="s">
        <v>10</v>
      </c>
      <c r="Q33" s="54" t="s">
        <v>53</v>
      </c>
      <c r="R33" s="50" t="s">
        <v>99</v>
      </c>
    </row>
    <row r="34" spans="1:19" ht="18" customHeight="1" x14ac:dyDescent="0.2">
      <c r="A34" s="205">
        <f>Congé!E34</f>
        <v>1</v>
      </c>
      <c r="B34" s="205" t="str">
        <f>Congé!F34</f>
        <v>SALMI</v>
      </c>
      <c r="C34" s="42" t="str">
        <f t="shared" si="7"/>
        <v/>
      </c>
      <c r="D34" s="42" t="str">
        <f t="shared" si="7"/>
        <v/>
      </c>
      <c r="E34" s="64" t="str">
        <f t="shared" si="7"/>
        <v/>
      </c>
      <c r="F34" s="42" t="str">
        <f t="shared" si="7"/>
        <v/>
      </c>
      <c r="G34" s="64" t="str">
        <f t="shared" si="7"/>
        <v/>
      </c>
      <c r="H34" s="30" t="s">
        <v>0</v>
      </c>
      <c r="I34" s="30" t="s">
        <v>0</v>
      </c>
      <c r="J34" s="64" t="str">
        <f t="shared" si="7"/>
        <v/>
      </c>
      <c r="K34" s="64" t="str">
        <f t="shared" si="7"/>
        <v>12h</v>
      </c>
      <c r="L34" s="42" t="str">
        <f t="shared" si="7"/>
        <v/>
      </c>
      <c r="M34" s="42" t="str">
        <f t="shared" si="7"/>
        <v/>
      </c>
      <c r="N34" s="153"/>
      <c r="O34" s="11"/>
      <c r="P34" s="8" t="s">
        <v>39</v>
      </c>
      <c r="Q34" s="7" t="s">
        <v>168</v>
      </c>
      <c r="R34" s="4" t="s">
        <v>100</v>
      </c>
    </row>
    <row r="35" spans="1:19" ht="18" customHeight="1" x14ac:dyDescent="0.2">
      <c r="A35" s="205">
        <f>Congé!E35</f>
        <v>3</v>
      </c>
      <c r="B35" s="205" t="str">
        <f>Congé!F35</f>
        <v>DYLIK</v>
      </c>
      <c r="C35" s="42"/>
      <c r="D35" s="42" t="str">
        <f t="shared" si="7"/>
        <v/>
      </c>
      <c r="E35" s="64" t="str">
        <f t="shared" si="7"/>
        <v/>
      </c>
      <c r="F35" s="60" t="s">
        <v>66</v>
      </c>
      <c r="G35" s="30" t="s">
        <v>0</v>
      </c>
      <c r="H35" s="30" t="s">
        <v>0</v>
      </c>
      <c r="I35" s="30" t="s">
        <v>0</v>
      </c>
      <c r="J35" s="64" t="str">
        <f t="shared" si="7"/>
        <v/>
      </c>
      <c r="K35" s="64" t="str">
        <f t="shared" si="7"/>
        <v/>
      </c>
      <c r="L35" s="42" t="str">
        <f t="shared" si="7"/>
        <v/>
      </c>
      <c r="M35" s="42" t="str">
        <f t="shared" si="7"/>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7"/>
        <v/>
      </c>
      <c r="D37" s="42" t="str">
        <f t="shared" si="7"/>
        <v/>
      </c>
      <c r="E37" s="64" t="str">
        <f t="shared" si="7"/>
        <v/>
      </c>
      <c r="F37" s="42" t="str">
        <f t="shared" si="7"/>
        <v/>
      </c>
      <c r="G37" s="64" t="str">
        <f t="shared" si="7"/>
        <v/>
      </c>
      <c r="H37" s="64" t="str">
        <f t="shared" si="7"/>
        <v/>
      </c>
      <c r="I37" s="64" t="str">
        <f t="shared" si="7"/>
        <v>12h</v>
      </c>
      <c r="J37" s="30" t="s">
        <v>0</v>
      </c>
      <c r="K37" s="30" t="s">
        <v>0</v>
      </c>
      <c r="L37" s="42" t="str">
        <f t="shared" si="7"/>
        <v/>
      </c>
      <c r="M37" s="42" t="str">
        <f t="shared" si="7"/>
        <v/>
      </c>
      <c r="N37" s="153"/>
      <c r="O37" s="11"/>
      <c r="P37" s="9" t="s">
        <v>11</v>
      </c>
      <c r="Q37" s="21"/>
    </row>
    <row r="38" spans="1:19" ht="18" customHeight="1" x14ac:dyDescent="0.2">
      <c r="A38" s="205">
        <f>Congé!E38</f>
        <v>9</v>
      </c>
      <c r="B38" s="205" t="str">
        <f>Congé!F38</f>
        <v>SERANO G</v>
      </c>
      <c r="C38" s="23" t="s">
        <v>0</v>
      </c>
      <c r="D38" s="42" t="str">
        <f t="shared" si="7"/>
        <v/>
      </c>
      <c r="E38" s="64" t="str">
        <f t="shared" si="7"/>
        <v/>
      </c>
      <c r="F38" s="42" t="str">
        <f t="shared" si="7"/>
        <v/>
      </c>
      <c r="G38" s="64" t="str">
        <f t="shared" si="7"/>
        <v/>
      </c>
      <c r="H38" s="64" t="str">
        <f t="shared" si="7"/>
        <v/>
      </c>
      <c r="I38" s="30" t="s">
        <v>0</v>
      </c>
      <c r="J38" s="30" t="s">
        <v>0</v>
      </c>
      <c r="K38" s="64" t="str">
        <f t="shared" si="7"/>
        <v/>
      </c>
      <c r="L38" s="42" t="str">
        <f t="shared" si="7"/>
        <v/>
      </c>
      <c r="M38" s="42" t="str">
        <f t="shared" si="7"/>
        <v/>
      </c>
      <c r="N38" s="153"/>
      <c r="O38" s="11"/>
      <c r="P38" s="9" t="s">
        <v>34</v>
      </c>
    </row>
    <row r="39" spans="1:19" ht="18" customHeight="1" x14ac:dyDescent="0.2">
      <c r="A39" s="205">
        <f>Congé!E39</f>
        <v>7</v>
      </c>
      <c r="B39" s="205" t="str">
        <f>Congé!F39</f>
        <v>LANCIAL</v>
      </c>
      <c r="C39" s="42" t="str">
        <f t="shared" si="7"/>
        <v/>
      </c>
      <c r="D39" s="42" t="str">
        <f t="shared" si="7"/>
        <v/>
      </c>
      <c r="E39" s="60" t="s">
        <v>66</v>
      </c>
      <c r="F39" s="23" t="s">
        <v>0</v>
      </c>
      <c r="G39" s="23" t="s">
        <v>0</v>
      </c>
      <c r="H39" s="64" t="str">
        <f t="shared" si="7"/>
        <v/>
      </c>
      <c r="I39" s="64" t="str">
        <f t="shared" si="7"/>
        <v/>
      </c>
      <c r="J39" s="64" t="str">
        <f t="shared" si="7"/>
        <v/>
      </c>
      <c r="K39" s="64" t="str">
        <f t="shared" si="7"/>
        <v/>
      </c>
      <c r="L39" s="42" t="str">
        <f t="shared" si="7"/>
        <v/>
      </c>
      <c r="M39" s="42" t="str">
        <f t="shared" si="7"/>
        <v/>
      </c>
      <c r="N39" s="153"/>
      <c r="O39" s="11"/>
      <c r="P39" s="25" t="s">
        <v>35</v>
      </c>
    </row>
    <row r="40" spans="1:19" ht="18" customHeight="1" x14ac:dyDescent="0.2">
      <c r="A40" s="205">
        <f>Congé!E40</f>
        <v>8</v>
      </c>
      <c r="B40" s="205" t="str">
        <f>Congé!F40</f>
        <v>MOURCIA</v>
      </c>
      <c r="C40" s="42" t="str">
        <f t="shared" si="7"/>
        <v/>
      </c>
      <c r="D40" s="42" t="str">
        <f t="shared" si="7"/>
        <v/>
      </c>
      <c r="E40" s="64" t="str">
        <f t="shared" si="7"/>
        <v/>
      </c>
      <c r="F40" s="42" t="str">
        <f t="shared" si="7"/>
        <v/>
      </c>
      <c r="G40" s="64" t="str">
        <f t="shared" si="7"/>
        <v/>
      </c>
      <c r="H40" s="64" t="str">
        <f t="shared" si="7"/>
        <v>12h</v>
      </c>
      <c r="I40" s="64" t="str">
        <f t="shared" si="7"/>
        <v/>
      </c>
      <c r="J40" s="64" t="str">
        <f t="shared" si="7"/>
        <v/>
      </c>
      <c r="K40" s="64" t="str">
        <f t="shared" si="7"/>
        <v/>
      </c>
      <c r="L40" s="42" t="str">
        <f t="shared" si="7"/>
        <v/>
      </c>
      <c r="M40" s="42" t="str">
        <f t="shared" si="7"/>
        <v/>
      </c>
      <c r="N40" s="153"/>
      <c r="O40" s="11"/>
      <c r="P40" s="4" t="s">
        <v>4</v>
      </c>
      <c r="Q40" s="21"/>
    </row>
    <row r="41" spans="1:19" ht="18" customHeight="1" x14ac:dyDescent="0.2">
      <c r="A41" s="205">
        <f>Congé!E41</f>
        <v>2</v>
      </c>
      <c r="B41" s="205" t="str">
        <f>Congé!F41</f>
        <v>GILSON</v>
      </c>
      <c r="C41" s="23" t="s">
        <v>0</v>
      </c>
      <c r="D41" s="23" t="s">
        <v>0</v>
      </c>
      <c r="E41" s="64" t="str">
        <f t="shared" si="7"/>
        <v/>
      </c>
      <c r="F41" s="42" t="str">
        <f t="shared" si="7"/>
        <v/>
      </c>
      <c r="G41" s="64" t="str">
        <f t="shared" si="7"/>
        <v/>
      </c>
      <c r="H41" s="64" t="str">
        <f t="shared" si="7"/>
        <v/>
      </c>
      <c r="I41" s="64" t="str">
        <f t="shared" si="7"/>
        <v/>
      </c>
      <c r="J41" s="23" t="s">
        <v>0</v>
      </c>
      <c r="K41" s="23" t="s">
        <v>0</v>
      </c>
      <c r="L41" s="42" t="str">
        <f t="shared" si="7"/>
        <v/>
      </c>
      <c r="M41" s="42" t="str">
        <f t="shared" si="7"/>
        <v/>
      </c>
      <c r="N41" s="153"/>
      <c r="O41" s="11"/>
      <c r="P41" s="55" t="s">
        <v>3</v>
      </c>
      <c r="Q41" s="21"/>
    </row>
    <row r="42" spans="1:19" ht="18" customHeight="1" x14ac:dyDescent="0.2">
      <c r="A42" s="205">
        <f>Congé!E42</f>
        <v>3</v>
      </c>
      <c r="B42" s="205" t="str">
        <f>Congé!F42</f>
        <v>PERETTI</v>
      </c>
      <c r="C42" s="42" t="str">
        <f t="shared" si="7"/>
        <v>12h</v>
      </c>
      <c r="D42" s="42" t="str">
        <f t="shared" si="7"/>
        <v/>
      </c>
      <c r="E42" s="64" t="str">
        <f t="shared" si="7"/>
        <v/>
      </c>
      <c r="F42" s="23" t="s">
        <v>0</v>
      </c>
      <c r="G42" s="23" t="s">
        <v>0</v>
      </c>
      <c r="H42" s="64" t="str">
        <f t="shared" si="7"/>
        <v/>
      </c>
      <c r="I42" s="64" t="str">
        <f t="shared" si="7"/>
        <v/>
      </c>
      <c r="J42" s="64" t="str">
        <f t="shared" si="7"/>
        <v/>
      </c>
      <c r="K42" s="64" t="str">
        <f t="shared" si="7"/>
        <v/>
      </c>
      <c r="L42" s="42" t="str">
        <f t="shared" si="7"/>
        <v/>
      </c>
      <c r="M42" s="42" t="str">
        <f t="shared" si="7"/>
        <v/>
      </c>
      <c r="N42" s="153"/>
      <c r="O42" s="11"/>
      <c r="P42" s="10" t="s">
        <v>29</v>
      </c>
      <c r="Q42" s="21"/>
    </row>
    <row r="43" spans="1:19" s="80" customFormat="1" ht="18" customHeight="1" x14ac:dyDescent="0.2">
      <c r="A43" s="205">
        <f>Congé!E43</f>
        <v>5</v>
      </c>
      <c r="B43" s="205" t="str">
        <f>Congé!F43</f>
        <v>PERINO</v>
      </c>
      <c r="C43" s="42" t="str">
        <f t="shared" si="7"/>
        <v/>
      </c>
      <c r="D43" s="42" t="str">
        <f t="shared" si="7"/>
        <v/>
      </c>
      <c r="E43" s="64" t="str">
        <f t="shared" si="7"/>
        <v>12h</v>
      </c>
      <c r="F43" s="23" t="s">
        <v>0</v>
      </c>
      <c r="G43" s="23" t="s">
        <v>0</v>
      </c>
      <c r="H43" s="23" t="s">
        <v>0</v>
      </c>
      <c r="I43" s="64" t="str">
        <f t="shared" si="7"/>
        <v/>
      </c>
      <c r="J43" s="64" t="str">
        <f t="shared" si="7"/>
        <v/>
      </c>
      <c r="K43" s="64" t="str">
        <f t="shared" si="7"/>
        <v/>
      </c>
      <c r="L43" s="42" t="str">
        <f t="shared" si="7"/>
        <v/>
      </c>
      <c r="M43" s="42" t="str">
        <f t="shared" si="7"/>
        <v/>
      </c>
      <c r="N43" s="153"/>
      <c r="O43" s="79"/>
      <c r="P43" s="24" t="s">
        <v>14</v>
      </c>
      <c r="Q43" s="21"/>
      <c r="R43" s="11"/>
      <c r="S43" s="3"/>
    </row>
    <row r="44" spans="1:19" s="80" customFormat="1" ht="18" customHeight="1" x14ac:dyDescent="0.2">
      <c r="A44" s="205">
        <f>Congé!E44</f>
        <v>10</v>
      </c>
      <c r="B44" s="205" t="str">
        <f>Congé!F44</f>
        <v>LUPI</v>
      </c>
      <c r="C44" s="42" t="str">
        <f t="shared" si="7"/>
        <v/>
      </c>
      <c r="D44" s="42" t="str">
        <f t="shared" si="7"/>
        <v/>
      </c>
      <c r="E44" s="23" t="s">
        <v>0</v>
      </c>
      <c r="F44" s="42" t="str">
        <f t="shared" si="7"/>
        <v/>
      </c>
      <c r="G44" s="64" t="str">
        <f t="shared" si="7"/>
        <v/>
      </c>
      <c r="H44" s="60" t="s">
        <v>66</v>
      </c>
      <c r="I44" s="23" t="s">
        <v>0</v>
      </c>
      <c r="J44" s="207" t="s">
        <v>0</v>
      </c>
      <c r="K44" s="64" t="str">
        <f t="shared" si="7"/>
        <v/>
      </c>
      <c r="L44" s="42" t="str">
        <f t="shared" si="7"/>
        <v/>
      </c>
      <c r="M44" s="42" t="str">
        <f t="shared" si="7"/>
        <v/>
      </c>
      <c r="N44" s="153"/>
      <c r="O44" s="79"/>
      <c r="P44" s="92" t="s">
        <v>51</v>
      </c>
      <c r="Q44" s="21"/>
      <c r="R44" s="21"/>
      <c r="S44" s="3"/>
    </row>
    <row r="45" spans="1:19" s="80" customFormat="1" ht="18" customHeight="1" x14ac:dyDescent="0.2">
      <c r="A45" s="205">
        <f>Congé!E45</f>
        <v>4</v>
      </c>
      <c r="B45" s="205" t="str">
        <f>Congé!F45</f>
        <v>ROOS</v>
      </c>
      <c r="C45" s="42" t="str">
        <f t="shared" si="7"/>
        <v/>
      </c>
      <c r="D45" s="42"/>
      <c r="E45" s="64" t="str">
        <f t="shared" si="7"/>
        <v/>
      </c>
      <c r="F45" s="42" t="str">
        <f t="shared" si="7"/>
        <v/>
      </c>
      <c r="G45" s="64" t="str">
        <f t="shared" si="7"/>
        <v/>
      </c>
      <c r="H45" s="64" t="str">
        <f t="shared" si="7"/>
        <v/>
      </c>
      <c r="I45" s="64" t="str">
        <f t="shared" si="7"/>
        <v/>
      </c>
      <c r="J45" s="60"/>
      <c r="K45" s="64" t="str">
        <f t="shared" si="7"/>
        <v/>
      </c>
      <c r="L45" s="42" t="str">
        <f t="shared" si="7"/>
        <v/>
      </c>
      <c r="M45" s="42" t="str">
        <f t="shared" si="7"/>
        <v/>
      </c>
      <c r="N45" s="153"/>
      <c r="O45" s="79"/>
      <c r="P45" s="15" t="s">
        <v>108</v>
      </c>
      <c r="Q45" s="119"/>
      <c r="R45" s="119"/>
    </row>
    <row r="46" spans="1:19" s="80" customFormat="1" ht="18" customHeight="1" x14ac:dyDescent="0.2">
      <c r="A46" s="205">
        <f>Congé!E46</f>
        <v>1</v>
      </c>
      <c r="B46" s="205" t="str">
        <f>Congé!F46</f>
        <v>VALERIAN</v>
      </c>
      <c r="C46" s="23" t="s">
        <v>0</v>
      </c>
      <c r="D46" s="42" t="str">
        <f t="shared" si="7"/>
        <v/>
      </c>
      <c r="E46" s="15" t="s">
        <v>108</v>
      </c>
      <c r="F46" s="42" t="str">
        <f t="shared" si="7"/>
        <v/>
      </c>
      <c r="G46" s="23" t="s">
        <v>0</v>
      </c>
      <c r="H46" s="23" t="s">
        <v>0</v>
      </c>
      <c r="I46" s="64" t="str">
        <f t="shared" si="7"/>
        <v/>
      </c>
      <c r="J46" s="64" t="str">
        <f t="shared" si="7"/>
        <v/>
      </c>
      <c r="K46" s="64" t="str">
        <f t="shared" si="7"/>
        <v>12h</v>
      </c>
      <c r="L46" s="42" t="str">
        <f t="shared" si="7"/>
        <v/>
      </c>
      <c r="M46" s="42" t="str">
        <f t="shared" si="7"/>
        <v/>
      </c>
      <c r="N46" s="153"/>
      <c r="O46" s="79"/>
      <c r="Q46" s="21"/>
      <c r="R46" s="21"/>
    </row>
    <row r="47" spans="1:19" s="80" customFormat="1" ht="18" customHeight="1" x14ac:dyDescent="0.2">
      <c r="A47" s="205">
        <f>Congé!E47</f>
        <v>6</v>
      </c>
      <c r="B47" s="205" t="str">
        <f>Congé!F47</f>
        <v>ROUSTAN</v>
      </c>
      <c r="C47" s="42" t="str">
        <f t="shared" si="7"/>
        <v/>
      </c>
      <c r="D47" s="42" t="str">
        <f t="shared" si="7"/>
        <v/>
      </c>
      <c r="E47" s="64" t="str">
        <f t="shared" si="7"/>
        <v/>
      </c>
      <c r="F47" s="42" t="str">
        <f t="shared" si="7"/>
        <v>12h</v>
      </c>
      <c r="G47" s="64" t="str">
        <f t="shared" si="7"/>
        <v/>
      </c>
      <c r="H47" s="64" t="str">
        <f t="shared" si="7"/>
        <v/>
      </c>
      <c r="I47" s="64" t="str">
        <f t="shared" si="7"/>
        <v/>
      </c>
      <c r="J47" s="64" t="str">
        <f t="shared" si="7"/>
        <v/>
      </c>
      <c r="K47" s="64" t="str">
        <f t="shared" si="7"/>
        <v/>
      </c>
      <c r="L47" s="42" t="str">
        <f t="shared" si="7"/>
        <v/>
      </c>
      <c r="M47" s="42" t="str">
        <f t="shared" si="7"/>
        <v/>
      </c>
      <c r="N47" s="153"/>
      <c r="O47" s="79"/>
      <c r="Q47" s="21"/>
      <c r="R47" s="21"/>
    </row>
    <row r="48" spans="1:19" s="80" customFormat="1" ht="18" customHeight="1" x14ac:dyDescent="0.2">
      <c r="A48" s="205">
        <f>Congé!E48</f>
        <v>1</v>
      </c>
      <c r="B48" s="205" t="str">
        <f>Congé!F48</f>
        <v>WENGER</v>
      </c>
      <c r="C48" s="42" t="str">
        <f t="shared" si="7"/>
        <v/>
      </c>
      <c r="D48" s="42" t="str">
        <f t="shared" si="7"/>
        <v/>
      </c>
      <c r="E48" s="64" t="str">
        <f t="shared" si="7"/>
        <v/>
      </c>
      <c r="F48" s="42" t="str">
        <f t="shared" si="7"/>
        <v/>
      </c>
      <c r="G48" s="15" t="s">
        <v>108</v>
      </c>
      <c r="H48" s="23" t="s">
        <v>0</v>
      </c>
      <c r="I48" s="64" t="str">
        <f t="shared" si="7"/>
        <v/>
      </c>
      <c r="J48" s="64" t="str">
        <f t="shared" si="7"/>
        <v/>
      </c>
      <c r="K48" s="64" t="str">
        <f t="shared" si="7"/>
        <v>12h</v>
      </c>
      <c r="L48" s="42" t="str">
        <f t="shared" si="7"/>
        <v/>
      </c>
      <c r="M48" s="42" t="str">
        <f t="shared" si="7"/>
        <v/>
      </c>
      <c r="N48" s="153"/>
      <c r="O48" s="79"/>
      <c r="Q48" s="21"/>
      <c r="R48" s="21"/>
    </row>
    <row r="49" spans="1:19" s="80" customFormat="1" ht="18" customHeight="1" thickBot="1" x14ac:dyDescent="0.25">
      <c r="A49" s="205">
        <f>Congé!E49</f>
        <v>8</v>
      </c>
      <c r="B49" s="205" t="str">
        <f>Congé!F49</f>
        <v>LHERBIER</v>
      </c>
      <c r="C49" s="42" t="str">
        <f t="shared" ref="C49:M49" si="8">IF($A49=C$5,"12h",IF($A49="","",""))</f>
        <v/>
      </c>
      <c r="D49" s="42" t="str">
        <f t="shared" si="8"/>
        <v/>
      </c>
      <c r="E49" s="64" t="str">
        <f t="shared" si="8"/>
        <v/>
      </c>
      <c r="F49" s="42" t="str">
        <f t="shared" si="8"/>
        <v/>
      </c>
      <c r="G49" s="64" t="str">
        <f t="shared" si="8"/>
        <v/>
      </c>
      <c r="H49" s="64" t="str">
        <f t="shared" si="8"/>
        <v>12h</v>
      </c>
      <c r="I49" s="64" t="str">
        <f t="shared" si="8"/>
        <v/>
      </c>
      <c r="J49" s="64" t="str">
        <f t="shared" si="8"/>
        <v/>
      </c>
      <c r="K49" s="64" t="str">
        <f t="shared" si="8"/>
        <v/>
      </c>
      <c r="L49" s="64" t="str">
        <f t="shared" si="8"/>
        <v/>
      </c>
      <c r="M49" s="64" t="str">
        <f t="shared" si="8"/>
        <v/>
      </c>
      <c r="N49" s="163"/>
      <c r="O49" s="79"/>
      <c r="Q49" s="21"/>
      <c r="R49" s="21"/>
    </row>
    <row r="50" spans="1:19" ht="18" customHeight="1" x14ac:dyDescent="0.2">
      <c r="A50" s="84"/>
      <c r="B50" s="117" t="s">
        <v>30</v>
      </c>
      <c r="C50" s="28">
        <f>COUNTIF(C9:C49,"CA")+COUNTIF(C9:C49,"CAJ*")+COUNTIF(C9:C49,"RPM")</f>
        <v>9</v>
      </c>
      <c r="D50" s="28">
        <f t="shared" ref="D50:M50" si="9">COUNTIF(D9:D49,"CA")+COUNTIF(D9:D49,"CAJ*")+COUNTIF(D9:D49,"RPM")</f>
        <v>7</v>
      </c>
      <c r="E50" s="28">
        <f t="shared" si="9"/>
        <v>8</v>
      </c>
      <c r="F50" s="28">
        <f t="shared" si="9"/>
        <v>8</v>
      </c>
      <c r="G50" s="28">
        <f t="shared" si="9"/>
        <v>9</v>
      </c>
      <c r="H50" s="28">
        <f t="shared" si="9"/>
        <v>12</v>
      </c>
      <c r="I50" s="28">
        <f t="shared" si="9"/>
        <v>12</v>
      </c>
      <c r="J50" s="28">
        <f t="shared" si="9"/>
        <v>12</v>
      </c>
      <c r="K50" s="28">
        <f t="shared" si="9"/>
        <v>10</v>
      </c>
      <c r="L50" s="28">
        <f t="shared" si="9"/>
        <v>0</v>
      </c>
      <c r="M50" s="28">
        <f t="shared" si="9"/>
        <v>0</v>
      </c>
      <c r="N50" s="80"/>
      <c r="O50" s="80"/>
      <c r="P50" s="80"/>
      <c r="Q50" s="21"/>
      <c r="R50" s="21"/>
      <c r="S50" s="80"/>
    </row>
    <row r="51" spans="1:19" s="81" customFormat="1" ht="18" customHeight="1" thickBot="1" x14ac:dyDescent="0.25">
      <c r="A51" s="84"/>
      <c r="B51" s="68" t="s">
        <v>32</v>
      </c>
      <c r="C51" s="93">
        <f>SUM(C71:C73)+C77+SUM(C78:C84)+SUM(C88:C98)+C50</f>
        <v>9</v>
      </c>
      <c r="D51" s="93">
        <f t="shared" ref="D51:M51" si="10">SUM(D71:D73)+D77+SUM(D78:D84)+SUM(D88:D98)+D50</f>
        <v>7</v>
      </c>
      <c r="E51" s="93">
        <f t="shared" si="10"/>
        <v>8</v>
      </c>
      <c r="F51" s="93">
        <f t="shared" si="10"/>
        <v>8</v>
      </c>
      <c r="G51" s="93">
        <f t="shared" si="10"/>
        <v>9</v>
      </c>
      <c r="H51" s="93">
        <f t="shared" si="10"/>
        <v>12</v>
      </c>
      <c r="I51" s="93">
        <f t="shared" si="10"/>
        <v>12</v>
      </c>
      <c r="J51" s="93">
        <f t="shared" si="10"/>
        <v>12</v>
      </c>
      <c r="K51" s="93">
        <f t="shared" si="10"/>
        <v>10</v>
      </c>
      <c r="L51" s="93">
        <f t="shared" si="10"/>
        <v>0</v>
      </c>
      <c r="M51" s="93">
        <f t="shared" si="10"/>
        <v>0</v>
      </c>
      <c r="N51" s="80"/>
      <c r="O51" s="80"/>
      <c r="P51" s="80"/>
      <c r="Q51" s="21"/>
      <c r="R51" s="21"/>
      <c r="S51" s="80"/>
    </row>
    <row r="52" spans="1:19" s="81" customFormat="1" ht="18" customHeight="1" x14ac:dyDescent="0.2">
      <c r="A52" s="84"/>
      <c r="B52" s="67" t="s">
        <v>31</v>
      </c>
      <c r="C52" s="28">
        <f>COUNTIF(C9:C49,"CA")+COUNTIF(C9:C49,"*CAN")+COUNTIF(C9:C49,"RPM")</f>
        <v>9</v>
      </c>
      <c r="D52" s="28">
        <f t="shared" ref="D52:M52" si="11">COUNTIF(D9:D49,"CA")+COUNTIF(D9:D49,"*CAN")+COUNTIF(D9:D49,"RPM")</f>
        <v>7</v>
      </c>
      <c r="E52" s="28">
        <f t="shared" si="11"/>
        <v>8</v>
      </c>
      <c r="F52" s="28">
        <f t="shared" si="11"/>
        <v>8</v>
      </c>
      <c r="G52" s="28">
        <f t="shared" si="11"/>
        <v>9</v>
      </c>
      <c r="H52" s="28">
        <f t="shared" si="11"/>
        <v>12</v>
      </c>
      <c r="I52" s="28">
        <f t="shared" si="11"/>
        <v>12</v>
      </c>
      <c r="J52" s="28">
        <f t="shared" si="11"/>
        <v>12</v>
      </c>
      <c r="K52" s="28">
        <f t="shared" si="11"/>
        <v>10</v>
      </c>
      <c r="L52" s="28">
        <f t="shared" si="11"/>
        <v>0</v>
      </c>
      <c r="M52" s="28">
        <f t="shared" si="11"/>
        <v>0</v>
      </c>
      <c r="N52" s="11"/>
      <c r="O52" s="11"/>
      <c r="P52" s="11"/>
      <c r="S52" s="80"/>
    </row>
    <row r="53" spans="1:19" s="81" customFormat="1" ht="17.25" customHeight="1" thickBot="1" x14ac:dyDescent="0.25">
      <c r="A53" s="84"/>
      <c r="B53" s="69" t="s">
        <v>33</v>
      </c>
      <c r="C53" s="47">
        <f>SUM(C63:C65)+C68+SUM(C85:C98)+C52</f>
        <v>9</v>
      </c>
      <c r="D53" s="47">
        <f t="shared" ref="D53:M53" si="12">SUM(D63:D65)+D68+SUM(D85:D98)+D52</f>
        <v>7</v>
      </c>
      <c r="E53" s="47">
        <f t="shared" si="12"/>
        <v>8</v>
      </c>
      <c r="F53" s="47">
        <f t="shared" si="12"/>
        <v>8</v>
      </c>
      <c r="G53" s="47">
        <f t="shared" si="12"/>
        <v>9</v>
      </c>
      <c r="H53" s="47">
        <f t="shared" si="12"/>
        <v>12</v>
      </c>
      <c r="I53" s="47">
        <f t="shared" si="12"/>
        <v>12</v>
      </c>
      <c r="J53" s="47">
        <f t="shared" si="12"/>
        <v>12</v>
      </c>
      <c r="K53" s="47">
        <f t="shared" si="12"/>
        <v>10</v>
      </c>
      <c r="L53" s="47">
        <f t="shared" si="12"/>
        <v>0</v>
      </c>
      <c r="M53" s="47">
        <f t="shared" si="12"/>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3">COUNTIF(D9:D49,"*12h")</f>
        <v>3</v>
      </c>
      <c r="E55" s="49">
        <f t="shared" si="13"/>
        <v>4</v>
      </c>
      <c r="F55" s="49">
        <f t="shared" si="13"/>
        <v>4</v>
      </c>
      <c r="G55" s="49">
        <f t="shared" si="13"/>
        <v>3</v>
      </c>
      <c r="H55" s="49">
        <f t="shared" si="13"/>
        <v>5</v>
      </c>
      <c r="I55" s="49">
        <f t="shared" si="13"/>
        <v>3</v>
      </c>
      <c r="J55" s="49">
        <f t="shared" si="13"/>
        <v>2</v>
      </c>
      <c r="K55" s="49">
        <f t="shared" si="13"/>
        <v>4</v>
      </c>
      <c r="L55" s="49">
        <f t="shared" si="13"/>
        <v>0</v>
      </c>
      <c r="M55" s="49">
        <f t="shared" si="13"/>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4">COUNTIF(D$9:D$49,$B60)</f>
        <v>7</v>
      </c>
      <c r="E60" s="78">
        <f t="shared" si="14"/>
        <v>8</v>
      </c>
      <c r="F60" s="78">
        <f t="shared" si="14"/>
        <v>8</v>
      </c>
      <c r="G60" s="78">
        <f t="shared" si="14"/>
        <v>9</v>
      </c>
      <c r="H60" s="78">
        <f t="shared" si="14"/>
        <v>12</v>
      </c>
      <c r="I60" s="78">
        <f t="shared" si="14"/>
        <v>12</v>
      </c>
      <c r="J60" s="78">
        <f t="shared" si="14"/>
        <v>12</v>
      </c>
      <c r="K60" s="78">
        <f t="shared" si="14"/>
        <v>10</v>
      </c>
      <c r="L60" s="78">
        <f t="shared" si="14"/>
        <v>0</v>
      </c>
      <c r="M60" s="78">
        <f t="shared" si="14"/>
        <v>0</v>
      </c>
      <c r="N60" s="81"/>
      <c r="O60" s="79"/>
      <c r="P60" s="82"/>
      <c r="Q60" s="79"/>
      <c r="R60" s="79"/>
    </row>
    <row r="61" spans="1:19" s="80" customFormat="1" ht="12.75" hidden="1" customHeight="1" x14ac:dyDescent="0.2">
      <c r="A61" s="78"/>
      <c r="B61" s="90" t="s">
        <v>54</v>
      </c>
      <c r="C61" s="78">
        <f t="shared" ref="C61:M97" si="15">COUNTIF(C$9:C$49,$B61)</f>
        <v>0</v>
      </c>
      <c r="D61" s="78">
        <f t="shared" si="14"/>
        <v>0</v>
      </c>
      <c r="E61" s="78">
        <f t="shared" si="14"/>
        <v>0</v>
      </c>
      <c r="F61" s="78">
        <f t="shared" si="14"/>
        <v>0</v>
      </c>
      <c r="G61" s="78">
        <f t="shared" si="14"/>
        <v>0</v>
      </c>
      <c r="H61" s="78">
        <f t="shared" si="14"/>
        <v>0</v>
      </c>
      <c r="I61" s="78">
        <f t="shared" si="14"/>
        <v>0</v>
      </c>
      <c r="J61" s="78">
        <f t="shared" si="14"/>
        <v>0</v>
      </c>
      <c r="K61" s="78">
        <f t="shared" si="14"/>
        <v>0</v>
      </c>
      <c r="L61" s="78">
        <f t="shared" si="14"/>
        <v>0</v>
      </c>
      <c r="M61" s="78">
        <f t="shared" si="14"/>
        <v>0</v>
      </c>
      <c r="N61" s="81"/>
      <c r="O61" s="79"/>
      <c r="P61" s="82"/>
      <c r="Q61" s="79"/>
      <c r="R61" s="79"/>
    </row>
    <row r="62" spans="1:19" s="80" customFormat="1" ht="12.75" hidden="1" customHeight="1" x14ac:dyDescent="0.2">
      <c r="A62" s="78"/>
      <c r="B62" s="31" t="s">
        <v>1</v>
      </c>
      <c r="C62" s="78">
        <f t="shared" si="15"/>
        <v>0</v>
      </c>
      <c r="D62" s="78">
        <f t="shared" si="14"/>
        <v>0</v>
      </c>
      <c r="E62" s="78">
        <f t="shared" si="14"/>
        <v>0</v>
      </c>
      <c r="F62" s="78">
        <f t="shared" si="14"/>
        <v>0</v>
      </c>
      <c r="G62" s="78">
        <f t="shared" si="14"/>
        <v>0</v>
      </c>
      <c r="H62" s="78">
        <f t="shared" si="14"/>
        <v>0</v>
      </c>
      <c r="I62" s="78">
        <f t="shared" si="14"/>
        <v>0</v>
      </c>
      <c r="J62" s="78">
        <f t="shared" si="14"/>
        <v>0</v>
      </c>
      <c r="K62" s="78">
        <f t="shared" si="14"/>
        <v>0</v>
      </c>
      <c r="L62" s="78">
        <f t="shared" si="14"/>
        <v>0</v>
      </c>
      <c r="M62" s="78">
        <f t="shared" si="14"/>
        <v>0</v>
      </c>
      <c r="N62" s="83"/>
      <c r="O62" s="83"/>
      <c r="P62" s="82"/>
      <c r="Q62" s="79"/>
      <c r="R62" s="79"/>
    </row>
    <row r="63" spans="1:19" s="80" customFormat="1" ht="12.75" hidden="1" customHeight="1" x14ac:dyDescent="0.2">
      <c r="A63" s="78"/>
      <c r="B63" s="96" t="s">
        <v>36</v>
      </c>
      <c r="C63" s="78">
        <f t="shared" si="15"/>
        <v>0</v>
      </c>
      <c r="D63" s="78">
        <f t="shared" si="14"/>
        <v>0</v>
      </c>
      <c r="E63" s="78">
        <f t="shared" si="14"/>
        <v>0</v>
      </c>
      <c r="F63" s="78">
        <f t="shared" si="14"/>
        <v>0</v>
      </c>
      <c r="G63" s="78">
        <f t="shared" si="14"/>
        <v>0</v>
      </c>
      <c r="H63" s="78">
        <f t="shared" si="14"/>
        <v>0</v>
      </c>
      <c r="I63" s="78">
        <f t="shared" si="14"/>
        <v>0</v>
      </c>
      <c r="J63" s="78">
        <f t="shared" si="14"/>
        <v>0</v>
      </c>
      <c r="K63" s="78">
        <f t="shared" si="14"/>
        <v>0</v>
      </c>
      <c r="L63" s="78">
        <f t="shared" si="14"/>
        <v>0</v>
      </c>
      <c r="M63" s="78">
        <f t="shared" si="14"/>
        <v>0</v>
      </c>
      <c r="N63" s="83"/>
      <c r="O63" s="81"/>
      <c r="P63" s="82"/>
      <c r="Q63" s="79"/>
      <c r="R63" s="79"/>
    </row>
    <row r="64" spans="1:19" s="80" customFormat="1" ht="12.75" hidden="1" customHeight="1" x14ac:dyDescent="0.2">
      <c r="A64" s="78"/>
      <c r="B64" s="96" t="s">
        <v>24</v>
      </c>
      <c r="C64" s="78">
        <f t="shared" si="15"/>
        <v>0</v>
      </c>
      <c r="D64" s="78">
        <f t="shared" si="14"/>
        <v>0</v>
      </c>
      <c r="E64" s="78">
        <f t="shared" si="14"/>
        <v>0</v>
      </c>
      <c r="F64" s="78">
        <f t="shared" si="14"/>
        <v>0</v>
      </c>
      <c r="G64" s="78">
        <f t="shared" si="14"/>
        <v>0</v>
      </c>
      <c r="H64" s="78">
        <f t="shared" si="14"/>
        <v>0</v>
      </c>
      <c r="I64" s="78">
        <f t="shared" si="14"/>
        <v>0</v>
      </c>
      <c r="J64" s="78">
        <f t="shared" si="14"/>
        <v>0</v>
      </c>
      <c r="K64" s="78">
        <f t="shared" si="14"/>
        <v>0</v>
      </c>
      <c r="L64" s="78">
        <f t="shared" si="14"/>
        <v>0</v>
      </c>
      <c r="M64" s="78">
        <f t="shared" si="14"/>
        <v>0</v>
      </c>
      <c r="N64" s="78"/>
      <c r="O64" s="81"/>
      <c r="P64" s="82"/>
      <c r="Q64" s="79"/>
      <c r="R64" s="79"/>
    </row>
    <row r="65" spans="1:18" s="80" customFormat="1" ht="12.75" hidden="1" customHeight="1" x14ac:dyDescent="0.2">
      <c r="A65" s="78"/>
      <c r="B65" s="96" t="s">
        <v>41</v>
      </c>
      <c r="C65" s="78">
        <f t="shared" si="15"/>
        <v>0</v>
      </c>
      <c r="D65" s="78">
        <f t="shared" si="14"/>
        <v>0</v>
      </c>
      <c r="E65" s="78">
        <f t="shared" si="14"/>
        <v>0</v>
      </c>
      <c r="F65" s="78">
        <f t="shared" si="14"/>
        <v>0</v>
      </c>
      <c r="G65" s="78">
        <f t="shared" si="14"/>
        <v>0</v>
      </c>
      <c r="H65" s="78">
        <f t="shared" si="14"/>
        <v>0</v>
      </c>
      <c r="I65" s="78">
        <f t="shared" si="14"/>
        <v>0</v>
      </c>
      <c r="J65" s="78">
        <f t="shared" si="14"/>
        <v>0</v>
      </c>
      <c r="K65" s="78">
        <f t="shared" si="14"/>
        <v>0</v>
      </c>
      <c r="L65" s="78">
        <f t="shared" si="14"/>
        <v>0</v>
      </c>
      <c r="M65" s="78">
        <f t="shared" si="14"/>
        <v>0</v>
      </c>
      <c r="N65" s="78"/>
      <c r="P65" s="82"/>
      <c r="Q65" s="79"/>
      <c r="R65" s="79"/>
    </row>
    <row r="66" spans="1:18" s="80" customFormat="1" ht="12.75" hidden="1" customHeight="1" x14ac:dyDescent="0.2">
      <c r="A66" s="78"/>
      <c r="B66" s="31" t="s">
        <v>67</v>
      </c>
      <c r="C66" s="78">
        <f t="shared" si="15"/>
        <v>0</v>
      </c>
      <c r="D66" s="78">
        <f t="shared" si="14"/>
        <v>0</v>
      </c>
      <c r="E66" s="78">
        <f t="shared" si="14"/>
        <v>0</v>
      </c>
      <c r="F66" s="78">
        <f t="shared" si="14"/>
        <v>0</v>
      </c>
      <c r="G66" s="78">
        <f t="shared" si="14"/>
        <v>0</v>
      </c>
      <c r="H66" s="78">
        <f t="shared" si="14"/>
        <v>0</v>
      </c>
      <c r="I66" s="78">
        <f t="shared" si="14"/>
        <v>0</v>
      </c>
      <c r="J66" s="78">
        <f t="shared" si="14"/>
        <v>0</v>
      </c>
      <c r="K66" s="78">
        <f t="shared" si="14"/>
        <v>0</v>
      </c>
      <c r="L66" s="78">
        <f t="shared" si="14"/>
        <v>0</v>
      </c>
      <c r="M66" s="78">
        <f t="shared" si="14"/>
        <v>0</v>
      </c>
      <c r="N66" s="78"/>
      <c r="P66" s="82"/>
      <c r="Q66" s="79"/>
      <c r="R66" s="79"/>
    </row>
    <row r="67" spans="1:18" s="80" customFormat="1" ht="12.75" hidden="1" customHeight="1" x14ac:dyDescent="0.2">
      <c r="A67" s="78"/>
      <c r="B67" s="31" t="s">
        <v>59</v>
      </c>
      <c r="C67" s="78">
        <f t="shared" si="15"/>
        <v>0</v>
      </c>
      <c r="D67" s="78">
        <f t="shared" si="14"/>
        <v>0</v>
      </c>
      <c r="E67" s="78">
        <f t="shared" si="14"/>
        <v>0</v>
      </c>
      <c r="F67" s="78">
        <f t="shared" si="14"/>
        <v>0</v>
      </c>
      <c r="G67" s="78">
        <f t="shared" si="14"/>
        <v>0</v>
      </c>
      <c r="H67" s="78">
        <f t="shared" si="14"/>
        <v>0</v>
      </c>
      <c r="I67" s="78">
        <f t="shared" si="14"/>
        <v>0</v>
      </c>
      <c r="J67" s="78">
        <f t="shared" si="14"/>
        <v>0</v>
      </c>
      <c r="K67" s="78">
        <f t="shared" si="14"/>
        <v>0</v>
      </c>
      <c r="L67" s="78">
        <f t="shared" si="14"/>
        <v>0</v>
      </c>
      <c r="M67" s="78">
        <f t="shared" si="14"/>
        <v>0</v>
      </c>
      <c r="N67" s="78"/>
      <c r="P67" s="82"/>
      <c r="Q67" s="79"/>
      <c r="R67" s="79"/>
    </row>
    <row r="68" spans="1:18" s="80" customFormat="1" ht="12.75" hidden="1" customHeight="1" x14ac:dyDescent="0.2">
      <c r="A68" s="78"/>
      <c r="B68" s="96" t="s">
        <v>23</v>
      </c>
      <c r="C68" s="78">
        <f t="shared" si="15"/>
        <v>0</v>
      </c>
      <c r="D68" s="78">
        <f t="shared" si="14"/>
        <v>0</v>
      </c>
      <c r="E68" s="78">
        <f t="shared" si="14"/>
        <v>0</v>
      </c>
      <c r="F68" s="78">
        <f t="shared" si="14"/>
        <v>0</v>
      </c>
      <c r="G68" s="78">
        <f t="shared" si="14"/>
        <v>0</v>
      </c>
      <c r="H68" s="78">
        <f t="shared" si="14"/>
        <v>0</v>
      </c>
      <c r="I68" s="78">
        <f t="shared" si="14"/>
        <v>0</v>
      </c>
      <c r="J68" s="78">
        <f t="shared" si="14"/>
        <v>0</v>
      </c>
      <c r="K68" s="78">
        <f t="shared" si="14"/>
        <v>0</v>
      </c>
      <c r="L68" s="78">
        <f t="shared" si="14"/>
        <v>0</v>
      </c>
      <c r="M68" s="78">
        <f t="shared" si="14"/>
        <v>0</v>
      </c>
      <c r="N68" s="78"/>
      <c r="P68" s="17" t="s">
        <v>5</v>
      </c>
      <c r="Q68" s="79"/>
      <c r="R68" s="79"/>
    </row>
    <row r="69" spans="1:18" s="80" customFormat="1" ht="12.75" hidden="1" customHeight="1" x14ac:dyDescent="0.2">
      <c r="A69" s="78"/>
      <c r="B69" s="31" t="s">
        <v>55</v>
      </c>
      <c r="C69" s="78">
        <f t="shared" si="15"/>
        <v>0</v>
      </c>
      <c r="D69" s="78">
        <f t="shared" si="14"/>
        <v>0</v>
      </c>
      <c r="E69" s="78">
        <f t="shared" si="14"/>
        <v>0</v>
      </c>
      <c r="F69" s="78">
        <f t="shared" si="14"/>
        <v>0</v>
      </c>
      <c r="G69" s="78">
        <f t="shared" si="14"/>
        <v>0</v>
      </c>
      <c r="H69" s="78">
        <f t="shared" si="14"/>
        <v>0</v>
      </c>
      <c r="I69" s="78">
        <f t="shared" si="14"/>
        <v>0</v>
      </c>
      <c r="J69" s="78">
        <f t="shared" si="14"/>
        <v>0</v>
      </c>
      <c r="K69" s="78">
        <f t="shared" si="14"/>
        <v>0</v>
      </c>
      <c r="L69" s="78">
        <f t="shared" si="14"/>
        <v>0</v>
      </c>
      <c r="M69" s="78">
        <f t="shared" si="14"/>
        <v>0</v>
      </c>
      <c r="N69" s="78"/>
      <c r="P69" s="18" t="s">
        <v>6</v>
      </c>
      <c r="Q69" s="79"/>
      <c r="R69" s="79"/>
    </row>
    <row r="70" spans="1:18" s="80" customFormat="1" ht="12.75" hidden="1" customHeight="1" x14ac:dyDescent="0.2">
      <c r="A70" s="78"/>
      <c r="B70" s="31" t="s">
        <v>2</v>
      </c>
      <c r="C70" s="78">
        <f t="shared" si="15"/>
        <v>0</v>
      </c>
      <c r="D70" s="78">
        <f t="shared" si="14"/>
        <v>0</v>
      </c>
      <c r="E70" s="78">
        <f t="shared" si="14"/>
        <v>0</v>
      </c>
      <c r="F70" s="78">
        <f t="shared" si="14"/>
        <v>0</v>
      </c>
      <c r="G70" s="78">
        <f t="shared" si="14"/>
        <v>0</v>
      </c>
      <c r="H70" s="78">
        <f t="shared" si="14"/>
        <v>0</v>
      </c>
      <c r="I70" s="78">
        <f t="shared" si="14"/>
        <v>0</v>
      </c>
      <c r="J70" s="78">
        <f t="shared" si="14"/>
        <v>0</v>
      </c>
      <c r="K70" s="78">
        <f t="shared" si="14"/>
        <v>0</v>
      </c>
      <c r="L70" s="78">
        <f t="shared" si="14"/>
        <v>0</v>
      </c>
      <c r="M70" s="78">
        <f t="shared" si="14"/>
        <v>0</v>
      </c>
      <c r="N70" s="78"/>
      <c r="P70" s="17" t="s">
        <v>79</v>
      </c>
      <c r="Q70" s="79"/>
      <c r="R70" s="79"/>
    </row>
    <row r="71" spans="1:18" s="80" customFormat="1" ht="12.75" hidden="1" customHeight="1" x14ac:dyDescent="0.2">
      <c r="A71" s="78"/>
      <c r="B71" s="97" t="s">
        <v>37</v>
      </c>
      <c r="C71" s="78">
        <f t="shared" si="15"/>
        <v>0</v>
      </c>
      <c r="D71" s="78">
        <f t="shared" si="14"/>
        <v>0</v>
      </c>
      <c r="E71" s="78">
        <f t="shared" si="14"/>
        <v>0</v>
      </c>
      <c r="F71" s="78">
        <f t="shared" si="14"/>
        <v>0</v>
      </c>
      <c r="G71" s="78">
        <f t="shared" si="14"/>
        <v>0</v>
      </c>
      <c r="H71" s="78">
        <f t="shared" si="14"/>
        <v>0</v>
      </c>
      <c r="I71" s="78">
        <f t="shared" si="14"/>
        <v>0</v>
      </c>
      <c r="J71" s="78">
        <f t="shared" si="14"/>
        <v>0</v>
      </c>
      <c r="K71" s="78">
        <f t="shared" si="14"/>
        <v>0</v>
      </c>
      <c r="L71" s="78">
        <f t="shared" si="14"/>
        <v>0</v>
      </c>
      <c r="M71" s="78">
        <f t="shared" si="14"/>
        <v>0</v>
      </c>
      <c r="N71" s="78"/>
      <c r="P71" s="19" t="s">
        <v>21</v>
      </c>
      <c r="Q71" s="79"/>
      <c r="R71" s="79"/>
    </row>
    <row r="72" spans="1:18" s="80" customFormat="1" ht="12.75" hidden="1" customHeight="1" x14ac:dyDescent="0.2">
      <c r="A72" s="78"/>
      <c r="B72" s="98" t="s">
        <v>28</v>
      </c>
      <c r="C72" s="78">
        <f t="shared" si="15"/>
        <v>0</v>
      </c>
      <c r="D72" s="78">
        <f t="shared" si="14"/>
        <v>0</v>
      </c>
      <c r="E72" s="78">
        <f t="shared" si="14"/>
        <v>0</v>
      </c>
      <c r="F72" s="78">
        <f t="shared" si="14"/>
        <v>0</v>
      </c>
      <c r="G72" s="78">
        <f t="shared" si="14"/>
        <v>0</v>
      </c>
      <c r="H72" s="78">
        <f t="shared" si="14"/>
        <v>0</v>
      </c>
      <c r="I72" s="78">
        <f t="shared" si="14"/>
        <v>0</v>
      </c>
      <c r="J72" s="78">
        <f t="shared" si="14"/>
        <v>0</v>
      </c>
      <c r="K72" s="78">
        <f t="shared" si="14"/>
        <v>0</v>
      </c>
      <c r="L72" s="78">
        <f t="shared" si="14"/>
        <v>0</v>
      </c>
      <c r="M72" s="78">
        <f t="shared" si="14"/>
        <v>0</v>
      </c>
      <c r="N72" s="78"/>
      <c r="P72" s="19" t="s">
        <v>22</v>
      </c>
      <c r="Q72" s="79"/>
      <c r="R72" s="79"/>
    </row>
    <row r="73" spans="1:18" s="80" customFormat="1" ht="12.75" hidden="1" customHeight="1" x14ac:dyDescent="0.2">
      <c r="A73" s="78"/>
      <c r="B73" s="98" t="s">
        <v>42</v>
      </c>
      <c r="C73" s="78">
        <f t="shared" si="15"/>
        <v>0</v>
      </c>
      <c r="D73" s="78">
        <f t="shared" si="14"/>
        <v>0</v>
      </c>
      <c r="E73" s="78">
        <f t="shared" si="14"/>
        <v>0</v>
      </c>
      <c r="F73" s="78">
        <f t="shared" si="14"/>
        <v>0</v>
      </c>
      <c r="G73" s="78">
        <f t="shared" si="14"/>
        <v>0</v>
      </c>
      <c r="H73" s="78">
        <f t="shared" si="14"/>
        <v>0</v>
      </c>
      <c r="I73" s="78">
        <f t="shared" si="14"/>
        <v>0</v>
      </c>
      <c r="J73" s="78">
        <f t="shared" si="14"/>
        <v>0</v>
      </c>
      <c r="K73" s="78">
        <f t="shared" si="14"/>
        <v>0</v>
      </c>
      <c r="L73" s="78">
        <f t="shared" si="14"/>
        <v>0</v>
      </c>
      <c r="M73" s="78">
        <f t="shared" si="14"/>
        <v>0</v>
      </c>
      <c r="N73" s="78"/>
      <c r="P73" s="17" t="s">
        <v>81</v>
      </c>
      <c r="Q73" s="79"/>
      <c r="R73" s="79"/>
    </row>
    <row r="74" spans="1:18" s="80" customFormat="1" ht="12.75" hidden="1" customHeight="1" x14ac:dyDescent="0.2">
      <c r="A74" s="78"/>
      <c r="B74" s="88" t="s">
        <v>68</v>
      </c>
      <c r="C74" s="78">
        <f t="shared" si="15"/>
        <v>0</v>
      </c>
      <c r="D74" s="78">
        <f t="shared" si="14"/>
        <v>0</v>
      </c>
      <c r="E74" s="78">
        <f t="shared" si="14"/>
        <v>0</v>
      </c>
      <c r="F74" s="78">
        <f t="shared" si="14"/>
        <v>0</v>
      </c>
      <c r="G74" s="78">
        <f t="shared" si="14"/>
        <v>0</v>
      </c>
      <c r="H74" s="78">
        <f t="shared" si="14"/>
        <v>0</v>
      </c>
      <c r="I74" s="78">
        <f t="shared" si="14"/>
        <v>0</v>
      </c>
      <c r="J74" s="78">
        <f t="shared" si="14"/>
        <v>0</v>
      </c>
      <c r="K74" s="78">
        <f t="shared" si="14"/>
        <v>0</v>
      </c>
      <c r="L74" s="78">
        <f t="shared" si="14"/>
        <v>0</v>
      </c>
      <c r="M74" s="78">
        <f t="shared" si="14"/>
        <v>0</v>
      </c>
      <c r="N74" s="78"/>
      <c r="P74" s="17"/>
      <c r="Q74" s="79"/>
      <c r="R74" s="79"/>
    </row>
    <row r="75" spans="1:18" s="80" customFormat="1" ht="12.75" hidden="1" customHeight="1" x14ac:dyDescent="0.2">
      <c r="A75" s="78"/>
      <c r="B75" s="31" t="s">
        <v>93</v>
      </c>
      <c r="C75" s="78">
        <f t="shared" si="15"/>
        <v>0</v>
      </c>
      <c r="D75" s="78">
        <f t="shared" si="14"/>
        <v>0</v>
      </c>
      <c r="E75" s="78">
        <f t="shared" si="14"/>
        <v>0</v>
      </c>
      <c r="F75" s="78">
        <f t="shared" si="14"/>
        <v>0</v>
      </c>
      <c r="G75" s="78">
        <f t="shared" si="14"/>
        <v>0</v>
      </c>
      <c r="H75" s="78">
        <f t="shared" si="14"/>
        <v>0</v>
      </c>
      <c r="I75" s="78">
        <f t="shared" si="14"/>
        <v>0</v>
      </c>
      <c r="J75" s="78">
        <f t="shared" si="14"/>
        <v>0</v>
      </c>
      <c r="K75" s="78">
        <f t="shared" si="14"/>
        <v>0</v>
      </c>
      <c r="L75" s="78">
        <f t="shared" si="14"/>
        <v>0</v>
      </c>
      <c r="M75" s="78">
        <f t="shared" si="14"/>
        <v>0</v>
      </c>
      <c r="N75" s="78"/>
      <c r="P75" s="19" t="s">
        <v>25</v>
      </c>
      <c r="Q75" s="79"/>
      <c r="R75" s="79"/>
    </row>
    <row r="76" spans="1:18" s="80" customFormat="1" ht="12.75" hidden="1" customHeight="1" x14ac:dyDescent="0.2">
      <c r="A76" s="78"/>
      <c r="B76" s="99" t="s">
        <v>56</v>
      </c>
      <c r="C76" s="78">
        <f t="shared" si="15"/>
        <v>0</v>
      </c>
      <c r="D76" s="78">
        <f t="shared" si="15"/>
        <v>0</v>
      </c>
      <c r="E76" s="78">
        <f t="shared" si="15"/>
        <v>0</v>
      </c>
      <c r="F76" s="78">
        <f t="shared" si="15"/>
        <v>0</v>
      </c>
      <c r="G76" s="78">
        <f t="shared" si="15"/>
        <v>0</v>
      </c>
      <c r="H76" s="78">
        <f t="shared" si="15"/>
        <v>0</v>
      </c>
      <c r="I76" s="78">
        <f t="shared" si="15"/>
        <v>0</v>
      </c>
      <c r="J76" s="78">
        <f t="shared" si="15"/>
        <v>0</v>
      </c>
      <c r="K76" s="78">
        <f t="shared" si="15"/>
        <v>0</v>
      </c>
      <c r="L76" s="78">
        <f t="shared" si="15"/>
        <v>0</v>
      </c>
      <c r="M76" s="78">
        <f t="shared" si="15"/>
        <v>0</v>
      </c>
      <c r="N76" s="78"/>
      <c r="P76" s="19" t="s">
        <v>26</v>
      </c>
      <c r="Q76" s="79"/>
      <c r="R76" s="79"/>
    </row>
    <row r="77" spans="1:18" s="80" customFormat="1" ht="12.75" hidden="1" customHeight="1" x14ac:dyDescent="0.2">
      <c r="A77" s="78"/>
      <c r="B77" s="96" t="s">
        <v>27</v>
      </c>
      <c r="C77" s="78">
        <f t="shared" si="15"/>
        <v>0</v>
      </c>
      <c r="D77" s="78">
        <f t="shared" si="15"/>
        <v>0</v>
      </c>
      <c r="E77" s="78">
        <f t="shared" si="15"/>
        <v>0</v>
      </c>
      <c r="F77" s="78">
        <f t="shared" si="15"/>
        <v>0</v>
      </c>
      <c r="G77" s="78">
        <f t="shared" si="15"/>
        <v>0</v>
      </c>
      <c r="H77" s="78">
        <f t="shared" si="15"/>
        <v>0</v>
      </c>
      <c r="I77" s="78">
        <f t="shared" si="15"/>
        <v>0</v>
      </c>
      <c r="J77" s="78">
        <f t="shared" si="15"/>
        <v>0</v>
      </c>
      <c r="K77" s="78">
        <f t="shared" si="15"/>
        <v>0</v>
      </c>
      <c r="L77" s="78">
        <f t="shared" si="15"/>
        <v>0</v>
      </c>
      <c r="M77" s="78">
        <f t="shared" si="15"/>
        <v>0</v>
      </c>
      <c r="N77" s="78"/>
      <c r="P77" s="17" t="s">
        <v>109</v>
      </c>
      <c r="Q77" s="79"/>
      <c r="R77" s="79"/>
    </row>
    <row r="78" spans="1:18" s="80" customFormat="1" ht="12.75" hidden="1" customHeight="1" x14ac:dyDescent="0.2">
      <c r="A78" s="78"/>
      <c r="B78" s="86" t="s">
        <v>34</v>
      </c>
      <c r="C78" s="78">
        <f t="shared" si="15"/>
        <v>0</v>
      </c>
      <c r="D78" s="78">
        <f t="shared" si="15"/>
        <v>0</v>
      </c>
      <c r="E78" s="78">
        <f t="shared" si="15"/>
        <v>0</v>
      </c>
      <c r="F78" s="78">
        <f t="shared" si="15"/>
        <v>0</v>
      </c>
      <c r="G78" s="78">
        <f t="shared" si="15"/>
        <v>0</v>
      </c>
      <c r="H78" s="78">
        <f t="shared" si="15"/>
        <v>0</v>
      </c>
      <c r="I78" s="78">
        <f t="shared" si="15"/>
        <v>0</v>
      </c>
      <c r="J78" s="78">
        <f t="shared" si="15"/>
        <v>0</v>
      </c>
      <c r="K78" s="78">
        <f t="shared" si="15"/>
        <v>0</v>
      </c>
      <c r="L78" s="78">
        <f t="shared" si="15"/>
        <v>0</v>
      </c>
      <c r="M78" s="78">
        <f t="shared" si="15"/>
        <v>0</v>
      </c>
      <c r="N78" s="78"/>
      <c r="P78" s="7" t="s">
        <v>112</v>
      </c>
      <c r="Q78" s="79"/>
      <c r="R78" s="79"/>
    </row>
    <row r="79" spans="1:18" s="80" customFormat="1" ht="12.75" hidden="1" customHeight="1" x14ac:dyDescent="0.2">
      <c r="A79" s="78"/>
      <c r="B79" s="52" t="s">
        <v>17</v>
      </c>
      <c r="C79" s="78">
        <f t="shared" si="15"/>
        <v>0</v>
      </c>
      <c r="D79" s="78">
        <f t="shared" si="15"/>
        <v>0</v>
      </c>
      <c r="E79" s="78">
        <f t="shared" si="15"/>
        <v>0</v>
      </c>
      <c r="F79" s="78">
        <f t="shared" si="15"/>
        <v>0</v>
      </c>
      <c r="G79" s="78">
        <f t="shared" si="15"/>
        <v>0</v>
      </c>
      <c r="H79" s="78">
        <f t="shared" si="15"/>
        <v>0</v>
      </c>
      <c r="I79" s="78">
        <f t="shared" si="15"/>
        <v>0</v>
      </c>
      <c r="J79" s="78">
        <f t="shared" si="15"/>
        <v>0</v>
      </c>
      <c r="K79" s="78">
        <f t="shared" si="15"/>
        <v>0</v>
      </c>
      <c r="L79" s="78">
        <f t="shared" si="15"/>
        <v>0</v>
      </c>
      <c r="M79" s="78">
        <f t="shared" si="15"/>
        <v>0</v>
      </c>
      <c r="N79" s="78"/>
      <c r="P79" s="7" t="s">
        <v>110</v>
      </c>
      <c r="Q79" s="79"/>
      <c r="R79" s="79"/>
    </row>
    <row r="80" spans="1:18" s="80" customFormat="1" ht="12.75" hidden="1" customHeight="1" x14ac:dyDescent="0.2">
      <c r="A80" s="78"/>
      <c r="B80" s="87" t="s">
        <v>39</v>
      </c>
      <c r="C80" s="78">
        <f t="shared" si="15"/>
        <v>0</v>
      </c>
      <c r="D80" s="78">
        <f t="shared" si="15"/>
        <v>0</v>
      </c>
      <c r="E80" s="78">
        <f t="shared" si="15"/>
        <v>0</v>
      </c>
      <c r="F80" s="78">
        <f t="shared" si="15"/>
        <v>0</v>
      </c>
      <c r="G80" s="78">
        <f t="shared" si="15"/>
        <v>0</v>
      </c>
      <c r="H80" s="78">
        <f t="shared" si="15"/>
        <v>0</v>
      </c>
      <c r="I80" s="78">
        <f t="shared" si="15"/>
        <v>0</v>
      </c>
      <c r="J80" s="78">
        <f t="shared" si="15"/>
        <v>0</v>
      </c>
      <c r="K80" s="78">
        <f t="shared" si="15"/>
        <v>0</v>
      </c>
      <c r="L80" s="78">
        <f t="shared" si="15"/>
        <v>0</v>
      </c>
      <c r="M80" s="78">
        <f t="shared" si="15"/>
        <v>0</v>
      </c>
      <c r="N80" s="78"/>
      <c r="P80" s="17" t="s">
        <v>111</v>
      </c>
      <c r="Q80" s="79"/>
      <c r="R80" s="79"/>
    </row>
    <row r="81" spans="1:18" s="80" customFormat="1" ht="12.75" hidden="1" customHeight="1" x14ac:dyDescent="0.2">
      <c r="A81" s="78"/>
      <c r="B81" s="5" t="s">
        <v>15</v>
      </c>
      <c r="C81" s="78">
        <f t="shared" si="15"/>
        <v>0</v>
      </c>
      <c r="D81" s="78">
        <f t="shared" si="15"/>
        <v>0</v>
      </c>
      <c r="E81" s="78">
        <f t="shared" si="15"/>
        <v>0</v>
      </c>
      <c r="F81" s="78">
        <f t="shared" si="15"/>
        <v>0</v>
      </c>
      <c r="G81" s="78">
        <f t="shared" si="15"/>
        <v>0</v>
      </c>
      <c r="H81" s="78">
        <f t="shared" si="15"/>
        <v>0</v>
      </c>
      <c r="I81" s="78">
        <f t="shared" si="15"/>
        <v>0</v>
      </c>
      <c r="J81" s="78">
        <f t="shared" si="15"/>
        <v>0</v>
      </c>
      <c r="K81" s="78">
        <f t="shared" si="15"/>
        <v>0</v>
      </c>
      <c r="L81" s="78">
        <f t="shared" si="15"/>
        <v>0</v>
      </c>
      <c r="M81" s="78">
        <f t="shared" si="15"/>
        <v>0</v>
      </c>
      <c r="N81" s="78"/>
      <c r="P81" s="7" t="s">
        <v>113</v>
      </c>
      <c r="Q81" s="79"/>
      <c r="R81" s="79"/>
    </row>
    <row r="82" spans="1:18" s="80" customFormat="1" ht="12.75" hidden="1" customHeight="1" x14ac:dyDescent="0.2">
      <c r="A82" s="78"/>
      <c r="B82" s="91" t="s">
        <v>69</v>
      </c>
      <c r="C82" s="78">
        <f t="shared" si="15"/>
        <v>0</v>
      </c>
      <c r="D82" s="78">
        <f t="shared" si="15"/>
        <v>0</v>
      </c>
      <c r="E82" s="78">
        <f t="shared" si="15"/>
        <v>0</v>
      </c>
      <c r="F82" s="78">
        <f t="shared" si="15"/>
        <v>0</v>
      </c>
      <c r="G82" s="78">
        <f t="shared" si="15"/>
        <v>0</v>
      </c>
      <c r="H82" s="78">
        <f t="shared" si="15"/>
        <v>0</v>
      </c>
      <c r="I82" s="78">
        <f t="shared" si="15"/>
        <v>0</v>
      </c>
      <c r="J82" s="78">
        <f t="shared" si="15"/>
        <v>0</v>
      </c>
      <c r="K82" s="78">
        <f t="shared" si="15"/>
        <v>0</v>
      </c>
      <c r="L82" s="78">
        <f t="shared" si="15"/>
        <v>0</v>
      </c>
      <c r="M82" s="78">
        <f t="shared" si="15"/>
        <v>0</v>
      </c>
      <c r="N82" s="78"/>
      <c r="P82" s="7" t="s">
        <v>114</v>
      </c>
      <c r="Q82" s="79"/>
      <c r="R82" s="79"/>
    </row>
    <row r="83" spans="1:18" s="80" customFormat="1" ht="12.75" hidden="1" customHeight="1" x14ac:dyDescent="0.2">
      <c r="A83" s="78"/>
      <c r="B83" s="5" t="s">
        <v>70</v>
      </c>
      <c r="C83" s="78">
        <f t="shared" si="15"/>
        <v>0</v>
      </c>
      <c r="D83" s="78">
        <f t="shared" si="15"/>
        <v>0</v>
      </c>
      <c r="E83" s="78">
        <f t="shared" si="15"/>
        <v>0</v>
      </c>
      <c r="F83" s="78">
        <f t="shared" si="15"/>
        <v>0</v>
      </c>
      <c r="G83" s="78">
        <f t="shared" si="15"/>
        <v>0</v>
      </c>
      <c r="H83" s="78">
        <f t="shared" si="15"/>
        <v>0</v>
      </c>
      <c r="I83" s="78">
        <f t="shared" si="15"/>
        <v>0</v>
      </c>
      <c r="J83" s="78">
        <f t="shared" si="15"/>
        <v>0</v>
      </c>
      <c r="K83" s="78">
        <f t="shared" si="15"/>
        <v>0</v>
      </c>
      <c r="L83" s="78">
        <f t="shared" si="15"/>
        <v>0</v>
      </c>
      <c r="M83" s="78">
        <f t="shared" si="15"/>
        <v>0</v>
      </c>
      <c r="N83" s="78"/>
      <c r="P83" s="17" t="s">
        <v>83</v>
      </c>
      <c r="Q83" s="79"/>
      <c r="R83" s="79"/>
    </row>
    <row r="84" spans="1:18" s="80" customFormat="1" ht="12.75" hidden="1" customHeight="1" x14ac:dyDescent="0.2">
      <c r="A84" s="78"/>
      <c r="B84" s="91" t="s">
        <v>58</v>
      </c>
      <c r="C84" s="78">
        <f t="shared" si="15"/>
        <v>0</v>
      </c>
      <c r="D84" s="78">
        <f t="shared" si="15"/>
        <v>0</v>
      </c>
      <c r="E84" s="78">
        <f t="shared" si="15"/>
        <v>0</v>
      </c>
      <c r="F84" s="78">
        <f t="shared" si="15"/>
        <v>0</v>
      </c>
      <c r="G84" s="78">
        <f t="shared" si="15"/>
        <v>0</v>
      </c>
      <c r="H84" s="78">
        <f t="shared" si="15"/>
        <v>0</v>
      </c>
      <c r="I84" s="78">
        <f t="shared" si="15"/>
        <v>0</v>
      </c>
      <c r="J84" s="78">
        <f t="shared" si="15"/>
        <v>0</v>
      </c>
      <c r="K84" s="78">
        <f t="shared" si="15"/>
        <v>0</v>
      </c>
      <c r="L84" s="78">
        <f t="shared" si="15"/>
        <v>0</v>
      </c>
      <c r="M84" s="78">
        <f t="shared" si="15"/>
        <v>0</v>
      </c>
      <c r="N84" s="78"/>
      <c r="P84" s="19" t="s">
        <v>71</v>
      </c>
      <c r="Q84" s="79"/>
      <c r="R84" s="79"/>
    </row>
    <row r="85" spans="1:18" s="80" customFormat="1" ht="12.75" hidden="1" customHeight="1" x14ac:dyDescent="0.2">
      <c r="A85" s="78"/>
      <c r="B85" s="9" t="s">
        <v>35</v>
      </c>
      <c r="C85" s="78">
        <f t="shared" si="15"/>
        <v>0</v>
      </c>
      <c r="D85" s="78">
        <f t="shared" si="15"/>
        <v>0</v>
      </c>
      <c r="E85" s="78">
        <f t="shared" si="15"/>
        <v>0</v>
      </c>
      <c r="F85" s="78">
        <f t="shared" si="15"/>
        <v>0</v>
      </c>
      <c r="G85" s="78">
        <f t="shared" si="15"/>
        <v>0</v>
      </c>
      <c r="H85" s="78">
        <f t="shared" si="15"/>
        <v>0</v>
      </c>
      <c r="I85" s="78">
        <f t="shared" si="15"/>
        <v>0</v>
      </c>
      <c r="J85" s="78">
        <f t="shared" si="15"/>
        <v>0</v>
      </c>
      <c r="K85" s="78">
        <f t="shared" si="15"/>
        <v>0</v>
      </c>
      <c r="L85" s="78">
        <f t="shared" si="15"/>
        <v>0</v>
      </c>
      <c r="M85" s="78">
        <f t="shared" si="15"/>
        <v>0</v>
      </c>
      <c r="N85" s="78"/>
      <c r="P85" s="19" t="s">
        <v>8</v>
      </c>
      <c r="Q85" s="79"/>
      <c r="R85" s="79"/>
    </row>
    <row r="86" spans="1:18" s="80" customFormat="1" ht="12.75" hidden="1" customHeight="1" x14ac:dyDescent="0.2">
      <c r="A86" s="78"/>
      <c r="B86" s="52" t="s">
        <v>18</v>
      </c>
      <c r="C86" s="78">
        <f t="shared" si="15"/>
        <v>0</v>
      </c>
      <c r="D86" s="78">
        <f t="shared" si="15"/>
        <v>0</v>
      </c>
      <c r="E86" s="78">
        <f t="shared" si="15"/>
        <v>0</v>
      </c>
      <c r="F86" s="78">
        <f t="shared" si="15"/>
        <v>0</v>
      </c>
      <c r="G86" s="78">
        <f t="shared" si="15"/>
        <v>0</v>
      </c>
      <c r="H86" s="78">
        <f t="shared" si="15"/>
        <v>0</v>
      </c>
      <c r="I86" s="78">
        <f t="shared" si="15"/>
        <v>0</v>
      </c>
      <c r="J86" s="78">
        <f t="shared" si="15"/>
        <v>0</v>
      </c>
      <c r="K86" s="78">
        <f t="shared" si="15"/>
        <v>0</v>
      </c>
      <c r="L86" s="78">
        <f t="shared" si="15"/>
        <v>0</v>
      </c>
      <c r="M86" s="78">
        <f t="shared" si="15"/>
        <v>0</v>
      </c>
      <c r="N86" s="78"/>
      <c r="P86" s="19" t="s">
        <v>52</v>
      </c>
      <c r="Q86" s="79"/>
      <c r="R86" s="79"/>
    </row>
    <row r="87" spans="1:18" s="80" customFormat="1" ht="12.75" hidden="1" customHeight="1" x14ac:dyDescent="0.2">
      <c r="A87" s="78"/>
      <c r="B87" s="87" t="s">
        <v>40</v>
      </c>
      <c r="C87" s="78">
        <f t="shared" si="15"/>
        <v>0</v>
      </c>
      <c r="D87" s="78">
        <f t="shared" si="15"/>
        <v>0</v>
      </c>
      <c r="E87" s="78">
        <f t="shared" si="15"/>
        <v>0</v>
      </c>
      <c r="F87" s="78">
        <f t="shared" si="15"/>
        <v>0</v>
      </c>
      <c r="G87" s="78">
        <f t="shared" si="15"/>
        <v>0</v>
      </c>
      <c r="H87" s="78">
        <f t="shared" si="15"/>
        <v>0</v>
      </c>
      <c r="I87" s="78">
        <f t="shared" si="15"/>
        <v>0</v>
      </c>
      <c r="J87" s="78">
        <f t="shared" si="15"/>
        <v>0</v>
      </c>
      <c r="K87" s="78">
        <f t="shared" si="15"/>
        <v>0</v>
      </c>
      <c r="L87" s="78">
        <f t="shared" si="15"/>
        <v>0</v>
      </c>
      <c r="M87" s="78">
        <f t="shared" si="15"/>
        <v>0</v>
      </c>
      <c r="N87" s="78"/>
      <c r="P87" s="45" t="s">
        <v>60</v>
      </c>
      <c r="Q87" s="79"/>
      <c r="R87" s="79"/>
    </row>
    <row r="88" spans="1:18" s="80" customFormat="1" ht="12.75" hidden="1" customHeight="1" x14ac:dyDescent="0.2">
      <c r="A88" s="78"/>
      <c r="B88" s="5" t="s">
        <v>16</v>
      </c>
      <c r="C88" s="78">
        <f t="shared" si="15"/>
        <v>0</v>
      </c>
      <c r="D88" s="78">
        <f t="shared" si="15"/>
        <v>0</v>
      </c>
      <c r="E88" s="78">
        <f t="shared" si="15"/>
        <v>0</v>
      </c>
      <c r="F88" s="78">
        <f t="shared" si="15"/>
        <v>0</v>
      </c>
      <c r="G88" s="78">
        <f t="shared" si="15"/>
        <v>0</v>
      </c>
      <c r="H88" s="78">
        <f t="shared" si="15"/>
        <v>0</v>
      </c>
      <c r="I88" s="78">
        <f t="shared" si="15"/>
        <v>0</v>
      </c>
      <c r="J88" s="78">
        <f t="shared" si="15"/>
        <v>0</v>
      </c>
      <c r="K88" s="78">
        <f t="shared" si="15"/>
        <v>0</v>
      </c>
      <c r="L88" s="78">
        <f t="shared" si="15"/>
        <v>0</v>
      </c>
      <c r="M88" s="78">
        <f t="shared" si="15"/>
        <v>0</v>
      </c>
      <c r="N88" s="78"/>
      <c r="P88" s="74" t="s">
        <v>61</v>
      </c>
      <c r="Q88" s="79"/>
      <c r="R88" s="79"/>
    </row>
    <row r="89" spans="1:18" s="80" customFormat="1" ht="12.75" hidden="1" customHeight="1" x14ac:dyDescent="0.2">
      <c r="A89" s="78"/>
      <c r="B89" s="6" t="s">
        <v>9</v>
      </c>
      <c r="C89" s="78">
        <f t="shared" si="15"/>
        <v>0</v>
      </c>
      <c r="D89" s="78">
        <f t="shared" si="15"/>
        <v>0</v>
      </c>
      <c r="E89" s="78">
        <f t="shared" si="15"/>
        <v>0</v>
      </c>
      <c r="F89" s="78">
        <f t="shared" si="15"/>
        <v>0</v>
      </c>
      <c r="G89" s="78">
        <f t="shared" si="15"/>
        <v>0</v>
      </c>
      <c r="H89" s="78">
        <f t="shared" si="15"/>
        <v>0</v>
      </c>
      <c r="I89" s="78">
        <f t="shared" si="15"/>
        <v>0</v>
      </c>
      <c r="J89" s="78">
        <f t="shared" si="15"/>
        <v>0</v>
      </c>
      <c r="K89" s="78">
        <f t="shared" si="15"/>
        <v>0</v>
      </c>
      <c r="L89" s="78">
        <f t="shared" si="15"/>
        <v>0</v>
      </c>
      <c r="M89" s="78">
        <f t="shared" si="15"/>
        <v>0</v>
      </c>
      <c r="N89" s="78"/>
      <c r="P89" s="45" t="s">
        <v>62</v>
      </c>
      <c r="Q89" s="79"/>
      <c r="R89" s="79"/>
    </row>
    <row r="90" spans="1:18" s="80" customFormat="1" ht="12.75" hidden="1" customHeight="1" x14ac:dyDescent="0.2">
      <c r="A90" s="78"/>
      <c r="B90" s="52" t="s">
        <v>43</v>
      </c>
      <c r="C90" s="78">
        <f t="shared" si="15"/>
        <v>0</v>
      </c>
      <c r="D90" s="78">
        <f t="shared" si="15"/>
        <v>0</v>
      </c>
      <c r="E90" s="78">
        <f t="shared" si="15"/>
        <v>0</v>
      </c>
      <c r="F90" s="78">
        <f t="shared" si="15"/>
        <v>0</v>
      </c>
      <c r="G90" s="78">
        <f t="shared" si="15"/>
        <v>0</v>
      </c>
      <c r="H90" s="78">
        <f t="shared" si="15"/>
        <v>0</v>
      </c>
      <c r="I90" s="78">
        <f t="shared" si="15"/>
        <v>0</v>
      </c>
      <c r="J90" s="78">
        <f t="shared" si="15"/>
        <v>0</v>
      </c>
      <c r="K90" s="78">
        <f t="shared" si="15"/>
        <v>0</v>
      </c>
      <c r="L90" s="78">
        <f t="shared" si="15"/>
        <v>0</v>
      </c>
      <c r="M90" s="78">
        <f t="shared" si="15"/>
        <v>0</v>
      </c>
      <c r="N90" s="78"/>
      <c r="P90" s="53" t="s">
        <v>63</v>
      </c>
      <c r="Q90" s="79"/>
      <c r="R90" s="79"/>
    </row>
    <row r="91" spans="1:18" s="80" customFormat="1" ht="12.75" hidden="1" customHeight="1" x14ac:dyDescent="0.2">
      <c r="A91" s="78"/>
      <c r="B91" s="89" t="s">
        <v>4</v>
      </c>
      <c r="C91" s="78">
        <f t="shared" si="15"/>
        <v>0</v>
      </c>
      <c r="D91" s="78">
        <f t="shared" si="15"/>
        <v>0</v>
      </c>
      <c r="E91" s="78">
        <f t="shared" si="15"/>
        <v>0</v>
      </c>
      <c r="F91" s="78">
        <f t="shared" si="15"/>
        <v>0</v>
      </c>
      <c r="G91" s="78">
        <f t="shared" si="15"/>
        <v>0</v>
      </c>
      <c r="H91" s="78">
        <f t="shared" si="15"/>
        <v>0</v>
      </c>
      <c r="I91" s="78">
        <f t="shared" si="15"/>
        <v>0</v>
      </c>
      <c r="J91" s="78">
        <f t="shared" si="15"/>
        <v>0</v>
      </c>
      <c r="K91" s="78">
        <f t="shared" si="15"/>
        <v>0</v>
      </c>
      <c r="L91" s="78">
        <f t="shared" si="15"/>
        <v>0</v>
      </c>
      <c r="M91" s="78">
        <f t="shared" si="15"/>
        <v>0</v>
      </c>
      <c r="N91" s="78"/>
      <c r="P91" s="75" t="s">
        <v>64</v>
      </c>
      <c r="Q91" s="79"/>
      <c r="R91" s="79"/>
    </row>
    <row r="92" spans="1:18" s="80" customFormat="1" ht="12.75" hidden="1" customHeight="1" x14ac:dyDescent="0.2">
      <c r="A92" s="78"/>
      <c r="B92" s="87" t="s">
        <v>10</v>
      </c>
      <c r="C92" s="78">
        <f t="shared" si="15"/>
        <v>0</v>
      </c>
      <c r="D92" s="78">
        <f t="shared" si="15"/>
        <v>0</v>
      </c>
      <c r="E92" s="78">
        <f t="shared" si="15"/>
        <v>0</v>
      </c>
      <c r="F92" s="78">
        <f t="shared" si="15"/>
        <v>0</v>
      </c>
      <c r="G92" s="78">
        <f t="shared" si="15"/>
        <v>0</v>
      </c>
      <c r="H92" s="78">
        <f t="shared" si="15"/>
        <v>0</v>
      </c>
      <c r="I92" s="78">
        <f t="shared" si="15"/>
        <v>0</v>
      </c>
      <c r="J92" s="78">
        <f t="shared" si="15"/>
        <v>0</v>
      </c>
      <c r="K92" s="78">
        <f t="shared" si="15"/>
        <v>0</v>
      </c>
      <c r="L92" s="78">
        <f t="shared" si="15"/>
        <v>0</v>
      </c>
      <c r="M92" s="78">
        <f t="shared" si="15"/>
        <v>0</v>
      </c>
      <c r="N92" s="78"/>
      <c r="P92" s="53" t="s">
        <v>65</v>
      </c>
      <c r="Q92" s="79"/>
      <c r="R92" s="79"/>
    </row>
    <row r="93" spans="1:18" s="80" customFormat="1" ht="12.75" hidden="1" customHeight="1" x14ac:dyDescent="0.2">
      <c r="A93" s="78"/>
      <c r="B93" s="56" t="s">
        <v>29</v>
      </c>
      <c r="C93" s="78">
        <f t="shared" si="15"/>
        <v>0</v>
      </c>
      <c r="D93" s="78">
        <f t="shared" si="15"/>
        <v>0</v>
      </c>
      <c r="E93" s="78">
        <f t="shared" si="15"/>
        <v>0</v>
      </c>
      <c r="F93" s="78">
        <f t="shared" si="15"/>
        <v>0</v>
      </c>
      <c r="G93" s="78">
        <f t="shared" si="15"/>
        <v>0</v>
      </c>
      <c r="H93" s="78">
        <f t="shared" si="15"/>
        <v>0</v>
      </c>
      <c r="I93" s="78">
        <f t="shared" si="15"/>
        <v>0</v>
      </c>
      <c r="J93" s="78">
        <f t="shared" si="15"/>
        <v>0</v>
      </c>
      <c r="K93" s="78">
        <f t="shared" si="15"/>
        <v>0</v>
      </c>
      <c r="L93" s="78">
        <f t="shared" si="15"/>
        <v>0</v>
      </c>
      <c r="M93" s="78">
        <f t="shared" si="15"/>
        <v>0</v>
      </c>
      <c r="N93" s="78"/>
      <c r="P93" s="54" t="s">
        <v>12</v>
      </c>
      <c r="Q93" s="79"/>
      <c r="R93" s="79"/>
    </row>
    <row r="94" spans="1:18" s="80" customFormat="1" ht="12.75" hidden="1" customHeight="1" x14ac:dyDescent="0.2">
      <c r="A94" s="78"/>
      <c r="B94" s="5" t="s">
        <v>7</v>
      </c>
      <c r="C94" s="78">
        <f t="shared" si="15"/>
        <v>0</v>
      </c>
      <c r="D94" s="78">
        <f t="shared" si="15"/>
        <v>0</v>
      </c>
      <c r="E94" s="78">
        <f t="shared" si="15"/>
        <v>0</v>
      </c>
      <c r="F94" s="78">
        <f t="shared" si="15"/>
        <v>0</v>
      </c>
      <c r="G94" s="78">
        <f t="shared" si="15"/>
        <v>0</v>
      </c>
      <c r="H94" s="78">
        <f t="shared" si="15"/>
        <v>0</v>
      </c>
      <c r="I94" s="78">
        <f t="shared" si="15"/>
        <v>0</v>
      </c>
      <c r="J94" s="78">
        <f t="shared" si="15"/>
        <v>0</v>
      </c>
      <c r="K94" s="78">
        <f t="shared" si="15"/>
        <v>0</v>
      </c>
      <c r="L94" s="78">
        <f t="shared" si="15"/>
        <v>0</v>
      </c>
      <c r="M94" s="78">
        <f t="shared" si="15"/>
        <v>0</v>
      </c>
      <c r="N94" s="78"/>
      <c r="P94" s="54"/>
      <c r="Q94" s="79"/>
      <c r="R94" s="79"/>
    </row>
    <row r="95" spans="1:18" s="80" customFormat="1" ht="12.75" hidden="1" customHeight="1" x14ac:dyDescent="0.2">
      <c r="A95" s="78"/>
      <c r="B95" s="100" t="s">
        <v>14</v>
      </c>
      <c r="C95" s="78">
        <f t="shared" si="15"/>
        <v>0</v>
      </c>
      <c r="D95" s="78">
        <f t="shared" si="15"/>
        <v>0</v>
      </c>
      <c r="E95" s="78">
        <f t="shared" si="15"/>
        <v>0</v>
      </c>
      <c r="F95" s="78">
        <f t="shared" si="15"/>
        <v>0</v>
      </c>
      <c r="G95" s="78">
        <f t="shared" si="15"/>
        <v>0</v>
      </c>
      <c r="H95" s="78">
        <f t="shared" si="15"/>
        <v>0</v>
      </c>
      <c r="I95" s="78">
        <f t="shared" si="15"/>
        <v>0</v>
      </c>
      <c r="J95" s="78">
        <f t="shared" si="15"/>
        <v>0</v>
      </c>
      <c r="K95" s="78">
        <f t="shared" si="15"/>
        <v>0</v>
      </c>
      <c r="L95" s="78">
        <f t="shared" si="15"/>
        <v>0</v>
      </c>
      <c r="M95" s="78">
        <f t="shared" si="15"/>
        <v>0</v>
      </c>
      <c r="N95" s="78"/>
      <c r="P95" s="54" t="s">
        <v>13</v>
      </c>
      <c r="Q95" s="79"/>
      <c r="R95" s="79"/>
    </row>
    <row r="96" spans="1:18" s="80" customFormat="1" ht="12.75" hidden="1" customHeight="1" x14ac:dyDescent="0.2">
      <c r="A96" s="78"/>
      <c r="B96" s="92" t="s">
        <v>51</v>
      </c>
      <c r="C96" s="78">
        <f t="shared" si="15"/>
        <v>0</v>
      </c>
      <c r="D96" s="78">
        <f t="shared" si="15"/>
        <v>0</v>
      </c>
      <c r="E96" s="78">
        <f t="shared" si="15"/>
        <v>0</v>
      </c>
      <c r="F96" s="78">
        <f t="shared" si="15"/>
        <v>0</v>
      </c>
      <c r="G96" s="78">
        <f t="shared" si="15"/>
        <v>0</v>
      </c>
      <c r="H96" s="78">
        <f t="shared" si="15"/>
        <v>0</v>
      </c>
      <c r="I96" s="78">
        <f t="shared" si="15"/>
        <v>0</v>
      </c>
      <c r="J96" s="78">
        <f t="shared" si="15"/>
        <v>0</v>
      </c>
      <c r="K96" s="78">
        <f t="shared" si="15"/>
        <v>0</v>
      </c>
      <c r="L96" s="78">
        <f t="shared" si="15"/>
        <v>0</v>
      </c>
      <c r="M96" s="78">
        <f t="shared" si="15"/>
        <v>0</v>
      </c>
      <c r="N96" s="78"/>
      <c r="P96" s="54" t="s">
        <v>53</v>
      </c>
      <c r="Q96" s="79"/>
      <c r="R96" s="79"/>
    </row>
    <row r="97" spans="1:18" s="80" customFormat="1" ht="12.75" hidden="1" customHeight="1" x14ac:dyDescent="0.2">
      <c r="A97" s="78"/>
      <c r="B97" s="86" t="s">
        <v>11</v>
      </c>
      <c r="C97" s="78">
        <f t="shared" si="15"/>
        <v>0</v>
      </c>
      <c r="D97" s="78">
        <f t="shared" si="15"/>
        <v>0</v>
      </c>
      <c r="E97" s="78">
        <f t="shared" si="15"/>
        <v>0</v>
      </c>
      <c r="F97" s="78">
        <f t="shared" si="15"/>
        <v>0</v>
      </c>
      <c r="G97" s="78">
        <f t="shared" si="15"/>
        <v>0</v>
      </c>
      <c r="H97" s="78">
        <f t="shared" si="15"/>
        <v>0</v>
      </c>
      <c r="I97" s="78">
        <f t="shared" si="15"/>
        <v>0</v>
      </c>
      <c r="J97" s="78">
        <f t="shared" si="15"/>
        <v>0</v>
      </c>
      <c r="K97" s="78">
        <f t="shared" si="15"/>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6">COUNTIF(C$9:C$49,$B98)</f>
        <v>0</v>
      </c>
      <c r="D98" s="78">
        <f t="shared" si="16"/>
        <v>0</v>
      </c>
      <c r="E98" s="78">
        <f t="shared" si="16"/>
        <v>0</v>
      </c>
      <c r="F98" s="78">
        <f t="shared" si="16"/>
        <v>0</v>
      </c>
      <c r="G98" s="78">
        <f t="shared" si="16"/>
        <v>0</v>
      </c>
      <c r="H98" s="78">
        <f t="shared" si="16"/>
        <v>0</v>
      </c>
      <c r="I98" s="78">
        <f t="shared" si="16"/>
        <v>0</v>
      </c>
      <c r="J98" s="78">
        <f t="shared" si="16"/>
        <v>0</v>
      </c>
      <c r="K98" s="78">
        <f t="shared" si="16"/>
        <v>0</v>
      </c>
      <c r="L98" s="78">
        <f t="shared" si="16"/>
        <v>0</v>
      </c>
      <c r="M98" s="78">
        <f t="shared" si="16"/>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187" priority="45" stopIfTrue="1" operator="equal">
      <formula>"C"</formula>
    </cfRule>
    <cfRule type="cellIs" dxfId="186" priority="46" stopIfTrue="1" operator="equal">
      <formula>"B"</formula>
    </cfRule>
    <cfRule type="cellIs" dxfId="185" priority="47" stopIfTrue="1" operator="equal">
      <formula>"A"</formula>
    </cfRule>
  </conditionalFormatting>
  <conditionalFormatting sqref="M5">
    <cfRule type="cellIs" dxfId="184" priority="42" stopIfTrue="1" operator="equal">
      <formula>"C"</formula>
    </cfRule>
    <cfRule type="cellIs" dxfId="183" priority="43" stopIfTrue="1" operator="equal">
      <formula>"B"</formula>
    </cfRule>
    <cfRule type="cellIs" dxfId="182"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181" priority="41" stopIfTrue="1" operator="equal">
      <formula>"12h"</formula>
    </cfRule>
  </conditionalFormatting>
  <conditionalFormatting sqref="I15">
    <cfRule type="cellIs" dxfId="180" priority="40" stopIfTrue="1" operator="equal">
      <formula>"12h"</formula>
    </cfRule>
  </conditionalFormatting>
  <conditionalFormatting sqref="G16:I16 E16">
    <cfRule type="cellIs" dxfId="179" priority="39" stopIfTrue="1" operator="equal">
      <formula>"12h"</formula>
    </cfRule>
  </conditionalFormatting>
  <conditionalFormatting sqref="E19">
    <cfRule type="cellIs" dxfId="178" priority="38" stopIfTrue="1" operator="equal">
      <formula>"12h"</formula>
    </cfRule>
  </conditionalFormatting>
  <conditionalFormatting sqref="G24:H24">
    <cfRule type="cellIs" dxfId="177" priority="37" stopIfTrue="1" operator="equal">
      <formula>"12h"</formula>
    </cfRule>
  </conditionalFormatting>
  <conditionalFormatting sqref="I38">
    <cfRule type="cellIs" dxfId="176" priority="36" stopIfTrue="1" operator="equal">
      <formula>"12h"</formula>
    </cfRule>
  </conditionalFormatting>
  <conditionalFormatting sqref="J38">
    <cfRule type="cellIs" dxfId="175" priority="35" stopIfTrue="1" operator="equal">
      <formula>"12h"</formula>
    </cfRule>
  </conditionalFormatting>
  <conditionalFormatting sqref="J44">
    <cfRule type="cellIs" dxfId="174" priority="34" stopIfTrue="1" operator="equal">
      <formula>"12h"</formula>
    </cfRule>
  </conditionalFormatting>
  <conditionalFormatting sqref="G48">
    <cfRule type="cellIs" dxfId="173" priority="33" stopIfTrue="1" operator="equal">
      <formula>"12h"</formula>
    </cfRule>
  </conditionalFormatting>
  <conditionalFormatting sqref="D19">
    <cfRule type="cellIs" dxfId="172" priority="32" stopIfTrue="1" operator="equal">
      <formula>"12h"</formula>
    </cfRule>
  </conditionalFormatting>
  <conditionalFormatting sqref="C26">
    <cfRule type="cellIs" dxfId="171" priority="31" stopIfTrue="1" operator="equal">
      <formula>"12h"</formula>
    </cfRule>
  </conditionalFormatting>
  <conditionalFormatting sqref="D26">
    <cfRule type="cellIs" dxfId="170" priority="30" stopIfTrue="1" operator="equal">
      <formula>"12h"</formula>
    </cfRule>
  </conditionalFormatting>
  <conditionalFormatting sqref="E33">
    <cfRule type="cellIs" dxfId="169" priority="29" stopIfTrue="1" operator="equal">
      <formula>"12h"</formula>
    </cfRule>
  </conditionalFormatting>
  <conditionalFormatting sqref="G26">
    <cfRule type="cellIs" dxfId="168" priority="28" stopIfTrue="1" operator="equal">
      <formula>"12h"</formula>
    </cfRule>
  </conditionalFormatting>
  <conditionalFormatting sqref="G35">
    <cfRule type="cellIs" dxfId="167" priority="27" stopIfTrue="1" operator="equal">
      <formula>"12h"</formula>
    </cfRule>
  </conditionalFormatting>
  <conditionalFormatting sqref="H28">
    <cfRule type="cellIs" dxfId="166" priority="26" stopIfTrue="1" operator="equal">
      <formula>"12h"</formula>
    </cfRule>
  </conditionalFormatting>
  <conditionalFormatting sqref="H34">
    <cfRule type="cellIs" dxfId="165" priority="25" stopIfTrue="1" operator="equal">
      <formula>"12h"</formula>
    </cfRule>
  </conditionalFormatting>
  <conditionalFormatting sqref="H35:I35">
    <cfRule type="cellIs" dxfId="164" priority="24" stopIfTrue="1" operator="equal">
      <formula>"12h"</formula>
    </cfRule>
  </conditionalFormatting>
  <conditionalFormatting sqref="I26">
    <cfRule type="cellIs" dxfId="163" priority="23" stopIfTrue="1" operator="equal">
      <formula>"12h"</formula>
    </cfRule>
  </conditionalFormatting>
  <conditionalFormatting sqref="I28">
    <cfRule type="cellIs" dxfId="162" priority="22" stopIfTrue="1" operator="equal">
      <formula>"12h"</formula>
    </cfRule>
  </conditionalFormatting>
  <conditionalFormatting sqref="I34">
    <cfRule type="cellIs" dxfId="161" priority="21" stopIfTrue="1" operator="equal">
      <formula>"12h"</formula>
    </cfRule>
  </conditionalFormatting>
  <conditionalFormatting sqref="J20">
    <cfRule type="cellIs" dxfId="160" priority="20" stopIfTrue="1" operator="equal">
      <formula>"12h"</formula>
    </cfRule>
  </conditionalFormatting>
  <conditionalFormatting sqref="K20">
    <cfRule type="cellIs" dxfId="159" priority="19" stopIfTrue="1" operator="equal">
      <formula>"12h"</formula>
    </cfRule>
  </conditionalFormatting>
  <conditionalFormatting sqref="D33">
    <cfRule type="cellIs" dxfId="158" priority="18" stopIfTrue="1" operator="equal">
      <formula>"12h"</formula>
    </cfRule>
  </conditionalFormatting>
  <conditionalFormatting sqref="C33">
    <cfRule type="cellIs" dxfId="157" priority="17" stopIfTrue="1" operator="equal">
      <formula>"12h"</formula>
    </cfRule>
  </conditionalFormatting>
  <conditionalFormatting sqref="E46">
    <cfRule type="cellIs" dxfId="156" priority="16" stopIfTrue="1" operator="equal">
      <formula>"12h"</formula>
    </cfRule>
  </conditionalFormatting>
  <conditionalFormatting sqref="C55:M55">
    <cfRule type="cellIs" dxfId="155" priority="13" stopIfTrue="1" operator="greaterThan">
      <formula>4</formula>
    </cfRule>
    <cfRule type="cellIs" dxfId="154" priority="14" stopIfTrue="1" operator="equal">
      <formula>4</formula>
    </cfRule>
    <cfRule type="cellIs" dxfId="153" priority="15" stopIfTrue="1" operator="lessThan">
      <formula>4</formula>
    </cfRule>
  </conditionalFormatting>
  <conditionalFormatting sqref="C50:M50 C52:M52">
    <cfRule type="cellIs" dxfId="152" priority="10" stopIfTrue="1" operator="lessThan">
      <formula>12</formula>
    </cfRule>
    <cfRule type="cellIs" dxfId="151" priority="11" stopIfTrue="1" operator="equal">
      <formula>12</formula>
    </cfRule>
    <cfRule type="cellIs" dxfId="150" priority="12" stopIfTrue="1" operator="greaterThan">
      <formula>12</formula>
    </cfRule>
  </conditionalFormatting>
  <conditionalFormatting sqref="K24">
    <cfRule type="cellIs" dxfId="149" priority="9" stopIfTrue="1" operator="equal">
      <formula>"12h"</formula>
    </cfRule>
  </conditionalFormatting>
  <conditionalFormatting sqref="J24">
    <cfRule type="cellIs" dxfId="148" priority="8" stopIfTrue="1" operator="equal">
      <formula>"12h"</formula>
    </cfRule>
  </conditionalFormatting>
  <conditionalFormatting sqref="D16">
    <cfRule type="cellIs" dxfId="147" priority="7" stopIfTrue="1" operator="equal">
      <formula>"12h"</formula>
    </cfRule>
  </conditionalFormatting>
  <conditionalFormatting sqref="J26">
    <cfRule type="cellIs" dxfId="146" priority="6" stopIfTrue="1" operator="equal">
      <formula>"12h"</formula>
    </cfRule>
  </conditionalFormatting>
  <conditionalFormatting sqref="F28">
    <cfRule type="cellIs" dxfId="145" priority="5" stopIfTrue="1" operator="equal">
      <formula>"12h"</formula>
    </cfRule>
  </conditionalFormatting>
  <conditionalFormatting sqref="F26">
    <cfRule type="cellIs" dxfId="144" priority="4" stopIfTrue="1" operator="equal">
      <formula>"12h"</formula>
    </cfRule>
  </conditionalFormatting>
  <conditionalFormatting sqref="F33">
    <cfRule type="cellIs" dxfId="143" priority="3" stopIfTrue="1" operator="equal">
      <formula>"12h"</formula>
    </cfRule>
  </conditionalFormatting>
  <conditionalFormatting sqref="G20">
    <cfRule type="cellIs" dxfId="142" priority="2" stopIfTrue="1" operator="equal">
      <formula>"12h"</formula>
    </cfRule>
  </conditionalFormatting>
  <conditionalFormatting sqref="E25">
    <cfRule type="cellIs" dxfId="141"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44107</v>
      </c>
      <c r="D1" s="183">
        <f>C1+3</f>
        <v>44110</v>
      </c>
      <c r="E1" s="183">
        <f t="shared" ref="E1:K1" si="0">D1+3</f>
        <v>44113</v>
      </c>
      <c r="F1" s="183">
        <f t="shared" si="0"/>
        <v>44116</v>
      </c>
      <c r="G1" s="183">
        <f t="shared" si="0"/>
        <v>44119</v>
      </c>
      <c r="H1" s="183">
        <f t="shared" si="0"/>
        <v>44122</v>
      </c>
      <c r="I1" s="183">
        <f t="shared" si="0"/>
        <v>44125</v>
      </c>
      <c r="J1" s="183">
        <f t="shared" si="0"/>
        <v>44128</v>
      </c>
      <c r="K1" s="183">
        <f t="shared" si="0"/>
        <v>44131</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Octobre</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F19:M19"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ref="C20:M30" si="5">IF($A20=C$5,"12h",IF($A20="","",""))</f>
        <v/>
      </c>
      <c r="D20" s="42" t="str">
        <f t="shared" si="5"/>
        <v/>
      </c>
      <c r="E20" s="64" t="str">
        <f t="shared" si="5"/>
        <v/>
      </c>
      <c r="F20" s="42" t="str">
        <f t="shared" si="5"/>
        <v>12h</v>
      </c>
      <c r="G20" s="15" t="s">
        <v>108</v>
      </c>
      <c r="H20" s="64" t="str">
        <f t="shared" si="5"/>
        <v/>
      </c>
      <c r="I20" s="64" t="str">
        <f t="shared" si="5"/>
        <v/>
      </c>
      <c r="J20" s="30" t="s">
        <v>0</v>
      </c>
      <c r="K20" s="30" t="s">
        <v>0</v>
      </c>
      <c r="L20" s="42" t="str">
        <f t="shared" si="5"/>
        <v/>
      </c>
      <c r="M20" s="42" t="str">
        <f t="shared" si="5"/>
        <v/>
      </c>
      <c r="N20" s="153"/>
      <c r="O20" s="79"/>
      <c r="P20" s="32" t="s">
        <v>41</v>
      </c>
      <c r="Q20" s="22" t="s">
        <v>114</v>
      </c>
      <c r="R20" s="22" t="s">
        <v>120</v>
      </c>
      <c r="S20" s="27" t="s">
        <v>41</v>
      </c>
    </row>
    <row r="21" spans="1:19" ht="18" customHeight="1" x14ac:dyDescent="0.2">
      <c r="A21" s="205">
        <f>Congé!E21</f>
        <v>10</v>
      </c>
      <c r="B21" s="205" t="str">
        <f>Congé!F21</f>
        <v>BALLESTER</v>
      </c>
      <c r="C21" s="42" t="str">
        <f t="shared" si="5"/>
        <v/>
      </c>
      <c r="D21" s="42" t="str">
        <f t="shared" si="5"/>
        <v/>
      </c>
      <c r="E21" s="64" t="str">
        <f t="shared" si="5"/>
        <v/>
      </c>
      <c r="F21" s="42" t="str">
        <f t="shared" si="5"/>
        <v/>
      </c>
      <c r="G21" s="64" t="str">
        <f t="shared" si="5"/>
        <v/>
      </c>
      <c r="H21" s="64" t="str">
        <f t="shared" si="5"/>
        <v/>
      </c>
      <c r="I21" s="64" t="str">
        <f t="shared" si="5"/>
        <v/>
      </c>
      <c r="J21" s="23" t="s">
        <v>0</v>
      </c>
      <c r="K21" s="23" t="s">
        <v>0</v>
      </c>
      <c r="L21" s="42" t="str">
        <f t="shared" si="5"/>
        <v/>
      </c>
      <c r="M21" s="42" t="str">
        <f t="shared" si="5"/>
        <v/>
      </c>
      <c r="N21" s="153"/>
      <c r="O21" s="11"/>
      <c r="P21" s="32" t="s">
        <v>42</v>
      </c>
      <c r="Q21" s="105" t="s">
        <v>83</v>
      </c>
      <c r="R21" s="105" t="s">
        <v>84</v>
      </c>
      <c r="S21" s="27" t="s">
        <v>42</v>
      </c>
    </row>
    <row r="22" spans="1:19" ht="18" customHeight="1" x14ac:dyDescent="0.2">
      <c r="A22" s="205">
        <f>Congé!E22</f>
        <v>7</v>
      </c>
      <c r="B22" s="205" t="str">
        <f>Congé!F22</f>
        <v>GRIMM</v>
      </c>
      <c r="C22" s="42" t="str">
        <f t="shared" si="5"/>
        <v/>
      </c>
      <c r="D22" s="42" t="str">
        <f t="shared" si="5"/>
        <v/>
      </c>
      <c r="E22" s="64" t="str">
        <f t="shared" si="5"/>
        <v/>
      </c>
      <c r="F22" s="42" t="str">
        <f t="shared" si="5"/>
        <v/>
      </c>
      <c r="G22" s="64" t="str">
        <f t="shared" si="5"/>
        <v>12h</v>
      </c>
      <c r="H22" s="64" t="str">
        <f t="shared" si="5"/>
        <v/>
      </c>
      <c r="I22" s="64" t="str">
        <f t="shared" si="5"/>
        <v/>
      </c>
      <c r="J22" s="64" t="str">
        <f t="shared" si="5"/>
        <v/>
      </c>
      <c r="K22" s="64" t="str">
        <f t="shared" si="5"/>
        <v/>
      </c>
      <c r="L22" s="42" t="str">
        <f t="shared" si="5"/>
        <v/>
      </c>
      <c r="M22" s="42" t="str">
        <f t="shared" si="5"/>
        <v/>
      </c>
      <c r="N22" s="153"/>
      <c r="O22" s="11"/>
      <c r="P22" s="90" t="s">
        <v>54</v>
      </c>
      <c r="Q22" s="19" t="s">
        <v>71</v>
      </c>
      <c r="R22" s="19" t="s">
        <v>78</v>
      </c>
    </row>
    <row r="23" spans="1:19" s="80" customFormat="1" ht="18" customHeight="1" x14ac:dyDescent="0.2">
      <c r="A23" s="205">
        <f>Congé!E23</f>
        <v>3</v>
      </c>
      <c r="B23" s="205" t="str">
        <f>Congé!F23</f>
        <v>ORIOL</v>
      </c>
      <c r="C23" s="42" t="str">
        <f t="shared" si="5"/>
        <v>12h</v>
      </c>
      <c r="D23" s="42" t="str">
        <f t="shared" si="5"/>
        <v/>
      </c>
      <c r="E23" s="23" t="s">
        <v>0</v>
      </c>
      <c r="F23" s="42" t="str">
        <f t="shared" si="5"/>
        <v/>
      </c>
      <c r="G23" s="64" t="str">
        <f t="shared" si="5"/>
        <v/>
      </c>
      <c r="H23" s="64" t="str">
        <f t="shared" si="5"/>
        <v/>
      </c>
      <c r="I23" s="64" t="str">
        <f t="shared" si="5"/>
        <v/>
      </c>
      <c r="J23" s="23" t="s">
        <v>0</v>
      </c>
      <c r="K23" s="23" t="s">
        <v>0</v>
      </c>
      <c r="L23" s="42" t="str">
        <f t="shared" si="5"/>
        <v/>
      </c>
      <c r="M23" s="42" t="str">
        <f t="shared" si="5"/>
        <v/>
      </c>
      <c r="N23" s="153"/>
      <c r="O23" s="79"/>
      <c r="P23" s="5" t="s">
        <v>7</v>
      </c>
      <c r="Q23" s="19" t="s">
        <v>8</v>
      </c>
      <c r="R23" s="19" t="s">
        <v>85</v>
      </c>
    </row>
    <row r="24" spans="1:19" ht="18" customHeight="1" x14ac:dyDescent="0.2">
      <c r="A24" s="205">
        <f>Congé!E24</f>
        <v>10</v>
      </c>
      <c r="B24" s="205" t="str">
        <f>Congé!F24</f>
        <v>DEPRAD</v>
      </c>
      <c r="C24" s="42" t="str">
        <f t="shared" si="5"/>
        <v/>
      </c>
      <c r="D24" s="42" t="str">
        <f t="shared" si="5"/>
        <v/>
      </c>
      <c r="E24" s="64" t="str">
        <f t="shared" si="5"/>
        <v/>
      </c>
      <c r="F24" s="42" t="str">
        <f t="shared" si="5"/>
        <v/>
      </c>
      <c r="G24" s="30" t="s">
        <v>0</v>
      </c>
      <c r="H24" s="30" t="s">
        <v>0</v>
      </c>
      <c r="I24" s="64" t="str">
        <f t="shared" si="5"/>
        <v/>
      </c>
      <c r="J24" s="64" t="str">
        <f t="shared" si="5"/>
        <v>12h</v>
      </c>
      <c r="K24" s="64" t="str">
        <f t="shared" si="5"/>
        <v/>
      </c>
      <c r="L24" s="42" t="str">
        <f t="shared" si="5"/>
        <v/>
      </c>
      <c r="M24" s="42" t="str">
        <f t="shared" si="5"/>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5"/>
        <v>12h</v>
      </c>
      <c r="E25" s="42" t="str">
        <f t="shared" si="5"/>
        <v/>
      </c>
      <c r="F25" s="23" t="s">
        <v>0</v>
      </c>
      <c r="G25" s="64" t="str">
        <f t="shared" si="5"/>
        <v/>
      </c>
      <c r="H25" s="23" t="s">
        <v>0</v>
      </c>
      <c r="I25" s="64" t="str">
        <f t="shared" si="5"/>
        <v/>
      </c>
      <c r="J25" s="23" t="s">
        <v>0</v>
      </c>
      <c r="K25" s="23" t="s">
        <v>0</v>
      </c>
      <c r="L25" s="42" t="str">
        <f t="shared" si="5"/>
        <v/>
      </c>
      <c r="M25" s="42" t="str">
        <f t="shared" si="5"/>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5"/>
        <v/>
      </c>
      <c r="F26" s="42" t="str">
        <f t="shared" si="5"/>
        <v/>
      </c>
      <c r="G26" s="30" t="s">
        <v>0</v>
      </c>
      <c r="H26" s="64" t="str">
        <f t="shared" si="5"/>
        <v/>
      </c>
      <c r="I26" s="30" t="s">
        <v>0</v>
      </c>
      <c r="J26" s="30" t="s">
        <v>0</v>
      </c>
      <c r="K26" s="64" t="str">
        <f t="shared" si="5"/>
        <v/>
      </c>
      <c r="L26" s="42" t="str">
        <f t="shared" si="5"/>
        <v/>
      </c>
      <c r="M26" s="42" t="str">
        <f t="shared" si="5"/>
        <v/>
      </c>
      <c r="N26" s="153"/>
      <c r="O26" s="11"/>
      <c r="P26" s="111" t="s">
        <v>70</v>
      </c>
      <c r="Q26" s="74" t="s">
        <v>61</v>
      </c>
      <c r="R26" s="74" t="s">
        <v>88</v>
      </c>
    </row>
    <row r="27" spans="1:19" ht="18" customHeight="1" x14ac:dyDescent="0.2">
      <c r="A27" s="205">
        <f>Congé!E27</f>
        <v>8</v>
      </c>
      <c r="B27" s="205" t="str">
        <f>Congé!F27</f>
        <v>HEURTEBISE</v>
      </c>
      <c r="C27" s="42" t="str">
        <f t="shared" si="5"/>
        <v/>
      </c>
      <c r="D27" s="42" t="str">
        <f t="shared" si="5"/>
        <v/>
      </c>
      <c r="E27" s="64" t="str">
        <f t="shared" si="5"/>
        <v/>
      </c>
      <c r="F27" s="42" t="str">
        <f t="shared" si="5"/>
        <v/>
      </c>
      <c r="G27" s="64" t="str">
        <f t="shared" si="5"/>
        <v/>
      </c>
      <c r="H27" s="64" t="str">
        <f t="shared" si="5"/>
        <v>12h</v>
      </c>
      <c r="I27" s="23" t="s">
        <v>0</v>
      </c>
      <c r="J27" s="23" t="s">
        <v>0</v>
      </c>
      <c r="K27" s="64" t="str">
        <f t="shared" si="5"/>
        <v/>
      </c>
      <c r="L27" s="42" t="str">
        <f t="shared" si="5"/>
        <v/>
      </c>
      <c r="M27" s="42" t="str">
        <f t="shared" si="5"/>
        <v/>
      </c>
      <c r="N27" s="153"/>
      <c r="O27" s="11"/>
      <c r="P27" s="5" t="s">
        <v>15</v>
      </c>
      <c r="Q27" s="45" t="s">
        <v>62</v>
      </c>
      <c r="R27" s="20" t="s">
        <v>89</v>
      </c>
    </row>
    <row r="28" spans="1:19" ht="18" customHeight="1" x14ac:dyDescent="0.2">
      <c r="A28" s="205">
        <f>Congé!E28</f>
        <v>3</v>
      </c>
      <c r="B28" s="205" t="str">
        <f>Congé!F28</f>
        <v>BLANCHARD</v>
      </c>
      <c r="C28" s="42" t="str">
        <f t="shared" si="5"/>
        <v>12h</v>
      </c>
      <c r="D28" s="42" t="str">
        <f t="shared" si="5"/>
        <v/>
      </c>
      <c r="E28" s="64" t="str">
        <f t="shared" si="5"/>
        <v/>
      </c>
      <c r="F28" s="30" t="s">
        <v>0</v>
      </c>
      <c r="G28" s="64" t="str">
        <f t="shared" si="5"/>
        <v/>
      </c>
      <c r="H28" s="30" t="s">
        <v>0</v>
      </c>
      <c r="I28" s="30" t="s">
        <v>0</v>
      </c>
      <c r="J28" s="64" t="str">
        <f t="shared" si="5"/>
        <v/>
      </c>
      <c r="K28" s="64" t="str">
        <f t="shared" si="5"/>
        <v/>
      </c>
      <c r="L28" s="42" t="str">
        <f t="shared" si="5"/>
        <v/>
      </c>
      <c r="M28" s="42" t="str">
        <f t="shared" si="5"/>
        <v/>
      </c>
      <c r="N28" s="153"/>
      <c r="O28" s="11"/>
      <c r="P28" s="5" t="s">
        <v>16</v>
      </c>
      <c r="Q28" s="45" t="s">
        <v>63</v>
      </c>
      <c r="R28" s="51" t="s">
        <v>94</v>
      </c>
    </row>
    <row r="29" spans="1:19" s="80" customFormat="1" ht="18" customHeight="1" x14ac:dyDescent="0.2">
      <c r="A29" s="205">
        <f>Congé!E29</f>
        <v>5</v>
      </c>
      <c r="B29" s="205" t="str">
        <f>Congé!F29</f>
        <v>BOUISSET</v>
      </c>
      <c r="C29" s="42" t="str">
        <f t="shared" si="5"/>
        <v/>
      </c>
      <c r="D29" s="42" t="str">
        <f t="shared" si="5"/>
        <v/>
      </c>
      <c r="E29" s="64" t="str">
        <f t="shared" si="5"/>
        <v>12h</v>
      </c>
      <c r="F29" s="42" t="str">
        <f t="shared" si="5"/>
        <v/>
      </c>
      <c r="G29" s="23" t="s">
        <v>0</v>
      </c>
      <c r="H29" s="23" t="s">
        <v>0</v>
      </c>
      <c r="I29" s="23" t="s">
        <v>0</v>
      </c>
      <c r="J29" s="64" t="str">
        <f t="shared" si="5"/>
        <v/>
      </c>
      <c r="K29" s="64" t="str">
        <f t="shared" si="5"/>
        <v/>
      </c>
      <c r="L29" s="42" t="str">
        <f t="shared" si="5"/>
        <v/>
      </c>
      <c r="M29" s="42" t="str">
        <f t="shared" si="5"/>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H30:M30" si="6">IF($A30=H$5,"12h",IF($A30="","",""))</f>
        <v/>
      </c>
      <c r="I30" s="64" t="str">
        <f t="shared" si="6"/>
        <v/>
      </c>
      <c r="J30" s="64" t="str">
        <f t="shared" si="6"/>
        <v/>
      </c>
      <c r="K30" s="64" t="str">
        <f t="shared" si="5"/>
        <v/>
      </c>
      <c r="L30" s="42" t="str">
        <f t="shared" si="6"/>
        <v/>
      </c>
      <c r="M30" s="42" t="str">
        <f t="shared" si="6"/>
        <v/>
      </c>
      <c r="N30" s="153"/>
      <c r="O30" s="11"/>
      <c r="P30" s="52" t="s">
        <v>17</v>
      </c>
      <c r="Q30" s="53" t="s">
        <v>65</v>
      </c>
      <c r="R30" s="8" t="s">
        <v>96</v>
      </c>
      <c r="S30" s="80"/>
    </row>
    <row r="31" spans="1:19" s="80" customFormat="1" ht="18" customHeight="1" x14ac:dyDescent="0.2">
      <c r="A31" s="205">
        <f>Congé!E31</f>
        <v>4</v>
      </c>
      <c r="B31" s="205" t="str">
        <f>Congé!F31</f>
        <v>EON</v>
      </c>
      <c r="C31" s="42" t="str">
        <f t="shared" ref="C31:M48" si="7">IF($A31=C$5,"12h",IF($A31="","",""))</f>
        <v/>
      </c>
      <c r="D31" s="42" t="str">
        <f t="shared" si="7"/>
        <v>12h</v>
      </c>
      <c r="E31" s="23" t="s">
        <v>0</v>
      </c>
      <c r="F31" s="42" t="str">
        <f t="shared" si="7"/>
        <v/>
      </c>
      <c r="G31" s="64" t="str">
        <f t="shared" si="7"/>
        <v/>
      </c>
      <c r="H31" s="23" t="s">
        <v>0</v>
      </c>
      <c r="I31" s="23" t="s">
        <v>0</v>
      </c>
      <c r="J31" s="64" t="str">
        <f t="shared" si="7"/>
        <v/>
      </c>
      <c r="K31" s="64" t="str">
        <f t="shared" si="7"/>
        <v/>
      </c>
      <c r="L31" s="42" t="str">
        <f t="shared" si="7"/>
        <v/>
      </c>
      <c r="M31" s="42" t="str">
        <f t="shared" si="7"/>
        <v/>
      </c>
      <c r="N31" s="153"/>
      <c r="O31" s="79"/>
      <c r="P31" s="6" t="s">
        <v>18</v>
      </c>
      <c r="Q31" s="54" t="s">
        <v>12</v>
      </c>
      <c r="R31" s="9" t="s">
        <v>97</v>
      </c>
      <c r="S31" s="3"/>
    </row>
    <row r="32" spans="1:19" ht="18" customHeight="1" x14ac:dyDescent="0.2">
      <c r="A32" s="205">
        <f>Congé!E32</f>
        <v>6</v>
      </c>
      <c r="B32" s="205" t="str">
        <f>Congé!F32</f>
        <v>DIOLOGENT</v>
      </c>
      <c r="C32" s="42" t="str">
        <f t="shared" si="7"/>
        <v/>
      </c>
      <c r="D32" s="42" t="str">
        <f t="shared" si="7"/>
        <v/>
      </c>
      <c r="E32" s="64" t="str">
        <f t="shared" si="7"/>
        <v/>
      </c>
      <c r="F32" s="42" t="str">
        <f t="shared" si="7"/>
        <v>12h</v>
      </c>
      <c r="G32" s="64" t="str">
        <f t="shared" si="7"/>
        <v/>
      </c>
      <c r="H32" s="64" t="str">
        <f t="shared" si="7"/>
        <v/>
      </c>
      <c r="I32" s="64" t="str">
        <f t="shared" si="7"/>
        <v/>
      </c>
      <c r="J32" s="64" t="str">
        <f t="shared" si="7"/>
        <v/>
      </c>
      <c r="K32" s="64" t="str">
        <f t="shared" si="7"/>
        <v/>
      </c>
      <c r="L32" s="42" t="str">
        <f t="shared" si="7"/>
        <v/>
      </c>
      <c r="M32" s="42" t="str">
        <f t="shared" si="7"/>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7"/>
        <v>12h</v>
      </c>
      <c r="H33" s="64" t="str">
        <f t="shared" si="7"/>
        <v/>
      </c>
      <c r="I33" s="64" t="str">
        <f t="shared" si="7"/>
        <v/>
      </c>
      <c r="J33" s="64" t="str">
        <f t="shared" si="7"/>
        <v/>
      </c>
      <c r="K33" s="64" t="str">
        <f t="shared" si="7"/>
        <v/>
      </c>
      <c r="L33" s="42" t="str">
        <f t="shared" si="7"/>
        <v/>
      </c>
      <c r="M33" s="42" t="str">
        <f t="shared" si="7"/>
        <v/>
      </c>
      <c r="N33" s="153"/>
      <c r="O33" s="11"/>
      <c r="P33" s="8" t="s">
        <v>10</v>
      </c>
      <c r="Q33" s="54" t="s">
        <v>53</v>
      </c>
      <c r="R33" s="50" t="s">
        <v>99</v>
      </c>
    </row>
    <row r="34" spans="1:19" ht="18" customHeight="1" x14ac:dyDescent="0.2">
      <c r="A34" s="205">
        <f>Congé!E34</f>
        <v>1</v>
      </c>
      <c r="B34" s="205" t="str">
        <f>Congé!F34</f>
        <v>SALMI</v>
      </c>
      <c r="C34" s="42" t="str">
        <f t="shared" si="7"/>
        <v/>
      </c>
      <c r="D34" s="42" t="str">
        <f t="shared" si="7"/>
        <v/>
      </c>
      <c r="E34" s="64" t="str">
        <f t="shared" si="7"/>
        <v/>
      </c>
      <c r="F34" s="42" t="str">
        <f t="shared" si="7"/>
        <v/>
      </c>
      <c r="G34" s="64" t="str">
        <f t="shared" si="7"/>
        <v/>
      </c>
      <c r="H34" s="30" t="s">
        <v>0</v>
      </c>
      <c r="I34" s="30" t="s">
        <v>0</v>
      </c>
      <c r="J34" s="64" t="str">
        <f t="shared" si="7"/>
        <v/>
      </c>
      <c r="K34" s="64" t="str">
        <f t="shared" si="7"/>
        <v>12h</v>
      </c>
      <c r="L34" s="42" t="str">
        <f t="shared" si="7"/>
        <v/>
      </c>
      <c r="M34" s="42" t="str">
        <f t="shared" si="7"/>
        <v/>
      </c>
      <c r="N34" s="153"/>
      <c r="O34" s="11"/>
      <c r="P34" s="8" t="s">
        <v>39</v>
      </c>
      <c r="Q34" s="7" t="s">
        <v>168</v>
      </c>
      <c r="R34" s="4" t="s">
        <v>100</v>
      </c>
    </row>
    <row r="35" spans="1:19" ht="18" customHeight="1" x14ac:dyDescent="0.2">
      <c r="A35" s="205">
        <f>Congé!E35</f>
        <v>3</v>
      </c>
      <c r="B35" s="205" t="str">
        <f>Congé!F35</f>
        <v>DYLIK</v>
      </c>
      <c r="C35" s="42"/>
      <c r="D35" s="42" t="str">
        <f t="shared" si="7"/>
        <v/>
      </c>
      <c r="E35" s="64" t="str">
        <f t="shared" si="7"/>
        <v/>
      </c>
      <c r="F35" s="60" t="s">
        <v>66</v>
      </c>
      <c r="G35" s="30" t="s">
        <v>0</v>
      </c>
      <c r="H35" s="30" t="s">
        <v>0</v>
      </c>
      <c r="I35" s="30" t="s">
        <v>0</v>
      </c>
      <c r="J35" s="64" t="str">
        <f t="shared" si="7"/>
        <v/>
      </c>
      <c r="K35" s="64" t="str">
        <f t="shared" si="7"/>
        <v/>
      </c>
      <c r="L35" s="42" t="str">
        <f t="shared" si="7"/>
        <v/>
      </c>
      <c r="M35" s="42" t="str">
        <f t="shared" si="7"/>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7"/>
        <v/>
      </c>
      <c r="D37" s="42" t="str">
        <f t="shared" si="7"/>
        <v/>
      </c>
      <c r="E37" s="64" t="str">
        <f t="shared" si="7"/>
        <v/>
      </c>
      <c r="F37" s="42" t="str">
        <f t="shared" si="7"/>
        <v/>
      </c>
      <c r="G37" s="64" t="str">
        <f t="shared" si="7"/>
        <v/>
      </c>
      <c r="H37" s="64" t="str">
        <f t="shared" si="7"/>
        <v/>
      </c>
      <c r="I37" s="64" t="str">
        <f t="shared" si="7"/>
        <v>12h</v>
      </c>
      <c r="J37" s="30" t="s">
        <v>0</v>
      </c>
      <c r="K37" s="30" t="s">
        <v>0</v>
      </c>
      <c r="L37" s="42" t="str">
        <f t="shared" si="7"/>
        <v/>
      </c>
      <c r="M37" s="42" t="str">
        <f t="shared" si="7"/>
        <v/>
      </c>
      <c r="N37" s="153"/>
      <c r="O37" s="11"/>
      <c r="P37" s="9" t="s">
        <v>11</v>
      </c>
      <c r="Q37" s="21"/>
    </row>
    <row r="38" spans="1:19" ht="18" customHeight="1" x14ac:dyDescent="0.2">
      <c r="A38" s="205">
        <f>Congé!E38</f>
        <v>9</v>
      </c>
      <c r="B38" s="205" t="str">
        <f>Congé!F38</f>
        <v>SERANO G</v>
      </c>
      <c r="C38" s="23" t="s">
        <v>0</v>
      </c>
      <c r="D38" s="42" t="str">
        <f t="shared" si="7"/>
        <v/>
      </c>
      <c r="E38" s="64" t="str">
        <f t="shared" si="7"/>
        <v/>
      </c>
      <c r="F38" s="42" t="str">
        <f t="shared" si="7"/>
        <v/>
      </c>
      <c r="G38" s="64" t="str">
        <f t="shared" si="7"/>
        <v/>
      </c>
      <c r="H38" s="64" t="str">
        <f t="shared" si="7"/>
        <v/>
      </c>
      <c r="I38" s="30" t="s">
        <v>0</v>
      </c>
      <c r="J38" s="30" t="s">
        <v>0</v>
      </c>
      <c r="K38" s="64" t="str">
        <f t="shared" si="7"/>
        <v/>
      </c>
      <c r="L38" s="42" t="str">
        <f t="shared" si="7"/>
        <v/>
      </c>
      <c r="M38" s="42" t="str">
        <f t="shared" si="7"/>
        <v/>
      </c>
      <c r="N38" s="153"/>
      <c r="O38" s="11"/>
      <c r="P38" s="9" t="s">
        <v>34</v>
      </c>
    </row>
    <row r="39" spans="1:19" ht="18" customHeight="1" x14ac:dyDescent="0.2">
      <c r="A39" s="205">
        <f>Congé!E39</f>
        <v>7</v>
      </c>
      <c r="B39" s="205" t="str">
        <f>Congé!F39</f>
        <v>LANCIAL</v>
      </c>
      <c r="C39" s="42" t="str">
        <f t="shared" si="7"/>
        <v/>
      </c>
      <c r="D39" s="42" t="str">
        <f t="shared" si="7"/>
        <v/>
      </c>
      <c r="E39" s="60" t="s">
        <v>66</v>
      </c>
      <c r="F39" s="23" t="s">
        <v>0</v>
      </c>
      <c r="G39" s="23" t="s">
        <v>0</v>
      </c>
      <c r="H39" s="64" t="str">
        <f t="shared" si="7"/>
        <v/>
      </c>
      <c r="I39" s="64" t="str">
        <f t="shared" si="7"/>
        <v/>
      </c>
      <c r="J39" s="64" t="str">
        <f t="shared" si="7"/>
        <v/>
      </c>
      <c r="K39" s="64" t="str">
        <f t="shared" si="7"/>
        <v/>
      </c>
      <c r="L39" s="42" t="str">
        <f t="shared" si="7"/>
        <v/>
      </c>
      <c r="M39" s="42" t="str">
        <f t="shared" si="7"/>
        <v/>
      </c>
      <c r="N39" s="153"/>
      <c r="O39" s="11"/>
      <c r="P39" s="25" t="s">
        <v>35</v>
      </c>
    </row>
    <row r="40" spans="1:19" ht="18" customHeight="1" x14ac:dyDescent="0.2">
      <c r="A40" s="205">
        <f>Congé!E40</f>
        <v>8</v>
      </c>
      <c r="B40" s="205" t="str">
        <f>Congé!F40</f>
        <v>MOURCIA</v>
      </c>
      <c r="C40" s="42" t="str">
        <f t="shared" si="7"/>
        <v/>
      </c>
      <c r="D40" s="42" t="str">
        <f t="shared" si="7"/>
        <v/>
      </c>
      <c r="E40" s="64" t="str">
        <f t="shared" si="7"/>
        <v/>
      </c>
      <c r="F40" s="42" t="str">
        <f t="shared" si="7"/>
        <v/>
      </c>
      <c r="G40" s="64" t="str">
        <f t="shared" si="7"/>
        <v/>
      </c>
      <c r="H40" s="64" t="str">
        <f t="shared" si="7"/>
        <v>12h</v>
      </c>
      <c r="I40" s="64" t="str">
        <f t="shared" si="7"/>
        <v/>
      </c>
      <c r="J40" s="64" t="str">
        <f t="shared" si="7"/>
        <v/>
      </c>
      <c r="K40" s="64" t="str">
        <f t="shared" si="7"/>
        <v/>
      </c>
      <c r="L40" s="42" t="str">
        <f t="shared" si="7"/>
        <v/>
      </c>
      <c r="M40" s="42" t="str">
        <f t="shared" si="7"/>
        <v/>
      </c>
      <c r="N40" s="153"/>
      <c r="O40" s="11"/>
      <c r="P40" s="4" t="s">
        <v>4</v>
      </c>
      <c r="Q40" s="21"/>
    </row>
    <row r="41" spans="1:19" ht="18" customHeight="1" x14ac:dyDescent="0.2">
      <c r="A41" s="205">
        <f>Congé!E41</f>
        <v>2</v>
      </c>
      <c r="B41" s="205" t="str">
        <f>Congé!F41</f>
        <v>GILSON</v>
      </c>
      <c r="C41" s="23" t="s">
        <v>0</v>
      </c>
      <c r="D41" s="23" t="s">
        <v>0</v>
      </c>
      <c r="E41" s="64" t="str">
        <f t="shared" si="7"/>
        <v/>
      </c>
      <c r="F41" s="42" t="str">
        <f t="shared" si="7"/>
        <v/>
      </c>
      <c r="G41" s="64" t="str">
        <f t="shared" si="7"/>
        <v/>
      </c>
      <c r="H41" s="64" t="str">
        <f t="shared" si="7"/>
        <v/>
      </c>
      <c r="I41" s="64" t="str">
        <f t="shared" si="7"/>
        <v/>
      </c>
      <c r="J41" s="23" t="s">
        <v>0</v>
      </c>
      <c r="K41" s="23" t="s">
        <v>0</v>
      </c>
      <c r="L41" s="42" t="str">
        <f t="shared" si="7"/>
        <v/>
      </c>
      <c r="M41" s="42" t="str">
        <f t="shared" si="7"/>
        <v/>
      </c>
      <c r="N41" s="153"/>
      <c r="O41" s="11"/>
      <c r="P41" s="55" t="s">
        <v>3</v>
      </c>
      <c r="Q41" s="21"/>
    </row>
    <row r="42" spans="1:19" ht="18" customHeight="1" x14ac:dyDescent="0.2">
      <c r="A42" s="205">
        <f>Congé!E42</f>
        <v>3</v>
      </c>
      <c r="B42" s="205" t="str">
        <f>Congé!F42</f>
        <v>PERETTI</v>
      </c>
      <c r="C42" s="42" t="str">
        <f t="shared" si="7"/>
        <v>12h</v>
      </c>
      <c r="D42" s="42" t="str">
        <f t="shared" si="7"/>
        <v/>
      </c>
      <c r="E42" s="64" t="str">
        <f t="shared" si="7"/>
        <v/>
      </c>
      <c r="F42" s="23" t="s">
        <v>0</v>
      </c>
      <c r="G42" s="23" t="s">
        <v>0</v>
      </c>
      <c r="H42" s="64" t="str">
        <f t="shared" si="7"/>
        <v/>
      </c>
      <c r="I42" s="64" t="str">
        <f t="shared" si="7"/>
        <v/>
      </c>
      <c r="J42" s="64" t="str">
        <f t="shared" si="7"/>
        <v/>
      </c>
      <c r="K42" s="64" t="str">
        <f t="shared" si="7"/>
        <v/>
      </c>
      <c r="L42" s="42" t="str">
        <f t="shared" si="7"/>
        <v/>
      </c>
      <c r="M42" s="42" t="str">
        <f t="shared" si="7"/>
        <v/>
      </c>
      <c r="N42" s="153"/>
      <c r="O42" s="11"/>
      <c r="P42" s="10" t="s">
        <v>29</v>
      </c>
      <c r="Q42" s="21"/>
    </row>
    <row r="43" spans="1:19" s="80" customFormat="1" ht="18" customHeight="1" x14ac:dyDescent="0.2">
      <c r="A43" s="205">
        <f>Congé!E43</f>
        <v>5</v>
      </c>
      <c r="B43" s="205" t="str">
        <f>Congé!F43</f>
        <v>PERINO</v>
      </c>
      <c r="C43" s="42" t="str">
        <f t="shared" si="7"/>
        <v/>
      </c>
      <c r="D43" s="42" t="str">
        <f t="shared" si="7"/>
        <v/>
      </c>
      <c r="E43" s="64" t="str">
        <f t="shared" si="7"/>
        <v>12h</v>
      </c>
      <c r="F43" s="23" t="s">
        <v>0</v>
      </c>
      <c r="G43" s="23" t="s">
        <v>0</v>
      </c>
      <c r="H43" s="23" t="s">
        <v>0</v>
      </c>
      <c r="I43" s="64" t="str">
        <f t="shared" si="7"/>
        <v/>
      </c>
      <c r="J43" s="64" t="str">
        <f t="shared" si="7"/>
        <v/>
      </c>
      <c r="K43" s="64" t="str">
        <f t="shared" si="7"/>
        <v/>
      </c>
      <c r="L43" s="42" t="str">
        <f t="shared" si="7"/>
        <v/>
      </c>
      <c r="M43" s="42" t="str">
        <f t="shared" si="7"/>
        <v/>
      </c>
      <c r="N43" s="153"/>
      <c r="O43" s="79"/>
      <c r="P43" s="24" t="s">
        <v>14</v>
      </c>
      <c r="Q43" s="21"/>
      <c r="R43" s="11"/>
      <c r="S43" s="3"/>
    </row>
    <row r="44" spans="1:19" s="80" customFormat="1" ht="18" customHeight="1" x14ac:dyDescent="0.2">
      <c r="A44" s="205">
        <f>Congé!E44</f>
        <v>10</v>
      </c>
      <c r="B44" s="205" t="str">
        <f>Congé!F44</f>
        <v>LUPI</v>
      </c>
      <c r="C44" s="42" t="str">
        <f t="shared" si="7"/>
        <v/>
      </c>
      <c r="D44" s="42" t="str">
        <f t="shared" si="7"/>
        <v/>
      </c>
      <c r="E44" s="23" t="s">
        <v>0</v>
      </c>
      <c r="F44" s="42" t="str">
        <f t="shared" si="7"/>
        <v/>
      </c>
      <c r="G44" s="64" t="str">
        <f t="shared" si="7"/>
        <v/>
      </c>
      <c r="H44" s="60" t="s">
        <v>66</v>
      </c>
      <c r="I44" s="23" t="s">
        <v>0</v>
      </c>
      <c r="J44" s="207" t="s">
        <v>0</v>
      </c>
      <c r="K44" s="64" t="str">
        <f t="shared" si="7"/>
        <v/>
      </c>
      <c r="L44" s="42" t="str">
        <f t="shared" si="7"/>
        <v/>
      </c>
      <c r="M44" s="42" t="str">
        <f t="shared" si="7"/>
        <v/>
      </c>
      <c r="N44" s="153"/>
      <c r="O44" s="79"/>
      <c r="P44" s="92" t="s">
        <v>51</v>
      </c>
      <c r="Q44" s="21"/>
      <c r="R44" s="21"/>
      <c r="S44" s="3"/>
    </row>
    <row r="45" spans="1:19" s="80" customFormat="1" ht="18" customHeight="1" x14ac:dyDescent="0.2">
      <c r="A45" s="205">
        <f>Congé!E45</f>
        <v>4</v>
      </c>
      <c r="B45" s="205" t="str">
        <f>Congé!F45</f>
        <v>ROOS</v>
      </c>
      <c r="C45" s="42" t="str">
        <f t="shared" si="7"/>
        <v/>
      </c>
      <c r="D45" s="42"/>
      <c r="E45" s="64" t="str">
        <f t="shared" si="7"/>
        <v/>
      </c>
      <c r="F45" s="42" t="str">
        <f t="shared" si="7"/>
        <v/>
      </c>
      <c r="G45" s="64" t="str">
        <f t="shared" si="7"/>
        <v/>
      </c>
      <c r="H45" s="64" t="str">
        <f t="shared" si="7"/>
        <v/>
      </c>
      <c r="I45" s="64" t="str">
        <f t="shared" si="7"/>
        <v/>
      </c>
      <c r="J45" s="60"/>
      <c r="K45" s="64" t="str">
        <f t="shared" si="7"/>
        <v/>
      </c>
      <c r="L45" s="42" t="str">
        <f t="shared" si="7"/>
        <v/>
      </c>
      <c r="M45" s="42" t="str">
        <f t="shared" si="7"/>
        <v/>
      </c>
      <c r="N45" s="153"/>
      <c r="O45" s="79"/>
      <c r="P45" s="15" t="s">
        <v>108</v>
      </c>
      <c r="Q45" s="119"/>
      <c r="R45" s="119"/>
    </row>
    <row r="46" spans="1:19" s="80" customFormat="1" ht="18" customHeight="1" x14ac:dyDescent="0.2">
      <c r="A46" s="205">
        <f>Congé!E46</f>
        <v>1</v>
      </c>
      <c r="B46" s="205" t="str">
        <f>Congé!F46</f>
        <v>VALERIAN</v>
      </c>
      <c r="C46" s="23" t="s">
        <v>0</v>
      </c>
      <c r="D46" s="42" t="str">
        <f t="shared" si="7"/>
        <v/>
      </c>
      <c r="E46" s="15" t="s">
        <v>108</v>
      </c>
      <c r="F46" s="42" t="str">
        <f t="shared" si="7"/>
        <v/>
      </c>
      <c r="G46" s="23" t="s">
        <v>0</v>
      </c>
      <c r="H46" s="23" t="s">
        <v>0</v>
      </c>
      <c r="I46" s="64" t="str">
        <f t="shared" si="7"/>
        <v/>
      </c>
      <c r="J46" s="64" t="str">
        <f t="shared" si="7"/>
        <v/>
      </c>
      <c r="K46" s="64" t="str">
        <f t="shared" si="7"/>
        <v>12h</v>
      </c>
      <c r="L46" s="42" t="str">
        <f t="shared" si="7"/>
        <v/>
      </c>
      <c r="M46" s="42" t="str">
        <f t="shared" si="7"/>
        <v/>
      </c>
      <c r="N46" s="153"/>
      <c r="O46" s="79"/>
      <c r="Q46" s="21"/>
      <c r="R46" s="21"/>
    </row>
    <row r="47" spans="1:19" s="80" customFormat="1" ht="18" customHeight="1" x14ac:dyDescent="0.2">
      <c r="A47" s="205">
        <f>Congé!E47</f>
        <v>6</v>
      </c>
      <c r="B47" s="205" t="str">
        <f>Congé!F47</f>
        <v>ROUSTAN</v>
      </c>
      <c r="C47" s="42" t="str">
        <f t="shared" si="7"/>
        <v/>
      </c>
      <c r="D47" s="42" t="str">
        <f t="shared" si="7"/>
        <v/>
      </c>
      <c r="E47" s="64" t="str">
        <f t="shared" si="7"/>
        <v/>
      </c>
      <c r="F47" s="42" t="str">
        <f t="shared" si="7"/>
        <v>12h</v>
      </c>
      <c r="G47" s="64" t="str">
        <f t="shared" si="7"/>
        <v/>
      </c>
      <c r="H47" s="64" t="str">
        <f t="shared" si="7"/>
        <v/>
      </c>
      <c r="I47" s="64" t="str">
        <f t="shared" si="7"/>
        <v/>
      </c>
      <c r="J47" s="64" t="str">
        <f t="shared" si="7"/>
        <v/>
      </c>
      <c r="K47" s="64" t="str">
        <f t="shared" si="7"/>
        <v/>
      </c>
      <c r="L47" s="42" t="str">
        <f t="shared" si="7"/>
        <v/>
      </c>
      <c r="M47" s="42" t="str">
        <f t="shared" si="7"/>
        <v/>
      </c>
      <c r="N47" s="153"/>
      <c r="O47" s="79"/>
      <c r="Q47" s="21"/>
      <c r="R47" s="21"/>
    </row>
    <row r="48" spans="1:19" s="80" customFormat="1" ht="18" customHeight="1" x14ac:dyDescent="0.2">
      <c r="A48" s="205">
        <f>Congé!E48</f>
        <v>1</v>
      </c>
      <c r="B48" s="205" t="str">
        <f>Congé!F48</f>
        <v>WENGER</v>
      </c>
      <c r="C48" s="42" t="str">
        <f t="shared" si="7"/>
        <v/>
      </c>
      <c r="D48" s="42" t="str">
        <f t="shared" si="7"/>
        <v/>
      </c>
      <c r="E48" s="64" t="str">
        <f t="shared" si="7"/>
        <v/>
      </c>
      <c r="F48" s="42" t="str">
        <f t="shared" si="7"/>
        <v/>
      </c>
      <c r="G48" s="15" t="s">
        <v>108</v>
      </c>
      <c r="H48" s="23" t="s">
        <v>0</v>
      </c>
      <c r="I48" s="64" t="str">
        <f t="shared" si="7"/>
        <v/>
      </c>
      <c r="J48" s="64" t="str">
        <f t="shared" si="7"/>
        <v/>
      </c>
      <c r="K48" s="64" t="str">
        <f t="shared" si="7"/>
        <v>12h</v>
      </c>
      <c r="L48" s="42" t="str">
        <f t="shared" si="7"/>
        <v/>
      </c>
      <c r="M48" s="42" t="str">
        <f t="shared" si="7"/>
        <v/>
      </c>
      <c r="N48" s="153"/>
      <c r="O48" s="79"/>
      <c r="Q48" s="21"/>
      <c r="R48" s="21"/>
    </row>
    <row r="49" spans="1:19" s="80" customFormat="1" ht="18" customHeight="1" thickBot="1" x14ac:dyDescent="0.25">
      <c r="A49" s="205">
        <f>Congé!E49</f>
        <v>8</v>
      </c>
      <c r="B49" s="205" t="str">
        <f>Congé!F49</f>
        <v>LHERBIER</v>
      </c>
      <c r="C49" s="42" t="str">
        <f t="shared" ref="C49:M49" si="8">IF($A49=C$5,"12h",IF($A49="","",""))</f>
        <v/>
      </c>
      <c r="D49" s="42" t="str">
        <f t="shared" si="8"/>
        <v/>
      </c>
      <c r="E49" s="64" t="str">
        <f t="shared" si="8"/>
        <v/>
      </c>
      <c r="F49" s="42" t="str">
        <f t="shared" si="8"/>
        <v/>
      </c>
      <c r="G49" s="64" t="str">
        <f t="shared" si="8"/>
        <v/>
      </c>
      <c r="H49" s="64" t="str">
        <f t="shared" si="8"/>
        <v>12h</v>
      </c>
      <c r="I49" s="64" t="str">
        <f t="shared" si="8"/>
        <v/>
      </c>
      <c r="J49" s="64" t="str">
        <f t="shared" si="8"/>
        <v/>
      </c>
      <c r="K49" s="64" t="str">
        <f t="shared" si="8"/>
        <v/>
      </c>
      <c r="L49" s="64" t="str">
        <f t="shared" si="8"/>
        <v/>
      </c>
      <c r="M49" s="64" t="str">
        <f t="shared" si="8"/>
        <v/>
      </c>
      <c r="N49" s="163"/>
      <c r="O49" s="79"/>
      <c r="Q49" s="21"/>
      <c r="R49" s="21"/>
    </row>
    <row r="50" spans="1:19" ht="18" customHeight="1" x14ac:dyDescent="0.2">
      <c r="A50" s="84"/>
      <c r="B50" s="117" t="s">
        <v>30</v>
      </c>
      <c r="C50" s="28">
        <f>COUNTIF(C9:C49,"CA")+COUNTIF(C9:C49,"CAJ*")+COUNTIF(C9:C49,"RPM")</f>
        <v>9</v>
      </c>
      <c r="D50" s="28">
        <f t="shared" ref="D50:M50" si="9">COUNTIF(D9:D49,"CA")+COUNTIF(D9:D49,"CAJ*")+COUNTIF(D9:D49,"RPM")</f>
        <v>7</v>
      </c>
      <c r="E50" s="28">
        <f t="shared" si="9"/>
        <v>8</v>
      </c>
      <c r="F50" s="28">
        <f t="shared" si="9"/>
        <v>8</v>
      </c>
      <c r="G50" s="28">
        <f t="shared" si="9"/>
        <v>9</v>
      </c>
      <c r="H50" s="28">
        <f t="shared" si="9"/>
        <v>12</v>
      </c>
      <c r="I50" s="28">
        <f t="shared" si="9"/>
        <v>12</v>
      </c>
      <c r="J50" s="28">
        <f t="shared" si="9"/>
        <v>12</v>
      </c>
      <c r="K50" s="28">
        <f t="shared" si="9"/>
        <v>10</v>
      </c>
      <c r="L50" s="28">
        <f t="shared" si="9"/>
        <v>0</v>
      </c>
      <c r="M50" s="28">
        <f t="shared" si="9"/>
        <v>0</v>
      </c>
      <c r="N50" s="80"/>
      <c r="O50" s="80"/>
      <c r="P50" s="80"/>
      <c r="Q50" s="21"/>
      <c r="R50" s="21"/>
      <c r="S50" s="80"/>
    </row>
    <row r="51" spans="1:19" s="81" customFormat="1" ht="18" customHeight="1" thickBot="1" x14ac:dyDescent="0.25">
      <c r="A51" s="84"/>
      <c r="B51" s="68" t="s">
        <v>32</v>
      </c>
      <c r="C51" s="93">
        <f>SUM(C71:C73)+C77+SUM(C78:C84)+SUM(C88:C98)+C50</f>
        <v>9</v>
      </c>
      <c r="D51" s="93">
        <f t="shared" ref="D51:M51" si="10">SUM(D71:D73)+D77+SUM(D78:D84)+SUM(D88:D98)+D50</f>
        <v>7</v>
      </c>
      <c r="E51" s="93">
        <f t="shared" si="10"/>
        <v>8</v>
      </c>
      <c r="F51" s="93">
        <f t="shared" si="10"/>
        <v>8</v>
      </c>
      <c r="G51" s="93">
        <f t="shared" si="10"/>
        <v>9</v>
      </c>
      <c r="H51" s="93">
        <f t="shared" si="10"/>
        <v>12</v>
      </c>
      <c r="I51" s="93">
        <f t="shared" si="10"/>
        <v>12</v>
      </c>
      <c r="J51" s="93">
        <f t="shared" si="10"/>
        <v>12</v>
      </c>
      <c r="K51" s="93">
        <f t="shared" si="10"/>
        <v>10</v>
      </c>
      <c r="L51" s="93">
        <f t="shared" si="10"/>
        <v>0</v>
      </c>
      <c r="M51" s="93">
        <f t="shared" si="10"/>
        <v>0</v>
      </c>
      <c r="N51" s="80"/>
      <c r="O51" s="80"/>
      <c r="P51" s="80"/>
      <c r="Q51" s="21"/>
      <c r="R51" s="21"/>
      <c r="S51" s="80"/>
    </row>
    <row r="52" spans="1:19" s="81" customFormat="1" ht="18" customHeight="1" x14ac:dyDescent="0.2">
      <c r="A52" s="84"/>
      <c r="B52" s="67" t="s">
        <v>31</v>
      </c>
      <c r="C52" s="28">
        <f>COUNTIF(C9:C49,"CA")+COUNTIF(C9:C49,"*CAN")+COUNTIF(C9:C49,"RPM")</f>
        <v>9</v>
      </c>
      <c r="D52" s="28">
        <f t="shared" ref="D52:M52" si="11">COUNTIF(D9:D49,"CA")+COUNTIF(D9:D49,"*CAN")+COUNTIF(D9:D49,"RPM")</f>
        <v>7</v>
      </c>
      <c r="E52" s="28">
        <f t="shared" si="11"/>
        <v>8</v>
      </c>
      <c r="F52" s="28">
        <f t="shared" si="11"/>
        <v>8</v>
      </c>
      <c r="G52" s="28">
        <f t="shared" si="11"/>
        <v>9</v>
      </c>
      <c r="H52" s="28">
        <f t="shared" si="11"/>
        <v>12</v>
      </c>
      <c r="I52" s="28">
        <f t="shared" si="11"/>
        <v>12</v>
      </c>
      <c r="J52" s="28">
        <f t="shared" si="11"/>
        <v>12</v>
      </c>
      <c r="K52" s="28">
        <f t="shared" si="11"/>
        <v>10</v>
      </c>
      <c r="L52" s="28">
        <f t="shared" si="11"/>
        <v>0</v>
      </c>
      <c r="M52" s="28">
        <f t="shared" si="11"/>
        <v>0</v>
      </c>
      <c r="N52" s="11"/>
      <c r="O52" s="11"/>
      <c r="P52" s="11"/>
      <c r="S52" s="80"/>
    </row>
    <row r="53" spans="1:19" s="81" customFormat="1" ht="17.25" customHeight="1" thickBot="1" x14ac:dyDescent="0.25">
      <c r="A53" s="84"/>
      <c r="B53" s="69" t="s">
        <v>33</v>
      </c>
      <c r="C53" s="47">
        <f>SUM(C63:C65)+C68+SUM(C85:C98)+C52</f>
        <v>9</v>
      </c>
      <c r="D53" s="47">
        <f t="shared" ref="D53:M53" si="12">SUM(D63:D65)+D68+SUM(D85:D98)+D52</f>
        <v>7</v>
      </c>
      <c r="E53" s="47">
        <f t="shared" si="12"/>
        <v>8</v>
      </c>
      <c r="F53" s="47">
        <f t="shared" si="12"/>
        <v>8</v>
      </c>
      <c r="G53" s="47">
        <f t="shared" si="12"/>
        <v>9</v>
      </c>
      <c r="H53" s="47">
        <f t="shared" si="12"/>
        <v>12</v>
      </c>
      <c r="I53" s="47">
        <f t="shared" si="12"/>
        <v>12</v>
      </c>
      <c r="J53" s="47">
        <f t="shared" si="12"/>
        <v>12</v>
      </c>
      <c r="K53" s="47">
        <f t="shared" si="12"/>
        <v>10</v>
      </c>
      <c r="L53" s="47">
        <f t="shared" si="12"/>
        <v>0</v>
      </c>
      <c r="M53" s="47">
        <f t="shared" si="12"/>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3">COUNTIF(D9:D49,"*12h")</f>
        <v>3</v>
      </c>
      <c r="E55" s="49">
        <f t="shared" si="13"/>
        <v>4</v>
      </c>
      <c r="F55" s="49">
        <f t="shared" si="13"/>
        <v>4</v>
      </c>
      <c r="G55" s="49">
        <f t="shared" si="13"/>
        <v>3</v>
      </c>
      <c r="H55" s="49">
        <f t="shared" si="13"/>
        <v>5</v>
      </c>
      <c r="I55" s="49">
        <f t="shared" si="13"/>
        <v>3</v>
      </c>
      <c r="J55" s="49">
        <f t="shared" si="13"/>
        <v>2</v>
      </c>
      <c r="K55" s="49">
        <f t="shared" si="13"/>
        <v>4</v>
      </c>
      <c r="L55" s="49">
        <f t="shared" si="13"/>
        <v>0</v>
      </c>
      <c r="M55" s="49">
        <f t="shared" si="13"/>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4">COUNTIF(D$9:D$49,$B60)</f>
        <v>7</v>
      </c>
      <c r="E60" s="78">
        <f t="shared" si="14"/>
        <v>8</v>
      </c>
      <c r="F60" s="78">
        <f t="shared" si="14"/>
        <v>8</v>
      </c>
      <c r="G60" s="78">
        <f t="shared" si="14"/>
        <v>9</v>
      </c>
      <c r="H60" s="78">
        <f t="shared" si="14"/>
        <v>12</v>
      </c>
      <c r="I60" s="78">
        <f t="shared" si="14"/>
        <v>12</v>
      </c>
      <c r="J60" s="78">
        <f t="shared" si="14"/>
        <v>12</v>
      </c>
      <c r="K60" s="78">
        <f t="shared" si="14"/>
        <v>10</v>
      </c>
      <c r="L60" s="78">
        <f t="shared" si="14"/>
        <v>0</v>
      </c>
      <c r="M60" s="78">
        <f t="shared" si="14"/>
        <v>0</v>
      </c>
      <c r="N60" s="81"/>
      <c r="O60" s="79"/>
      <c r="P60" s="82"/>
      <c r="Q60" s="79"/>
      <c r="R60" s="79"/>
    </row>
    <row r="61" spans="1:19" s="80" customFormat="1" ht="12.75" hidden="1" customHeight="1" x14ac:dyDescent="0.2">
      <c r="A61" s="78"/>
      <c r="B61" s="90" t="s">
        <v>54</v>
      </c>
      <c r="C61" s="78">
        <f t="shared" ref="C61:M97" si="15">COUNTIF(C$9:C$49,$B61)</f>
        <v>0</v>
      </c>
      <c r="D61" s="78">
        <f t="shared" si="14"/>
        <v>0</v>
      </c>
      <c r="E61" s="78">
        <f t="shared" si="14"/>
        <v>0</v>
      </c>
      <c r="F61" s="78">
        <f t="shared" si="14"/>
        <v>0</v>
      </c>
      <c r="G61" s="78">
        <f t="shared" si="14"/>
        <v>0</v>
      </c>
      <c r="H61" s="78">
        <f t="shared" si="14"/>
        <v>0</v>
      </c>
      <c r="I61" s="78">
        <f t="shared" si="14"/>
        <v>0</v>
      </c>
      <c r="J61" s="78">
        <f t="shared" si="14"/>
        <v>0</v>
      </c>
      <c r="K61" s="78">
        <f t="shared" si="14"/>
        <v>0</v>
      </c>
      <c r="L61" s="78">
        <f t="shared" si="14"/>
        <v>0</v>
      </c>
      <c r="M61" s="78">
        <f t="shared" si="14"/>
        <v>0</v>
      </c>
      <c r="N61" s="81"/>
      <c r="O61" s="79"/>
      <c r="P61" s="82"/>
      <c r="Q61" s="79"/>
      <c r="R61" s="79"/>
    </row>
    <row r="62" spans="1:19" s="80" customFormat="1" ht="12.75" hidden="1" customHeight="1" x14ac:dyDescent="0.2">
      <c r="A62" s="78"/>
      <c r="B62" s="31" t="s">
        <v>1</v>
      </c>
      <c r="C62" s="78">
        <f t="shared" si="15"/>
        <v>0</v>
      </c>
      <c r="D62" s="78">
        <f t="shared" si="14"/>
        <v>0</v>
      </c>
      <c r="E62" s="78">
        <f t="shared" si="14"/>
        <v>0</v>
      </c>
      <c r="F62" s="78">
        <f t="shared" si="14"/>
        <v>0</v>
      </c>
      <c r="G62" s="78">
        <f t="shared" si="14"/>
        <v>0</v>
      </c>
      <c r="H62" s="78">
        <f t="shared" si="14"/>
        <v>0</v>
      </c>
      <c r="I62" s="78">
        <f t="shared" si="14"/>
        <v>0</v>
      </c>
      <c r="J62" s="78">
        <f t="shared" si="14"/>
        <v>0</v>
      </c>
      <c r="K62" s="78">
        <f t="shared" si="14"/>
        <v>0</v>
      </c>
      <c r="L62" s="78">
        <f t="shared" si="14"/>
        <v>0</v>
      </c>
      <c r="M62" s="78">
        <f t="shared" si="14"/>
        <v>0</v>
      </c>
      <c r="N62" s="83"/>
      <c r="O62" s="83"/>
      <c r="P62" s="82"/>
      <c r="Q62" s="79"/>
      <c r="R62" s="79"/>
    </row>
    <row r="63" spans="1:19" s="80" customFormat="1" ht="12.75" hidden="1" customHeight="1" x14ac:dyDescent="0.2">
      <c r="A63" s="78"/>
      <c r="B63" s="96" t="s">
        <v>36</v>
      </c>
      <c r="C63" s="78">
        <f t="shared" si="15"/>
        <v>0</v>
      </c>
      <c r="D63" s="78">
        <f t="shared" si="14"/>
        <v>0</v>
      </c>
      <c r="E63" s="78">
        <f t="shared" si="14"/>
        <v>0</v>
      </c>
      <c r="F63" s="78">
        <f t="shared" si="14"/>
        <v>0</v>
      </c>
      <c r="G63" s="78">
        <f t="shared" si="14"/>
        <v>0</v>
      </c>
      <c r="H63" s="78">
        <f t="shared" si="14"/>
        <v>0</v>
      </c>
      <c r="I63" s="78">
        <f t="shared" si="14"/>
        <v>0</v>
      </c>
      <c r="J63" s="78">
        <f t="shared" si="14"/>
        <v>0</v>
      </c>
      <c r="K63" s="78">
        <f t="shared" si="14"/>
        <v>0</v>
      </c>
      <c r="L63" s="78">
        <f t="shared" si="14"/>
        <v>0</v>
      </c>
      <c r="M63" s="78">
        <f t="shared" si="14"/>
        <v>0</v>
      </c>
      <c r="N63" s="83"/>
      <c r="O63" s="81"/>
      <c r="P63" s="82"/>
      <c r="Q63" s="79"/>
      <c r="R63" s="79"/>
    </row>
    <row r="64" spans="1:19" s="80" customFormat="1" ht="12.75" hidden="1" customHeight="1" x14ac:dyDescent="0.2">
      <c r="A64" s="78"/>
      <c r="B64" s="96" t="s">
        <v>24</v>
      </c>
      <c r="C64" s="78">
        <f t="shared" si="15"/>
        <v>0</v>
      </c>
      <c r="D64" s="78">
        <f t="shared" si="14"/>
        <v>0</v>
      </c>
      <c r="E64" s="78">
        <f t="shared" si="14"/>
        <v>0</v>
      </c>
      <c r="F64" s="78">
        <f t="shared" si="14"/>
        <v>0</v>
      </c>
      <c r="G64" s="78">
        <f t="shared" si="14"/>
        <v>0</v>
      </c>
      <c r="H64" s="78">
        <f t="shared" si="14"/>
        <v>0</v>
      </c>
      <c r="I64" s="78">
        <f t="shared" si="14"/>
        <v>0</v>
      </c>
      <c r="J64" s="78">
        <f t="shared" si="14"/>
        <v>0</v>
      </c>
      <c r="K64" s="78">
        <f t="shared" si="14"/>
        <v>0</v>
      </c>
      <c r="L64" s="78">
        <f t="shared" si="14"/>
        <v>0</v>
      </c>
      <c r="M64" s="78">
        <f t="shared" si="14"/>
        <v>0</v>
      </c>
      <c r="N64" s="78"/>
      <c r="O64" s="81"/>
      <c r="P64" s="82"/>
      <c r="Q64" s="79"/>
      <c r="R64" s="79"/>
    </row>
    <row r="65" spans="1:18" s="80" customFormat="1" ht="12.75" hidden="1" customHeight="1" x14ac:dyDescent="0.2">
      <c r="A65" s="78"/>
      <c r="B65" s="96" t="s">
        <v>41</v>
      </c>
      <c r="C65" s="78">
        <f t="shared" si="15"/>
        <v>0</v>
      </c>
      <c r="D65" s="78">
        <f t="shared" si="14"/>
        <v>0</v>
      </c>
      <c r="E65" s="78">
        <f t="shared" si="14"/>
        <v>0</v>
      </c>
      <c r="F65" s="78">
        <f t="shared" si="14"/>
        <v>0</v>
      </c>
      <c r="G65" s="78">
        <f t="shared" si="14"/>
        <v>0</v>
      </c>
      <c r="H65" s="78">
        <f t="shared" si="14"/>
        <v>0</v>
      </c>
      <c r="I65" s="78">
        <f t="shared" si="14"/>
        <v>0</v>
      </c>
      <c r="J65" s="78">
        <f t="shared" si="14"/>
        <v>0</v>
      </c>
      <c r="K65" s="78">
        <f t="shared" si="14"/>
        <v>0</v>
      </c>
      <c r="L65" s="78">
        <f t="shared" si="14"/>
        <v>0</v>
      </c>
      <c r="M65" s="78">
        <f t="shared" si="14"/>
        <v>0</v>
      </c>
      <c r="N65" s="78"/>
      <c r="P65" s="82"/>
      <c r="Q65" s="79"/>
      <c r="R65" s="79"/>
    </row>
    <row r="66" spans="1:18" s="80" customFormat="1" ht="12.75" hidden="1" customHeight="1" x14ac:dyDescent="0.2">
      <c r="A66" s="78"/>
      <c r="B66" s="31" t="s">
        <v>67</v>
      </c>
      <c r="C66" s="78">
        <f t="shared" si="15"/>
        <v>0</v>
      </c>
      <c r="D66" s="78">
        <f t="shared" si="14"/>
        <v>0</v>
      </c>
      <c r="E66" s="78">
        <f t="shared" si="14"/>
        <v>0</v>
      </c>
      <c r="F66" s="78">
        <f t="shared" si="14"/>
        <v>0</v>
      </c>
      <c r="G66" s="78">
        <f t="shared" si="14"/>
        <v>0</v>
      </c>
      <c r="H66" s="78">
        <f t="shared" si="14"/>
        <v>0</v>
      </c>
      <c r="I66" s="78">
        <f t="shared" si="14"/>
        <v>0</v>
      </c>
      <c r="J66" s="78">
        <f t="shared" si="14"/>
        <v>0</v>
      </c>
      <c r="K66" s="78">
        <f t="shared" si="14"/>
        <v>0</v>
      </c>
      <c r="L66" s="78">
        <f t="shared" si="14"/>
        <v>0</v>
      </c>
      <c r="M66" s="78">
        <f t="shared" si="14"/>
        <v>0</v>
      </c>
      <c r="N66" s="78"/>
      <c r="P66" s="82"/>
      <c r="Q66" s="79"/>
      <c r="R66" s="79"/>
    </row>
    <row r="67" spans="1:18" s="80" customFormat="1" ht="12.75" hidden="1" customHeight="1" x14ac:dyDescent="0.2">
      <c r="A67" s="78"/>
      <c r="B67" s="31" t="s">
        <v>59</v>
      </c>
      <c r="C67" s="78">
        <f t="shared" si="15"/>
        <v>0</v>
      </c>
      <c r="D67" s="78">
        <f t="shared" si="14"/>
        <v>0</v>
      </c>
      <c r="E67" s="78">
        <f t="shared" si="14"/>
        <v>0</v>
      </c>
      <c r="F67" s="78">
        <f t="shared" si="14"/>
        <v>0</v>
      </c>
      <c r="G67" s="78">
        <f t="shared" si="14"/>
        <v>0</v>
      </c>
      <c r="H67" s="78">
        <f t="shared" si="14"/>
        <v>0</v>
      </c>
      <c r="I67" s="78">
        <f t="shared" si="14"/>
        <v>0</v>
      </c>
      <c r="J67" s="78">
        <f t="shared" si="14"/>
        <v>0</v>
      </c>
      <c r="K67" s="78">
        <f t="shared" si="14"/>
        <v>0</v>
      </c>
      <c r="L67" s="78">
        <f t="shared" si="14"/>
        <v>0</v>
      </c>
      <c r="M67" s="78">
        <f t="shared" si="14"/>
        <v>0</v>
      </c>
      <c r="N67" s="78"/>
      <c r="P67" s="82"/>
      <c r="Q67" s="79"/>
      <c r="R67" s="79"/>
    </row>
    <row r="68" spans="1:18" s="80" customFormat="1" ht="12.75" hidden="1" customHeight="1" x14ac:dyDescent="0.2">
      <c r="A68" s="78"/>
      <c r="B68" s="96" t="s">
        <v>23</v>
      </c>
      <c r="C68" s="78">
        <f t="shared" si="15"/>
        <v>0</v>
      </c>
      <c r="D68" s="78">
        <f t="shared" si="14"/>
        <v>0</v>
      </c>
      <c r="E68" s="78">
        <f t="shared" si="14"/>
        <v>0</v>
      </c>
      <c r="F68" s="78">
        <f t="shared" si="14"/>
        <v>0</v>
      </c>
      <c r="G68" s="78">
        <f t="shared" si="14"/>
        <v>0</v>
      </c>
      <c r="H68" s="78">
        <f t="shared" si="14"/>
        <v>0</v>
      </c>
      <c r="I68" s="78">
        <f t="shared" si="14"/>
        <v>0</v>
      </c>
      <c r="J68" s="78">
        <f t="shared" si="14"/>
        <v>0</v>
      </c>
      <c r="K68" s="78">
        <f t="shared" si="14"/>
        <v>0</v>
      </c>
      <c r="L68" s="78">
        <f t="shared" si="14"/>
        <v>0</v>
      </c>
      <c r="M68" s="78">
        <f t="shared" si="14"/>
        <v>0</v>
      </c>
      <c r="N68" s="78"/>
      <c r="P68" s="17" t="s">
        <v>5</v>
      </c>
      <c r="Q68" s="79"/>
      <c r="R68" s="79"/>
    </row>
    <row r="69" spans="1:18" s="80" customFormat="1" ht="12.75" hidden="1" customHeight="1" x14ac:dyDescent="0.2">
      <c r="A69" s="78"/>
      <c r="B69" s="31" t="s">
        <v>55</v>
      </c>
      <c r="C69" s="78">
        <f t="shared" si="15"/>
        <v>0</v>
      </c>
      <c r="D69" s="78">
        <f t="shared" si="14"/>
        <v>0</v>
      </c>
      <c r="E69" s="78">
        <f t="shared" si="14"/>
        <v>0</v>
      </c>
      <c r="F69" s="78">
        <f t="shared" si="14"/>
        <v>0</v>
      </c>
      <c r="G69" s="78">
        <f t="shared" si="14"/>
        <v>0</v>
      </c>
      <c r="H69" s="78">
        <f t="shared" si="14"/>
        <v>0</v>
      </c>
      <c r="I69" s="78">
        <f t="shared" si="14"/>
        <v>0</v>
      </c>
      <c r="J69" s="78">
        <f t="shared" si="14"/>
        <v>0</v>
      </c>
      <c r="K69" s="78">
        <f t="shared" si="14"/>
        <v>0</v>
      </c>
      <c r="L69" s="78">
        <f t="shared" si="14"/>
        <v>0</v>
      </c>
      <c r="M69" s="78">
        <f t="shared" si="14"/>
        <v>0</v>
      </c>
      <c r="N69" s="78"/>
      <c r="P69" s="18" t="s">
        <v>6</v>
      </c>
      <c r="Q69" s="79"/>
      <c r="R69" s="79"/>
    </row>
    <row r="70" spans="1:18" s="80" customFormat="1" ht="12.75" hidden="1" customHeight="1" x14ac:dyDescent="0.2">
      <c r="A70" s="78"/>
      <c r="B70" s="31" t="s">
        <v>2</v>
      </c>
      <c r="C70" s="78">
        <f t="shared" si="15"/>
        <v>0</v>
      </c>
      <c r="D70" s="78">
        <f t="shared" si="14"/>
        <v>0</v>
      </c>
      <c r="E70" s="78">
        <f t="shared" si="14"/>
        <v>0</v>
      </c>
      <c r="F70" s="78">
        <f t="shared" si="14"/>
        <v>0</v>
      </c>
      <c r="G70" s="78">
        <f t="shared" si="14"/>
        <v>0</v>
      </c>
      <c r="H70" s="78">
        <f t="shared" si="14"/>
        <v>0</v>
      </c>
      <c r="I70" s="78">
        <f t="shared" si="14"/>
        <v>0</v>
      </c>
      <c r="J70" s="78">
        <f t="shared" si="14"/>
        <v>0</v>
      </c>
      <c r="K70" s="78">
        <f t="shared" si="14"/>
        <v>0</v>
      </c>
      <c r="L70" s="78">
        <f t="shared" si="14"/>
        <v>0</v>
      </c>
      <c r="M70" s="78">
        <f t="shared" si="14"/>
        <v>0</v>
      </c>
      <c r="N70" s="78"/>
      <c r="P70" s="17" t="s">
        <v>79</v>
      </c>
      <c r="Q70" s="79"/>
      <c r="R70" s="79"/>
    </row>
    <row r="71" spans="1:18" s="80" customFormat="1" ht="12.75" hidden="1" customHeight="1" x14ac:dyDescent="0.2">
      <c r="A71" s="78"/>
      <c r="B71" s="97" t="s">
        <v>37</v>
      </c>
      <c r="C71" s="78">
        <f t="shared" si="15"/>
        <v>0</v>
      </c>
      <c r="D71" s="78">
        <f t="shared" si="14"/>
        <v>0</v>
      </c>
      <c r="E71" s="78">
        <f t="shared" si="14"/>
        <v>0</v>
      </c>
      <c r="F71" s="78">
        <f t="shared" si="14"/>
        <v>0</v>
      </c>
      <c r="G71" s="78">
        <f t="shared" si="14"/>
        <v>0</v>
      </c>
      <c r="H71" s="78">
        <f t="shared" si="14"/>
        <v>0</v>
      </c>
      <c r="I71" s="78">
        <f t="shared" si="14"/>
        <v>0</v>
      </c>
      <c r="J71" s="78">
        <f t="shared" si="14"/>
        <v>0</v>
      </c>
      <c r="K71" s="78">
        <f t="shared" si="14"/>
        <v>0</v>
      </c>
      <c r="L71" s="78">
        <f t="shared" si="14"/>
        <v>0</v>
      </c>
      <c r="M71" s="78">
        <f t="shared" si="14"/>
        <v>0</v>
      </c>
      <c r="N71" s="78"/>
      <c r="P71" s="19" t="s">
        <v>21</v>
      </c>
      <c r="Q71" s="79"/>
      <c r="R71" s="79"/>
    </row>
    <row r="72" spans="1:18" s="80" customFormat="1" ht="12.75" hidden="1" customHeight="1" x14ac:dyDescent="0.2">
      <c r="A72" s="78"/>
      <c r="B72" s="98" t="s">
        <v>28</v>
      </c>
      <c r="C72" s="78">
        <f t="shared" si="15"/>
        <v>0</v>
      </c>
      <c r="D72" s="78">
        <f t="shared" si="14"/>
        <v>0</v>
      </c>
      <c r="E72" s="78">
        <f t="shared" si="14"/>
        <v>0</v>
      </c>
      <c r="F72" s="78">
        <f t="shared" si="14"/>
        <v>0</v>
      </c>
      <c r="G72" s="78">
        <f t="shared" si="14"/>
        <v>0</v>
      </c>
      <c r="H72" s="78">
        <f t="shared" si="14"/>
        <v>0</v>
      </c>
      <c r="I72" s="78">
        <f t="shared" si="14"/>
        <v>0</v>
      </c>
      <c r="J72" s="78">
        <f t="shared" si="14"/>
        <v>0</v>
      </c>
      <c r="K72" s="78">
        <f t="shared" si="14"/>
        <v>0</v>
      </c>
      <c r="L72" s="78">
        <f t="shared" si="14"/>
        <v>0</v>
      </c>
      <c r="M72" s="78">
        <f t="shared" si="14"/>
        <v>0</v>
      </c>
      <c r="N72" s="78"/>
      <c r="P72" s="19" t="s">
        <v>22</v>
      </c>
      <c r="Q72" s="79"/>
      <c r="R72" s="79"/>
    </row>
    <row r="73" spans="1:18" s="80" customFormat="1" ht="12.75" hidden="1" customHeight="1" x14ac:dyDescent="0.2">
      <c r="A73" s="78"/>
      <c r="B73" s="98" t="s">
        <v>42</v>
      </c>
      <c r="C73" s="78">
        <f t="shared" si="15"/>
        <v>0</v>
      </c>
      <c r="D73" s="78">
        <f t="shared" si="14"/>
        <v>0</v>
      </c>
      <c r="E73" s="78">
        <f t="shared" si="14"/>
        <v>0</v>
      </c>
      <c r="F73" s="78">
        <f t="shared" si="14"/>
        <v>0</v>
      </c>
      <c r="G73" s="78">
        <f t="shared" si="14"/>
        <v>0</v>
      </c>
      <c r="H73" s="78">
        <f t="shared" si="14"/>
        <v>0</v>
      </c>
      <c r="I73" s="78">
        <f t="shared" si="14"/>
        <v>0</v>
      </c>
      <c r="J73" s="78">
        <f t="shared" si="14"/>
        <v>0</v>
      </c>
      <c r="K73" s="78">
        <f t="shared" si="14"/>
        <v>0</v>
      </c>
      <c r="L73" s="78">
        <f t="shared" si="14"/>
        <v>0</v>
      </c>
      <c r="M73" s="78">
        <f t="shared" si="14"/>
        <v>0</v>
      </c>
      <c r="N73" s="78"/>
      <c r="P73" s="17" t="s">
        <v>81</v>
      </c>
      <c r="Q73" s="79"/>
      <c r="R73" s="79"/>
    </row>
    <row r="74" spans="1:18" s="80" customFormat="1" ht="12.75" hidden="1" customHeight="1" x14ac:dyDescent="0.2">
      <c r="A74" s="78"/>
      <c r="B74" s="88" t="s">
        <v>68</v>
      </c>
      <c r="C74" s="78">
        <f t="shared" si="15"/>
        <v>0</v>
      </c>
      <c r="D74" s="78">
        <f t="shared" si="14"/>
        <v>0</v>
      </c>
      <c r="E74" s="78">
        <f t="shared" si="14"/>
        <v>0</v>
      </c>
      <c r="F74" s="78">
        <f t="shared" si="14"/>
        <v>0</v>
      </c>
      <c r="G74" s="78">
        <f t="shared" si="14"/>
        <v>0</v>
      </c>
      <c r="H74" s="78">
        <f t="shared" si="14"/>
        <v>0</v>
      </c>
      <c r="I74" s="78">
        <f t="shared" si="14"/>
        <v>0</v>
      </c>
      <c r="J74" s="78">
        <f t="shared" si="14"/>
        <v>0</v>
      </c>
      <c r="K74" s="78">
        <f t="shared" si="14"/>
        <v>0</v>
      </c>
      <c r="L74" s="78">
        <f t="shared" si="14"/>
        <v>0</v>
      </c>
      <c r="M74" s="78">
        <f t="shared" si="14"/>
        <v>0</v>
      </c>
      <c r="N74" s="78"/>
      <c r="P74" s="17"/>
      <c r="Q74" s="79"/>
      <c r="R74" s="79"/>
    </row>
    <row r="75" spans="1:18" s="80" customFormat="1" ht="12.75" hidden="1" customHeight="1" x14ac:dyDescent="0.2">
      <c r="A75" s="78"/>
      <c r="B75" s="31" t="s">
        <v>93</v>
      </c>
      <c r="C75" s="78">
        <f t="shared" si="15"/>
        <v>0</v>
      </c>
      <c r="D75" s="78">
        <f t="shared" si="14"/>
        <v>0</v>
      </c>
      <c r="E75" s="78">
        <f t="shared" si="14"/>
        <v>0</v>
      </c>
      <c r="F75" s="78">
        <f t="shared" si="14"/>
        <v>0</v>
      </c>
      <c r="G75" s="78">
        <f t="shared" si="14"/>
        <v>0</v>
      </c>
      <c r="H75" s="78">
        <f t="shared" si="14"/>
        <v>0</v>
      </c>
      <c r="I75" s="78">
        <f t="shared" si="14"/>
        <v>0</v>
      </c>
      <c r="J75" s="78">
        <f t="shared" si="14"/>
        <v>0</v>
      </c>
      <c r="K75" s="78">
        <f t="shared" si="14"/>
        <v>0</v>
      </c>
      <c r="L75" s="78">
        <f t="shared" si="14"/>
        <v>0</v>
      </c>
      <c r="M75" s="78">
        <f t="shared" si="14"/>
        <v>0</v>
      </c>
      <c r="N75" s="78"/>
      <c r="P75" s="19" t="s">
        <v>25</v>
      </c>
      <c r="Q75" s="79"/>
      <c r="R75" s="79"/>
    </row>
    <row r="76" spans="1:18" s="80" customFormat="1" ht="12.75" hidden="1" customHeight="1" x14ac:dyDescent="0.2">
      <c r="A76" s="78"/>
      <c r="B76" s="99" t="s">
        <v>56</v>
      </c>
      <c r="C76" s="78">
        <f t="shared" si="15"/>
        <v>0</v>
      </c>
      <c r="D76" s="78">
        <f t="shared" si="15"/>
        <v>0</v>
      </c>
      <c r="E76" s="78">
        <f t="shared" si="15"/>
        <v>0</v>
      </c>
      <c r="F76" s="78">
        <f t="shared" si="15"/>
        <v>0</v>
      </c>
      <c r="G76" s="78">
        <f t="shared" si="15"/>
        <v>0</v>
      </c>
      <c r="H76" s="78">
        <f t="shared" si="15"/>
        <v>0</v>
      </c>
      <c r="I76" s="78">
        <f t="shared" si="15"/>
        <v>0</v>
      </c>
      <c r="J76" s="78">
        <f t="shared" si="15"/>
        <v>0</v>
      </c>
      <c r="K76" s="78">
        <f t="shared" si="15"/>
        <v>0</v>
      </c>
      <c r="L76" s="78">
        <f t="shared" si="15"/>
        <v>0</v>
      </c>
      <c r="M76" s="78">
        <f t="shared" si="15"/>
        <v>0</v>
      </c>
      <c r="N76" s="78"/>
      <c r="P76" s="19" t="s">
        <v>26</v>
      </c>
      <c r="Q76" s="79"/>
      <c r="R76" s="79"/>
    </row>
    <row r="77" spans="1:18" s="80" customFormat="1" ht="12.75" hidden="1" customHeight="1" x14ac:dyDescent="0.2">
      <c r="A77" s="78"/>
      <c r="B77" s="96" t="s">
        <v>27</v>
      </c>
      <c r="C77" s="78">
        <f t="shared" si="15"/>
        <v>0</v>
      </c>
      <c r="D77" s="78">
        <f t="shared" si="15"/>
        <v>0</v>
      </c>
      <c r="E77" s="78">
        <f t="shared" si="15"/>
        <v>0</v>
      </c>
      <c r="F77" s="78">
        <f t="shared" si="15"/>
        <v>0</v>
      </c>
      <c r="G77" s="78">
        <f t="shared" si="15"/>
        <v>0</v>
      </c>
      <c r="H77" s="78">
        <f t="shared" si="15"/>
        <v>0</v>
      </c>
      <c r="I77" s="78">
        <f t="shared" si="15"/>
        <v>0</v>
      </c>
      <c r="J77" s="78">
        <f t="shared" si="15"/>
        <v>0</v>
      </c>
      <c r="K77" s="78">
        <f t="shared" si="15"/>
        <v>0</v>
      </c>
      <c r="L77" s="78">
        <f t="shared" si="15"/>
        <v>0</v>
      </c>
      <c r="M77" s="78">
        <f t="shared" si="15"/>
        <v>0</v>
      </c>
      <c r="N77" s="78"/>
      <c r="P77" s="17" t="s">
        <v>109</v>
      </c>
      <c r="Q77" s="79"/>
      <c r="R77" s="79"/>
    </row>
    <row r="78" spans="1:18" s="80" customFormat="1" ht="12.75" hidden="1" customHeight="1" x14ac:dyDescent="0.2">
      <c r="A78" s="78"/>
      <c r="B78" s="86" t="s">
        <v>34</v>
      </c>
      <c r="C78" s="78">
        <f t="shared" si="15"/>
        <v>0</v>
      </c>
      <c r="D78" s="78">
        <f t="shared" si="15"/>
        <v>0</v>
      </c>
      <c r="E78" s="78">
        <f t="shared" si="15"/>
        <v>0</v>
      </c>
      <c r="F78" s="78">
        <f t="shared" si="15"/>
        <v>0</v>
      </c>
      <c r="G78" s="78">
        <f t="shared" si="15"/>
        <v>0</v>
      </c>
      <c r="H78" s="78">
        <f t="shared" si="15"/>
        <v>0</v>
      </c>
      <c r="I78" s="78">
        <f t="shared" si="15"/>
        <v>0</v>
      </c>
      <c r="J78" s="78">
        <f t="shared" si="15"/>
        <v>0</v>
      </c>
      <c r="K78" s="78">
        <f t="shared" si="15"/>
        <v>0</v>
      </c>
      <c r="L78" s="78">
        <f t="shared" si="15"/>
        <v>0</v>
      </c>
      <c r="M78" s="78">
        <f t="shared" si="15"/>
        <v>0</v>
      </c>
      <c r="N78" s="78"/>
      <c r="P78" s="7" t="s">
        <v>112</v>
      </c>
      <c r="Q78" s="79"/>
      <c r="R78" s="79"/>
    </row>
    <row r="79" spans="1:18" s="80" customFormat="1" ht="12.75" hidden="1" customHeight="1" x14ac:dyDescent="0.2">
      <c r="A79" s="78"/>
      <c r="B79" s="52" t="s">
        <v>17</v>
      </c>
      <c r="C79" s="78">
        <f t="shared" si="15"/>
        <v>0</v>
      </c>
      <c r="D79" s="78">
        <f t="shared" si="15"/>
        <v>0</v>
      </c>
      <c r="E79" s="78">
        <f t="shared" si="15"/>
        <v>0</v>
      </c>
      <c r="F79" s="78">
        <f t="shared" si="15"/>
        <v>0</v>
      </c>
      <c r="G79" s="78">
        <f t="shared" si="15"/>
        <v>0</v>
      </c>
      <c r="H79" s="78">
        <f t="shared" si="15"/>
        <v>0</v>
      </c>
      <c r="I79" s="78">
        <f t="shared" si="15"/>
        <v>0</v>
      </c>
      <c r="J79" s="78">
        <f t="shared" si="15"/>
        <v>0</v>
      </c>
      <c r="K79" s="78">
        <f t="shared" si="15"/>
        <v>0</v>
      </c>
      <c r="L79" s="78">
        <f t="shared" si="15"/>
        <v>0</v>
      </c>
      <c r="M79" s="78">
        <f t="shared" si="15"/>
        <v>0</v>
      </c>
      <c r="N79" s="78"/>
      <c r="P79" s="7" t="s">
        <v>110</v>
      </c>
      <c r="Q79" s="79"/>
      <c r="R79" s="79"/>
    </row>
    <row r="80" spans="1:18" s="80" customFormat="1" ht="12.75" hidden="1" customHeight="1" x14ac:dyDescent="0.2">
      <c r="A80" s="78"/>
      <c r="B80" s="87" t="s">
        <v>39</v>
      </c>
      <c r="C80" s="78">
        <f t="shared" si="15"/>
        <v>0</v>
      </c>
      <c r="D80" s="78">
        <f t="shared" si="15"/>
        <v>0</v>
      </c>
      <c r="E80" s="78">
        <f t="shared" si="15"/>
        <v>0</v>
      </c>
      <c r="F80" s="78">
        <f t="shared" si="15"/>
        <v>0</v>
      </c>
      <c r="G80" s="78">
        <f t="shared" si="15"/>
        <v>0</v>
      </c>
      <c r="H80" s="78">
        <f t="shared" si="15"/>
        <v>0</v>
      </c>
      <c r="I80" s="78">
        <f t="shared" si="15"/>
        <v>0</v>
      </c>
      <c r="J80" s="78">
        <f t="shared" si="15"/>
        <v>0</v>
      </c>
      <c r="K80" s="78">
        <f t="shared" si="15"/>
        <v>0</v>
      </c>
      <c r="L80" s="78">
        <f t="shared" si="15"/>
        <v>0</v>
      </c>
      <c r="M80" s="78">
        <f t="shared" si="15"/>
        <v>0</v>
      </c>
      <c r="N80" s="78"/>
      <c r="P80" s="17" t="s">
        <v>111</v>
      </c>
      <c r="Q80" s="79"/>
      <c r="R80" s="79"/>
    </row>
    <row r="81" spans="1:18" s="80" customFormat="1" ht="12.75" hidden="1" customHeight="1" x14ac:dyDescent="0.2">
      <c r="A81" s="78"/>
      <c r="B81" s="5" t="s">
        <v>15</v>
      </c>
      <c r="C81" s="78">
        <f t="shared" si="15"/>
        <v>0</v>
      </c>
      <c r="D81" s="78">
        <f t="shared" si="15"/>
        <v>0</v>
      </c>
      <c r="E81" s="78">
        <f t="shared" si="15"/>
        <v>0</v>
      </c>
      <c r="F81" s="78">
        <f t="shared" si="15"/>
        <v>0</v>
      </c>
      <c r="G81" s="78">
        <f t="shared" si="15"/>
        <v>0</v>
      </c>
      <c r="H81" s="78">
        <f t="shared" si="15"/>
        <v>0</v>
      </c>
      <c r="I81" s="78">
        <f t="shared" si="15"/>
        <v>0</v>
      </c>
      <c r="J81" s="78">
        <f t="shared" si="15"/>
        <v>0</v>
      </c>
      <c r="K81" s="78">
        <f t="shared" si="15"/>
        <v>0</v>
      </c>
      <c r="L81" s="78">
        <f t="shared" si="15"/>
        <v>0</v>
      </c>
      <c r="M81" s="78">
        <f t="shared" si="15"/>
        <v>0</v>
      </c>
      <c r="N81" s="78"/>
      <c r="P81" s="7" t="s">
        <v>113</v>
      </c>
      <c r="Q81" s="79"/>
      <c r="R81" s="79"/>
    </row>
    <row r="82" spans="1:18" s="80" customFormat="1" ht="12.75" hidden="1" customHeight="1" x14ac:dyDescent="0.2">
      <c r="A82" s="78"/>
      <c r="B82" s="91" t="s">
        <v>69</v>
      </c>
      <c r="C82" s="78">
        <f t="shared" si="15"/>
        <v>0</v>
      </c>
      <c r="D82" s="78">
        <f t="shared" si="15"/>
        <v>0</v>
      </c>
      <c r="E82" s="78">
        <f t="shared" si="15"/>
        <v>0</v>
      </c>
      <c r="F82" s="78">
        <f t="shared" si="15"/>
        <v>0</v>
      </c>
      <c r="G82" s="78">
        <f t="shared" si="15"/>
        <v>0</v>
      </c>
      <c r="H82" s="78">
        <f t="shared" si="15"/>
        <v>0</v>
      </c>
      <c r="I82" s="78">
        <f t="shared" si="15"/>
        <v>0</v>
      </c>
      <c r="J82" s="78">
        <f t="shared" si="15"/>
        <v>0</v>
      </c>
      <c r="K82" s="78">
        <f t="shared" si="15"/>
        <v>0</v>
      </c>
      <c r="L82" s="78">
        <f t="shared" si="15"/>
        <v>0</v>
      </c>
      <c r="M82" s="78">
        <f t="shared" si="15"/>
        <v>0</v>
      </c>
      <c r="N82" s="78"/>
      <c r="P82" s="7" t="s">
        <v>114</v>
      </c>
      <c r="Q82" s="79"/>
      <c r="R82" s="79"/>
    </row>
    <row r="83" spans="1:18" s="80" customFormat="1" ht="12.75" hidden="1" customHeight="1" x14ac:dyDescent="0.2">
      <c r="A83" s="78"/>
      <c r="B83" s="5" t="s">
        <v>70</v>
      </c>
      <c r="C83" s="78">
        <f t="shared" si="15"/>
        <v>0</v>
      </c>
      <c r="D83" s="78">
        <f t="shared" si="15"/>
        <v>0</v>
      </c>
      <c r="E83" s="78">
        <f t="shared" si="15"/>
        <v>0</v>
      </c>
      <c r="F83" s="78">
        <f t="shared" si="15"/>
        <v>0</v>
      </c>
      <c r="G83" s="78">
        <f t="shared" si="15"/>
        <v>0</v>
      </c>
      <c r="H83" s="78">
        <f t="shared" si="15"/>
        <v>0</v>
      </c>
      <c r="I83" s="78">
        <f t="shared" si="15"/>
        <v>0</v>
      </c>
      <c r="J83" s="78">
        <f t="shared" si="15"/>
        <v>0</v>
      </c>
      <c r="K83" s="78">
        <f t="shared" si="15"/>
        <v>0</v>
      </c>
      <c r="L83" s="78">
        <f t="shared" si="15"/>
        <v>0</v>
      </c>
      <c r="M83" s="78">
        <f t="shared" si="15"/>
        <v>0</v>
      </c>
      <c r="N83" s="78"/>
      <c r="P83" s="17" t="s">
        <v>83</v>
      </c>
      <c r="Q83" s="79"/>
      <c r="R83" s="79"/>
    </row>
    <row r="84" spans="1:18" s="80" customFormat="1" ht="12.75" hidden="1" customHeight="1" x14ac:dyDescent="0.2">
      <c r="A84" s="78"/>
      <c r="B84" s="91" t="s">
        <v>58</v>
      </c>
      <c r="C84" s="78">
        <f t="shared" si="15"/>
        <v>0</v>
      </c>
      <c r="D84" s="78">
        <f t="shared" si="15"/>
        <v>0</v>
      </c>
      <c r="E84" s="78">
        <f t="shared" si="15"/>
        <v>0</v>
      </c>
      <c r="F84" s="78">
        <f t="shared" si="15"/>
        <v>0</v>
      </c>
      <c r="G84" s="78">
        <f t="shared" si="15"/>
        <v>0</v>
      </c>
      <c r="H84" s="78">
        <f t="shared" si="15"/>
        <v>0</v>
      </c>
      <c r="I84" s="78">
        <f t="shared" si="15"/>
        <v>0</v>
      </c>
      <c r="J84" s="78">
        <f t="shared" si="15"/>
        <v>0</v>
      </c>
      <c r="K84" s="78">
        <f t="shared" si="15"/>
        <v>0</v>
      </c>
      <c r="L84" s="78">
        <f t="shared" si="15"/>
        <v>0</v>
      </c>
      <c r="M84" s="78">
        <f t="shared" si="15"/>
        <v>0</v>
      </c>
      <c r="N84" s="78"/>
      <c r="P84" s="19" t="s">
        <v>71</v>
      </c>
      <c r="Q84" s="79"/>
      <c r="R84" s="79"/>
    </row>
    <row r="85" spans="1:18" s="80" customFormat="1" ht="12.75" hidden="1" customHeight="1" x14ac:dyDescent="0.2">
      <c r="A85" s="78"/>
      <c r="B85" s="9" t="s">
        <v>35</v>
      </c>
      <c r="C85" s="78">
        <f t="shared" si="15"/>
        <v>0</v>
      </c>
      <c r="D85" s="78">
        <f t="shared" si="15"/>
        <v>0</v>
      </c>
      <c r="E85" s="78">
        <f t="shared" si="15"/>
        <v>0</v>
      </c>
      <c r="F85" s="78">
        <f t="shared" si="15"/>
        <v>0</v>
      </c>
      <c r="G85" s="78">
        <f t="shared" si="15"/>
        <v>0</v>
      </c>
      <c r="H85" s="78">
        <f t="shared" si="15"/>
        <v>0</v>
      </c>
      <c r="I85" s="78">
        <f t="shared" si="15"/>
        <v>0</v>
      </c>
      <c r="J85" s="78">
        <f t="shared" si="15"/>
        <v>0</v>
      </c>
      <c r="K85" s="78">
        <f t="shared" si="15"/>
        <v>0</v>
      </c>
      <c r="L85" s="78">
        <f t="shared" si="15"/>
        <v>0</v>
      </c>
      <c r="M85" s="78">
        <f t="shared" si="15"/>
        <v>0</v>
      </c>
      <c r="N85" s="78"/>
      <c r="P85" s="19" t="s">
        <v>8</v>
      </c>
      <c r="Q85" s="79"/>
      <c r="R85" s="79"/>
    </row>
    <row r="86" spans="1:18" s="80" customFormat="1" ht="12.75" hidden="1" customHeight="1" x14ac:dyDescent="0.2">
      <c r="A86" s="78"/>
      <c r="B86" s="52" t="s">
        <v>18</v>
      </c>
      <c r="C86" s="78">
        <f t="shared" si="15"/>
        <v>0</v>
      </c>
      <c r="D86" s="78">
        <f t="shared" si="15"/>
        <v>0</v>
      </c>
      <c r="E86" s="78">
        <f t="shared" si="15"/>
        <v>0</v>
      </c>
      <c r="F86" s="78">
        <f t="shared" si="15"/>
        <v>0</v>
      </c>
      <c r="G86" s="78">
        <f t="shared" si="15"/>
        <v>0</v>
      </c>
      <c r="H86" s="78">
        <f t="shared" si="15"/>
        <v>0</v>
      </c>
      <c r="I86" s="78">
        <f t="shared" si="15"/>
        <v>0</v>
      </c>
      <c r="J86" s="78">
        <f t="shared" si="15"/>
        <v>0</v>
      </c>
      <c r="K86" s="78">
        <f t="shared" si="15"/>
        <v>0</v>
      </c>
      <c r="L86" s="78">
        <f t="shared" si="15"/>
        <v>0</v>
      </c>
      <c r="M86" s="78">
        <f t="shared" si="15"/>
        <v>0</v>
      </c>
      <c r="N86" s="78"/>
      <c r="P86" s="19" t="s">
        <v>52</v>
      </c>
      <c r="Q86" s="79"/>
      <c r="R86" s="79"/>
    </row>
    <row r="87" spans="1:18" s="80" customFormat="1" ht="12.75" hidden="1" customHeight="1" x14ac:dyDescent="0.2">
      <c r="A87" s="78"/>
      <c r="B87" s="87" t="s">
        <v>40</v>
      </c>
      <c r="C87" s="78">
        <f t="shared" si="15"/>
        <v>0</v>
      </c>
      <c r="D87" s="78">
        <f t="shared" si="15"/>
        <v>0</v>
      </c>
      <c r="E87" s="78">
        <f t="shared" si="15"/>
        <v>0</v>
      </c>
      <c r="F87" s="78">
        <f t="shared" si="15"/>
        <v>0</v>
      </c>
      <c r="G87" s="78">
        <f t="shared" si="15"/>
        <v>0</v>
      </c>
      <c r="H87" s="78">
        <f t="shared" si="15"/>
        <v>0</v>
      </c>
      <c r="I87" s="78">
        <f t="shared" si="15"/>
        <v>0</v>
      </c>
      <c r="J87" s="78">
        <f t="shared" si="15"/>
        <v>0</v>
      </c>
      <c r="K87" s="78">
        <f t="shared" si="15"/>
        <v>0</v>
      </c>
      <c r="L87" s="78">
        <f t="shared" si="15"/>
        <v>0</v>
      </c>
      <c r="M87" s="78">
        <f t="shared" si="15"/>
        <v>0</v>
      </c>
      <c r="N87" s="78"/>
      <c r="P87" s="45" t="s">
        <v>60</v>
      </c>
      <c r="Q87" s="79"/>
      <c r="R87" s="79"/>
    </row>
    <row r="88" spans="1:18" s="80" customFormat="1" ht="12.75" hidden="1" customHeight="1" x14ac:dyDescent="0.2">
      <c r="A88" s="78"/>
      <c r="B88" s="5" t="s">
        <v>16</v>
      </c>
      <c r="C88" s="78">
        <f t="shared" si="15"/>
        <v>0</v>
      </c>
      <c r="D88" s="78">
        <f t="shared" si="15"/>
        <v>0</v>
      </c>
      <c r="E88" s="78">
        <f t="shared" si="15"/>
        <v>0</v>
      </c>
      <c r="F88" s="78">
        <f t="shared" si="15"/>
        <v>0</v>
      </c>
      <c r="G88" s="78">
        <f t="shared" si="15"/>
        <v>0</v>
      </c>
      <c r="H88" s="78">
        <f t="shared" si="15"/>
        <v>0</v>
      </c>
      <c r="I88" s="78">
        <f t="shared" si="15"/>
        <v>0</v>
      </c>
      <c r="J88" s="78">
        <f t="shared" si="15"/>
        <v>0</v>
      </c>
      <c r="K88" s="78">
        <f t="shared" si="15"/>
        <v>0</v>
      </c>
      <c r="L88" s="78">
        <f t="shared" si="15"/>
        <v>0</v>
      </c>
      <c r="M88" s="78">
        <f t="shared" si="15"/>
        <v>0</v>
      </c>
      <c r="N88" s="78"/>
      <c r="P88" s="74" t="s">
        <v>61</v>
      </c>
      <c r="Q88" s="79"/>
      <c r="R88" s="79"/>
    </row>
    <row r="89" spans="1:18" s="80" customFormat="1" ht="12.75" hidden="1" customHeight="1" x14ac:dyDescent="0.2">
      <c r="A89" s="78"/>
      <c r="B89" s="6" t="s">
        <v>9</v>
      </c>
      <c r="C89" s="78">
        <f t="shared" si="15"/>
        <v>0</v>
      </c>
      <c r="D89" s="78">
        <f t="shared" si="15"/>
        <v>0</v>
      </c>
      <c r="E89" s="78">
        <f t="shared" si="15"/>
        <v>0</v>
      </c>
      <c r="F89" s="78">
        <f t="shared" si="15"/>
        <v>0</v>
      </c>
      <c r="G89" s="78">
        <f t="shared" si="15"/>
        <v>0</v>
      </c>
      <c r="H89" s="78">
        <f t="shared" si="15"/>
        <v>0</v>
      </c>
      <c r="I89" s="78">
        <f t="shared" si="15"/>
        <v>0</v>
      </c>
      <c r="J89" s="78">
        <f t="shared" si="15"/>
        <v>0</v>
      </c>
      <c r="K89" s="78">
        <f t="shared" si="15"/>
        <v>0</v>
      </c>
      <c r="L89" s="78">
        <f t="shared" si="15"/>
        <v>0</v>
      </c>
      <c r="M89" s="78">
        <f t="shared" si="15"/>
        <v>0</v>
      </c>
      <c r="N89" s="78"/>
      <c r="P89" s="45" t="s">
        <v>62</v>
      </c>
      <c r="Q89" s="79"/>
      <c r="R89" s="79"/>
    </row>
    <row r="90" spans="1:18" s="80" customFormat="1" ht="12.75" hidden="1" customHeight="1" x14ac:dyDescent="0.2">
      <c r="A90" s="78"/>
      <c r="B90" s="52" t="s">
        <v>43</v>
      </c>
      <c r="C90" s="78">
        <f t="shared" si="15"/>
        <v>0</v>
      </c>
      <c r="D90" s="78">
        <f t="shared" si="15"/>
        <v>0</v>
      </c>
      <c r="E90" s="78">
        <f t="shared" si="15"/>
        <v>0</v>
      </c>
      <c r="F90" s="78">
        <f t="shared" si="15"/>
        <v>0</v>
      </c>
      <c r="G90" s="78">
        <f t="shared" si="15"/>
        <v>0</v>
      </c>
      <c r="H90" s="78">
        <f t="shared" si="15"/>
        <v>0</v>
      </c>
      <c r="I90" s="78">
        <f t="shared" si="15"/>
        <v>0</v>
      </c>
      <c r="J90" s="78">
        <f t="shared" si="15"/>
        <v>0</v>
      </c>
      <c r="K90" s="78">
        <f t="shared" si="15"/>
        <v>0</v>
      </c>
      <c r="L90" s="78">
        <f t="shared" si="15"/>
        <v>0</v>
      </c>
      <c r="M90" s="78">
        <f t="shared" si="15"/>
        <v>0</v>
      </c>
      <c r="N90" s="78"/>
      <c r="P90" s="53" t="s">
        <v>63</v>
      </c>
      <c r="Q90" s="79"/>
      <c r="R90" s="79"/>
    </row>
    <row r="91" spans="1:18" s="80" customFormat="1" ht="12.75" hidden="1" customHeight="1" x14ac:dyDescent="0.2">
      <c r="A91" s="78"/>
      <c r="B91" s="89" t="s">
        <v>4</v>
      </c>
      <c r="C91" s="78">
        <f t="shared" si="15"/>
        <v>0</v>
      </c>
      <c r="D91" s="78">
        <f t="shared" si="15"/>
        <v>0</v>
      </c>
      <c r="E91" s="78">
        <f t="shared" si="15"/>
        <v>0</v>
      </c>
      <c r="F91" s="78">
        <f t="shared" si="15"/>
        <v>0</v>
      </c>
      <c r="G91" s="78">
        <f t="shared" si="15"/>
        <v>0</v>
      </c>
      <c r="H91" s="78">
        <f t="shared" si="15"/>
        <v>0</v>
      </c>
      <c r="I91" s="78">
        <f t="shared" si="15"/>
        <v>0</v>
      </c>
      <c r="J91" s="78">
        <f t="shared" si="15"/>
        <v>0</v>
      </c>
      <c r="K91" s="78">
        <f t="shared" si="15"/>
        <v>0</v>
      </c>
      <c r="L91" s="78">
        <f t="shared" si="15"/>
        <v>0</v>
      </c>
      <c r="M91" s="78">
        <f t="shared" si="15"/>
        <v>0</v>
      </c>
      <c r="N91" s="78"/>
      <c r="P91" s="75" t="s">
        <v>64</v>
      </c>
      <c r="Q91" s="79"/>
      <c r="R91" s="79"/>
    </row>
    <row r="92" spans="1:18" s="80" customFormat="1" ht="12.75" hidden="1" customHeight="1" x14ac:dyDescent="0.2">
      <c r="A92" s="78"/>
      <c r="B92" s="87" t="s">
        <v>10</v>
      </c>
      <c r="C92" s="78">
        <f t="shared" si="15"/>
        <v>0</v>
      </c>
      <c r="D92" s="78">
        <f t="shared" si="15"/>
        <v>0</v>
      </c>
      <c r="E92" s="78">
        <f t="shared" si="15"/>
        <v>0</v>
      </c>
      <c r="F92" s="78">
        <f t="shared" si="15"/>
        <v>0</v>
      </c>
      <c r="G92" s="78">
        <f t="shared" si="15"/>
        <v>0</v>
      </c>
      <c r="H92" s="78">
        <f t="shared" si="15"/>
        <v>0</v>
      </c>
      <c r="I92" s="78">
        <f t="shared" si="15"/>
        <v>0</v>
      </c>
      <c r="J92" s="78">
        <f t="shared" si="15"/>
        <v>0</v>
      </c>
      <c r="K92" s="78">
        <f t="shared" si="15"/>
        <v>0</v>
      </c>
      <c r="L92" s="78">
        <f t="shared" si="15"/>
        <v>0</v>
      </c>
      <c r="M92" s="78">
        <f t="shared" si="15"/>
        <v>0</v>
      </c>
      <c r="N92" s="78"/>
      <c r="P92" s="53" t="s">
        <v>65</v>
      </c>
      <c r="Q92" s="79"/>
      <c r="R92" s="79"/>
    </row>
    <row r="93" spans="1:18" s="80" customFormat="1" ht="12.75" hidden="1" customHeight="1" x14ac:dyDescent="0.2">
      <c r="A93" s="78"/>
      <c r="B93" s="56" t="s">
        <v>29</v>
      </c>
      <c r="C93" s="78">
        <f t="shared" si="15"/>
        <v>0</v>
      </c>
      <c r="D93" s="78">
        <f t="shared" si="15"/>
        <v>0</v>
      </c>
      <c r="E93" s="78">
        <f t="shared" si="15"/>
        <v>0</v>
      </c>
      <c r="F93" s="78">
        <f t="shared" si="15"/>
        <v>0</v>
      </c>
      <c r="G93" s="78">
        <f t="shared" si="15"/>
        <v>0</v>
      </c>
      <c r="H93" s="78">
        <f t="shared" si="15"/>
        <v>0</v>
      </c>
      <c r="I93" s="78">
        <f t="shared" si="15"/>
        <v>0</v>
      </c>
      <c r="J93" s="78">
        <f t="shared" si="15"/>
        <v>0</v>
      </c>
      <c r="K93" s="78">
        <f t="shared" si="15"/>
        <v>0</v>
      </c>
      <c r="L93" s="78">
        <f t="shared" si="15"/>
        <v>0</v>
      </c>
      <c r="M93" s="78">
        <f t="shared" si="15"/>
        <v>0</v>
      </c>
      <c r="N93" s="78"/>
      <c r="P93" s="54" t="s">
        <v>12</v>
      </c>
      <c r="Q93" s="79"/>
      <c r="R93" s="79"/>
    </row>
    <row r="94" spans="1:18" s="80" customFormat="1" ht="12.75" hidden="1" customHeight="1" x14ac:dyDescent="0.2">
      <c r="A94" s="78"/>
      <c r="B94" s="5" t="s">
        <v>7</v>
      </c>
      <c r="C94" s="78">
        <f t="shared" si="15"/>
        <v>0</v>
      </c>
      <c r="D94" s="78">
        <f t="shared" si="15"/>
        <v>0</v>
      </c>
      <c r="E94" s="78">
        <f t="shared" si="15"/>
        <v>0</v>
      </c>
      <c r="F94" s="78">
        <f t="shared" si="15"/>
        <v>0</v>
      </c>
      <c r="G94" s="78">
        <f t="shared" si="15"/>
        <v>0</v>
      </c>
      <c r="H94" s="78">
        <f t="shared" si="15"/>
        <v>0</v>
      </c>
      <c r="I94" s="78">
        <f t="shared" si="15"/>
        <v>0</v>
      </c>
      <c r="J94" s="78">
        <f t="shared" si="15"/>
        <v>0</v>
      </c>
      <c r="K94" s="78">
        <f t="shared" si="15"/>
        <v>0</v>
      </c>
      <c r="L94" s="78">
        <f t="shared" si="15"/>
        <v>0</v>
      </c>
      <c r="M94" s="78">
        <f t="shared" si="15"/>
        <v>0</v>
      </c>
      <c r="N94" s="78"/>
      <c r="P94" s="54"/>
      <c r="Q94" s="79"/>
      <c r="R94" s="79"/>
    </row>
    <row r="95" spans="1:18" s="80" customFormat="1" ht="12.75" hidden="1" customHeight="1" x14ac:dyDescent="0.2">
      <c r="A95" s="78"/>
      <c r="B95" s="100" t="s">
        <v>14</v>
      </c>
      <c r="C95" s="78">
        <f t="shared" si="15"/>
        <v>0</v>
      </c>
      <c r="D95" s="78">
        <f t="shared" si="15"/>
        <v>0</v>
      </c>
      <c r="E95" s="78">
        <f t="shared" si="15"/>
        <v>0</v>
      </c>
      <c r="F95" s="78">
        <f t="shared" si="15"/>
        <v>0</v>
      </c>
      <c r="G95" s="78">
        <f t="shared" si="15"/>
        <v>0</v>
      </c>
      <c r="H95" s="78">
        <f t="shared" si="15"/>
        <v>0</v>
      </c>
      <c r="I95" s="78">
        <f t="shared" si="15"/>
        <v>0</v>
      </c>
      <c r="J95" s="78">
        <f t="shared" si="15"/>
        <v>0</v>
      </c>
      <c r="K95" s="78">
        <f t="shared" si="15"/>
        <v>0</v>
      </c>
      <c r="L95" s="78">
        <f t="shared" si="15"/>
        <v>0</v>
      </c>
      <c r="M95" s="78">
        <f t="shared" si="15"/>
        <v>0</v>
      </c>
      <c r="N95" s="78"/>
      <c r="P95" s="54" t="s">
        <v>13</v>
      </c>
      <c r="Q95" s="79"/>
      <c r="R95" s="79"/>
    </row>
    <row r="96" spans="1:18" s="80" customFormat="1" ht="12.75" hidden="1" customHeight="1" x14ac:dyDescent="0.2">
      <c r="A96" s="78"/>
      <c r="B96" s="92" t="s">
        <v>51</v>
      </c>
      <c r="C96" s="78">
        <f t="shared" si="15"/>
        <v>0</v>
      </c>
      <c r="D96" s="78">
        <f t="shared" si="15"/>
        <v>0</v>
      </c>
      <c r="E96" s="78">
        <f t="shared" si="15"/>
        <v>0</v>
      </c>
      <c r="F96" s="78">
        <f t="shared" si="15"/>
        <v>0</v>
      </c>
      <c r="G96" s="78">
        <f t="shared" si="15"/>
        <v>0</v>
      </c>
      <c r="H96" s="78">
        <f t="shared" si="15"/>
        <v>0</v>
      </c>
      <c r="I96" s="78">
        <f t="shared" si="15"/>
        <v>0</v>
      </c>
      <c r="J96" s="78">
        <f t="shared" si="15"/>
        <v>0</v>
      </c>
      <c r="K96" s="78">
        <f t="shared" si="15"/>
        <v>0</v>
      </c>
      <c r="L96" s="78">
        <f t="shared" si="15"/>
        <v>0</v>
      </c>
      <c r="M96" s="78">
        <f t="shared" si="15"/>
        <v>0</v>
      </c>
      <c r="N96" s="78"/>
      <c r="P96" s="54" t="s">
        <v>53</v>
      </c>
      <c r="Q96" s="79"/>
      <c r="R96" s="79"/>
    </row>
    <row r="97" spans="1:18" s="80" customFormat="1" ht="12.75" hidden="1" customHeight="1" x14ac:dyDescent="0.2">
      <c r="A97" s="78"/>
      <c r="B97" s="86" t="s">
        <v>11</v>
      </c>
      <c r="C97" s="78">
        <f t="shared" si="15"/>
        <v>0</v>
      </c>
      <c r="D97" s="78">
        <f t="shared" si="15"/>
        <v>0</v>
      </c>
      <c r="E97" s="78">
        <f t="shared" si="15"/>
        <v>0</v>
      </c>
      <c r="F97" s="78">
        <f t="shared" si="15"/>
        <v>0</v>
      </c>
      <c r="G97" s="78">
        <f t="shared" si="15"/>
        <v>0</v>
      </c>
      <c r="H97" s="78">
        <f t="shared" si="15"/>
        <v>0</v>
      </c>
      <c r="I97" s="78">
        <f t="shared" si="15"/>
        <v>0</v>
      </c>
      <c r="J97" s="78">
        <f t="shared" si="15"/>
        <v>0</v>
      </c>
      <c r="K97" s="78">
        <f t="shared" si="15"/>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6">COUNTIF(C$9:C$49,$B98)</f>
        <v>0</v>
      </c>
      <c r="D98" s="78">
        <f t="shared" si="16"/>
        <v>0</v>
      </c>
      <c r="E98" s="78">
        <f t="shared" si="16"/>
        <v>0</v>
      </c>
      <c r="F98" s="78">
        <f t="shared" si="16"/>
        <v>0</v>
      </c>
      <c r="G98" s="78">
        <f t="shared" si="16"/>
        <v>0</v>
      </c>
      <c r="H98" s="78">
        <f t="shared" si="16"/>
        <v>0</v>
      </c>
      <c r="I98" s="78">
        <f t="shared" si="16"/>
        <v>0</v>
      </c>
      <c r="J98" s="78">
        <f t="shared" si="16"/>
        <v>0</v>
      </c>
      <c r="K98" s="78">
        <f t="shared" si="16"/>
        <v>0</v>
      </c>
      <c r="L98" s="78">
        <f t="shared" si="16"/>
        <v>0</v>
      </c>
      <c r="M98" s="78">
        <f t="shared" si="16"/>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140" priority="45" stopIfTrue="1" operator="equal">
      <formula>"C"</formula>
    </cfRule>
    <cfRule type="cellIs" dxfId="139" priority="46" stopIfTrue="1" operator="equal">
      <formula>"B"</formula>
    </cfRule>
    <cfRule type="cellIs" dxfId="138" priority="47" stopIfTrue="1" operator="equal">
      <formula>"A"</formula>
    </cfRule>
  </conditionalFormatting>
  <conditionalFormatting sqref="M5">
    <cfRule type="cellIs" dxfId="137" priority="42" stopIfTrue="1" operator="equal">
      <formula>"C"</formula>
    </cfRule>
    <cfRule type="cellIs" dxfId="136" priority="43" stopIfTrue="1" operator="equal">
      <formula>"B"</formula>
    </cfRule>
    <cfRule type="cellIs" dxfId="135"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134" priority="41" stopIfTrue="1" operator="equal">
      <formula>"12h"</formula>
    </cfRule>
  </conditionalFormatting>
  <conditionalFormatting sqref="I15">
    <cfRule type="cellIs" dxfId="133" priority="40" stopIfTrue="1" operator="equal">
      <formula>"12h"</formula>
    </cfRule>
  </conditionalFormatting>
  <conditionalFormatting sqref="G16:I16 E16">
    <cfRule type="cellIs" dxfId="132" priority="39" stopIfTrue="1" operator="equal">
      <formula>"12h"</formula>
    </cfRule>
  </conditionalFormatting>
  <conditionalFormatting sqref="E19">
    <cfRule type="cellIs" dxfId="131" priority="38" stopIfTrue="1" operator="equal">
      <formula>"12h"</formula>
    </cfRule>
  </conditionalFormatting>
  <conditionalFormatting sqref="G24:H24">
    <cfRule type="cellIs" dxfId="130" priority="37" stopIfTrue="1" operator="equal">
      <formula>"12h"</formula>
    </cfRule>
  </conditionalFormatting>
  <conditionalFormatting sqref="I38">
    <cfRule type="cellIs" dxfId="129" priority="36" stopIfTrue="1" operator="equal">
      <formula>"12h"</formula>
    </cfRule>
  </conditionalFormatting>
  <conditionalFormatting sqref="J38">
    <cfRule type="cellIs" dxfId="128" priority="35" stopIfTrue="1" operator="equal">
      <formula>"12h"</formula>
    </cfRule>
  </conditionalFormatting>
  <conditionalFormatting sqref="J44">
    <cfRule type="cellIs" dxfId="127" priority="34" stopIfTrue="1" operator="equal">
      <formula>"12h"</formula>
    </cfRule>
  </conditionalFormatting>
  <conditionalFormatting sqref="G48">
    <cfRule type="cellIs" dxfId="126" priority="33" stopIfTrue="1" operator="equal">
      <formula>"12h"</formula>
    </cfRule>
  </conditionalFormatting>
  <conditionalFormatting sqref="D19">
    <cfRule type="cellIs" dxfId="125" priority="32" stopIfTrue="1" operator="equal">
      <formula>"12h"</formula>
    </cfRule>
  </conditionalFormatting>
  <conditionalFormatting sqref="C26">
    <cfRule type="cellIs" dxfId="124" priority="31" stopIfTrue="1" operator="equal">
      <formula>"12h"</formula>
    </cfRule>
  </conditionalFormatting>
  <conditionalFormatting sqref="D26">
    <cfRule type="cellIs" dxfId="123" priority="30" stopIfTrue="1" operator="equal">
      <formula>"12h"</formula>
    </cfRule>
  </conditionalFormatting>
  <conditionalFormatting sqref="E33">
    <cfRule type="cellIs" dxfId="122" priority="29" stopIfTrue="1" operator="equal">
      <formula>"12h"</formula>
    </cfRule>
  </conditionalFormatting>
  <conditionalFormatting sqref="G26">
    <cfRule type="cellIs" dxfId="121" priority="28" stopIfTrue="1" operator="equal">
      <formula>"12h"</formula>
    </cfRule>
  </conditionalFormatting>
  <conditionalFormatting sqref="G35">
    <cfRule type="cellIs" dxfId="120" priority="27" stopIfTrue="1" operator="equal">
      <formula>"12h"</formula>
    </cfRule>
  </conditionalFormatting>
  <conditionalFormatting sqref="H28">
    <cfRule type="cellIs" dxfId="119" priority="26" stopIfTrue="1" operator="equal">
      <formula>"12h"</formula>
    </cfRule>
  </conditionalFormatting>
  <conditionalFormatting sqref="H34">
    <cfRule type="cellIs" dxfId="118" priority="25" stopIfTrue="1" operator="equal">
      <formula>"12h"</formula>
    </cfRule>
  </conditionalFormatting>
  <conditionalFormatting sqref="H35:I35">
    <cfRule type="cellIs" dxfId="117" priority="24" stopIfTrue="1" operator="equal">
      <formula>"12h"</formula>
    </cfRule>
  </conditionalFormatting>
  <conditionalFormatting sqref="I26">
    <cfRule type="cellIs" dxfId="116" priority="23" stopIfTrue="1" operator="equal">
      <formula>"12h"</formula>
    </cfRule>
  </conditionalFormatting>
  <conditionalFormatting sqref="I28">
    <cfRule type="cellIs" dxfId="115" priority="22" stopIfTrue="1" operator="equal">
      <formula>"12h"</formula>
    </cfRule>
  </conditionalFormatting>
  <conditionalFormatting sqref="I34">
    <cfRule type="cellIs" dxfId="114" priority="21" stopIfTrue="1" operator="equal">
      <formula>"12h"</formula>
    </cfRule>
  </conditionalFormatting>
  <conditionalFormatting sqref="J20">
    <cfRule type="cellIs" dxfId="113" priority="20" stopIfTrue="1" operator="equal">
      <formula>"12h"</formula>
    </cfRule>
  </conditionalFormatting>
  <conditionalFormatting sqref="K20">
    <cfRule type="cellIs" dxfId="112" priority="19" stopIfTrue="1" operator="equal">
      <formula>"12h"</formula>
    </cfRule>
  </conditionalFormatting>
  <conditionalFormatting sqref="D33">
    <cfRule type="cellIs" dxfId="111" priority="18" stopIfTrue="1" operator="equal">
      <formula>"12h"</formula>
    </cfRule>
  </conditionalFormatting>
  <conditionalFormatting sqref="C33">
    <cfRule type="cellIs" dxfId="110" priority="17" stopIfTrue="1" operator="equal">
      <formula>"12h"</formula>
    </cfRule>
  </conditionalFormatting>
  <conditionalFormatting sqref="E46">
    <cfRule type="cellIs" dxfId="109" priority="16" stopIfTrue="1" operator="equal">
      <formula>"12h"</formula>
    </cfRule>
  </conditionalFormatting>
  <conditionalFormatting sqref="C55:M55">
    <cfRule type="cellIs" dxfId="108" priority="13" stopIfTrue="1" operator="greaterThan">
      <formula>4</formula>
    </cfRule>
    <cfRule type="cellIs" dxfId="107" priority="14" stopIfTrue="1" operator="equal">
      <formula>4</formula>
    </cfRule>
    <cfRule type="cellIs" dxfId="106" priority="15" stopIfTrue="1" operator="lessThan">
      <formula>4</formula>
    </cfRule>
  </conditionalFormatting>
  <conditionalFormatting sqref="C50:M50 C52:M52">
    <cfRule type="cellIs" dxfId="105" priority="10" stopIfTrue="1" operator="lessThan">
      <formula>12</formula>
    </cfRule>
    <cfRule type="cellIs" dxfId="104" priority="11" stopIfTrue="1" operator="equal">
      <formula>12</formula>
    </cfRule>
    <cfRule type="cellIs" dxfId="103" priority="12" stopIfTrue="1" operator="greaterThan">
      <formula>12</formula>
    </cfRule>
  </conditionalFormatting>
  <conditionalFormatting sqref="K24">
    <cfRule type="cellIs" dxfId="102" priority="9" stopIfTrue="1" operator="equal">
      <formula>"12h"</formula>
    </cfRule>
  </conditionalFormatting>
  <conditionalFormatting sqref="J24">
    <cfRule type="cellIs" dxfId="101" priority="8" stopIfTrue="1" operator="equal">
      <formula>"12h"</formula>
    </cfRule>
  </conditionalFormatting>
  <conditionalFormatting sqref="D16">
    <cfRule type="cellIs" dxfId="100" priority="7" stopIfTrue="1" operator="equal">
      <formula>"12h"</formula>
    </cfRule>
  </conditionalFormatting>
  <conditionalFormatting sqref="J26">
    <cfRule type="cellIs" dxfId="99" priority="6" stopIfTrue="1" operator="equal">
      <formula>"12h"</formula>
    </cfRule>
  </conditionalFormatting>
  <conditionalFormatting sqref="F28">
    <cfRule type="cellIs" dxfId="98" priority="5" stopIfTrue="1" operator="equal">
      <formula>"12h"</formula>
    </cfRule>
  </conditionalFormatting>
  <conditionalFormatting sqref="F26">
    <cfRule type="cellIs" dxfId="97" priority="4" stopIfTrue="1" operator="equal">
      <formula>"12h"</formula>
    </cfRule>
  </conditionalFormatting>
  <conditionalFormatting sqref="F33">
    <cfRule type="cellIs" dxfId="96" priority="3" stopIfTrue="1" operator="equal">
      <formula>"12h"</formula>
    </cfRule>
  </conditionalFormatting>
  <conditionalFormatting sqref="G20">
    <cfRule type="cellIs" dxfId="95" priority="2" stopIfTrue="1" operator="equal">
      <formula>"12h"</formula>
    </cfRule>
  </conditionalFormatting>
  <conditionalFormatting sqref="E25">
    <cfRule type="cellIs" dxfId="94"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44138</v>
      </c>
      <c r="D1" s="183">
        <f>C1+3</f>
        <v>44141</v>
      </c>
      <c r="E1" s="183">
        <f t="shared" ref="E1:K1" si="0">D1+3</f>
        <v>44144</v>
      </c>
      <c r="F1" s="183">
        <f t="shared" si="0"/>
        <v>44147</v>
      </c>
      <c r="G1" s="183">
        <f t="shared" si="0"/>
        <v>44150</v>
      </c>
      <c r="H1" s="183">
        <f t="shared" si="0"/>
        <v>44153</v>
      </c>
      <c r="I1" s="183">
        <f t="shared" si="0"/>
        <v>44156</v>
      </c>
      <c r="J1" s="183">
        <f t="shared" si="0"/>
        <v>44159</v>
      </c>
      <c r="K1" s="183">
        <f t="shared" si="0"/>
        <v>44162</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Novembre</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F19:M19"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ref="C20:M30" si="5">IF($A20=C$5,"12h",IF($A20="","",""))</f>
        <v/>
      </c>
      <c r="D20" s="42" t="str">
        <f t="shared" si="5"/>
        <v/>
      </c>
      <c r="E20" s="64" t="str">
        <f t="shared" si="5"/>
        <v/>
      </c>
      <c r="F20" s="42" t="str">
        <f t="shared" si="5"/>
        <v>12h</v>
      </c>
      <c r="G20" s="15" t="s">
        <v>108</v>
      </c>
      <c r="H20" s="64" t="str">
        <f t="shared" si="5"/>
        <v/>
      </c>
      <c r="I20" s="64" t="str">
        <f t="shared" si="5"/>
        <v/>
      </c>
      <c r="J20" s="30" t="s">
        <v>0</v>
      </c>
      <c r="K20" s="30" t="s">
        <v>0</v>
      </c>
      <c r="L20" s="42" t="str">
        <f t="shared" si="5"/>
        <v/>
      </c>
      <c r="M20" s="42" t="str">
        <f t="shared" si="5"/>
        <v/>
      </c>
      <c r="N20" s="153"/>
      <c r="O20" s="79"/>
      <c r="P20" s="32" t="s">
        <v>41</v>
      </c>
      <c r="Q20" s="22" t="s">
        <v>114</v>
      </c>
      <c r="R20" s="22" t="s">
        <v>120</v>
      </c>
      <c r="S20" s="27" t="s">
        <v>41</v>
      </c>
    </row>
    <row r="21" spans="1:19" ht="18" customHeight="1" x14ac:dyDescent="0.2">
      <c r="A21" s="205">
        <f>Congé!E21</f>
        <v>10</v>
      </c>
      <c r="B21" s="205" t="str">
        <f>Congé!F21</f>
        <v>BALLESTER</v>
      </c>
      <c r="C21" s="42" t="str">
        <f t="shared" si="5"/>
        <v/>
      </c>
      <c r="D21" s="42" t="str">
        <f t="shared" si="5"/>
        <v/>
      </c>
      <c r="E21" s="64" t="str">
        <f t="shared" si="5"/>
        <v/>
      </c>
      <c r="F21" s="42" t="str">
        <f t="shared" si="5"/>
        <v/>
      </c>
      <c r="G21" s="64" t="str">
        <f t="shared" si="5"/>
        <v/>
      </c>
      <c r="H21" s="64" t="str">
        <f t="shared" si="5"/>
        <v/>
      </c>
      <c r="I21" s="64" t="str">
        <f t="shared" si="5"/>
        <v/>
      </c>
      <c r="J21" s="23" t="s">
        <v>0</v>
      </c>
      <c r="K21" s="23" t="s">
        <v>0</v>
      </c>
      <c r="L21" s="42" t="str">
        <f t="shared" si="5"/>
        <v/>
      </c>
      <c r="M21" s="42" t="str">
        <f t="shared" si="5"/>
        <v/>
      </c>
      <c r="N21" s="153"/>
      <c r="O21" s="11"/>
      <c r="P21" s="32" t="s">
        <v>42</v>
      </c>
      <c r="Q21" s="105" t="s">
        <v>83</v>
      </c>
      <c r="R21" s="105" t="s">
        <v>84</v>
      </c>
      <c r="S21" s="27" t="s">
        <v>42</v>
      </c>
    </row>
    <row r="22" spans="1:19" ht="18" customHeight="1" x14ac:dyDescent="0.2">
      <c r="A22" s="205">
        <f>Congé!E22</f>
        <v>7</v>
      </c>
      <c r="B22" s="205" t="str">
        <f>Congé!F22</f>
        <v>GRIMM</v>
      </c>
      <c r="C22" s="42" t="str">
        <f t="shared" si="5"/>
        <v/>
      </c>
      <c r="D22" s="42" t="str">
        <f t="shared" si="5"/>
        <v/>
      </c>
      <c r="E22" s="64" t="str">
        <f t="shared" si="5"/>
        <v/>
      </c>
      <c r="F22" s="42" t="str">
        <f t="shared" si="5"/>
        <v/>
      </c>
      <c r="G22" s="64" t="str">
        <f t="shared" si="5"/>
        <v>12h</v>
      </c>
      <c r="H22" s="64" t="str">
        <f t="shared" si="5"/>
        <v/>
      </c>
      <c r="I22" s="64" t="str">
        <f t="shared" si="5"/>
        <v/>
      </c>
      <c r="J22" s="64" t="str">
        <f t="shared" si="5"/>
        <v/>
      </c>
      <c r="K22" s="64" t="str">
        <f t="shared" si="5"/>
        <v/>
      </c>
      <c r="L22" s="42" t="str">
        <f t="shared" si="5"/>
        <v/>
      </c>
      <c r="M22" s="42" t="str">
        <f t="shared" si="5"/>
        <v/>
      </c>
      <c r="N22" s="153"/>
      <c r="O22" s="11"/>
      <c r="P22" s="90" t="s">
        <v>54</v>
      </c>
      <c r="Q22" s="19" t="s">
        <v>71</v>
      </c>
      <c r="R22" s="19" t="s">
        <v>78</v>
      </c>
    </row>
    <row r="23" spans="1:19" s="80" customFormat="1" ht="18" customHeight="1" x14ac:dyDescent="0.2">
      <c r="A23" s="205">
        <f>Congé!E23</f>
        <v>3</v>
      </c>
      <c r="B23" s="205" t="str">
        <f>Congé!F23</f>
        <v>ORIOL</v>
      </c>
      <c r="C23" s="42" t="str">
        <f t="shared" si="5"/>
        <v>12h</v>
      </c>
      <c r="D23" s="42" t="str">
        <f t="shared" si="5"/>
        <v/>
      </c>
      <c r="E23" s="23" t="s">
        <v>0</v>
      </c>
      <c r="F23" s="42" t="str">
        <f t="shared" si="5"/>
        <v/>
      </c>
      <c r="G23" s="64" t="str">
        <f t="shared" si="5"/>
        <v/>
      </c>
      <c r="H23" s="64" t="str">
        <f t="shared" si="5"/>
        <v/>
      </c>
      <c r="I23" s="64" t="str">
        <f t="shared" si="5"/>
        <v/>
      </c>
      <c r="J23" s="23" t="s">
        <v>0</v>
      </c>
      <c r="K23" s="23" t="s">
        <v>0</v>
      </c>
      <c r="L23" s="42" t="str">
        <f t="shared" si="5"/>
        <v/>
      </c>
      <c r="M23" s="42" t="str">
        <f t="shared" si="5"/>
        <v/>
      </c>
      <c r="N23" s="153"/>
      <c r="O23" s="79"/>
      <c r="P23" s="5" t="s">
        <v>7</v>
      </c>
      <c r="Q23" s="19" t="s">
        <v>8</v>
      </c>
      <c r="R23" s="19" t="s">
        <v>85</v>
      </c>
    </row>
    <row r="24" spans="1:19" ht="18" customHeight="1" x14ac:dyDescent="0.2">
      <c r="A24" s="205">
        <f>Congé!E24</f>
        <v>10</v>
      </c>
      <c r="B24" s="205" t="str">
        <f>Congé!F24</f>
        <v>DEPRAD</v>
      </c>
      <c r="C24" s="42" t="str">
        <f t="shared" si="5"/>
        <v/>
      </c>
      <c r="D24" s="42" t="str">
        <f t="shared" si="5"/>
        <v/>
      </c>
      <c r="E24" s="64" t="str">
        <f t="shared" si="5"/>
        <v/>
      </c>
      <c r="F24" s="42" t="str">
        <f t="shared" si="5"/>
        <v/>
      </c>
      <c r="G24" s="30" t="s">
        <v>0</v>
      </c>
      <c r="H24" s="30" t="s">
        <v>0</v>
      </c>
      <c r="I24" s="64" t="str">
        <f t="shared" si="5"/>
        <v/>
      </c>
      <c r="J24" s="64" t="str">
        <f t="shared" si="5"/>
        <v>12h</v>
      </c>
      <c r="K24" s="64" t="str">
        <f t="shared" si="5"/>
        <v/>
      </c>
      <c r="L24" s="42" t="str">
        <f t="shared" si="5"/>
        <v/>
      </c>
      <c r="M24" s="42" t="str">
        <f t="shared" si="5"/>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5"/>
        <v>12h</v>
      </c>
      <c r="E25" s="42" t="str">
        <f t="shared" si="5"/>
        <v/>
      </c>
      <c r="F25" s="23" t="s">
        <v>0</v>
      </c>
      <c r="G25" s="64" t="str">
        <f t="shared" si="5"/>
        <v/>
      </c>
      <c r="H25" s="23" t="s">
        <v>0</v>
      </c>
      <c r="I25" s="64" t="str">
        <f t="shared" si="5"/>
        <v/>
      </c>
      <c r="J25" s="23" t="s">
        <v>0</v>
      </c>
      <c r="K25" s="23" t="s">
        <v>0</v>
      </c>
      <c r="L25" s="42" t="str">
        <f t="shared" si="5"/>
        <v/>
      </c>
      <c r="M25" s="42" t="str">
        <f t="shared" si="5"/>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5"/>
        <v/>
      </c>
      <c r="F26" s="42" t="str">
        <f t="shared" si="5"/>
        <v/>
      </c>
      <c r="G26" s="30" t="s">
        <v>0</v>
      </c>
      <c r="H26" s="64" t="str">
        <f t="shared" si="5"/>
        <v/>
      </c>
      <c r="I26" s="30" t="s">
        <v>0</v>
      </c>
      <c r="J26" s="30" t="s">
        <v>0</v>
      </c>
      <c r="K26" s="64" t="str">
        <f t="shared" si="5"/>
        <v/>
      </c>
      <c r="L26" s="42" t="str">
        <f t="shared" si="5"/>
        <v/>
      </c>
      <c r="M26" s="42" t="str">
        <f t="shared" si="5"/>
        <v/>
      </c>
      <c r="N26" s="153"/>
      <c r="O26" s="11"/>
      <c r="P26" s="111" t="s">
        <v>70</v>
      </c>
      <c r="Q26" s="74" t="s">
        <v>61</v>
      </c>
      <c r="R26" s="74" t="s">
        <v>88</v>
      </c>
    </row>
    <row r="27" spans="1:19" ht="18" customHeight="1" x14ac:dyDescent="0.2">
      <c r="A27" s="205">
        <f>Congé!E27</f>
        <v>8</v>
      </c>
      <c r="B27" s="205" t="str">
        <f>Congé!F27</f>
        <v>HEURTEBISE</v>
      </c>
      <c r="C27" s="42" t="str">
        <f t="shared" si="5"/>
        <v/>
      </c>
      <c r="D27" s="42" t="str">
        <f t="shared" si="5"/>
        <v/>
      </c>
      <c r="E27" s="64" t="str">
        <f t="shared" si="5"/>
        <v/>
      </c>
      <c r="F27" s="42" t="str">
        <f t="shared" si="5"/>
        <v/>
      </c>
      <c r="G27" s="64" t="str">
        <f t="shared" si="5"/>
        <v/>
      </c>
      <c r="H27" s="64" t="str">
        <f t="shared" si="5"/>
        <v>12h</v>
      </c>
      <c r="I27" s="23" t="s">
        <v>0</v>
      </c>
      <c r="J27" s="23" t="s">
        <v>0</v>
      </c>
      <c r="K27" s="64" t="str">
        <f t="shared" si="5"/>
        <v/>
      </c>
      <c r="L27" s="42" t="str">
        <f t="shared" si="5"/>
        <v/>
      </c>
      <c r="M27" s="42" t="str">
        <f t="shared" si="5"/>
        <v/>
      </c>
      <c r="N27" s="153"/>
      <c r="O27" s="11"/>
      <c r="P27" s="5" t="s">
        <v>15</v>
      </c>
      <c r="Q27" s="45" t="s">
        <v>62</v>
      </c>
      <c r="R27" s="20" t="s">
        <v>89</v>
      </c>
    </row>
    <row r="28" spans="1:19" ht="18" customHeight="1" x14ac:dyDescent="0.2">
      <c r="A28" s="205">
        <f>Congé!E28</f>
        <v>3</v>
      </c>
      <c r="B28" s="205" t="str">
        <f>Congé!F28</f>
        <v>BLANCHARD</v>
      </c>
      <c r="C28" s="42" t="str">
        <f t="shared" si="5"/>
        <v>12h</v>
      </c>
      <c r="D28" s="42" t="str">
        <f t="shared" si="5"/>
        <v/>
      </c>
      <c r="E28" s="64" t="str">
        <f t="shared" si="5"/>
        <v/>
      </c>
      <c r="F28" s="30" t="s">
        <v>0</v>
      </c>
      <c r="G28" s="64" t="str">
        <f t="shared" si="5"/>
        <v/>
      </c>
      <c r="H28" s="30" t="s">
        <v>0</v>
      </c>
      <c r="I28" s="30" t="s">
        <v>0</v>
      </c>
      <c r="J28" s="64" t="str">
        <f t="shared" si="5"/>
        <v/>
      </c>
      <c r="K28" s="64" t="str">
        <f t="shared" si="5"/>
        <v/>
      </c>
      <c r="L28" s="42" t="str">
        <f t="shared" si="5"/>
        <v/>
      </c>
      <c r="M28" s="42" t="str">
        <f t="shared" si="5"/>
        <v/>
      </c>
      <c r="N28" s="153"/>
      <c r="O28" s="11"/>
      <c r="P28" s="5" t="s">
        <v>16</v>
      </c>
      <c r="Q28" s="45" t="s">
        <v>63</v>
      </c>
      <c r="R28" s="51" t="s">
        <v>94</v>
      </c>
    </row>
    <row r="29" spans="1:19" s="80" customFormat="1" ht="18" customHeight="1" x14ac:dyDescent="0.2">
      <c r="A29" s="205">
        <f>Congé!E29</f>
        <v>5</v>
      </c>
      <c r="B29" s="205" t="str">
        <f>Congé!F29</f>
        <v>BOUISSET</v>
      </c>
      <c r="C29" s="42" t="str">
        <f t="shared" si="5"/>
        <v/>
      </c>
      <c r="D29" s="42" t="str">
        <f t="shared" si="5"/>
        <v/>
      </c>
      <c r="E29" s="64" t="str">
        <f t="shared" si="5"/>
        <v>12h</v>
      </c>
      <c r="F29" s="42" t="str">
        <f t="shared" si="5"/>
        <v/>
      </c>
      <c r="G29" s="23" t="s">
        <v>0</v>
      </c>
      <c r="H29" s="23" t="s">
        <v>0</v>
      </c>
      <c r="I29" s="23" t="s">
        <v>0</v>
      </c>
      <c r="J29" s="64" t="str">
        <f t="shared" si="5"/>
        <v/>
      </c>
      <c r="K29" s="64" t="str">
        <f t="shared" si="5"/>
        <v/>
      </c>
      <c r="L29" s="42" t="str">
        <f t="shared" si="5"/>
        <v/>
      </c>
      <c r="M29" s="42" t="str">
        <f t="shared" si="5"/>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H30:M30" si="6">IF($A30=H$5,"12h",IF($A30="","",""))</f>
        <v/>
      </c>
      <c r="I30" s="64" t="str">
        <f t="shared" si="6"/>
        <v/>
      </c>
      <c r="J30" s="64" t="str">
        <f t="shared" si="6"/>
        <v/>
      </c>
      <c r="K30" s="64" t="str">
        <f t="shared" si="5"/>
        <v/>
      </c>
      <c r="L30" s="42" t="str">
        <f t="shared" si="6"/>
        <v/>
      </c>
      <c r="M30" s="42" t="str">
        <f t="shared" si="6"/>
        <v/>
      </c>
      <c r="N30" s="153"/>
      <c r="O30" s="11"/>
      <c r="P30" s="52" t="s">
        <v>17</v>
      </c>
      <c r="Q30" s="53" t="s">
        <v>65</v>
      </c>
      <c r="R30" s="8" t="s">
        <v>96</v>
      </c>
      <c r="S30" s="80"/>
    </row>
    <row r="31" spans="1:19" s="80" customFormat="1" ht="18" customHeight="1" x14ac:dyDescent="0.2">
      <c r="A31" s="205">
        <f>Congé!E31</f>
        <v>4</v>
      </c>
      <c r="B31" s="205" t="str">
        <f>Congé!F31</f>
        <v>EON</v>
      </c>
      <c r="C31" s="42" t="str">
        <f t="shared" ref="C31:M48" si="7">IF($A31=C$5,"12h",IF($A31="","",""))</f>
        <v/>
      </c>
      <c r="D31" s="42" t="str">
        <f t="shared" si="7"/>
        <v>12h</v>
      </c>
      <c r="E31" s="23" t="s">
        <v>0</v>
      </c>
      <c r="F31" s="42" t="str">
        <f t="shared" si="7"/>
        <v/>
      </c>
      <c r="G31" s="64" t="str">
        <f t="shared" si="7"/>
        <v/>
      </c>
      <c r="H31" s="23" t="s">
        <v>0</v>
      </c>
      <c r="I31" s="23" t="s">
        <v>0</v>
      </c>
      <c r="J31" s="64" t="str">
        <f t="shared" si="7"/>
        <v/>
      </c>
      <c r="K31" s="64" t="str">
        <f t="shared" si="7"/>
        <v/>
      </c>
      <c r="L31" s="42" t="str">
        <f t="shared" si="7"/>
        <v/>
      </c>
      <c r="M31" s="42" t="str">
        <f t="shared" si="7"/>
        <v/>
      </c>
      <c r="N31" s="153"/>
      <c r="O31" s="79"/>
      <c r="P31" s="6" t="s">
        <v>18</v>
      </c>
      <c r="Q31" s="54" t="s">
        <v>12</v>
      </c>
      <c r="R31" s="9" t="s">
        <v>97</v>
      </c>
      <c r="S31" s="3"/>
    </row>
    <row r="32" spans="1:19" ht="18" customHeight="1" x14ac:dyDescent="0.2">
      <c r="A32" s="205">
        <f>Congé!E32</f>
        <v>6</v>
      </c>
      <c r="B32" s="205" t="str">
        <f>Congé!F32</f>
        <v>DIOLOGENT</v>
      </c>
      <c r="C32" s="42" t="str">
        <f t="shared" si="7"/>
        <v/>
      </c>
      <c r="D32" s="42" t="str">
        <f t="shared" si="7"/>
        <v/>
      </c>
      <c r="E32" s="64" t="str">
        <f t="shared" si="7"/>
        <v/>
      </c>
      <c r="F32" s="42" t="str">
        <f t="shared" si="7"/>
        <v>12h</v>
      </c>
      <c r="G32" s="64" t="str">
        <f t="shared" si="7"/>
        <v/>
      </c>
      <c r="H32" s="64" t="str">
        <f t="shared" si="7"/>
        <v/>
      </c>
      <c r="I32" s="64" t="str">
        <f t="shared" si="7"/>
        <v/>
      </c>
      <c r="J32" s="64" t="str">
        <f t="shared" si="7"/>
        <v/>
      </c>
      <c r="K32" s="64" t="str">
        <f t="shared" si="7"/>
        <v/>
      </c>
      <c r="L32" s="42" t="str">
        <f t="shared" si="7"/>
        <v/>
      </c>
      <c r="M32" s="42" t="str">
        <f t="shared" si="7"/>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7"/>
        <v>12h</v>
      </c>
      <c r="H33" s="64" t="str">
        <f t="shared" si="7"/>
        <v/>
      </c>
      <c r="I33" s="64" t="str">
        <f t="shared" si="7"/>
        <v/>
      </c>
      <c r="J33" s="64" t="str">
        <f t="shared" si="7"/>
        <v/>
      </c>
      <c r="K33" s="64" t="str">
        <f t="shared" si="7"/>
        <v/>
      </c>
      <c r="L33" s="42" t="str">
        <f t="shared" si="7"/>
        <v/>
      </c>
      <c r="M33" s="42" t="str">
        <f t="shared" si="7"/>
        <v/>
      </c>
      <c r="N33" s="153"/>
      <c r="O33" s="11"/>
      <c r="P33" s="8" t="s">
        <v>10</v>
      </c>
      <c r="Q33" s="54" t="s">
        <v>53</v>
      </c>
      <c r="R33" s="50" t="s">
        <v>99</v>
      </c>
    </row>
    <row r="34" spans="1:19" ht="18" customHeight="1" x14ac:dyDescent="0.2">
      <c r="A34" s="205">
        <f>Congé!E34</f>
        <v>1</v>
      </c>
      <c r="B34" s="205" t="str">
        <f>Congé!F34</f>
        <v>SALMI</v>
      </c>
      <c r="C34" s="42" t="str">
        <f t="shared" si="7"/>
        <v/>
      </c>
      <c r="D34" s="42" t="str">
        <f t="shared" si="7"/>
        <v/>
      </c>
      <c r="E34" s="64" t="str">
        <f t="shared" si="7"/>
        <v/>
      </c>
      <c r="F34" s="42" t="str">
        <f t="shared" si="7"/>
        <v/>
      </c>
      <c r="G34" s="64" t="str">
        <f t="shared" si="7"/>
        <v/>
      </c>
      <c r="H34" s="30" t="s">
        <v>0</v>
      </c>
      <c r="I34" s="30" t="s">
        <v>0</v>
      </c>
      <c r="J34" s="64" t="str">
        <f t="shared" si="7"/>
        <v/>
      </c>
      <c r="K34" s="64" t="str">
        <f t="shared" si="7"/>
        <v>12h</v>
      </c>
      <c r="L34" s="42" t="str">
        <f t="shared" si="7"/>
        <v/>
      </c>
      <c r="M34" s="42" t="str">
        <f t="shared" si="7"/>
        <v/>
      </c>
      <c r="N34" s="153"/>
      <c r="O34" s="11"/>
      <c r="P34" s="8" t="s">
        <v>39</v>
      </c>
      <c r="Q34" s="7" t="s">
        <v>168</v>
      </c>
      <c r="R34" s="4" t="s">
        <v>100</v>
      </c>
    </row>
    <row r="35" spans="1:19" ht="18" customHeight="1" x14ac:dyDescent="0.2">
      <c r="A35" s="205">
        <f>Congé!E35</f>
        <v>3</v>
      </c>
      <c r="B35" s="205" t="str">
        <f>Congé!F35</f>
        <v>DYLIK</v>
      </c>
      <c r="C35" s="42"/>
      <c r="D35" s="42" t="str">
        <f t="shared" si="7"/>
        <v/>
      </c>
      <c r="E35" s="64" t="str">
        <f t="shared" si="7"/>
        <v/>
      </c>
      <c r="F35" s="60" t="s">
        <v>66</v>
      </c>
      <c r="G35" s="30" t="s">
        <v>0</v>
      </c>
      <c r="H35" s="30" t="s">
        <v>0</v>
      </c>
      <c r="I35" s="30" t="s">
        <v>0</v>
      </c>
      <c r="J35" s="64" t="str">
        <f t="shared" si="7"/>
        <v/>
      </c>
      <c r="K35" s="64" t="str">
        <f t="shared" si="7"/>
        <v/>
      </c>
      <c r="L35" s="42" t="str">
        <f t="shared" si="7"/>
        <v/>
      </c>
      <c r="M35" s="42" t="str">
        <f t="shared" si="7"/>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7"/>
        <v/>
      </c>
      <c r="D37" s="42" t="str">
        <f t="shared" si="7"/>
        <v/>
      </c>
      <c r="E37" s="64" t="str">
        <f t="shared" si="7"/>
        <v/>
      </c>
      <c r="F37" s="42" t="str">
        <f t="shared" si="7"/>
        <v/>
      </c>
      <c r="G37" s="64" t="str">
        <f t="shared" si="7"/>
        <v/>
      </c>
      <c r="H37" s="64" t="str">
        <f t="shared" si="7"/>
        <v/>
      </c>
      <c r="I37" s="64" t="str">
        <f t="shared" si="7"/>
        <v>12h</v>
      </c>
      <c r="J37" s="30" t="s">
        <v>0</v>
      </c>
      <c r="K37" s="30" t="s">
        <v>0</v>
      </c>
      <c r="L37" s="42" t="str">
        <f t="shared" si="7"/>
        <v/>
      </c>
      <c r="M37" s="42" t="str">
        <f t="shared" si="7"/>
        <v/>
      </c>
      <c r="N37" s="153"/>
      <c r="O37" s="11"/>
      <c r="P37" s="9" t="s">
        <v>11</v>
      </c>
      <c r="Q37" s="21"/>
    </row>
    <row r="38" spans="1:19" ht="18" customHeight="1" x14ac:dyDescent="0.2">
      <c r="A38" s="205">
        <f>Congé!E38</f>
        <v>9</v>
      </c>
      <c r="B38" s="205" t="str">
        <f>Congé!F38</f>
        <v>SERANO G</v>
      </c>
      <c r="C38" s="23" t="s">
        <v>0</v>
      </c>
      <c r="D38" s="42" t="str">
        <f t="shared" si="7"/>
        <v/>
      </c>
      <c r="E38" s="64" t="str">
        <f t="shared" si="7"/>
        <v/>
      </c>
      <c r="F38" s="42" t="str">
        <f t="shared" si="7"/>
        <v/>
      </c>
      <c r="G38" s="64" t="str">
        <f t="shared" si="7"/>
        <v/>
      </c>
      <c r="H38" s="64" t="str">
        <f t="shared" si="7"/>
        <v/>
      </c>
      <c r="I38" s="30" t="s">
        <v>0</v>
      </c>
      <c r="J38" s="30" t="s">
        <v>0</v>
      </c>
      <c r="K38" s="64" t="str">
        <f t="shared" si="7"/>
        <v/>
      </c>
      <c r="L38" s="42" t="str">
        <f t="shared" si="7"/>
        <v/>
      </c>
      <c r="M38" s="42" t="str">
        <f t="shared" si="7"/>
        <v/>
      </c>
      <c r="N38" s="153"/>
      <c r="O38" s="11"/>
      <c r="P38" s="9" t="s">
        <v>34</v>
      </c>
    </row>
    <row r="39" spans="1:19" ht="18" customHeight="1" x14ac:dyDescent="0.2">
      <c r="A39" s="205">
        <f>Congé!E39</f>
        <v>7</v>
      </c>
      <c r="B39" s="205" t="str">
        <f>Congé!F39</f>
        <v>LANCIAL</v>
      </c>
      <c r="C39" s="42" t="str">
        <f t="shared" si="7"/>
        <v/>
      </c>
      <c r="D39" s="42" t="str">
        <f t="shared" si="7"/>
        <v/>
      </c>
      <c r="E39" s="60" t="s">
        <v>66</v>
      </c>
      <c r="F39" s="23" t="s">
        <v>0</v>
      </c>
      <c r="G39" s="23" t="s">
        <v>0</v>
      </c>
      <c r="H39" s="64" t="str">
        <f t="shared" si="7"/>
        <v/>
      </c>
      <c r="I39" s="64" t="str">
        <f t="shared" si="7"/>
        <v/>
      </c>
      <c r="J39" s="64" t="str">
        <f t="shared" si="7"/>
        <v/>
      </c>
      <c r="K39" s="64" t="str">
        <f t="shared" si="7"/>
        <v/>
      </c>
      <c r="L39" s="42" t="str">
        <f t="shared" si="7"/>
        <v/>
      </c>
      <c r="M39" s="42" t="str">
        <f t="shared" si="7"/>
        <v/>
      </c>
      <c r="N39" s="153"/>
      <c r="O39" s="11"/>
      <c r="P39" s="25" t="s">
        <v>35</v>
      </c>
    </row>
    <row r="40" spans="1:19" ht="18" customHeight="1" x14ac:dyDescent="0.2">
      <c r="A40" s="205">
        <f>Congé!E40</f>
        <v>8</v>
      </c>
      <c r="B40" s="205" t="str">
        <f>Congé!F40</f>
        <v>MOURCIA</v>
      </c>
      <c r="C40" s="42" t="str">
        <f t="shared" si="7"/>
        <v/>
      </c>
      <c r="D40" s="42" t="str">
        <f t="shared" si="7"/>
        <v/>
      </c>
      <c r="E40" s="64" t="str">
        <f t="shared" si="7"/>
        <v/>
      </c>
      <c r="F40" s="42" t="str">
        <f t="shared" si="7"/>
        <v/>
      </c>
      <c r="G40" s="64" t="str">
        <f t="shared" si="7"/>
        <v/>
      </c>
      <c r="H40" s="64" t="str">
        <f t="shared" si="7"/>
        <v>12h</v>
      </c>
      <c r="I40" s="64" t="str">
        <f t="shared" si="7"/>
        <v/>
      </c>
      <c r="J40" s="64" t="str">
        <f t="shared" si="7"/>
        <v/>
      </c>
      <c r="K40" s="64" t="str">
        <f t="shared" si="7"/>
        <v/>
      </c>
      <c r="L40" s="42" t="str">
        <f t="shared" si="7"/>
        <v/>
      </c>
      <c r="M40" s="42" t="str">
        <f t="shared" si="7"/>
        <v/>
      </c>
      <c r="N40" s="153"/>
      <c r="O40" s="11"/>
      <c r="P40" s="4" t="s">
        <v>4</v>
      </c>
      <c r="Q40" s="21"/>
    </row>
    <row r="41" spans="1:19" ht="18" customHeight="1" x14ac:dyDescent="0.2">
      <c r="A41" s="205">
        <f>Congé!E41</f>
        <v>2</v>
      </c>
      <c r="B41" s="205" t="str">
        <f>Congé!F41</f>
        <v>GILSON</v>
      </c>
      <c r="C41" s="23" t="s">
        <v>0</v>
      </c>
      <c r="D41" s="23" t="s">
        <v>0</v>
      </c>
      <c r="E41" s="64" t="str">
        <f t="shared" si="7"/>
        <v/>
      </c>
      <c r="F41" s="42" t="str">
        <f t="shared" si="7"/>
        <v/>
      </c>
      <c r="G41" s="64" t="str">
        <f t="shared" si="7"/>
        <v/>
      </c>
      <c r="H41" s="64" t="str">
        <f t="shared" si="7"/>
        <v/>
      </c>
      <c r="I41" s="64" t="str">
        <f t="shared" si="7"/>
        <v/>
      </c>
      <c r="J41" s="23" t="s">
        <v>0</v>
      </c>
      <c r="K41" s="23" t="s">
        <v>0</v>
      </c>
      <c r="L41" s="42" t="str">
        <f t="shared" si="7"/>
        <v/>
      </c>
      <c r="M41" s="42" t="str">
        <f t="shared" si="7"/>
        <v/>
      </c>
      <c r="N41" s="153"/>
      <c r="O41" s="11"/>
      <c r="P41" s="55" t="s">
        <v>3</v>
      </c>
      <c r="Q41" s="21"/>
    </row>
    <row r="42" spans="1:19" ht="18" customHeight="1" x14ac:dyDescent="0.2">
      <c r="A42" s="205">
        <f>Congé!E42</f>
        <v>3</v>
      </c>
      <c r="B42" s="205" t="str">
        <f>Congé!F42</f>
        <v>PERETTI</v>
      </c>
      <c r="C42" s="42" t="str">
        <f t="shared" si="7"/>
        <v>12h</v>
      </c>
      <c r="D42" s="42" t="str">
        <f t="shared" si="7"/>
        <v/>
      </c>
      <c r="E42" s="64" t="str">
        <f t="shared" si="7"/>
        <v/>
      </c>
      <c r="F42" s="23" t="s">
        <v>0</v>
      </c>
      <c r="G42" s="23" t="s">
        <v>0</v>
      </c>
      <c r="H42" s="64" t="str">
        <f t="shared" si="7"/>
        <v/>
      </c>
      <c r="I42" s="64" t="str">
        <f t="shared" si="7"/>
        <v/>
      </c>
      <c r="J42" s="64" t="str">
        <f t="shared" si="7"/>
        <v/>
      </c>
      <c r="K42" s="64" t="str">
        <f t="shared" si="7"/>
        <v/>
      </c>
      <c r="L42" s="42" t="str">
        <f t="shared" si="7"/>
        <v/>
      </c>
      <c r="M42" s="42" t="str">
        <f t="shared" si="7"/>
        <v/>
      </c>
      <c r="N42" s="153"/>
      <c r="O42" s="11"/>
      <c r="P42" s="10" t="s">
        <v>29</v>
      </c>
      <c r="Q42" s="21"/>
    </row>
    <row r="43" spans="1:19" s="80" customFormat="1" ht="18" customHeight="1" x14ac:dyDescent="0.2">
      <c r="A43" s="205">
        <f>Congé!E43</f>
        <v>5</v>
      </c>
      <c r="B43" s="205" t="str">
        <f>Congé!F43</f>
        <v>PERINO</v>
      </c>
      <c r="C43" s="42" t="str">
        <f t="shared" si="7"/>
        <v/>
      </c>
      <c r="D43" s="42" t="str">
        <f t="shared" si="7"/>
        <v/>
      </c>
      <c r="E43" s="64" t="str">
        <f t="shared" si="7"/>
        <v>12h</v>
      </c>
      <c r="F43" s="23" t="s">
        <v>0</v>
      </c>
      <c r="G43" s="23" t="s">
        <v>0</v>
      </c>
      <c r="H43" s="23" t="s">
        <v>0</v>
      </c>
      <c r="I43" s="64" t="str">
        <f t="shared" si="7"/>
        <v/>
      </c>
      <c r="J43" s="64" t="str">
        <f t="shared" si="7"/>
        <v/>
      </c>
      <c r="K43" s="64" t="str">
        <f t="shared" si="7"/>
        <v/>
      </c>
      <c r="L43" s="42" t="str">
        <f t="shared" si="7"/>
        <v/>
      </c>
      <c r="M43" s="42" t="str">
        <f t="shared" si="7"/>
        <v/>
      </c>
      <c r="N43" s="153"/>
      <c r="O43" s="79"/>
      <c r="P43" s="24" t="s">
        <v>14</v>
      </c>
      <c r="Q43" s="21"/>
      <c r="R43" s="11"/>
      <c r="S43" s="3"/>
    </row>
    <row r="44" spans="1:19" s="80" customFormat="1" ht="18" customHeight="1" x14ac:dyDescent="0.2">
      <c r="A44" s="205">
        <f>Congé!E44</f>
        <v>10</v>
      </c>
      <c r="B44" s="205" t="str">
        <f>Congé!F44</f>
        <v>LUPI</v>
      </c>
      <c r="C44" s="42" t="str">
        <f t="shared" si="7"/>
        <v/>
      </c>
      <c r="D44" s="42" t="str">
        <f t="shared" si="7"/>
        <v/>
      </c>
      <c r="E44" s="23" t="s">
        <v>0</v>
      </c>
      <c r="F44" s="42" t="str">
        <f t="shared" si="7"/>
        <v/>
      </c>
      <c r="G44" s="64" t="str">
        <f t="shared" si="7"/>
        <v/>
      </c>
      <c r="H44" s="60" t="s">
        <v>66</v>
      </c>
      <c r="I44" s="23" t="s">
        <v>0</v>
      </c>
      <c r="J44" s="207" t="s">
        <v>0</v>
      </c>
      <c r="K44" s="64" t="str">
        <f t="shared" si="7"/>
        <v/>
      </c>
      <c r="L44" s="42" t="str">
        <f t="shared" si="7"/>
        <v/>
      </c>
      <c r="M44" s="42" t="str">
        <f t="shared" si="7"/>
        <v/>
      </c>
      <c r="N44" s="153"/>
      <c r="O44" s="79"/>
      <c r="P44" s="92" t="s">
        <v>51</v>
      </c>
      <c r="Q44" s="21"/>
      <c r="R44" s="21"/>
      <c r="S44" s="3"/>
    </row>
    <row r="45" spans="1:19" s="80" customFormat="1" ht="18" customHeight="1" x14ac:dyDescent="0.2">
      <c r="A45" s="205">
        <f>Congé!E45</f>
        <v>4</v>
      </c>
      <c r="B45" s="205" t="str">
        <f>Congé!F45</f>
        <v>ROOS</v>
      </c>
      <c r="C45" s="42" t="str">
        <f t="shared" si="7"/>
        <v/>
      </c>
      <c r="D45" s="42"/>
      <c r="E45" s="64" t="str">
        <f t="shared" si="7"/>
        <v/>
      </c>
      <c r="F45" s="42" t="str">
        <f t="shared" si="7"/>
        <v/>
      </c>
      <c r="G45" s="64" t="str">
        <f t="shared" si="7"/>
        <v/>
      </c>
      <c r="H45" s="64" t="str">
        <f t="shared" si="7"/>
        <v/>
      </c>
      <c r="I45" s="64" t="str">
        <f t="shared" si="7"/>
        <v/>
      </c>
      <c r="J45" s="60"/>
      <c r="K45" s="64" t="str">
        <f t="shared" si="7"/>
        <v/>
      </c>
      <c r="L45" s="42" t="str">
        <f t="shared" si="7"/>
        <v/>
      </c>
      <c r="M45" s="42" t="str">
        <f t="shared" si="7"/>
        <v/>
      </c>
      <c r="N45" s="153"/>
      <c r="O45" s="79"/>
      <c r="P45" s="15" t="s">
        <v>108</v>
      </c>
      <c r="Q45" s="119"/>
      <c r="R45" s="119"/>
    </row>
    <row r="46" spans="1:19" s="80" customFormat="1" ht="18" customHeight="1" x14ac:dyDescent="0.2">
      <c r="A46" s="205">
        <f>Congé!E46</f>
        <v>1</v>
      </c>
      <c r="B46" s="205" t="str">
        <f>Congé!F46</f>
        <v>VALERIAN</v>
      </c>
      <c r="C46" s="23" t="s">
        <v>0</v>
      </c>
      <c r="D46" s="42" t="str">
        <f t="shared" si="7"/>
        <v/>
      </c>
      <c r="E46" s="15" t="s">
        <v>108</v>
      </c>
      <c r="F46" s="42" t="str">
        <f t="shared" si="7"/>
        <v/>
      </c>
      <c r="G46" s="23" t="s">
        <v>0</v>
      </c>
      <c r="H46" s="23" t="s">
        <v>0</v>
      </c>
      <c r="I46" s="64" t="str">
        <f t="shared" si="7"/>
        <v/>
      </c>
      <c r="J46" s="64" t="str">
        <f t="shared" si="7"/>
        <v/>
      </c>
      <c r="K46" s="64" t="str">
        <f t="shared" si="7"/>
        <v>12h</v>
      </c>
      <c r="L46" s="42" t="str">
        <f t="shared" si="7"/>
        <v/>
      </c>
      <c r="M46" s="42" t="str">
        <f t="shared" si="7"/>
        <v/>
      </c>
      <c r="N46" s="153"/>
      <c r="O46" s="79"/>
      <c r="Q46" s="21"/>
      <c r="R46" s="21"/>
    </row>
    <row r="47" spans="1:19" s="80" customFormat="1" ht="18" customHeight="1" x14ac:dyDescent="0.2">
      <c r="A47" s="205">
        <f>Congé!E47</f>
        <v>6</v>
      </c>
      <c r="B47" s="205" t="str">
        <f>Congé!F47</f>
        <v>ROUSTAN</v>
      </c>
      <c r="C47" s="42" t="str">
        <f t="shared" si="7"/>
        <v/>
      </c>
      <c r="D47" s="42" t="str">
        <f t="shared" si="7"/>
        <v/>
      </c>
      <c r="E47" s="64" t="str">
        <f t="shared" si="7"/>
        <v/>
      </c>
      <c r="F47" s="42" t="str">
        <f t="shared" si="7"/>
        <v>12h</v>
      </c>
      <c r="G47" s="64" t="str">
        <f t="shared" si="7"/>
        <v/>
      </c>
      <c r="H47" s="64" t="str">
        <f t="shared" si="7"/>
        <v/>
      </c>
      <c r="I47" s="64" t="str">
        <f t="shared" si="7"/>
        <v/>
      </c>
      <c r="J47" s="64" t="str">
        <f t="shared" si="7"/>
        <v/>
      </c>
      <c r="K47" s="64" t="str">
        <f t="shared" si="7"/>
        <v/>
      </c>
      <c r="L47" s="42" t="str">
        <f t="shared" si="7"/>
        <v/>
      </c>
      <c r="M47" s="42" t="str">
        <f t="shared" si="7"/>
        <v/>
      </c>
      <c r="N47" s="153"/>
      <c r="O47" s="79"/>
      <c r="Q47" s="21"/>
      <c r="R47" s="21"/>
    </row>
    <row r="48" spans="1:19" s="80" customFormat="1" ht="18" customHeight="1" x14ac:dyDescent="0.2">
      <c r="A48" s="205">
        <f>Congé!E48</f>
        <v>1</v>
      </c>
      <c r="B48" s="205" t="str">
        <f>Congé!F48</f>
        <v>WENGER</v>
      </c>
      <c r="C48" s="42" t="str">
        <f t="shared" si="7"/>
        <v/>
      </c>
      <c r="D48" s="42" t="str">
        <f t="shared" si="7"/>
        <v/>
      </c>
      <c r="E48" s="64" t="str">
        <f t="shared" si="7"/>
        <v/>
      </c>
      <c r="F48" s="42" t="str">
        <f t="shared" si="7"/>
        <v/>
      </c>
      <c r="G48" s="15" t="s">
        <v>108</v>
      </c>
      <c r="H48" s="23" t="s">
        <v>0</v>
      </c>
      <c r="I48" s="64" t="str">
        <f t="shared" si="7"/>
        <v/>
      </c>
      <c r="J48" s="64" t="str">
        <f t="shared" si="7"/>
        <v/>
      </c>
      <c r="K48" s="64" t="str">
        <f t="shared" si="7"/>
        <v>12h</v>
      </c>
      <c r="L48" s="42" t="str">
        <f t="shared" si="7"/>
        <v/>
      </c>
      <c r="M48" s="42" t="str">
        <f t="shared" si="7"/>
        <v/>
      </c>
      <c r="N48" s="153"/>
      <c r="O48" s="79"/>
      <c r="Q48" s="21"/>
      <c r="R48" s="21"/>
    </row>
    <row r="49" spans="1:19" s="80" customFormat="1" ht="18" customHeight="1" thickBot="1" x14ac:dyDescent="0.25">
      <c r="A49" s="205">
        <f>Congé!E49</f>
        <v>8</v>
      </c>
      <c r="B49" s="205" t="str">
        <f>Congé!F49</f>
        <v>LHERBIER</v>
      </c>
      <c r="C49" s="42" t="str">
        <f t="shared" ref="C49:M49" si="8">IF($A49=C$5,"12h",IF($A49="","",""))</f>
        <v/>
      </c>
      <c r="D49" s="42" t="str">
        <f t="shared" si="8"/>
        <v/>
      </c>
      <c r="E49" s="64" t="str">
        <f t="shared" si="8"/>
        <v/>
      </c>
      <c r="F49" s="42" t="str">
        <f t="shared" si="8"/>
        <v/>
      </c>
      <c r="G49" s="64" t="str">
        <f t="shared" si="8"/>
        <v/>
      </c>
      <c r="H49" s="64" t="str">
        <f t="shared" si="8"/>
        <v>12h</v>
      </c>
      <c r="I49" s="64" t="str">
        <f t="shared" si="8"/>
        <v/>
      </c>
      <c r="J49" s="64" t="str">
        <f t="shared" si="8"/>
        <v/>
      </c>
      <c r="K49" s="64" t="str">
        <f t="shared" si="8"/>
        <v/>
      </c>
      <c r="L49" s="64" t="str">
        <f t="shared" si="8"/>
        <v/>
      </c>
      <c r="M49" s="64" t="str">
        <f t="shared" si="8"/>
        <v/>
      </c>
      <c r="N49" s="163"/>
      <c r="O49" s="79"/>
      <c r="Q49" s="21"/>
      <c r="R49" s="21"/>
    </row>
    <row r="50" spans="1:19" ht="18" customHeight="1" x14ac:dyDescent="0.2">
      <c r="A50" s="84"/>
      <c r="B50" s="117" t="s">
        <v>30</v>
      </c>
      <c r="C50" s="28">
        <f>COUNTIF(C9:C49,"CA")+COUNTIF(C9:C49,"CAJ*")+COUNTIF(C9:C49,"RPM")</f>
        <v>9</v>
      </c>
      <c r="D50" s="28">
        <f t="shared" ref="D50:M50" si="9">COUNTIF(D9:D49,"CA")+COUNTIF(D9:D49,"CAJ*")+COUNTIF(D9:D49,"RPM")</f>
        <v>7</v>
      </c>
      <c r="E50" s="28">
        <f t="shared" si="9"/>
        <v>8</v>
      </c>
      <c r="F50" s="28">
        <f t="shared" si="9"/>
        <v>8</v>
      </c>
      <c r="G50" s="28">
        <f t="shared" si="9"/>
        <v>9</v>
      </c>
      <c r="H50" s="28">
        <f t="shared" si="9"/>
        <v>12</v>
      </c>
      <c r="I50" s="28">
        <f t="shared" si="9"/>
        <v>12</v>
      </c>
      <c r="J50" s="28">
        <f t="shared" si="9"/>
        <v>12</v>
      </c>
      <c r="K50" s="28">
        <f t="shared" si="9"/>
        <v>10</v>
      </c>
      <c r="L50" s="28">
        <f t="shared" si="9"/>
        <v>0</v>
      </c>
      <c r="M50" s="28">
        <f t="shared" si="9"/>
        <v>0</v>
      </c>
      <c r="N50" s="80"/>
      <c r="O50" s="80"/>
      <c r="P50" s="80"/>
      <c r="Q50" s="21"/>
      <c r="R50" s="21"/>
      <c r="S50" s="80"/>
    </row>
    <row r="51" spans="1:19" s="81" customFormat="1" ht="18" customHeight="1" thickBot="1" x14ac:dyDescent="0.25">
      <c r="A51" s="84"/>
      <c r="B51" s="68" t="s">
        <v>32</v>
      </c>
      <c r="C51" s="93">
        <f>SUM(C71:C73)+C77+SUM(C78:C84)+SUM(C88:C98)+C50</f>
        <v>9</v>
      </c>
      <c r="D51" s="93">
        <f t="shared" ref="D51:M51" si="10">SUM(D71:D73)+D77+SUM(D78:D84)+SUM(D88:D98)+D50</f>
        <v>7</v>
      </c>
      <c r="E51" s="93">
        <f t="shared" si="10"/>
        <v>8</v>
      </c>
      <c r="F51" s="93">
        <f t="shared" si="10"/>
        <v>8</v>
      </c>
      <c r="G51" s="93">
        <f t="shared" si="10"/>
        <v>9</v>
      </c>
      <c r="H51" s="93">
        <f t="shared" si="10"/>
        <v>12</v>
      </c>
      <c r="I51" s="93">
        <f t="shared" si="10"/>
        <v>12</v>
      </c>
      <c r="J51" s="93">
        <f t="shared" si="10"/>
        <v>12</v>
      </c>
      <c r="K51" s="93">
        <f t="shared" si="10"/>
        <v>10</v>
      </c>
      <c r="L51" s="93">
        <f t="shared" si="10"/>
        <v>0</v>
      </c>
      <c r="M51" s="93">
        <f t="shared" si="10"/>
        <v>0</v>
      </c>
      <c r="N51" s="80"/>
      <c r="O51" s="80"/>
      <c r="P51" s="80"/>
      <c r="Q51" s="21"/>
      <c r="R51" s="21"/>
      <c r="S51" s="80"/>
    </row>
    <row r="52" spans="1:19" s="81" customFormat="1" ht="18" customHeight="1" x14ac:dyDescent="0.2">
      <c r="A52" s="84"/>
      <c r="B52" s="67" t="s">
        <v>31</v>
      </c>
      <c r="C52" s="28">
        <f>COUNTIF(C9:C49,"CA")+COUNTIF(C9:C49,"*CAN")+COUNTIF(C9:C49,"RPM")</f>
        <v>9</v>
      </c>
      <c r="D52" s="28">
        <f t="shared" ref="D52:M52" si="11">COUNTIF(D9:D49,"CA")+COUNTIF(D9:D49,"*CAN")+COUNTIF(D9:D49,"RPM")</f>
        <v>7</v>
      </c>
      <c r="E52" s="28">
        <f t="shared" si="11"/>
        <v>8</v>
      </c>
      <c r="F52" s="28">
        <f t="shared" si="11"/>
        <v>8</v>
      </c>
      <c r="G52" s="28">
        <f t="shared" si="11"/>
        <v>9</v>
      </c>
      <c r="H52" s="28">
        <f t="shared" si="11"/>
        <v>12</v>
      </c>
      <c r="I52" s="28">
        <f t="shared" si="11"/>
        <v>12</v>
      </c>
      <c r="J52" s="28">
        <f t="shared" si="11"/>
        <v>12</v>
      </c>
      <c r="K52" s="28">
        <f t="shared" si="11"/>
        <v>10</v>
      </c>
      <c r="L52" s="28">
        <f t="shared" si="11"/>
        <v>0</v>
      </c>
      <c r="M52" s="28">
        <f t="shared" si="11"/>
        <v>0</v>
      </c>
      <c r="N52" s="11"/>
      <c r="O52" s="11"/>
      <c r="P52" s="11"/>
      <c r="S52" s="80"/>
    </row>
    <row r="53" spans="1:19" s="81" customFormat="1" ht="17.25" customHeight="1" thickBot="1" x14ac:dyDescent="0.25">
      <c r="A53" s="84"/>
      <c r="B53" s="69" t="s">
        <v>33</v>
      </c>
      <c r="C53" s="47">
        <f>SUM(C63:C65)+C68+SUM(C85:C98)+C52</f>
        <v>9</v>
      </c>
      <c r="D53" s="47">
        <f t="shared" ref="D53:M53" si="12">SUM(D63:D65)+D68+SUM(D85:D98)+D52</f>
        <v>7</v>
      </c>
      <c r="E53" s="47">
        <f t="shared" si="12"/>
        <v>8</v>
      </c>
      <c r="F53" s="47">
        <f t="shared" si="12"/>
        <v>8</v>
      </c>
      <c r="G53" s="47">
        <f t="shared" si="12"/>
        <v>9</v>
      </c>
      <c r="H53" s="47">
        <f t="shared" si="12"/>
        <v>12</v>
      </c>
      <c r="I53" s="47">
        <f t="shared" si="12"/>
        <v>12</v>
      </c>
      <c r="J53" s="47">
        <f t="shared" si="12"/>
        <v>12</v>
      </c>
      <c r="K53" s="47">
        <f t="shared" si="12"/>
        <v>10</v>
      </c>
      <c r="L53" s="47">
        <f t="shared" si="12"/>
        <v>0</v>
      </c>
      <c r="M53" s="47">
        <f t="shared" si="12"/>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3">COUNTIF(D9:D49,"*12h")</f>
        <v>3</v>
      </c>
      <c r="E55" s="49">
        <f t="shared" si="13"/>
        <v>4</v>
      </c>
      <c r="F55" s="49">
        <f t="shared" si="13"/>
        <v>4</v>
      </c>
      <c r="G55" s="49">
        <f t="shared" si="13"/>
        <v>3</v>
      </c>
      <c r="H55" s="49">
        <f t="shared" si="13"/>
        <v>5</v>
      </c>
      <c r="I55" s="49">
        <f t="shared" si="13"/>
        <v>3</v>
      </c>
      <c r="J55" s="49">
        <f t="shared" si="13"/>
        <v>2</v>
      </c>
      <c r="K55" s="49">
        <f t="shared" si="13"/>
        <v>4</v>
      </c>
      <c r="L55" s="49">
        <f t="shared" si="13"/>
        <v>0</v>
      </c>
      <c r="M55" s="49">
        <f t="shared" si="13"/>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4">COUNTIF(D$9:D$49,$B60)</f>
        <v>7</v>
      </c>
      <c r="E60" s="78">
        <f t="shared" si="14"/>
        <v>8</v>
      </c>
      <c r="F60" s="78">
        <f t="shared" si="14"/>
        <v>8</v>
      </c>
      <c r="G60" s="78">
        <f t="shared" si="14"/>
        <v>9</v>
      </c>
      <c r="H60" s="78">
        <f t="shared" si="14"/>
        <v>12</v>
      </c>
      <c r="I60" s="78">
        <f t="shared" si="14"/>
        <v>12</v>
      </c>
      <c r="J60" s="78">
        <f t="shared" si="14"/>
        <v>12</v>
      </c>
      <c r="K60" s="78">
        <f t="shared" si="14"/>
        <v>10</v>
      </c>
      <c r="L60" s="78">
        <f t="shared" si="14"/>
        <v>0</v>
      </c>
      <c r="M60" s="78">
        <f t="shared" si="14"/>
        <v>0</v>
      </c>
      <c r="N60" s="81"/>
      <c r="O60" s="79"/>
      <c r="P60" s="82"/>
      <c r="Q60" s="79"/>
      <c r="R60" s="79"/>
    </row>
    <row r="61" spans="1:19" s="80" customFormat="1" ht="12.75" hidden="1" customHeight="1" x14ac:dyDescent="0.2">
      <c r="A61" s="78"/>
      <c r="B61" s="90" t="s">
        <v>54</v>
      </c>
      <c r="C61" s="78">
        <f t="shared" ref="C61:M97" si="15">COUNTIF(C$9:C$49,$B61)</f>
        <v>0</v>
      </c>
      <c r="D61" s="78">
        <f t="shared" si="14"/>
        <v>0</v>
      </c>
      <c r="E61" s="78">
        <f t="shared" si="14"/>
        <v>0</v>
      </c>
      <c r="F61" s="78">
        <f t="shared" si="14"/>
        <v>0</v>
      </c>
      <c r="G61" s="78">
        <f t="shared" si="14"/>
        <v>0</v>
      </c>
      <c r="H61" s="78">
        <f t="shared" si="14"/>
        <v>0</v>
      </c>
      <c r="I61" s="78">
        <f t="shared" si="14"/>
        <v>0</v>
      </c>
      <c r="J61" s="78">
        <f t="shared" si="14"/>
        <v>0</v>
      </c>
      <c r="K61" s="78">
        <f t="shared" si="14"/>
        <v>0</v>
      </c>
      <c r="L61" s="78">
        <f t="shared" si="14"/>
        <v>0</v>
      </c>
      <c r="M61" s="78">
        <f t="shared" si="14"/>
        <v>0</v>
      </c>
      <c r="N61" s="81"/>
      <c r="O61" s="79"/>
      <c r="P61" s="82"/>
      <c r="Q61" s="79"/>
      <c r="R61" s="79"/>
    </row>
    <row r="62" spans="1:19" s="80" customFormat="1" ht="12.75" hidden="1" customHeight="1" x14ac:dyDescent="0.2">
      <c r="A62" s="78"/>
      <c r="B62" s="31" t="s">
        <v>1</v>
      </c>
      <c r="C62" s="78">
        <f t="shared" si="15"/>
        <v>0</v>
      </c>
      <c r="D62" s="78">
        <f t="shared" si="14"/>
        <v>0</v>
      </c>
      <c r="E62" s="78">
        <f t="shared" si="14"/>
        <v>0</v>
      </c>
      <c r="F62" s="78">
        <f t="shared" si="14"/>
        <v>0</v>
      </c>
      <c r="G62" s="78">
        <f t="shared" si="14"/>
        <v>0</v>
      </c>
      <c r="H62" s="78">
        <f t="shared" si="14"/>
        <v>0</v>
      </c>
      <c r="I62" s="78">
        <f t="shared" si="14"/>
        <v>0</v>
      </c>
      <c r="J62" s="78">
        <f t="shared" si="14"/>
        <v>0</v>
      </c>
      <c r="K62" s="78">
        <f t="shared" si="14"/>
        <v>0</v>
      </c>
      <c r="L62" s="78">
        <f t="shared" si="14"/>
        <v>0</v>
      </c>
      <c r="M62" s="78">
        <f t="shared" si="14"/>
        <v>0</v>
      </c>
      <c r="N62" s="83"/>
      <c r="O62" s="83"/>
      <c r="P62" s="82"/>
      <c r="Q62" s="79"/>
      <c r="R62" s="79"/>
    </row>
    <row r="63" spans="1:19" s="80" customFormat="1" ht="12.75" hidden="1" customHeight="1" x14ac:dyDescent="0.2">
      <c r="A63" s="78"/>
      <c r="B63" s="96" t="s">
        <v>36</v>
      </c>
      <c r="C63" s="78">
        <f t="shared" si="15"/>
        <v>0</v>
      </c>
      <c r="D63" s="78">
        <f t="shared" si="14"/>
        <v>0</v>
      </c>
      <c r="E63" s="78">
        <f t="shared" si="14"/>
        <v>0</v>
      </c>
      <c r="F63" s="78">
        <f t="shared" si="14"/>
        <v>0</v>
      </c>
      <c r="G63" s="78">
        <f t="shared" si="14"/>
        <v>0</v>
      </c>
      <c r="H63" s="78">
        <f t="shared" si="14"/>
        <v>0</v>
      </c>
      <c r="I63" s="78">
        <f t="shared" si="14"/>
        <v>0</v>
      </c>
      <c r="J63" s="78">
        <f t="shared" si="14"/>
        <v>0</v>
      </c>
      <c r="K63" s="78">
        <f t="shared" si="14"/>
        <v>0</v>
      </c>
      <c r="L63" s="78">
        <f t="shared" si="14"/>
        <v>0</v>
      </c>
      <c r="M63" s="78">
        <f t="shared" si="14"/>
        <v>0</v>
      </c>
      <c r="N63" s="83"/>
      <c r="O63" s="81"/>
      <c r="P63" s="82"/>
      <c r="Q63" s="79"/>
      <c r="R63" s="79"/>
    </row>
    <row r="64" spans="1:19" s="80" customFormat="1" ht="12.75" hidden="1" customHeight="1" x14ac:dyDescent="0.2">
      <c r="A64" s="78"/>
      <c r="B64" s="96" t="s">
        <v>24</v>
      </c>
      <c r="C64" s="78">
        <f t="shared" si="15"/>
        <v>0</v>
      </c>
      <c r="D64" s="78">
        <f t="shared" si="14"/>
        <v>0</v>
      </c>
      <c r="E64" s="78">
        <f t="shared" si="14"/>
        <v>0</v>
      </c>
      <c r="F64" s="78">
        <f t="shared" si="14"/>
        <v>0</v>
      </c>
      <c r="G64" s="78">
        <f t="shared" si="14"/>
        <v>0</v>
      </c>
      <c r="H64" s="78">
        <f t="shared" si="14"/>
        <v>0</v>
      </c>
      <c r="I64" s="78">
        <f t="shared" si="14"/>
        <v>0</v>
      </c>
      <c r="J64" s="78">
        <f t="shared" si="14"/>
        <v>0</v>
      </c>
      <c r="K64" s="78">
        <f t="shared" si="14"/>
        <v>0</v>
      </c>
      <c r="L64" s="78">
        <f t="shared" si="14"/>
        <v>0</v>
      </c>
      <c r="M64" s="78">
        <f t="shared" si="14"/>
        <v>0</v>
      </c>
      <c r="N64" s="78"/>
      <c r="O64" s="81"/>
      <c r="P64" s="82"/>
      <c r="Q64" s="79"/>
      <c r="R64" s="79"/>
    </row>
    <row r="65" spans="1:18" s="80" customFormat="1" ht="12.75" hidden="1" customHeight="1" x14ac:dyDescent="0.2">
      <c r="A65" s="78"/>
      <c r="B65" s="96" t="s">
        <v>41</v>
      </c>
      <c r="C65" s="78">
        <f t="shared" si="15"/>
        <v>0</v>
      </c>
      <c r="D65" s="78">
        <f t="shared" si="14"/>
        <v>0</v>
      </c>
      <c r="E65" s="78">
        <f t="shared" si="14"/>
        <v>0</v>
      </c>
      <c r="F65" s="78">
        <f t="shared" si="14"/>
        <v>0</v>
      </c>
      <c r="G65" s="78">
        <f t="shared" si="14"/>
        <v>0</v>
      </c>
      <c r="H65" s="78">
        <f t="shared" si="14"/>
        <v>0</v>
      </c>
      <c r="I65" s="78">
        <f t="shared" si="14"/>
        <v>0</v>
      </c>
      <c r="J65" s="78">
        <f t="shared" si="14"/>
        <v>0</v>
      </c>
      <c r="K65" s="78">
        <f t="shared" si="14"/>
        <v>0</v>
      </c>
      <c r="L65" s="78">
        <f t="shared" si="14"/>
        <v>0</v>
      </c>
      <c r="M65" s="78">
        <f t="shared" si="14"/>
        <v>0</v>
      </c>
      <c r="N65" s="78"/>
      <c r="P65" s="82"/>
      <c r="Q65" s="79"/>
      <c r="R65" s="79"/>
    </row>
    <row r="66" spans="1:18" s="80" customFormat="1" ht="12.75" hidden="1" customHeight="1" x14ac:dyDescent="0.2">
      <c r="A66" s="78"/>
      <c r="B66" s="31" t="s">
        <v>67</v>
      </c>
      <c r="C66" s="78">
        <f t="shared" si="15"/>
        <v>0</v>
      </c>
      <c r="D66" s="78">
        <f t="shared" si="14"/>
        <v>0</v>
      </c>
      <c r="E66" s="78">
        <f t="shared" si="14"/>
        <v>0</v>
      </c>
      <c r="F66" s="78">
        <f t="shared" si="14"/>
        <v>0</v>
      </c>
      <c r="G66" s="78">
        <f t="shared" si="14"/>
        <v>0</v>
      </c>
      <c r="H66" s="78">
        <f t="shared" si="14"/>
        <v>0</v>
      </c>
      <c r="I66" s="78">
        <f t="shared" si="14"/>
        <v>0</v>
      </c>
      <c r="J66" s="78">
        <f t="shared" si="14"/>
        <v>0</v>
      </c>
      <c r="K66" s="78">
        <f t="shared" si="14"/>
        <v>0</v>
      </c>
      <c r="L66" s="78">
        <f t="shared" si="14"/>
        <v>0</v>
      </c>
      <c r="M66" s="78">
        <f t="shared" si="14"/>
        <v>0</v>
      </c>
      <c r="N66" s="78"/>
      <c r="P66" s="82"/>
      <c r="Q66" s="79"/>
      <c r="R66" s="79"/>
    </row>
    <row r="67" spans="1:18" s="80" customFormat="1" ht="12.75" hidden="1" customHeight="1" x14ac:dyDescent="0.2">
      <c r="A67" s="78"/>
      <c r="B67" s="31" t="s">
        <v>59</v>
      </c>
      <c r="C67" s="78">
        <f t="shared" si="15"/>
        <v>0</v>
      </c>
      <c r="D67" s="78">
        <f t="shared" si="14"/>
        <v>0</v>
      </c>
      <c r="E67" s="78">
        <f t="shared" si="14"/>
        <v>0</v>
      </c>
      <c r="F67" s="78">
        <f t="shared" si="14"/>
        <v>0</v>
      </c>
      <c r="G67" s="78">
        <f t="shared" si="14"/>
        <v>0</v>
      </c>
      <c r="H67" s="78">
        <f t="shared" si="14"/>
        <v>0</v>
      </c>
      <c r="I67" s="78">
        <f t="shared" si="14"/>
        <v>0</v>
      </c>
      <c r="J67" s="78">
        <f t="shared" si="14"/>
        <v>0</v>
      </c>
      <c r="K67" s="78">
        <f t="shared" si="14"/>
        <v>0</v>
      </c>
      <c r="L67" s="78">
        <f t="shared" si="14"/>
        <v>0</v>
      </c>
      <c r="M67" s="78">
        <f t="shared" si="14"/>
        <v>0</v>
      </c>
      <c r="N67" s="78"/>
      <c r="P67" s="82"/>
      <c r="Q67" s="79"/>
      <c r="R67" s="79"/>
    </row>
    <row r="68" spans="1:18" s="80" customFormat="1" ht="12.75" hidden="1" customHeight="1" x14ac:dyDescent="0.2">
      <c r="A68" s="78"/>
      <c r="B68" s="96" t="s">
        <v>23</v>
      </c>
      <c r="C68" s="78">
        <f t="shared" si="15"/>
        <v>0</v>
      </c>
      <c r="D68" s="78">
        <f t="shared" si="14"/>
        <v>0</v>
      </c>
      <c r="E68" s="78">
        <f t="shared" si="14"/>
        <v>0</v>
      </c>
      <c r="F68" s="78">
        <f t="shared" si="14"/>
        <v>0</v>
      </c>
      <c r="G68" s="78">
        <f t="shared" si="14"/>
        <v>0</v>
      </c>
      <c r="H68" s="78">
        <f t="shared" si="14"/>
        <v>0</v>
      </c>
      <c r="I68" s="78">
        <f t="shared" si="14"/>
        <v>0</v>
      </c>
      <c r="J68" s="78">
        <f t="shared" si="14"/>
        <v>0</v>
      </c>
      <c r="K68" s="78">
        <f t="shared" si="14"/>
        <v>0</v>
      </c>
      <c r="L68" s="78">
        <f t="shared" si="14"/>
        <v>0</v>
      </c>
      <c r="M68" s="78">
        <f t="shared" si="14"/>
        <v>0</v>
      </c>
      <c r="N68" s="78"/>
      <c r="P68" s="17" t="s">
        <v>5</v>
      </c>
      <c r="Q68" s="79"/>
      <c r="R68" s="79"/>
    </row>
    <row r="69" spans="1:18" s="80" customFormat="1" ht="12.75" hidden="1" customHeight="1" x14ac:dyDescent="0.2">
      <c r="A69" s="78"/>
      <c r="B69" s="31" t="s">
        <v>55</v>
      </c>
      <c r="C69" s="78">
        <f t="shared" si="15"/>
        <v>0</v>
      </c>
      <c r="D69" s="78">
        <f t="shared" si="14"/>
        <v>0</v>
      </c>
      <c r="E69" s="78">
        <f t="shared" si="14"/>
        <v>0</v>
      </c>
      <c r="F69" s="78">
        <f t="shared" si="14"/>
        <v>0</v>
      </c>
      <c r="G69" s="78">
        <f t="shared" si="14"/>
        <v>0</v>
      </c>
      <c r="H69" s="78">
        <f t="shared" si="14"/>
        <v>0</v>
      </c>
      <c r="I69" s="78">
        <f t="shared" si="14"/>
        <v>0</v>
      </c>
      <c r="J69" s="78">
        <f t="shared" si="14"/>
        <v>0</v>
      </c>
      <c r="K69" s="78">
        <f t="shared" si="14"/>
        <v>0</v>
      </c>
      <c r="L69" s="78">
        <f t="shared" si="14"/>
        <v>0</v>
      </c>
      <c r="M69" s="78">
        <f t="shared" si="14"/>
        <v>0</v>
      </c>
      <c r="N69" s="78"/>
      <c r="P69" s="18" t="s">
        <v>6</v>
      </c>
      <c r="Q69" s="79"/>
      <c r="R69" s="79"/>
    </row>
    <row r="70" spans="1:18" s="80" customFormat="1" ht="12.75" hidden="1" customHeight="1" x14ac:dyDescent="0.2">
      <c r="A70" s="78"/>
      <c r="B70" s="31" t="s">
        <v>2</v>
      </c>
      <c r="C70" s="78">
        <f t="shared" si="15"/>
        <v>0</v>
      </c>
      <c r="D70" s="78">
        <f t="shared" si="14"/>
        <v>0</v>
      </c>
      <c r="E70" s="78">
        <f t="shared" si="14"/>
        <v>0</v>
      </c>
      <c r="F70" s="78">
        <f t="shared" si="14"/>
        <v>0</v>
      </c>
      <c r="G70" s="78">
        <f t="shared" si="14"/>
        <v>0</v>
      </c>
      <c r="H70" s="78">
        <f t="shared" si="14"/>
        <v>0</v>
      </c>
      <c r="I70" s="78">
        <f t="shared" si="14"/>
        <v>0</v>
      </c>
      <c r="J70" s="78">
        <f t="shared" si="14"/>
        <v>0</v>
      </c>
      <c r="K70" s="78">
        <f t="shared" si="14"/>
        <v>0</v>
      </c>
      <c r="L70" s="78">
        <f t="shared" si="14"/>
        <v>0</v>
      </c>
      <c r="M70" s="78">
        <f t="shared" si="14"/>
        <v>0</v>
      </c>
      <c r="N70" s="78"/>
      <c r="P70" s="17" t="s">
        <v>79</v>
      </c>
      <c r="Q70" s="79"/>
      <c r="R70" s="79"/>
    </row>
    <row r="71" spans="1:18" s="80" customFormat="1" ht="12.75" hidden="1" customHeight="1" x14ac:dyDescent="0.2">
      <c r="A71" s="78"/>
      <c r="B71" s="97" t="s">
        <v>37</v>
      </c>
      <c r="C71" s="78">
        <f t="shared" si="15"/>
        <v>0</v>
      </c>
      <c r="D71" s="78">
        <f t="shared" si="14"/>
        <v>0</v>
      </c>
      <c r="E71" s="78">
        <f t="shared" si="14"/>
        <v>0</v>
      </c>
      <c r="F71" s="78">
        <f t="shared" si="14"/>
        <v>0</v>
      </c>
      <c r="G71" s="78">
        <f t="shared" si="14"/>
        <v>0</v>
      </c>
      <c r="H71" s="78">
        <f t="shared" si="14"/>
        <v>0</v>
      </c>
      <c r="I71" s="78">
        <f t="shared" si="14"/>
        <v>0</v>
      </c>
      <c r="J71" s="78">
        <f t="shared" si="14"/>
        <v>0</v>
      </c>
      <c r="K71" s="78">
        <f t="shared" si="14"/>
        <v>0</v>
      </c>
      <c r="L71" s="78">
        <f t="shared" si="14"/>
        <v>0</v>
      </c>
      <c r="M71" s="78">
        <f t="shared" si="14"/>
        <v>0</v>
      </c>
      <c r="N71" s="78"/>
      <c r="P71" s="19" t="s">
        <v>21</v>
      </c>
      <c r="Q71" s="79"/>
      <c r="R71" s="79"/>
    </row>
    <row r="72" spans="1:18" s="80" customFormat="1" ht="12.75" hidden="1" customHeight="1" x14ac:dyDescent="0.2">
      <c r="A72" s="78"/>
      <c r="B72" s="98" t="s">
        <v>28</v>
      </c>
      <c r="C72" s="78">
        <f t="shared" si="15"/>
        <v>0</v>
      </c>
      <c r="D72" s="78">
        <f t="shared" si="14"/>
        <v>0</v>
      </c>
      <c r="E72" s="78">
        <f t="shared" si="14"/>
        <v>0</v>
      </c>
      <c r="F72" s="78">
        <f t="shared" si="14"/>
        <v>0</v>
      </c>
      <c r="G72" s="78">
        <f t="shared" si="14"/>
        <v>0</v>
      </c>
      <c r="H72" s="78">
        <f t="shared" si="14"/>
        <v>0</v>
      </c>
      <c r="I72" s="78">
        <f t="shared" si="14"/>
        <v>0</v>
      </c>
      <c r="J72" s="78">
        <f t="shared" si="14"/>
        <v>0</v>
      </c>
      <c r="K72" s="78">
        <f t="shared" si="14"/>
        <v>0</v>
      </c>
      <c r="L72" s="78">
        <f t="shared" si="14"/>
        <v>0</v>
      </c>
      <c r="M72" s="78">
        <f t="shared" si="14"/>
        <v>0</v>
      </c>
      <c r="N72" s="78"/>
      <c r="P72" s="19" t="s">
        <v>22</v>
      </c>
      <c r="Q72" s="79"/>
      <c r="R72" s="79"/>
    </row>
    <row r="73" spans="1:18" s="80" customFormat="1" ht="12.75" hidden="1" customHeight="1" x14ac:dyDescent="0.2">
      <c r="A73" s="78"/>
      <c r="B73" s="98" t="s">
        <v>42</v>
      </c>
      <c r="C73" s="78">
        <f t="shared" si="15"/>
        <v>0</v>
      </c>
      <c r="D73" s="78">
        <f t="shared" si="14"/>
        <v>0</v>
      </c>
      <c r="E73" s="78">
        <f t="shared" si="14"/>
        <v>0</v>
      </c>
      <c r="F73" s="78">
        <f t="shared" si="14"/>
        <v>0</v>
      </c>
      <c r="G73" s="78">
        <f t="shared" si="14"/>
        <v>0</v>
      </c>
      <c r="H73" s="78">
        <f t="shared" si="14"/>
        <v>0</v>
      </c>
      <c r="I73" s="78">
        <f t="shared" si="14"/>
        <v>0</v>
      </c>
      <c r="J73" s="78">
        <f t="shared" si="14"/>
        <v>0</v>
      </c>
      <c r="K73" s="78">
        <f t="shared" si="14"/>
        <v>0</v>
      </c>
      <c r="L73" s="78">
        <f t="shared" si="14"/>
        <v>0</v>
      </c>
      <c r="M73" s="78">
        <f t="shared" si="14"/>
        <v>0</v>
      </c>
      <c r="N73" s="78"/>
      <c r="P73" s="17" t="s">
        <v>81</v>
      </c>
      <c r="Q73" s="79"/>
      <c r="R73" s="79"/>
    </row>
    <row r="74" spans="1:18" s="80" customFormat="1" ht="12.75" hidden="1" customHeight="1" x14ac:dyDescent="0.2">
      <c r="A74" s="78"/>
      <c r="B74" s="88" t="s">
        <v>68</v>
      </c>
      <c r="C74" s="78">
        <f t="shared" si="15"/>
        <v>0</v>
      </c>
      <c r="D74" s="78">
        <f t="shared" si="14"/>
        <v>0</v>
      </c>
      <c r="E74" s="78">
        <f t="shared" si="14"/>
        <v>0</v>
      </c>
      <c r="F74" s="78">
        <f t="shared" si="14"/>
        <v>0</v>
      </c>
      <c r="G74" s="78">
        <f t="shared" si="14"/>
        <v>0</v>
      </c>
      <c r="H74" s="78">
        <f t="shared" si="14"/>
        <v>0</v>
      </c>
      <c r="I74" s="78">
        <f t="shared" si="14"/>
        <v>0</v>
      </c>
      <c r="J74" s="78">
        <f t="shared" si="14"/>
        <v>0</v>
      </c>
      <c r="K74" s="78">
        <f t="shared" si="14"/>
        <v>0</v>
      </c>
      <c r="L74" s="78">
        <f t="shared" si="14"/>
        <v>0</v>
      </c>
      <c r="M74" s="78">
        <f t="shared" si="14"/>
        <v>0</v>
      </c>
      <c r="N74" s="78"/>
      <c r="P74" s="17"/>
      <c r="Q74" s="79"/>
      <c r="R74" s="79"/>
    </row>
    <row r="75" spans="1:18" s="80" customFormat="1" ht="12.75" hidden="1" customHeight="1" x14ac:dyDescent="0.2">
      <c r="A75" s="78"/>
      <c r="B75" s="31" t="s">
        <v>93</v>
      </c>
      <c r="C75" s="78">
        <f t="shared" si="15"/>
        <v>0</v>
      </c>
      <c r="D75" s="78">
        <f t="shared" si="14"/>
        <v>0</v>
      </c>
      <c r="E75" s="78">
        <f t="shared" si="14"/>
        <v>0</v>
      </c>
      <c r="F75" s="78">
        <f t="shared" si="14"/>
        <v>0</v>
      </c>
      <c r="G75" s="78">
        <f t="shared" si="14"/>
        <v>0</v>
      </c>
      <c r="H75" s="78">
        <f t="shared" si="14"/>
        <v>0</v>
      </c>
      <c r="I75" s="78">
        <f t="shared" si="14"/>
        <v>0</v>
      </c>
      <c r="J75" s="78">
        <f t="shared" si="14"/>
        <v>0</v>
      </c>
      <c r="K75" s="78">
        <f t="shared" si="14"/>
        <v>0</v>
      </c>
      <c r="L75" s="78">
        <f t="shared" si="14"/>
        <v>0</v>
      </c>
      <c r="M75" s="78">
        <f t="shared" si="14"/>
        <v>0</v>
      </c>
      <c r="N75" s="78"/>
      <c r="P75" s="19" t="s">
        <v>25</v>
      </c>
      <c r="Q75" s="79"/>
      <c r="R75" s="79"/>
    </row>
    <row r="76" spans="1:18" s="80" customFormat="1" ht="12.75" hidden="1" customHeight="1" x14ac:dyDescent="0.2">
      <c r="A76" s="78"/>
      <c r="B76" s="99" t="s">
        <v>56</v>
      </c>
      <c r="C76" s="78">
        <f t="shared" si="15"/>
        <v>0</v>
      </c>
      <c r="D76" s="78">
        <f t="shared" si="15"/>
        <v>0</v>
      </c>
      <c r="E76" s="78">
        <f t="shared" si="15"/>
        <v>0</v>
      </c>
      <c r="F76" s="78">
        <f t="shared" si="15"/>
        <v>0</v>
      </c>
      <c r="G76" s="78">
        <f t="shared" si="15"/>
        <v>0</v>
      </c>
      <c r="H76" s="78">
        <f t="shared" si="15"/>
        <v>0</v>
      </c>
      <c r="I76" s="78">
        <f t="shared" si="15"/>
        <v>0</v>
      </c>
      <c r="J76" s="78">
        <f t="shared" si="15"/>
        <v>0</v>
      </c>
      <c r="K76" s="78">
        <f t="shared" si="15"/>
        <v>0</v>
      </c>
      <c r="L76" s="78">
        <f t="shared" si="15"/>
        <v>0</v>
      </c>
      <c r="M76" s="78">
        <f t="shared" si="15"/>
        <v>0</v>
      </c>
      <c r="N76" s="78"/>
      <c r="P76" s="19" t="s">
        <v>26</v>
      </c>
      <c r="Q76" s="79"/>
      <c r="R76" s="79"/>
    </row>
    <row r="77" spans="1:18" s="80" customFormat="1" ht="12.75" hidden="1" customHeight="1" x14ac:dyDescent="0.2">
      <c r="A77" s="78"/>
      <c r="B77" s="96" t="s">
        <v>27</v>
      </c>
      <c r="C77" s="78">
        <f t="shared" si="15"/>
        <v>0</v>
      </c>
      <c r="D77" s="78">
        <f t="shared" si="15"/>
        <v>0</v>
      </c>
      <c r="E77" s="78">
        <f t="shared" si="15"/>
        <v>0</v>
      </c>
      <c r="F77" s="78">
        <f t="shared" si="15"/>
        <v>0</v>
      </c>
      <c r="G77" s="78">
        <f t="shared" si="15"/>
        <v>0</v>
      </c>
      <c r="H77" s="78">
        <f t="shared" si="15"/>
        <v>0</v>
      </c>
      <c r="I77" s="78">
        <f t="shared" si="15"/>
        <v>0</v>
      </c>
      <c r="J77" s="78">
        <f t="shared" si="15"/>
        <v>0</v>
      </c>
      <c r="K77" s="78">
        <f t="shared" si="15"/>
        <v>0</v>
      </c>
      <c r="L77" s="78">
        <f t="shared" si="15"/>
        <v>0</v>
      </c>
      <c r="M77" s="78">
        <f t="shared" si="15"/>
        <v>0</v>
      </c>
      <c r="N77" s="78"/>
      <c r="P77" s="17" t="s">
        <v>109</v>
      </c>
      <c r="Q77" s="79"/>
      <c r="R77" s="79"/>
    </row>
    <row r="78" spans="1:18" s="80" customFormat="1" ht="12.75" hidden="1" customHeight="1" x14ac:dyDescent="0.2">
      <c r="A78" s="78"/>
      <c r="B78" s="86" t="s">
        <v>34</v>
      </c>
      <c r="C78" s="78">
        <f t="shared" si="15"/>
        <v>0</v>
      </c>
      <c r="D78" s="78">
        <f t="shared" si="15"/>
        <v>0</v>
      </c>
      <c r="E78" s="78">
        <f t="shared" si="15"/>
        <v>0</v>
      </c>
      <c r="F78" s="78">
        <f t="shared" si="15"/>
        <v>0</v>
      </c>
      <c r="G78" s="78">
        <f t="shared" si="15"/>
        <v>0</v>
      </c>
      <c r="H78" s="78">
        <f t="shared" si="15"/>
        <v>0</v>
      </c>
      <c r="I78" s="78">
        <f t="shared" si="15"/>
        <v>0</v>
      </c>
      <c r="J78" s="78">
        <f t="shared" si="15"/>
        <v>0</v>
      </c>
      <c r="K78" s="78">
        <f t="shared" si="15"/>
        <v>0</v>
      </c>
      <c r="L78" s="78">
        <f t="shared" si="15"/>
        <v>0</v>
      </c>
      <c r="M78" s="78">
        <f t="shared" si="15"/>
        <v>0</v>
      </c>
      <c r="N78" s="78"/>
      <c r="P78" s="7" t="s">
        <v>112</v>
      </c>
      <c r="Q78" s="79"/>
      <c r="R78" s="79"/>
    </row>
    <row r="79" spans="1:18" s="80" customFormat="1" ht="12.75" hidden="1" customHeight="1" x14ac:dyDescent="0.2">
      <c r="A79" s="78"/>
      <c r="B79" s="52" t="s">
        <v>17</v>
      </c>
      <c r="C79" s="78">
        <f t="shared" si="15"/>
        <v>0</v>
      </c>
      <c r="D79" s="78">
        <f t="shared" si="15"/>
        <v>0</v>
      </c>
      <c r="E79" s="78">
        <f t="shared" si="15"/>
        <v>0</v>
      </c>
      <c r="F79" s="78">
        <f t="shared" si="15"/>
        <v>0</v>
      </c>
      <c r="G79" s="78">
        <f t="shared" si="15"/>
        <v>0</v>
      </c>
      <c r="H79" s="78">
        <f t="shared" si="15"/>
        <v>0</v>
      </c>
      <c r="I79" s="78">
        <f t="shared" si="15"/>
        <v>0</v>
      </c>
      <c r="J79" s="78">
        <f t="shared" si="15"/>
        <v>0</v>
      </c>
      <c r="K79" s="78">
        <f t="shared" si="15"/>
        <v>0</v>
      </c>
      <c r="L79" s="78">
        <f t="shared" si="15"/>
        <v>0</v>
      </c>
      <c r="M79" s="78">
        <f t="shared" si="15"/>
        <v>0</v>
      </c>
      <c r="N79" s="78"/>
      <c r="P79" s="7" t="s">
        <v>110</v>
      </c>
      <c r="Q79" s="79"/>
      <c r="R79" s="79"/>
    </row>
    <row r="80" spans="1:18" s="80" customFormat="1" ht="12.75" hidden="1" customHeight="1" x14ac:dyDescent="0.2">
      <c r="A80" s="78"/>
      <c r="B80" s="87" t="s">
        <v>39</v>
      </c>
      <c r="C80" s="78">
        <f t="shared" si="15"/>
        <v>0</v>
      </c>
      <c r="D80" s="78">
        <f t="shared" si="15"/>
        <v>0</v>
      </c>
      <c r="E80" s="78">
        <f t="shared" si="15"/>
        <v>0</v>
      </c>
      <c r="F80" s="78">
        <f t="shared" si="15"/>
        <v>0</v>
      </c>
      <c r="G80" s="78">
        <f t="shared" si="15"/>
        <v>0</v>
      </c>
      <c r="H80" s="78">
        <f t="shared" si="15"/>
        <v>0</v>
      </c>
      <c r="I80" s="78">
        <f t="shared" si="15"/>
        <v>0</v>
      </c>
      <c r="J80" s="78">
        <f t="shared" si="15"/>
        <v>0</v>
      </c>
      <c r="K80" s="78">
        <f t="shared" si="15"/>
        <v>0</v>
      </c>
      <c r="L80" s="78">
        <f t="shared" si="15"/>
        <v>0</v>
      </c>
      <c r="M80" s="78">
        <f t="shared" si="15"/>
        <v>0</v>
      </c>
      <c r="N80" s="78"/>
      <c r="P80" s="17" t="s">
        <v>111</v>
      </c>
      <c r="Q80" s="79"/>
      <c r="R80" s="79"/>
    </row>
    <row r="81" spans="1:18" s="80" customFormat="1" ht="12.75" hidden="1" customHeight="1" x14ac:dyDescent="0.2">
      <c r="A81" s="78"/>
      <c r="B81" s="5" t="s">
        <v>15</v>
      </c>
      <c r="C81" s="78">
        <f t="shared" si="15"/>
        <v>0</v>
      </c>
      <c r="D81" s="78">
        <f t="shared" si="15"/>
        <v>0</v>
      </c>
      <c r="E81" s="78">
        <f t="shared" si="15"/>
        <v>0</v>
      </c>
      <c r="F81" s="78">
        <f t="shared" si="15"/>
        <v>0</v>
      </c>
      <c r="G81" s="78">
        <f t="shared" si="15"/>
        <v>0</v>
      </c>
      <c r="H81" s="78">
        <f t="shared" si="15"/>
        <v>0</v>
      </c>
      <c r="I81" s="78">
        <f t="shared" si="15"/>
        <v>0</v>
      </c>
      <c r="J81" s="78">
        <f t="shared" si="15"/>
        <v>0</v>
      </c>
      <c r="K81" s="78">
        <f t="shared" si="15"/>
        <v>0</v>
      </c>
      <c r="L81" s="78">
        <f t="shared" si="15"/>
        <v>0</v>
      </c>
      <c r="M81" s="78">
        <f t="shared" si="15"/>
        <v>0</v>
      </c>
      <c r="N81" s="78"/>
      <c r="P81" s="7" t="s">
        <v>113</v>
      </c>
      <c r="Q81" s="79"/>
      <c r="R81" s="79"/>
    </row>
    <row r="82" spans="1:18" s="80" customFormat="1" ht="12.75" hidden="1" customHeight="1" x14ac:dyDescent="0.2">
      <c r="A82" s="78"/>
      <c r="B82" s="91" t="s">
        <v>69</v>
      </c>
      <c r="C82" s="78">
        <f t="shared" si="15"/>
        <v>0</v>
      </c>
      <c r="D82" s="78">
        <f t="shared" si="15"/>
        <v>0</v>
      </c>
      <c r="E82" s="78">
        <f t="shared" si="15"/>
        <v>0</v>
      </c>
      <c r="F82" s="78">
        <f t="shared" si="15"/>
        <v>0</v>
      </c>
      <c r="G82" s="78">
        <f t="shared" si="15"/>
        <v>0</v>
      </c>
      <c r="H82" s="78">
        <f t="shared" si="15"/>
        <v>0</v>
      </c>
      <c r="I82" s="78">
        <f t="shared" si="15"/>
        <v>0</v>
      </c>
      <c r="J82" s="78">
        <f t="shared" si="15"/>
        <v>0</v>
      </c>
      <c r="K82" s="78">
        <f t="shared" si="15"/>
        <v>0</v>
      </c>
      <c r="L82" s="78">
        <f t="shared" si="15"/>
        <v>0</v>
      </c>
      <c r="M82" s="78">
        <f t="shared" si="15"/>
        <v>0</v>
      </c>
      <c r="N82" s="78"/>
      <c r="P82" s="7" t="s">
        <v>114</v>
      </c>
      <c r="Q82" s="79"/>
      <c r="R82" s="79"/>
    </row>
    <row r="83" spans="1:18" s="80" customFormat="1" ht="12.75" hidden="1" customHeight="1" x14ac:dyDescent="0.2">
      <c r="A83" s="78"/>
      <c r="B83" s="5" t="s">
        <v>70</v>
      </c>
      <c r="C83" s="78">
        <f t="shared" si="15"/>
        <v>0</v>
      </c>
      <c r="D83" s="78">
        <f t="shared" si="15"/>
        <v>0</v>
      </c>
      <c r="E83" s="78">
        <f t="shared" si="15"/>
        <v>0</v>
      </c>
      <c r="F83" s="78">
        <f t="shared" si="15"/>
        <v>0</v>
      </c>
      <c r="G83" s="78">
        <f t="shared" si="15"/>
        <v>0</v>
      </c>
      <c r="H83" s="78">
        <f t="shared" si="15"/>
        <v>0</v>
      </c>
      <c r="I83" s="78">
        <f t="shared" si="15"/>
        <v>0</v>
      </c>
      <c r="J83" s="78">
        <f t="shared" si="15"/>
        <v>0</v>
      </c>
      <c r="K83" s="78">
        <f t="shared" si="15"/>
        <v>0</v>
      </c>
      <c r="L83" s="78">
        <f t="shared" si="15"/>
        <v>0</v>
      </c>
      <c r="M83" s="78">
        <f t="shared" si="15"/>
        <v>0</v>
      </c>
      <c r="N83" s="78"/>
      <c r="P83" s="17" t="s">
        <v>83</v>
      </c>
      <c r="Q83" s="79"/>
      <c r="R83" s="79"/>
    </row>
    <row r="84" spans="1:18" s="80" customFormat="1" ht="12.75" hidden="1" customHeight="1" x14ac:dyDescent="0.2">
      <c r="A84" s="78"/>
      <c r="B84" s="91" t="s">
        <v>58</v>
      </c>
      <c r="C84" s="78">
        <f t="shared" si="15"/>
        <v>0</v>
      </c>
      <c r="D84" s="78">
        <f t="shared" si="15"/>
        <v>0</v>
      </c>
      <c r="E84" s="78">
        <f t="shared" si="15"/>
        <v>0</v>
      </c>
      <c r="F84" s="78">
        <f t="shared" si="15"/>
        <v>0</v>
      </c>
      <c r="G84" s="78">
        <f t="shared" si="15"/>
        <v>0</v>
      </c>
      <c r="H84" s="78">
        <f t="shared" si="15"/>
        <v>0</v>
      </c>
      <c r="I84" s="78">
        <f t="shared" si="15"/>
        <v>0</v>
      </c>
      <c r="J84" s="78">
        <f t="shared" si="15"/>
        <v>0</v>
      </c>
      <c r="K84" s="78">
        <f t="shared" si="15"/>
        <v>0</v>
      </c>
      <c r="L84" s="78">
        <f t="shared" si="15"/>
        <v>0</v>
      </c>
      <c r="M84" s="78">
        <f t="shared" si="15"/>
        <v>0</v>
      </c>
      <c r="N84" s="78"/>
      <c r="P84" s="19" t="s">
        <v>71</v>
      </c>
      <c r="Q84" s="79"/>
      <c r="R84" s="79"/>
    </row>
    <row r="85" spans="1:18" s="80" customFormat="1" ht="12.75" hidden="1" customHeight="1" x14ac:dyDescent="0.2">
      <c r="A85" s="78"/>
      <c r="B85" s="9" t="s">
        <v>35</v>
      </c>
      <c r="C85" s="78">
        <f t="shared" si="15"/>
        <v>0</v>
      </c>
      <c r="D85" s="78">
        <f t="shared" si="15"/>
        <v>0</v>
      </c>
      <c r="E85" s="78">
        <f t="shared" si="15"/>
        <v>0</v>
      </c>
      <c r="F85" s="78">
        <f t="shared" si="15"/>
        <v>0</v>
      </c>
      <c r="G85" s="78">
        <f t="shared" si="15"/>
        <v>0</v>
      </c>
      <c r="H85" s="78">
        <f t="shared" si="15"/>
        <v>0</v>
      </c>
      <c r="I85" s="78">
        <f t="shared" si="15"/>
        <v>0</v>
      </c>
      <c r="J85" s="78">
        <f t="shared" si="15"/>
        <v>0</v>
      </c>
      <c r="K85" s="78">
        <f t="shared" si="15"/>
        <v>0</v>
      </c>
      <c r="L85" s="78">
        <f t="shared" si="15"/>
        <v>0</v>
      </c>
      <c r="M85" s="78">
        <f t="shared" si="15"/>
        <v>0</v>
      </c>
      <c r="N85" s="78"/>
      <c r="P85" s="19" t="s">
        <v>8</v>
      </c>
      <c r="Q85" s="79"/>
      <c r="R85" s="79"/>
    </row>
    <row r="86" spans="1:18" s="80" customFormat="1" ht="12.75" hidden="1" customHeight="1" x14ac:dyDescent="0.2">
      <c r="A86" s="78"/>
      <c r="B86" s="52" t="s">
        <v>18</v>
      </c>
      <c r="C86" s="78">
        <f t="shared" si="15"/>
        <v>0</v>
      </c>
      <c r="D86" s="78">
        <f t="shared" si="15"/>
        <v>0</v>
      </c>
      <c r="E86" s="78">
        <f t="shared" si="15"/>
        <v>0</v>
      </c>
      <c r="F86" s="78">
        <f t="shared" si="15"/>
        <v>0</v>
      </c>
      <c r="G86" s="78">
        <f t="shared" si="15"/>
        <v>0</v>
      </c>
      <c r="H86" s="78">
        <f t="shared" si="15"/>
        <v>0</v>
      </c>
      <c r="I86" s="78">
        <f t="shared" si="15"/>
        <v>0</v>
      </c>
      <c r="J86" s="78">
        <f t="shared" si="15"/>
        <v>0</v>
      </c>
      <c r="K86" s="78">
        <f t="shared" si="15"/>
        <v>0</v>
      </c>
      <c r="L86" s="78">
        <f t="shared" si="15"/>
        <v>0</v>
      </c>
      <c r="M86" s="78">
        <f t="shared" si="15"/>
        <v>0</v>
      </c>
      <c r="N86" s="78"/>
      <c r="P86" s="19" t="s">
        <v>52</v>
      </c>
      <c r="Q86" s="79"/>
      <c r="R86" s="79"/>
    </row>
    <row r="87" spans="1:18" s="80" customFormat="1" ht="12.75" hidden="1" customHeight="1" x14ac:dyDescent="0.2">
      <c r="A87" s="78"/>
      <c r="B87" s="87" t="s">
        <v>40</v>
      </c>
      <c r="C87" s="78">
        <f t="shared" si="15"/>
        <v>0</v>
      </c>
      <c r="D87" s="78">
        <f t="shared" si="15"/>
        <v>0</v>
      </c>
      <c r="E87" s="78">
        <f t="shared" si="15"/>
        <v>0</v>
      </c>
      <c r="F87" s="78">
        <f t="shared" si="15"/>
        <v>0</v>
      </c>
      <c r="G87" s="78">
        <f t="shared" si="15"/>
        <v>0</v>
      </c>
      <c r="H87" s="78">
        <f t="shared" si="15"/>
        <v>0</v>
      </c>
      <c r="I87" s="78">
        <f t="shared" si="15"/>
        <v>0</v>
      </c>
      <c r="J87" s="78">
        <f t="shared" si="15"/>
        <v>0</v>
      </c>
      <c r="K87" s="78">
        <f t="shared" si="15"/>
        <v>0</v>
      </c>
      <c r="L87" s="78">
        <f t="shared" si="15"/>
        <v>0</v>
      </c>
      <c r="M87" s="78">
        <f t="shared" si="15"/>
        <v>0</v>
      </c>
      <c r="N87" s="78"/>
      <c r="P87" s="45" t="s">
        <v>60</v>
      </c>
      <c r="Q87" s="79"/>
      <c r="R87" s="79"/>
    </row>
    <row r="88" spans="1:18" s="80" customFormat="1" ht="12.75" hidden="1" customHeight="1" x14ac:dyDescent="0.2">
      <c r="A88" s="78"/>
      <c r="B88" s="5" t="s">
        <v>16</v>
      </c>
      <c r="C88" s="78">
        <f t="shared" si="15"/>
        <v>0</v>
      </c>
      <c r="D88" s="78">
        <f t="shared" si="15"/>
        <v>0</v>
      </c>
      <c r="E88" s="78">
        <f t="shared" si="15"/>
        <v>0</v>
      </c>
      <c r="F88" s="78">
        <f t="shared" si="15"/>
        <v>0</v>
      </c>
      <c r="G88" s="78">
        <f t="shared" si="15"/>
        <v>0</v>
      </c>
      <c r="H88" s="78">
        <f t="shared" si="15"/>
        <v>0</v>
      </c>
      <c r="I88" s="78">
        <f t="shared" si="15"/>
        <v>0</v>
      </c>
      <c r="J88" s="78">
        <f t="shared" si="15"/>
        <v>0</v>
      </c>
      <c r="K88" s="78">
        <f t="shared" si="15"/>
        <v>0</v>
      </c>
      <c r="L88" s="78">
        <f t="shared" si="15"/>
        <v>0</v>
      </c>
      <c r="M88" s="78">
        <f t="shared" si="15"/>
        <v>0</v>
      </c>
      <c r="N88" s="78"/>
      <c r="P88" s="74" t="s">
        <v>61</v>
      </c>
      <c r="Q88" s="79"/>
      <c r="R88" s="79"/>
    </row>
    <row r="89" spans="1:18" s="80" customFormat="1" ht="12.75" hidden="1" customHeight="1" x14ac:dyDescent="0.2">
      <c r="A89" s="78"/>
      <c r="B89" s="6" t="s">
        <v>9</v>
      </c>
      <c r="C89" s="78">
        <f t="shared" si="15"/>
        <v>0</v>
      </c>
      <c r="D89" s="78">
        <f t="shared" si="15"/>
        <v>0</v>
      </c>
      <c r="E89" s="78">
        <f t="shared" si="15"/>
        <v>0</v>
      </c>
      <c r="F89" s="78">
        <f t="shared" si="15"/>
        <v>0</v>
      </c>
      <c r="G89" s="78">
        <f t="shared" si="15"/>
        <v>0</v>
      </c>
      <c r="H89" s="78">
        <f t="shared" si="15"/>
        <v>0</v>
      </c>
      <c r="I89" s="78">
        <f t="shared" si="15"/>
        <v>0</v>
      </c>
      <c r="J89" s="78">
        <f t="shared" si="15"/>
        <v>0</v>
      </c>
      <c r="K89" s="78">
        <f t="shared" si="15"/>
        <v>0</v>
      </c>
      <c r="L89" s="78">
        <f t="shared" si="15"/>
        <v>0</v>
      </c>
      <c r="M89" s="78">
        <f t="shared" si="15"/>
        <v>0</v>
      </c>
      <c r="N89" s="78"/>
      <c r="P89" s="45" t="s">
        <v>62</v>
      </c>
      <c r="Q89" s="79"/>
      <c r="R89" s="79"/>
    </row>
    <row r="90" spans="1:18" s="80" customFormat="1" ht="12.75" hidden="1" customHeight="1" x14ac:dyDescent="0.2">
      <c r="A90" s="78"/>
      <c r="B90" s="52" t="s">
        <v>43</v>
      </c>
      <c r="C90" s="78">
        <f t="shared" si="15"/>
        <v>0</v>
      </c>
      <c r="D90" s="78">
        <f t="shared" si="15"/>
        <v>0</v>
      </c>
      <c r="E90" s="78">
        <f t="shared" si="15"/>
        <v>0</v>
      </c>
      <c r="F90" s="78">
        <f t="shared" si="15"/>
        <v>0</v>
      </c>
      <c r="G90" s="78">
        <f t="shared" si="15"/>
        <v>0</v>
      </c>
      <c r="H90" s="78">
        <f t="shared" si="15"/>
        <v>0</v>
      </c>
      <c r="I90" s="78">
        <f t="shared" si="15"/>
        <v>0</v>
      </c>
      <c r="J90" s="78">
        <f t="shared" si="15"/>
        <v>0</v>
      </c>
      <c r="K90" s="78">
        <f t="shared" si="15"/>
        <v>0</v>
      </c>
      <c r="L90" s="78">
        <f t="shared" si="15"/>
        <v>0</v>
      </c>
      <c r="M90" s="78">
        <f t="shared" si="15"/>
        <v>0</v>
      </c>
      <c r="N90" s="78"/>
      <c r="P90" s="53" t="s">
        <v>63</v>
      </c>
      <c r="Q90" s="79"/>
      <c r="R90" s="79"/>
    </row>
    <row r="91" spans="1:18" s="80" customFormat="1" ht="12.75" hidden="1" customHeight="1" x14ac:dyDescent="0.2">
      <c r="A91" s="78"/>
      <c r="B91" s="89" t="s">
        <v>4</v>
      </c>
      <c r="C91" s="78">
        <f t="shared" si="15"/>
        <v>0</v>
      </c>
      <c r="D91" s="78">
        <f t="shared" si="15"/>
        <v>0</v>
      </c>
      <c r="E91" s="78">
        <f t="shared" si="15"/>
        <v>0</v>
      </c>
      <c r="F91" s="78">
        <f t="shared" si="15"/>
        <v>0</v>
      </c>
      <c r="G91" s="78">
        <f t="shared" si="15"/>
        <v>0</v>
      </c>
      <c r="H91" s="78">
        <f t="shared" si="15"/>
        <v>0</v>
      </c>
      <c r="I91" s="78">
        <f t="shared" si="15"/>
        <v>0</v>
      </c>
      <c r="J91" s="78">
        <f t="shared" si="15"/>
        <v>0</v>
      </c>
      <c r="K91" s="78">
        <f t="shared" si="15"/>
        <v>0</v>
      </c>
      <c r="L91" s="78">
        <f t="shared" si="15"/>
        <v>0</v>
      </c>
      <c r="M91" s="78">
        <f t="shared" si="15"/>
        <v>0</v>
      </c>
      <c r="N91" s="78"/>
      <c r="P91" s="75" t="s">
        <v>64</v>
      </c>
      <c r="Q91" s="79"/>
      <c r="R91" s="79"/>
    </row>
    <row r="92" spans="1:18" s="80" customFormat="1" ht="12.75" hidden="1" customHeight="1" x14ac:dyDescent="0.2">
      <c r="A92" s="78"/>
      <c r="B92" s="87" t="s">
        <v>10</v>
      </c>
      <c r="C92" s="78">
        <f t="shared" si="15"/>
        <v>0</v>
      </c>
      <c r="D92" s="78">
        <f t="shared" si="15"/>
        <v>0</v>
      </c>
      <c r="E92" s="78">
        <f t="shared" si="15"/>
        <v>0</v>
      </c>
      <c r="F92" s="78">
        <f t="shared" si="15"/>
        <v>0</v>
      </c>
      <c r="G92" s="78">
        <f t="shared" si="15"/>
        <v>0</v>
      </c>
      <c r="H92" s="78">
        <f t="shared" si="15"/>
        <v>0</v>
      </c>
      <c r="I92" s="78">
        <f t="shared" si="15"/>
        <v>0</v>
      </c>
      <c r="J92" s="78">
        <f t="shared" si="15"/>
        <v>0</v>
      </c>
      <c r="K92" s="78">
        <f t="shared" si="15"/>
        <v>0</v>
      </c>
      <c r="L92" s="78">
        <f t="shared" si="15"/>
        <v>0</v>
      </c>
      <c r="M92" s="78">
        <f t="shared" si="15"/>
        <v>0</v>
      </c>
      <c r="N92" s="78"/>
      <c r="P92" s="53" t="s">
        <v>65</v>
      </c>
      <c r="Q92" s="79"/>
      <c r="R92" s="79"/>
    </row>
    <row r="93" spans="1:18" s="80" customFormat="1" ht="12.75" hidden="1" customHeight="1" x14ac:dyDescent="0.2">
      <c r="A93" s="78"/>
      <c r="B93" s="56" t="s">
        <v>29</v>
      </c>
      <c r="C93" s="78">
        <f t="shared" si="15"/>
        <v>0</v>
      </c>
      <c r="D93" s="78">
        <f t="shared" si="15"/>
        <v>0</v>
      </c>
      <c r="E93" s="78">
        <f t="shared" si="15"/>
        <v>0</v>
      </c>
      <c r="F93" s="78">
        <f t="shared" si="15"/>
        <v>0</v>
      </c>
      <c r="G93" s="78">
        <f t="shared" si="15"/>
        <v>0</v>
      </c>
      <c r="H93" s="78">
        <f t="shared" si="15"/>
        <v>0</v>
      </c>
      <c r="I93" s="78">
        <f t="shared" si="15"/>
        <v>0</v>
      </c>
      <c r="J93" s="78">
        <f t="shared" si="15"/>
        <v>0</v>
      </c>
      <c r="K93" s="78">
        <f t="shared" si="15"/>
        <v>0</v>
      </c>
      <c r="L93" s="78">
        <f t="shared" si="15"/>
        <v>0</v>
      </c>
      <c r="M93" s="78">
        <f t="shared" si="15"/>
        <v>0</v>
      </c>
      <c r="N93" s="78"/>
      <c r="P93" s="54" t="s">
        <v>12</v>
      </c>
      <c r="Q93" s="79"/>
      <c r="R93" s="79"/>
    </row>
    <row r="94" spans="1:18" s="80" customFormat="1" ht="12.75" hidden="1" customHeight="1" x14ac:dyDescent="0.2">
      <c r="A94" s="78"/>
      <c r="B94" s="5" t="s">
        <v>7</v>
      </c>
      <c r="C94" s="78">
        <f t="shared" si="15"/>
        <v>0</v>
      </c>
      <c r="D94" s="78">
        <f t="shared" si="15"/>
        <v>0</v>
      </c>
      <c r="E94" s="78">
        <f t="shared" si="15"/>
        <v>0</v>
      </c>
      <c r="F94" s="78">
        <f t="shared" si="15"/>
        <v>0</v>
      </c>
      <c r="G94" s="78">
        <f t="shared" si="15"/>
        <v>0</v>
      </c>
      <c r="H94" s="78">
        <f t="shared" si="15"/>
        <v>0</v>
      </c>
      <c r="I94" s="78">
        <f t="shared" si="15"/>
        <v>0</v>
      </c>
      <c r="J94" s="78">
        <f t="shared" si="15"/>
        <v>0</v>
      </c>
      <c r="K94" s="78">
        <f t="shared" si="15"/>
        <v>0</v>
      </c>
      <c r="L94" s="78">
        <f t="shared" si="15"/>
        <v>0</v>
      </c>
      <c r="M94" s="78">
        <f t="shared" si="15"/>
        <v>0</v>
      </c>
      <c r="N94" s="78"/>
      <c r="P94" s="54"/>
      <c r="Q94" s="79"/>
      <c r="R94" s="79"/>
    </row>
    <row r="95" spans="1:18" s="80" customFormat="1" ht="12.75" hidden="1" customHeight="1" x14ac:dyDescent="0.2">
      <c r="A95" s="78"/>
      <c r="B95" s="100" t="s">
        <v>14</v>
      </c>
      <c r="C95" s="78">
        <f t="shared" si="15"/>
        <v>0</v>
      </c>
      <c r="D95" s="78">
        <f t="shared" si="15"/>
        <v>0</v>
      </c>
      <c r="E95" s="78">
        <f t="shared" si="15"/>
        <v>0</v>
      </c>
      <c r="F95" s="78">
        <f t="shared" si="15"/>
        <v>0</v>
      </c>
      <c r="G95" s="78">
        <f t="shared" si="15"/>
        <v>0</v>
      </c>
      <c r="H95" s="78">
        <f t="shared" si="15"/>
        <v>0</v>
      </c>
      <c r="I95" s="78">
        <f t="shared" si="15"/>
        <v>0</v>
      </c>
      <c r="J95" s="78">
        <f t="shared" si="15"/>
        <v>0</v>
      </c>
      <c r="K95" s="78">
        <f t="shared" si="15"/>
        <v>0</v>
      </c>
      <c r="L95" s="78">
        <f t="shared" si="15"/>
        <v>0</v>
      </c>
      <c r="M95" s="78">
        <f t="shared" si="15"/>
        <v>0</v>
      </c>
      <c r="N95" s="78"/>
      <c r="P95" s="54" t="s">
        <v>13</v>
      </c>
      <c r="Q95" s="79"/>
      <c r="R95" s="79"/>
    </row>
    <row r="96" spans="1:18" s="80" customFormat="1" ht="12.75" hidden="1" customHeight="1" x14ac:dyDescent="0.2">
      <c r="A96" s="78"/>
      <c r="B96" s="92" t="s">
        <v>51</v>
      </c>
      <c r="C96" s="78">
        <f t="shared" si="15"/>
        <v>0</v>
      </c>
      <c r="D96" s="78">
        <f t="shared" si="15"/>
        <v>0</v>
      </c>
      <c r="E96" s="78">
        <f t="shared" si="15"/>
        <v>0</v>
      </c>
      <c r="F96" s="78">
        <f t="shared" si="15"/>
        <v>0</v>
      </c>
      <c r="G96" s="78">
        <f t="shared" si="15"/>
        <v>0</v>
      </c>
      <c r="H96" s="78">
        <f t="shared" si="15"/>
        <v>0</v>
      </c>
      <c r="I96" s="78">
        <f t="shared" si="15"/>
        <v>0</v>
      </c>
      <c r="J96" s="78">
        <f t="shared" si="15"/>
        <v>0</v>
      </c>
      <c r="K96" s="78">
        <f t="shared" si="15"/>
        <v>0</v>
      </c>
      <c r="L96" s="78">
        <f t="shared" si="15"/>
        <v>0</v>
      </c>
      <c r="M96" s="78">
        <f t="shared" si="15"/>
        <v>0</v>
      </c>
      <c r="N96" s="78"/>
      <c r="P96" s="54" t="s">
        <v>53</v>
      </c>
      <c r="Q96" s="79"/>
      <c r="R96" s="79"/>
    </row>
    <row r="97" spans="1:18" s="80" customFormat="1" ht="12.75" hidden="1" customHeight="1" x14ac:dyDescent="0.2">
      <c r="A97" s="78"/>
      <c r="B97" s="86" t="s">
        <v>11</v>
      </c>
      <c r="C97" s="78">
        <f t="shared" si="15"/>
        <v>0</v>
      </c>
      <c r="D97" s="78">
        <f t="shared" si="15"/>
        <v>0</v>
      </c>
      <c r="E97" s="78">
        <f t="shared" si="15"/>
        <v>0</v>
      </c>
      <c r="F97" s="78">
        <f t="shared" si="15"/>
        <v>0</v>
      </c>
      <c r="G97" s="78">
        <f t="shared" si="15"/>
        <v>0</v>
      </c>
      <c r="H97" s="78">
        <f t="shared" si="15"/>
        <v>0</v>
      </c>
      <c r="I97" s="78">
        <f t="shared" si="15"/>
        <v>0</v>
      </c>
      <c r="J97" s="78">
        <f t="shared" si="15"/>
        <v>0</v>
      </c>
      <c r="K97" s="78">
        <f t="shared" si="15"/>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6">COUNTIF(C$9:C$49,$B98)</f>
        <v>0</v>
      </c>
      <c r="D98" s="78">
        <f t="shared" si="16"/>
        <v>0</v>
      </c>
      <c r="E98" s="78">
        <f t="shared" si="16"/>
        <v>0</v>
      </c>
      <c r="F98" s="78">
        <f t="shared" si="16"/>
        <v>0</v>
      </c>
      <c r="G98" s="78">
        <f t="shared" si="16"/>
        <v>0</v>
      </c>
      <c r="H98" s="78">
        <f t="shared" si="16"/>
        <v>0</v>
      </c>
      <c r="I98" s="78">
        <f t="shared" si="16"/>
        <v>0</v>
      </c>
      <c r="J98" s="78">
        <f t="shared" si="16"/>
        <v>0</v>
      </c>
      <c r="K98" s="78">
        <f t="shared" si="16"/>
        <v>0</v>
      </c>
      <c r="L98" s="78">
        <f t="shared" si="16"/>
        <v>0</v>
      </c>
      <c r="M98" s="78">
        <f t="shared" si="16"/>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93" priority="45" stopIfTrue="1" operator="equal">
      <formula>"C"</formula>
    </cfRule>
    <cfRule type="cellIs" dxfId="92" priority="46" stopIfTrue="1" operator="equal">
      <formula>"B"</formula>
    </cfRule>
    <cfRule type="cellIs" dxfId="91" priority="47" stopIfTrue="1" operator="equal">
      <formula>"A"</formula>
    </cfRule>
  </conditionalFormatting>
  <conditionalFormatting sqref="M5">
    <cfRule type="cellIs" dxfId="90" priority="42" stopIfTrue="1" operator="equal">
      <formula>"C"</formula>
    </cfRule>
    <cfRule type="cellIs" dxfId="89" priority="43" stopIfTrue="1" operator="equal">
      <formula>"B"</formula>
    </cfRule>
    <cfRule type="cellIs" dxfId="88"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87" priority="41" stopIfTrue="1" operator="equal">
      <formula>"12h"</formula>
    </cfRule>
  </conditionalFormatting>
  <conditionalFormatting sqref="I15">
    <cfRule type="cellIs" dxfId="86" priority="40" stopIfTrue="1" operator="equal">
      <formula>"12h"</formula>
    </cfRule>
  </conditionalFormatting>
  <conditionalFormatting sqref="G16:I16 E16">
    <cfRule type="cellIs" dxfId="85" priority="39" stopIfTrue="1" operator="equal">
      <formula>"12h"</formula>
    </cfRule>
  </conditionalFormatting>
  <conditionalFormatting sqref="E19">
    <cfRule type="cellIs" dxfId="84" priority="38" stopIfTrue="1" operator="equal">
      <formula>"12h"</formula>
    </cfRule>
  </conditionalFormatting>
  <conditionalFormatting sqref="G24:H24">
    <cfRule type="cellIs" dxfId="83" priority="37" stopIfTrue="1" operator="equal">
      <formula>"12h"</formula>
    </cfRule>
  </conditionalFormatting>
  <conditionalFormatting sqref="I38">
    <cfRule type="cellIs" dxfId="82" priority="36" stopIfTrue="1" operator="equal">
      <formula>"12h"</formula>
    </cfRule>
  </conditionalFormatting>
  <conditionalFormatting sqref="J38">
    <cfRule type="cellIs" dxfId="81" priority="35" stopIfTrue="1" operator="equal">
      <formula>"12h"</formula>
    </cfRule>
  </conditionalFormatting>
  <conditionalFormatting sqref="J44">
    <cfRule type="cellIs" dxfId="80" priority="34" stopIfTrue="1" operator="equal">
      <formula>"12h"</formula>
    </cfRule>
  </conditionalFormatting>
  <conditionalFormatting sqref="G48">
    <cfRule type="cellIs" dxfId="79" priority="33" stopIfTrue="1" operator="equal">
      <formula>"12h"</formula>
    </cfRule>
  </conditionalFormatting>
  <conditionalFormatting sqref="D19">
    <cfRule type="cellIs" dxfId="78" priority="32" stopIfTrue="1" operator="equal">
      <formula>"12h"</formula>
    </cfRule>
  </conditionalFormatting>
  <conditionalFormatting sqref="C26">
    <cfRule type="cellIs" dxfId="77" priority="31" stopIfTrue="1" operator="equal">
      <formula>"12h"</formula>
    </cfRule>
  </conditionalFormatting>
  <conditionalFormatting sqref="D26">
    <cfRule type="cellIs" dxfId="76" priority="30" stopIfTrue="1" operator="equal">
      <formula>"12h"</formula>
    </cfRule>
  </conditionalFormatting>
  <conditionalFormatting sqref="E33">
    <cfRule type="cellIs" dxfId="75" priority="29" stopIfTrue="1" operator="equal">
      <formula>"12h"</formula>
    </cfRule>
  </conditionalFormatting>
  <conditionalFormatting sqref="G26">
    <cfRule type="cellIs" dxfId="74" priority="28" stopIfTrue="1" operator="equal">
      <formula>"12h"</formula>
    </cfRule>
  </conditionalFormatting>
  <conditionalFormatting sqref="G35">
    <cfRule type="cellIs" dxfId="73" priority="27" stopIfTrue="1" operator="equal">
      <formula>"12h"</formula>
    </cfRule>
  </conditionalFormatting>
  <conditionalFormatting sqref="H28">
    <cfRule type="cellIs" dxfId="72" priority="26" stopIfTrue="1" operator="equal">
      <formula>"12h"</formula>
    </cfRule>
  </conditionalFormatting>
  <conditionalFormatting sqref="H34">
    <cfRule type="cellIs" dxfId="71" priority="25" stopIfTrue="1" operator="equal">
      <formula>"12h"</formula>
    </cfRule>
  </conditionalFormatting>
  <conditionalFormatting sqref="H35:I35">
    <cfRule type="cellIs" dxfId="70" priority="24" stopIfTrue="1" operator="equal">
      <formula>"12h"</formula>
    </cfRule>
  </conditionalFormatting>
  <conditionalFormatting sqref="I26">
    <cfRule type="cellIs" dxfId="69" priority="23" stopIfTrue="1" operator="equal">
      <formula>"12h"</formula>
    </cfRule>
  </conditionalFormatting>
  <conditionalFormatting sqref="I28">
    <cfRule type="cellIs" dxfId="68" priority="22" stopIfTrue="1" operator="equal">
      <formula>"12h"</formula>
    </cfRule>
  </conditionalFormatting>
  <conditionalFormatting sqref="I34">
    <cfRule type="cellIs" dxfId="67" priority="21" stopIfTrue="1" operator="equal">
      <formula>"12h"</formula>
    </cfRule>
  </conditionalFormatting>
  <conditionalFormatting sqref="J20">
    <cfRule type="cellIs" dxfId="66" priority="20" stopIfTrue="1" operator="equal">
      <formula>"12h"</formula>
    </cfRule>
  </conditionalFormatting>
  <conditionalFormatting sqref="K20">
    <cfRule type="cellIs" dxfId="65" priority="19" stopIfTrue="1" operator="equal">
      <formula>"12h"</formula>
    </cfRule>
  </conditionalFormatting>
  <conditionalFormatting sqref="D33">
    <cfRule type="cellIs" dxfId="64" priority="18" stopIfTrue="1" operator="equal">
      <formula>"12h"</formula>
    </cfRule>
  </conditionalFormatting>
  <conditionalFormatting sqref="C33">
    <cfRule type="cellIs" dxfId="63" priority="17" stopIfTrue="1" operator="equal">
      <formula>"12h"</formula>
    </cfRule>
  </conditionalFormatting>
  <conditionalFormatting sqref="E46">
    <cfRule type="cellIs" dxfId="62" priority="16" stopIfTrue="1" operator="equal">
      <formula>"12h"</formula>
    </cfRule>
  </conditionalFormatting>
  <conditionalFormatting sqref="C55:M55">
    <cfRule type="cellIs" dxfId="61" priority="13" stopIfTrue="1" operator="greaterThan">
      <formula>4</formula>
    </cfRule>
    <cfRule type="cellIs" dxfId="60" priority="14" stopIfTrue="1" operator="equal">
      <formula>4</formula>
    </cfRule>
    <cfRule type="cellIs" dxfId="59" priority="15" stopIfTrue="1" operator="lessThan">
      <formula>4</formula>
    </cfRule>
  </conditionalFormatting>
  <conditionalFormatting sqref="C50:M50 C52:M52">
    <cfRule type="cellIs" dxfId="58" priority="10" stopIfTrue="1" operator="lessThan">
      <formula>12</formula>
    </cfRule>
    <cfRule type="cellIs" dxfId="57" priority="11" stopIfTrue="1" operator="equal">
      <formula>12</formula>
    </cfRule>
    <cfRule type="cellIs" dxfId="56" priority="12" stopIfTrue="1" operator="greaterThan">
      <formula>12</formula>
    </cfRule>
  </conditionalFormatting>
  <conditionalFormatting sqref="K24">
    <cfRule type="cellIs" dxfId="55" priority="9" stopIfTrue="1" operator="equal">
      <formula>"12h"</formula>
    </cfRule>
  </conditionalFormatting>
  <conditionalFormatting sqref="J24">
    <cfRule type="cellIs" dxfId="54" priority="8" stopIfTrue="1" operator="equal">
      <formula>"12h"</formula>
    </cfRule>
  </conditionalFormatting>
  <conditionalFormatting sqref="D16">
    <cfRule type="cellIs" dxfId="53" priority="7" stopIfTrue="1" operator="equal">
      <formula>"12h"</formula>
    </cfRule>
  </conditionalFormatting>
  <conditionalFormatting sqref="J26">
    <cfRule type="cellIs" dxfId="52" priority="6" stopIfTrue="1" operator="equal">
      <formula>"12h"</formula>
    </cfRule>
  </conditionalFormatting>
  <conditionalFormatting sqref="F28">
    <cfRule type="cellIs" dxfId="51" priority="5" stopIfTrue="1" operator="equal">
      <formula>"12h"</formula>
    </cfRule>
  </conditionalFormatting>
  <conditionalFormatting sqref="F26">
    <cfRule type="cellIs" dxfId="50" priority="4" stopIfTrue="1" operator="equal">
      <formula>"12h"</formula>
    </cfRule>
  </conditionalFormatting>
  <conditionalFormatting sqref="F33">
    <cfRule type="cellIs" dxfId="49" priority="3" stopIfTrue="1" operator="equal">
      <formula>"12h"</formula>
    </cfRule>
  </conditionalFormatting>
  <conditionalFormatting sqref="G20">
    <cfRule type="cellIs" dxfId="48" priority="2" stopIfTrue="1" operator="equal">
      <formula>"12h"</formula>
    </cfRule>
  </conditionalFormatting>
  <conditionalFormatting sqref="E25">
    <cfRule type="cellIs" dxfId="47"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pageSetUpPr fitToPage="1"/>
  </sheetPr>
  <dimension ref="A1:S465"/>
  <sheetViews>
    <sheetView zoomScale="90" zoomScaleNormal="90" workbookViewId="0">
      <pane xSplit="2" ySplit="5" topLeftCell="C6" activePane="bottomRight" state="frozen"/>
      <selection activeCell="C1" sqref="C1:M1"/>
      <selection pane="topRight" activeCell="C1" sqref="C1:M1"/>
      <selection pane="bottomLeft" activeCell="C1" sqref="C1:M1"/>
      <selection pane="bottomRight" activeCell="M1" sqref="M1:M200"/>
    </sheetView>
  </sheetViews>
  <sheetFormatPr baseColWidth="10" defaultRowHeight="12.75" x14ac:dyDescent="0.2"/>
  <cols>
    <col min="1" max="1" width="7.7109375" style="94" customWidth="1"/>
    <col min="2" max="2" width="15.7109375" style="94" customWidth="1"/>
    <col min="3" max="11" width="10" style="2" customWidth="1"/>
    <col min="12" max="13" width="9.7109375" style="2" hidden="1" customWidth="1"/>
    <col min="14" max="14" width="14.7109375" style="2" customWidth="1"/>
    <col min="15" max="15" width="2" style="3" customWidth="1"/>
    <col min="16" max="16" width="9.7109375" style="11" customWidth="1"/>
    <col min="17" max="18" width="11.7109375" style="11" customWidth="1"/>
    <col min="19" max="19" width="9.7109375" style="3" customWidth="1"/>
    <col min="20" max="16384" width="11.42578125" style="3"/>
  </cols>
  <sheetData>
    <row r="1" spans="1:19" s="185" customFormat="1" ht="28.5" customHeight="1" x14ac:dyDescent="0.2">
      <c r="A1" s="181"/>
      <c r="B1" s="181"/>
      <c r="C1" s="182">
        <v>44168</v>
      </c>
      <c r="D1" s="183">
        <f>C1+3</f>
        <v>44171</v>
      </c>
      <c r="E1" s="183">
        <f t="shared" ref="E1:K1" si="0">D1+3</f>
        <v>44174</v>
      </c>
      <c r="F1" s="183">
        <f t="shared" si="0"/>
        <v>44177</v>
      </c>
      <c r="G1" s="183">
        <f t="shared" si="0"/>
        <v>44180</v>
      </c>
      <c r="H1" s="183">
        <f t="shared" si="0"/>
        <v>44183</v>
      </c>
      <c r="I1" s="183">
        <f t="shared" si="0"/>
        <v>44186</v>
      </c>
      <c r="J1" s="183">
        <f t="shared" si="0"/>
        <v>44189</v>
      </c>
      <c r="K1" s="183">
        <f t="shared" si="0"/>
        <v>44192</v>
      </c>
      <c r="L1" s="183">
        <v>49698</v>
      </c>
      <c r="M1" s="182">
        <v>50431</v>
      </c>
      <c r="N1" s="184"/>
      <c r="Q1" s="232" t="s">
        <v>90</v>
      </c>
      <c r="R1" s="234" t="s">
        <v>91</v>
      </c>
    </row>
    <row r="2" spans="1:19" s="1" customFormat="1" ht="25.15" customHeight="1" x14ac:dyDescent="0.2">
      <c r="A2" s="34"/>
      <c r="B2" s="34"/>
      <c r="C2" s="66"/>
      <c r="D2" s="66"/>
      <c r="E2" s="66"/>
      <c r="F2" s="66"/>
      <c r="G2" s="239" t="str">
        <f ca="1">RIGHT(CELL("nomfichier",G2),LEN(CELL("nomfichier",G2))-SEARCH("]",CELL("nomfichier",G2)))</f>
        <v>Décembre</v>
      </c>
      <c r="H2" s="240"/>
      <c r="I2" s="66"/>
      <c r="J2" s="66"/>
      <c r="K2" s="66"/>
      <c r="L2" s="66"/>
      <c r="M2" s="66"/>
      <c r="N2" s="60" t="s">
        <v>66</v>
      </c>
      <c r="P2" s="30" t="s">
        <v>0</v>
      </c>
      <c r="Q2" s="232"/>
      <c r="R2" s="234"/>
      <c r="S2" s="23" t="s">
        <v>0</v>
      </c>
    </row>
    <row r="3" spans="1:19" ht="12.75" customHeight="1" x14ac:dyDescent="0.2">
      <c r="B3" s="95"/>
      <c r="C3" s="39">
        <v>3</v>
      </c>
      <c r="D3" s="39">
        <v>6</v>
      </c>
      <c r="E3" s="41">
        <v>9</v>
      </c>
      <c r="F3" s="39">
        <v>12</v>
      </c>
      <c r="G3" s="63">
        <v>15</v>
      </c>
      <c r="H3" s="62">
        <v>18</v>
      </c>
      <c r="I3" s="62">
        <v>21</v>
      </c>
      <c r="J3" s="62">
        <v>24</v>
      </c>
      <c r="K3" s="62">
        <v>27</v>
      </c>
      <c r="L3" s="39"/>
      <c r="M3" s="39"/>
      <c r="N3" s="57" t="s">
        <v>66</v>
      </c>
      <c r="O3" s="11"/>
      <c r="P3" s="30" t="s">
        <v>1</v>
      </c>
      <c r="Q3" s="233"/>
      <c r="R3" s="235"/>
      <c r="S3" s="23" t="s">
        <v>1</v>
      </c>
    </row>
    <row r="4" spans="1:19" ht="12.75" customHeight="1" x14ac:dyDescent="0.2">
      <c r="B4" s="95"/>
      <c r="C4" s="42" t="s">
        <v>47</v>
      </c>
      <c r="D4" s="42" t="s">
        <v>48</v>
      </c>
      <c r="E4" s="40" t="s">
        <v>49</v>
      </c>
      <c r="F4" s="42" t="s">
        <v>50</v>
      </c>
      <c r="G4" s="65" t="s">
        <v>44</v>
      </c>
      <c r="H4" s="64" t="s">
        <v>45</v>
      </c>
      <c r="I4" s="64" t="s">
        <v>46</v>
      </c>
      <c r="J4" s="64" t="s">
        <v>155</v>
      </c>
      <c r="K4" s="64" t="s">
        <v>156</v>
      </c>
      <c r="L4" s="42"/>
      <c r="M4" s="42"/>
      <c r="N4" s="146"/>
      <c r="O4" s="11"/>
      <c r="P4" s="30" t="s">
        <v>2</v>
      </c>
      <c r="Q4" s="17" t="s">
        <v>5</v>
      </c>
      <c r="R4" s="17" t="s">
        <v>72</v>
      </c>
      <c r="S4" s="23" t="s">
        <v>2</v>
      </c>
    </row>
    <row r="5" spans="1:19" ht="18" customHeight="1" x14ac:dyDescent="0.2">
      <c r="A5" s="236" t="s">
        <v>57</v>
      </c>
      <c r="B5" s="236"/>
      <c r="C5" s="72">
        <v>3</v>
      </c>
      <c r="D5" s="72">
        <v>4</v>
      </c>
      <c r="E5" s="72">
        <v>5</v>
      </c>
      <c r="F5" s="72">
        <v>6</v>
      </c>
      <c r="G5" s="72">
        <v>7</v>
      </c>
      <c r="H5" s="72">
        <v>8</v>
      </c>
      <c r="I5" s="72">
        <v>9</v>
      </c>
      <c r="J5" s="72">
        <v>10</v>
      </c>
      <c r="K5" s="72">
        <v>1</v>
      </c>
      <c r="L5" s="72"/>
      <c r="M5" s="124"/>
      <c r="N5" s="125"/>
      <c r="O5" s="11"/>
      <c r="P5" s="31" t="s">
        <v>67</v>
      </c>
      <c r="Q5" s="18" t="s">
        <v>6</v>
      </c>
      <c r="R5" s="18" t="s">
        <v>73</v>
      </c>
      <c r="S5" s="23" t="s">
        <v>67</v>
      </c>
    </row>
    <row r="6" spans="1:19" s="80" customFormat="1" ht="18" customHeight="1" x14ac:dyDescent="0.2">
      <c r="A6" s="205">
        <f>Congé!E6</f>
        <v>1</v>
      </c>
      <c r="B6" s="205" t="str">
        <f>Congé!F6</f>
        <v>MATEO</v>
      </c>
      <c r="C6" s="42" t="str">
        <f t="shared" ref="C6:M7" si="1">IF($A6=C$5,"12h",IF($A6="","",""))</f>
        <v/>
      </c>
      <c r="D6" s="42" t="str">
        <f t="shared" si="1"/>
        <v/>
      </c>
      <c r="E6" s="23" t="s">
        <v>0</v>
      </c>
      <c r="F6" s="42" t="str">
        <f t="shared" si="1"/>
        <v/>
      </c>
      <c r="G6" s="64" t="str">
        <f t="shared" si="1"/>
        <v/>
      </c>
      <c r="H6" s="64" t="str">
        <f t="shared" si="1"/>
        <v/>
      </c>
      <c r="I6" s="23" t="s">
        <v>0</v>
      </c>
      <c r="J6" s="64" t="str">
        <f t="shared" si="1"/>
        <v/>
      </c>
      <c r="K6" s="64" t="str">
        <f t="shared" si="1"/>
        <v>12h</v>
      </c>
      <c r="L6" s="42" t="str">
        <f t="shared" si="1"/>
        <v/>
      </c>
      <c r="M6" s="42" t="str">
        <f t="shared" si="1"/>
        <v/>
      </c>
      <c r="N6" s="153"/>
      <c r="O6" s="79"/>
      <c r="P6" s="31" t="s">
        <v>68</v>
      </c>
      <c r="Q6" s="17" t="s">
        <v>79</v>
      </c>
      <c r="R6" s="17" t="s">
        <v>80</v>
      </c>
      <c r="S6" s="23" t="s">
        <v>68</v>
      </c>
    </row>
    <row r="7" spans="1:19" s="80" customFormat="1" ht="18" customHeight="1" x14ac:dyDescent="0.2">
      <c r="A7" s="205">
        <f>Congé!E7</f>
        <v>9</v>
      </c>
      <c r="B7" s="205" t="str">
        <f>Congé!F7</f>
        <v>BARREAU</v>
      </c>
      <c r="C7" s="42" t="str">
        <f t="shared" si="1"/>
        <v/>
      </c>
      <c r="D7" s="42" t="str">
        <f t="shared" si="1"/>
        <v/>
      </c>
      <c r="E7" s="64" t="str">
        <f t="shared" si="1"/>
        <v/>
      </c>
      <c r="F7" s="42" t="str">
        <f t="shared" si="1"/>
        <v/>
      </c>
      <c r="G7" s="64" t="str">
        <f t="shared" si="1"/>
        <v/>
      </c>
      <c r="H7" s="64" t="str">
        <f t="shared" si="1"/>
        <v/>
      </c>
      <c r="I7" s="64" t="str">
        <f t="shared" si="1"/>
        <v>12h</v>
      </c>
      <c r="J7" s="64" t="str">
        <f t="shared" si="1"/>
        <v/>
      </c>
      <c r="K7" s="64" t="str">
        <f t="shared" si="1"/>
        <v/>
      </c>
      <c r="L7" s="42" t="str">
        <f t="shared" si="1"/>
        <v/>
      </c>
      <c r="M7" s="42" t="str">
        <f t="shared" si="1"/>
        <v/>
      </c>
      <c r="N7" s="153"/>
      <c r="O7" s="79"/>
      <c r="P7" s="29" t="s">
        <v>55</v>
      </c>
      <c r="Q7" s="19" t="s">
        <v>21</v>
      </c>
      <c r="R7" s="19" t="s">
        <v>74</v>
      </c>
      <c r="S7" s="26" t="s">
        <v>55</v>
      </c>
    </row>
    <row r="8" spans="1:19" s="80" customFormat="1" ht="6.95" customHeight="1" x14ac:dyDescent="0.2">
      <c r="A8" s="118"/>
      <c r="B8" s="118"/>
      <c r="C8" s="204"/>
      <c r="D8" s="204"/>
      <c r="E8" s="204"/>
      <c r="F8" s="204"/>
      <c r="G8" s="204"/>
      <c r="H8" s="204"/>
      <c r="I8" s="204"/>
      <c r="J8" s="204"/>
      <c r="K8" s="204"/>
      <c r="L8" s="204"/>
      <c r="M8" s="204"/>
      <c r="N8" s="154"/>
      <c r="O8" s="79"/>
    </row>
    <row r="9" spans="1:19" ht="18" customHeight="1" x14ac:dyDescent="0.2">
      <c r="A9" s="205">
        <f>Congé!E9</f>
        <v>10</v>
      </c>
      <c r="B9" s="205" t="str">
        <f>Congé!F9</f>
        <v>CARTIER</v>
      </c>
      <c r="C9" s="42" t="str">
        <f t="shared" ref="C9:M11" si="2">IF($A9=C$5,"12h",IF($A9="","",""))</f>
        <v/>
      </c>
      <c r="D9" s="23" t="s">
        <v>0</v>
      </c>
      <c r="E9" s="64" t="str">
        <f t="shared" si="2"/>
        <v/>
      </c>
      <c r="F9" s="42" t="str">
        <f t="shared" si="2"/>
        <v/>
      </c>
      <c r="G9" s="64" t="str">
        <f t="shared" si="2"/>
        <v/>
      </c>
      <c r="H9" s="64" t="str">
        <f t="shared" si="2"/>
        <v/>
      </c>
      <c r="I9" s="64" t="str">
        <f t="shared" si="2"/>
        <v/>
      </c>
      <c r="J9" s="64" t="str">
        <f t="shared" si="2"/>
        <v>12h</v>
      </c>
      <c r="K9" s="23" t="s">
        <v>0</v>
      </c>
      <c r="L9" s="42" t="str">
        <f t="shared" si="2"/>
        <v/>
      </c>
      <c r="M9" s="42" t="str">
        <f t="shared" si="2"/>
        <v/>
      </c>
      <c r="N9" s="153"/>
      <c r="O9" s="11"/>
      <c r="P9" s="29" t="s">
        <v>56</v>
      </c>
      <c r="Q9" s="19" t="s">
        <v>22</v>
      </c>
      <c r="R9" s="19" t="s">
        <v>75</v>
      </c>
      <c r="S9" s="26" t="s">
        <v>56</v>
      </c>
    </row>
    <row r="10" spans="1:19" ht="18" customHeight="1" x14ac:dyDescent="0.2">
      <c r="A10" s="205">
        <f>Congé!E10</f>
        <v>4</v>
      </c>
      <c r="B10" s="205" t="str">
        <f>Congé!F10</f>
        <v>CARTAUT</v>
      </c>
      <c r="C10" s="42" t="str">
        <f t="shared" si="2"/>
        <v/>
      </c>
      <c r="D10" s="42" t="str">
        <f t="shared" si="2"/>
        <v>12h</v>
      </c>
      <c r="E10" s="64" t="str">
        <f t="shared" si="2"/>
        <v/>
      </c>
      <c r="F10" s="42" t="str">
        <f t="shared" si="2"/>
        <v/>
      </c>
      <c r="G10" s="64" t="str">
        <f t="shared" si="2"/>
        <v/>
      </c>
      <c r="H10" s="64" t="str">
        <f t="shared" si="2"/>
        <v/>
      </c>
      <c r="I10" s="64" t="str">
        <f t="shared" si="2"/>
        <v/>
      </c>
      <c r="J10" s="23" t="s">
        <v>0</v>
      </c>
      <c r="K10" s="23" t="s">
        <v>0</v>
      </c>
      <c r="L10" s="42" t="str">
        <f t="shared" si="2"/>
        <v/>
      </c>
      <c r="M10" s="42" t="str">
        <f t="shared" si="2"/>
        <v/>
      </c>
      <c r="N10" s="153"/>
      <c r="O10" s="11"/>
      <c r="P10" s="44" t="s">
        <v>93</v>
      </c>
      <c r="Q10" s="17" t="s">
        <v>81</v>
      </c>
      <c r="R10" s="17" t="s">
        <v>82</v>
      </c>
      <c r="S10" s="46" t="s">
        <v>93</v>
      </c>
    </row>
    <row r="11" spans="1:19" ht="18" customHeight="1" x14ac:dyDescent="0.2">
      <c r="A11" s="205">
        <f>Congé!E11</f>
        <v>5</v>
      </c>
      <c r="B11" s="205" t="str">
        <f>Congé!F11</f>
        <v>CASTA</v>
      </c>
      <c r="C11" s="42" t="str">
        <f t="shared" si="2"/>
        <v/>
      </c>
      <c r="D11" s="42" t="str">
        <f t="shared" si="2"/>
        <v/>
      </c>
      <c r="E11" s="64" t="str">
        <f t="shared" si="2"/>
        <v>12h</v>
      </c>
      <c r="F11" s="30" t="s">
        <v>0</v>
      </c>
      <c r="G11" s="64" t="str">
        <f t="shared" si="2"/>
        <v/>
      </c>
      <c r="H11" s="64" t="str">
        <f t="shared" si="2"/>
        <v/>
      </c>
      <c r="I11" s="30" t="s">
        <v>0</v>
      </c>
      <c r="J11" s="64" t="str">
        <f t="shared" si="2"/>
        <v/>
      </c>
      <c r="K11" s="64" t="str">
        <f t="shared" si="2"/>
        <v/>
      </c>
      <c r="L11" s="42" t="str">
        <f t="shared" si="2"/>
        <v/>
      </c>
      <c r="M11" s="42" t="str">
        <f t="shared" si="2"/>
        <v/>
      </c>
      <c r="N11" s="153"/>
      <c r="O11" s="11"/>
      <c r="P11" s="44" t="s">
        <v>59</v>
      </c>
      <c r="Q11" s="19" t="s">
        <v>25</v>
      </c>
      <c r="R11" s="19" t="s">
        <v>76</v>
      </c>
      <c r="S11" s="46" t="s">
        <v>59</v>
      </c>
    </row>
    <row r="12" spans="1:19" s="80" customFormat="1" ht="6.95" customHeight="1" x14ac:dyDescent="0.2">
      <c r="A12" s="118"/>
      <c r="B12" s="118"/>
      <c r="C12" s="204"/>
      <c r="D12" s="204"/>
      <c r="E12" s="204"/>
      <c r="F12" s="204"/>
      <c r="G12" s="204"/>
      <c r="H12" s="204"/>
      <c r="I12" s="204"/>
      <c r="J12" s="204"/>
      <c r="K12" s="204"/>
      <c r="L12" s="204"/>
      <c r="M12" s="204"/>
      <c r="N12" s="154"/>
      <c r="O12" s="79"/>
    </row>
    <row r="13" spans="1:19" s="80" customFormat="1" ht="18" customHeight="1" x14ac:dyDescent="0.2">
      <c r="A13" s="205">
        <f>Congé!E13</f>
        <v>8</v>
      </c>
      <c r="B13" s="205" t="str">
        <f>Congé!F13</f>
        <v>SELLES</v>
      </c>
      <c r="C13" s="42" t="str">
        <f t="shared" ref="C13:M17" si="3">IF($A13=C$5,"12h",IF($A13="","",""))</f>
        <v/>
      </c>
      <c r="D13" s="42" t="str">
        <f t="shared" si="3"/>
        <v/>
      </c>
      <c r="E13" s="23" t="s">
        <v>0</v>
      </c>
      <c r="F13" s="42" t="str">
        <f t="shared" si="3"/>
        <v/>
      </c>
      <c r="G13" s="64" t="str">
        <f t="shared" si="3"/>
        <v/>
      </c>
      <c r="H13" s="64" t="str">
        <f t="shared" si="3"/>
        <v>12h</v>
      </c>
      <c r="I13" s="64" t="str">
        <f t="shared" si="3"/>
        <v/>
      </c>
      <c r="J13" s="64" t="str">
        <f t="shared" si="3"/>
        <v/>
      </c>
      <c r="K13" s="64" t="str">
        <f t="shared" si="3"/>
        <v/>
      </c>
      <c r="L13" s="42" t="str">
        <f t="shared" si="3"/>
        <v/>
      </c>
      <c r="M13" s="42" t="str">
        <f t="shared" si="3"/>
        <v/>
      </c>
      <c r="N13" s="153"/>
      <c r="O13" s="79"/>
      <c r="P13" s="32" t="s">
        <v>23</v>
      </c>
      <c r="Q13" s="19" t="s">
        <v>26</v>
      </c>
      <c r="R13" s="19" t="s">
        <v>77</v>
      </c>
      <c r="S13" s="27" t="s">
        <v>23</v>
      </c>
    </row>
    <row r="14" spans="1:19" ht="18" customHeight="1" x14ac:dyDescent="0.2">
      <c r="A14" s="205">
        <f>Congé!E14</f>
        <v>9</v>
      </c>
      <c r="B14" s="205" t="str">
        <f>Congé!F14</f>
        <v>MASSELIN</v>
      </c>
      <c r="C14" s="42" t="str">
        <f t="shared" si="3"/>
        <v/>
      </c>
      <c r="D14" s="42" t="str">
        <f t="shared" si="3"/>
        <v/>
      </c>
      <c r="E14" s="64" t="str">
        <f t="shared" si="3"/>
        <v/>
      </c>
      <c r="F14" s="42" t="str">
        <f t="shared" si="3"/>
        <v/>
      </c>
      <c r="G14" s="64" t="str">
        <f t="shared" si="3"/>
        <v/>
      </c>
      <c r="H14" s="64" t="str">
        <f t="shared" si="3"/>
        <v/>
      </c>
      <c r="I14" s="64" t="str">
        <f t="shared" si="3"/>
        <v>12h</v>
      </c>
      <c r="J14" s="23" t="s">
        <v>0</v>
      </c>
      <c r="K14" s="23" t="s">
        <v>0</v>
      </c>
      <c r="L14" s="42" t="str">
        <f t="shared" si="3"/>
        <v/>
      </c>
      <c r="M14" s="42" t="str">
        <f t="shared" si="3"/>
        <v/>
      </c>
      <c r="N14" s="153"/>
      <c r="O14" s="11"/>
      <c r="P14" s="32" t="s">
        <v>27</v>
      </c>
      <c r="Q14" s="103" t="s">
        <v>109</v>
      </c>
      <c r="R14" s="103" t="s">
        <v>115</v>
      </c>
      <c r="S14" s="27" t="s">
        <v>27</v>
      </c>
    </row>
    <row r="15" spans="1:19" ht="18" customHeight="1" x14ac:dyDescent="0.2">
      <c r="A15" s="205">
        <f>Congé!E15</f>
        <v>6</v>
      </c>
      <c r="B15" s="205" t="str">
        <f>Congé!F15</f>
        <v>HUGUES</v>
      </c>
      <c r="C15" s="42" t="str">
        <f t="shared" si="3"/>
        <v/>
      </c>
      <c r="D15" s="42" t="str">
        <f t="shared" si="3"/>
        <v/>
      </c>
      <c r="E15" s="64" t="str">
        <f t="shared" si="3"/>
        <v/>
      </c>
      <c r="F15" s="7" t="s">
        <v>168</v>
      </c>
      <c r="G15" s="22" t="s">
        <v>168</v>
      </c>
      <c r="H15" s="23" t="s">
        <v>0</v>
      </c>
      <c r="I15" s="30" t="s">
        <v>0</v>
      </c>
      <c r="J15" s="64" t="str">
        <f t="shared" si="3"/>
        <v/>
      </c>
      <c r="K15" s="64" t="str">
        <f t="shared" si="3"/>
        <v/>
      </c>
      <c r="L15" s="42" t="str">
        <f t="shared" si="3"/>
        <v/>
      </c>
      <c r="M15" s="42" t="str">
        <f t="shared" si="3"/>
        <v/>
      </c>
      <c r="N15" s="153"/>
      <c r="O15" s="11"/>
      <c r="P15" s="32" t="s">
        <v>24</v>
      </c>
      <c r="Q15" s="22" t="s">
        <v>112</v>
      </c>
      <c r="R15" s="22" t="s">
        <v>116</v>
      </c>
      <c r="S15" s="27" t="s">
        <v>24</v>
      </c>
    </row>
    <row r="16" spans="1:19" s="80" customFormat="1" ht="18" customHeight="1" x14ac:dyDescent="0.2">
      <c r="A16" s="205">
        <f>Congé!E16</f>
        <v>1</v>
      </c>
      <c r="B16" s="205" t="str">
        <f>Congé!F16</f>
        <v>MALET</v>
      </c>
      <c r="C16" s="23" t="s">
        <v>0</v>
      </c>
      <c r="D16" s="30" t="s">
        <v>0</v>
      </c>
      <c r="E16" s="30" t="s">
        <v>0</v>
      </c>
      <c r="F16" s="42" t="str">
        <f t="shared" si="3"/>
        <v/>
      </c>
      <c r="G16" s="30" t="s">
        <v>0</v>
      </c>
      <c r="H16" s="30" t="s">
        <v>0</v>
      </c>
      <c r="I16" s="30" t="s">
        <v>0</v>
      </c>
      <c r="J16" s="64" t="str">
        <f t="shared" si="3"/>
        <v/>
      </c>
      <c r="K16" s="64" t="str">
        <f t="shared" si="3"/>
        <v>12h</v>
      </c>
      <c r="L16" s="42" t="str">
        <f t="shared" si="3"/>
        <v/>
      </c>
      <c r="M16" s="42" t="str">
        <f t="shared" si="3"/>
        <v/>
      </c>
      <c r="N16" s="153"/>
      <c r="O16" s="79"/>
      <c r="P16" s="32" t="s">
        <v>28</v>
      </c>
      <c r="Q16" s="22" t="s">
        <v>110</v>
      </c>
      <c r="R16" s="22" t="s">
        <v>117</v>
      </c>
      <c r="S16" s="27" t="s">
        <v>28</v>
      </c>
    </row>
    <row r="17" spans="1:19" s="80" customFormat="1" ht="18" customHeight="1" x14ac:dyDescent="0.2">
      <c r="A17" s="205">
        <f>Congé!E17</f>
        <v>2</v>
      </c>
      <c r="B17" s="205" t="str">
        <f>Congé!F17</f>
        <v>REY F</v>
      </c>
      <c r="C17" s="42" t="str">
        <f t="shared" si="3"/>
        <v/>
      </c>
      <c r="D17" s="42" t="str">
        <f t="shared" si="3"/>
        <v/>
      </c>
      <c r="E17" s="64" t="str">
        <f t="shared" si="3"/>
        <v/>
      </c>
      <c r="F17" s="42" t="str">
        <f t="shared" si="3"/>
        <v/>
      </c>
      <c r="G17" s="64" t="str">
        <f t="shared" si="3"/>
        <v/>
      </c>
      <c r="H17" s="64" t="str">
        <f t="shared" si="3"/>
        <v/>
      </c>
      <c r="I17" s="64" t="str">
        <f t="shared" si="3"/>
        <v/>
      </c>
      <c r="J17" s="64" t="str">
        <f t="shared" si="3"/>
        <v/>
      </c>
      <c r="K17" s="64" t="str">
        <f t="shared" si="3"/>
        <v/>
      </c>
      <c r="L17" s="42" t="str">
        <f t="shared" si="3"/>
        <v/>
      </c>
      <c r="M17" s="42" t="str">
        <f t="shared" si="3"/>
        <v/>
      </c>
      <c r="N17" s="153"/>
      <c r="O17" s="79"/>
      <c r="P17" s="32" t="s">
        <v>36</v>
      </c>
      <c r="Q17" s="104" t="s">
        <v>111</v>
      </c>
      <c r="R17" s="104" t="s">
        <v>118</v>
      </c>
      <c r="S17" s="27" t="s">
        <v>36</v>
      </c>
    </row>
    <row r="18" spans="1:19" ht="6.95" customHeight="1" x14ac:dyDescent="0.2">
      <c r="A18" s="118"/>
      <c r="B18" s="118"/>
      <c r="C18" s="204"/>
      <c r="D18" s="204"/>
      <c r="E18" s="204"/>
      <c r="F18" s="204"/>
      <c r="G18" s="204"/>
      <c r="H18" s="204"/>
      <c r="I18" s="204"/>
      <c r="J18" s="204"/>
      <c r="K18" s="204"/>
      <c r="L18" s="204"/>
      <c r="M18" s="204"/>
      <c r="N18" s="154"/>
      <c r="O18" s="11"/>
    </row>
    <row r="19" spans="1:19" ht="18" customHeight="1" x14ac:dyDescent="0.2">
      <c r="A19" s="205">
        <f>Congé!E19</f>
        <v>9</v>
      </c>
      <c r="B19" s="205" t="str">
        <f>Congé!F19</f>
        <v>ROSTAND</v>
      </c>
      <c r="C19" s="23" t="s">
        <v>0</v>
      </c>
      <c r="D19" s="30" t="s">
        <v>0</v>
      </c>
      <c r="E19" s="30" t="s">
        <v>0</v>
      </c>
      <c r="F19" s="42" t="str">
        <f t="shared" ref="F19:M19" si="4">IF($A19=F$5,"12h",IF($A19="","",""))</f>
        <v/>
      </c>
      <c r="G19" s="64" t="str">
        <f t="shared" si="4"/>
        <v/>
      </c>
      <c r="H19" s="64" t="str">
        <f t="shared" si="4"/>
        <v/>
      </c>
      <c r="I19" s="64" t="str">
        <f t="shared" si="4"/>
        <v>12h</v>
      </c>
      <c r="J19" s="64" t="str">
        <f t="shared" si="4"/>
        <v/>
      </c>
      <c r="K19" s="23" t="s">
        <v>0</v>
      </c>
      <c r="L19" s="42" t="str">
        <f t="shared" si="4"/>
        <v/>
      </c>
      <c r="M19" s="42" t="str">
        <f t="shared" si="4"/>
        <v/>
      </c>
      <c r="N19" s="153"/>
      <c r="O19" s="11"/>
      <c r="P19" s="32" t="s">
        <v>37</v>
      </c>
      <c r="Q19" s="22" t="s">
        <v>113</v>
      </c>
      <c r="R19" s="22" t="s">
        <v>119</v>
      </c>
      <c r="S19" s="27" t="s">
        <v>37</v>
      </c>
    </row>
    <row r="20" spans="1:19" s="80" customFormat="1" ht="18" customHeight="1" x14ac:dyDescent="0.2">
      <c r="A20" s="205">
        <f>Congé!E20</f>
        <v>6</v>
      </c>
      <c r="B20" s="205" t="str">
        <f>Congé!F20</f>
        <v>LAURENT J</v>
      </c>
      <c r="C20" s="42" t="str">
        <f t="shared" ref="C20:M30" si="5">IF($A20=C$5,"12h",IF($A20="","",""))</f>
        <v/>
      </c>
      <c r="D20" s="42" t="str">
        <f t="shared" si="5"/>
        <v/>
      </c>
      <c r="E20" s="64" t="str">
        <f t="shared" si="5"/>
        <v/>
      </c>
      <c r="F20" s="42" t="str">
        <f t="shared" si="5"/>
        <v>12h</v>
      </c>
      <c r="G20" s="15" t="s">
        <v>108</v>
      </c>
      <c r="H20" s="64" t="str">
        <f t="shared" si="5"/>
        <v/>
      </c>
      <c r="I20" s="64" t="str">
        <f t="shared" si="5"/>
        <v/>
      </c>
      <c r="J20" s="30" t="s">
        <v>0</v>
      </c>
      <c r="K20" s="30" t="s">
        <v>0</v>
      </c>
      <c r="L20" s="42" t="str">
        <f t="shared" si="5"/>
        <v/>
      </c>
      <c r="M20" s="42" t="str">
        <f t="shared" si="5"/>
        <v/>
      </c>
      <c r="N20" s="153"/>
      <c r="O20" s="79"/>
      <c r="P20" s="32" t="s">
        <v>41</v>
      </c>
      <c r="Q20" s="22" t="s">
        <v>114</v>
      </c>
      <c r="R20" s="22" t="s">
        <v>120</v>
      </c>
      <c r="S20" s="27" t="s">
        <v>41</v>
      </c>
    </row>
    <row r="21" spans="1:19" ht="18" customHeight="1" x14ac:dyDescent="0.2">
      <c r="A21" s="205">
        <f>Congé!E21</f>
        <v>10</v>
      </c>
      <c r="B21" s="205" t="str">
        <f>Congé!F21</f>
        <v>BALLESTER</v>
      </c>
      <c r="C21" s="42" t="str">
        <f t="shared" si="5"/>
        <v/>
      </c>
      <c r="D21" s="42" t="str">
        <f t="shared" si="5"/>
        <v/>
      </c>
      <c r="E21" s="64" t="str">
        <f t="shared" si="5"/>
        <v/>
      </c>
      <c r="F21" s="42" t="str">
        <f t="shared" si="5"/>
        <v/>
      </c>
      <c r="G21" s="64" t="str">
        <f t="shared" si="5"/>
        <v/>
      </c>
      <c r="H21" s="64" t="str">
        <f t="shared" si="5"/>
        <v/>
      </c>
      <c r="I21" s="64" t="str">
        <f t="shared" si="5"/>
        <v/>
      </c>
      <c r="J21" s="23" t="s">
        <v>0</v>
      </c>
      <c r="K21" s="23" t="s">
        <v>0</v>
      </c>
      <c r="L21" s="42" t="str">
        <f t="shared" si="5"/>
        <v/>
      </c>
      <c r="M21" s="42" t="str">
        <f t="shared" si="5"/>
        <v/>
      </c>
      <c r="N21" s="153"/>
      <c r="O21" s="11"/>
      <c r="P21" s="32" t="s">
        <v>42</v>
      </c>
      <c r="Q21" s="105" t="s">
        <v>83</v>
      </c>
      <c r="R21" s="105" t="s">
        <v>84</v>
      </c>
      <c r="S21" s="27" t="s">
        <v>42</v>
      </c>
    </row>
    <row r="22" spans="1:19" ht="18" customHeight="1" x14ac:dyDescent="0.2">
      <c r="A22" s="205">
        <f>Congé!E22</f>
        <v>7</v>
      </c>
      <c r="B22" s="205" t="str">
        <f>Congé!F22</f>
        <v>GRIMM</v>
      </c>
      <c r="C22" s="42" t="str">
        <f t="shared" si="5"/>
        <v/>
      </c>
      <c r="D22" s="42" t="str">
        <f t="shared" si="5"/>
        <v/>
      </c>
      <c r="E22" s="64" t="str">
        <f t="shared" si="5"/>
        <v/>
      </c>
      <c r="F22" s="42" t="str">
        <f t="shared" si="5"/>
        <v/>
      </c>
      <c r="G22" s="64" t="str">
        <f t="shared" si="5"/>
        <v>12h</v>
      </c>
      <c r="H22" s="64" t="str">
        <f t="shared" si="5"/>
        <v/>
      </c>
      <c r="I22" s="64" t="str">
        <f t="shared" si="5"/>
        <v/>
      </c>
      <c r="J22" s="64" t="str">
        <f t="shared" si="5"/>
        <v/>
      </c>
      <c r="K22" s="64" t="str">
        <f t="shared" si="5"/>
        <v/>
      </c>
      <c r="L22" s="42" t="str">
        <f t="shared" si="5"/>
        <v/>
      </c>
      <c r="M22" s="42" t="str">
        <f t="shared" si="5"/>
        <v/>
      </c>
      <c r="N22" s="153"/>
      <c r="O22" s="11"/>
      <c r="P22" s="90" t="s">
        <v>54</v>
      </c>
      <c r="Q22" s="19" t="s">
        <v>71</v>
      </c>
      <c r="R22" s="19" t="s">
        <v>78</v>
      </c>
    </row>
    <row r="23" spans="1:19" s="80" customFormat="1" ht="18" customHeight="1" x14ac:dyDescent="0.2">
      <c r="A23" s="205">
        <f>Congé!E23</f>
        <v>3</v>
      </c>
      <c r="B23" s="205" t="str">
        <f>Congé!F23</f>
        <v>ORIOL</v>
      </c>
      <c r="C23" s="42" t="str">
        <f t="shared" si="5"/>
        <v>12h</v>
      </c>
      <c r="D23" s="42" t="str">
        <f t="shared" si="5"/>
        <v/>
      </c>
      <c r="E23" s="23" t="s">
        <v>0</v>
      </c>
      <c r="F23" s="42" t="str">
        <f t="shared" si="5"/>
        <v/>
      </c>
      <c r="G23" s="64" t="str">
        <f t="shared" si="5"/>
        <v/>
      </c>
      <c r="H23" s="64" t="str">
        <f t="shared" si="5"/>
        <v/>
      </c>
      <c r="I23" s="64" t="str">
        <f t="shared" si="5"/>
        <v/>
      </c>
      <c r="J23" s="23" t="s">
        <v>0</v>
      </c>
      <c r="K23" s="23" t="s">
        <v>0</v>
      </c>
      <c r="L23" s="42" t="str">
        <f t="shared" si="5"/>
        <v/>
      </c>
      <c r="M23" s="42" t="str">
        <f t="shared" si="5"/>
        <v/>
      </c>
      <c r="N23" s="153"/>
      <c r="O23" s="79"/>
      <c r="P23" s="5" t="s">
        <v>7</v>
      </c>
      <c r="Q23" s="19" t="s">
        <v>8</v>
      </c>
      <c r="R23" s="19" t="s">
        <v>85</v>
      </c>
    </row>
    <row r="24" spans="1:19" ht="18" customHeight="1" x14ac:dyDescent="0.2">
      <c r="A24" s="205">
        <f>Congé!E24</f>
        <v>10</v>
      </c>
      <c r="B24" s="205" t="str">
        <f>Congé!F24</f>
        <v>DEPRAD</v>
      </c>
      <c r="C24" s="42" t="str">
        <f t="shared" si="5"/>
        <v/>
      </c>
      <c r="D24" s="42" t="str">
        <f t="shared" si="5"/>
        <v/>
      </c>
      <c r="E24" s="64" t="str">
        <f t="shared" si="5"/>
        <v/>
      </c>
      <c r="F24" s="42" t="str">
        <f t="shared" si="5"/>
        <v/>
      </c>
      <c r="G24" s="30" t="s">
        <v>0</v>
      </c>
      <c r="H24" s="30" t="s">
        <v>0</v>
      </c>
      <c r="I24" s="64" t="str">
        <f t="shared" si="5"/>
        <v/>
      </c>
      <c r="J24" s="64" t="str">
        <f t="shared" si="5"/>
        <v>12h</v>
      </c>
      <c r="K24" s="64" t="str">
        <f t="shared" si="5"/>
        <v/>
      </c>
      <c r="L24" s="42" t="str">
        <f t="shared" si="5"/>
        <v/>
      </c>
      <c r="M24" s="42" t="str">
        <f t="shared" si="5"/>
        <v/>
      </c>
      <c r="N24" s="153"/>
      <c r="O24" s="11"/>
      <c r="P24" s="5" t="s">
        <v>69</v>
      </c>
      <c r="Q24" s="19" t="s">
        <v>52</v>
      </c>
      <c r="R24" s="19" t="s">
        <v>86</v>
      </c>
    </row>
    <row r="25" spans="1:19" s="80" customFormat="1" ht="18" customHeight="1" x14ac:dyDescent="0.2">
      <c r="A25" s="205">
        <f>Congé!E25</f>
        <v>4</v>
      </c>
      <c r="B25" s="205" t="str">
        <f>Congé!F25</f>
        <v>FLORES</v>
      </c>
      <c r="C25" s="23" t="s">
        <v>0</v>
      </c>
      <c r="D25" s="42" t="str">
        <f t="shared" si="5"/>
        <v>12h</v>
      </c>
      <c r="E25" s="42" t="str">
        <f t="shared" si="5"/>
        <v/>
      </c>
      <c r="F25" s="23" t="s">
        <v>0</v>
      </c>
      <c r="G25" s="64" t="str">
        <f t="shared" si="5"/>
        <v/>
      </c>
      <c r="H25" s="23" t="s">
        <v>0</v>
      </c>
      <c r="I25" s="64" t="str">
        <f t="shared" si="5"/>
        <v/>
      </c>
      <c r="J25" s="23" t="s">
        <v>0</v>
      </c>
      <c r="K25" s="23" t="s">
        <v>0</v>
      </c>
      <c r="L25" s="42" t="str">
        <f t="shared" si="5"/>
        <v/>
      </c>
      <c r="M25" s="42" t="str">
        <f t="shared" si="5"/>
        <v/>
      </c>
      <c r="N25" s="153"/>
      <c r="O25" s="79"/>
      <c r="P25" s="110" t="s">
        <v>58</v>
      </c>
      <c r="Q25" s="45" t="s">
        <v>60</v>
      </c>
      <c r="R25" s="74" t="s">
        <v>87</v>
      </c>
    </row>
    <row r="26" spans="1:19" ht="18" customHeight="1" x14ac:dyDescent="0.2">
      <c r="A26" s="205">
        <f>Congé!E26</f>
        <v>2</v>
      </c>
      <c r="B26" s="205" t="str">
        <f>Congé!F26</f>
        <v>FIGUEIRINHA</v>
      </c>
      <c r="C26" s="30" t="s">
        <v>0</v>
      </c>
      <c r="D26" s="30" t="s">
        <v>0</v>
      </c>
      <c r="E26" s="64" t="str">
        <f t="shared" si="5"/>
        <v/>
      </c>
      <c r="F26" s="42" t="str">
        <f t="shared" si="5"/>
        <v/>
      </c>
      <c r="G26" s="30" t="s">
        <v>0</v>
      </c>
      <c r="H26" s="64" t="str">
        <f t="shared" si="5"/>
        <v/>
      </c>
      <c r="I26" s="30" t="s">
        <v>0</v>
      </c>
      <c r="J26" s="30" t="s">
        <v>0</v>
      </c>
      <c r="K26" s="64" t="str">
        <f t="shared" si="5"/>
        <v/>
      </c>
      <c r="L26" s="42" t="str">
        <f t="shared" si="5"/>
        <v/>
      </c>
      <c r="M26" s="42" t="str">
        <f t="shared" si="5"/>
        <v/>
      </c>
      <c r="N26" s="153"/>
      <c r="O26" s="11"/>
      <c r="P26" s="111" t="s">
        <v>70</v>
      </c>
      <c r="Q26" s="74" t="s">
        <v>61</v>
      </c>
      <c r="R26" s="74" t="s">
        <v>88</v>
      </c>
    </row>
    <row r="27" spans="1:19" ht="18" customHeight="1" x14ac:dyDescent="0.2">
      <c r="A27" s="205">
        <f>Congé!E27</f>
        <v>8</v>
      </c>
      <c r="B27" s="205" t="str">
        <f>Congé!F27</f>
        <v>HEURTEBISE</v>
      </c>
      <c r="C27" s="42" t="str">
        <f t="shared" si="5"/>
        <v/>
      </c>
      <c r="D27" s="42" t="str">
        <f t="shared" si="5"/>
        <v/>
      </c>
      <c r="E27" s="64" t="str">
        <f t="shared" si="5"/>
        <v/>
      </c>
      <c r="F27" s="42" t="str">
        <f t="shared" si="5"/>
        <v/>
      </c>
      <c r="G27" s="64" t="str">
        <f t="shared" si="5"/>
        <v/>
      </c>
      <c r="H27" s="64" t="str">
        <f t="shared" si="5"/>
        <v>12h</v>
      </c>
      <c r="I27" s="23" t="s">
        <v>0</v>
      </c>
      <c r="J27" s="23" t="s">
        <v>0</v>
      </c>
      <c r="K27" s="64" t="str">
        <f t="shared" si="5"/>
        <v/>
      </c>
      <c r="L27" s="42" t="str">
        <f t="shared" si="5"/>
        <v/>
      </c>
      <c r="M27" s="42" t="str">
        <f t="shared" si="5"/>
        <v/>
      </c>
      <c r="N27" s="153"/>
      <c r="O27" s="11"/>
      <c r="P27" s="5" t="s">
        <v>15</v>
      </c>
      <c r="Q27" s="45" t="s">
        <v>62</v>
      </c>
      <c r="R27" s="20" t="s">
        <v>89</v>
      </c>
    </row>
    <row r="28" spans="1:19" ht="18" customHeight="1" x14ac:dyDescent="0.2">
      <c r="A28" s="205">
        <f>Congé!E28</f>
        <v>3</v>
      </c>
      <c r="B28" s="205" t="str">
        <f>Congé!F28</f>
        <v>BLANCHARD</v>
      </c>
      <c r="C28" s="42" t="str">
        <f t="shared" si="5"/>
        <v>12h</v>
      </c>
      <c r="D28" s="42" t="str">
        <f t="shared" si="5"/>
        <v/>
      </c>
      <c r="E28" s="64" t="str">
        <f t="shared" si="5"/>
        <v/>
      </c>
      <c r="F28" s="30" t="s">
        <v>0</v>
      </c>
      <c r="G28" s="64" t="str">
        <f t="shared" si="5"/>
        <v/>
      </c>
      <c r="H28" s="30" t="s">
        <v>0</v>
      </c>
      <c r="I28" s="30" t="s">
        <v>0</v>
      </c>
      <c r="J28" s="64" t="str">
        <f t="shared" si="5"/>
        <v/>
      </c>
      <c r="K28" s="64" t="str">
        <f t="shared" si="5"/>
        <v/>
      </c>
      <c r="L28" s="42" t="str">
        <f t="shared" si="5"/>
        <v/>
      </c>
      <c r="M28" s="42" t="str">
        <f t="shared" si="5"/>
        <v/>
      </c>
      <c r="N28" s="153"/>
      <c r="O28" s="11"/>
      <c r="P28" s="5" t="s">
        <v>16</v>
      </c>
      <c r="Q28" s="45" t="s">
        <v>63</v>
      </c>
      <c r="R28" s="51" t="s">
        <v>94</v>
      </c>
    </row>
    <row r="29" spans="1:19" s="80" customFormat="1" ht="18" customHeight="1" x14ac:dyDescent="0.2">
      <c r="A29" s="205">
        <f>Congé!E29</f>
        <v>5</v>
      </c>
      <c r="B29" s="205" t="str">
        <f>Congé!F29</f>
        <v>BOUISSET</v>
      </c>
      <c r="C29" s="42" t="str">
        <f t="shared" si="5"/>
        <v/>
      </c>
      <c r="D29" s="42" t="str">
        <f t="shared" si="5"/>
        <v/>
      </c>
      <c r="E29" s="64" t="str">
        <f t="shared" si="5"/>
        <v>12h</v>
      </c>
      <c r="F29" s="42" t="str">
        <f t="shared" si="5"/>
        <v/>
      </c>
      <c r="G29" s="23" t="s">
        <v>0</v>
      </c>
      <c r="H29" s="23" t="s">
        <v>0</v>
      </c>
      <c r="I29" s="23" t="s">
        <v>0</v>
      </c>
      <c r="J29" s="64" t="str">
        <f t="shared" si="5"/>
        <v/>
      </c>
      <c r="K29" s="64" t="str">
        <f t="shared" si="5"/>
        <v/>
      </c>
      <c r="L29" s="42" t="str">
        <f t="shared" si="5"/>
        <v/>
      </c>
      <c r="M29" s="42" t="str">
        <f t="shared" si="5"/>
        <v/>
      </c>
      <c r="N29" s="153"/>
      <c r="O29" s="79"/>
      <c r="P29" s="52" t="s">
        <v>9</v>
      </c>
      <c r="Q29" s="75" t="s">
        <v>64</v>
      </c>
      <c r="R29" s="52" t="s">
        <v>95</v>
      </c>
      <c r="S29" s="3"/>
    </row>
    <row r="30" spans="1:19" ht="18" customHeight="1" x14ac:dyDescent="0.2">
      <c r="A30" s="205">
        <f>Congé!E30</f>
        <v>5</v>
      </c>
      <c r="B30" s="205" t="str">
        <f>Congé!F30</f>
        <v>DECITRE</v>
      </c>
      <c r="C30" s="23" t="s">
        <v>0</v>
      </c>
      <c r="D30" s="23" t="s">
        <v>0</v>
      </c>
      <c r="E30" s="23" t="s">
        <v>0</v>
      </c>
      <c r="F30" s="23" t="s">
        <v>0</v>
      </c>
      <c r="G30" s="60" t="s">
        <v>66</v>
      </c>
      <c r="H30" s="64" t="str">
        <f t="shared" ref="H30:M30" si="6">IF($A30=H$5,"12h",IF($A30="","",""))</f>
        <v/>
      </c>
      <c r="I30" s="64" t="str">
        <f t="shared" si="6"/>
        <v/>
      </c>
      <c r="J30" s="64" t="str">
        <f t="shared" si="6"/>
        <v/>
      </c>
      <c r="K30" s="64" t="str">
        <f t="shared" si="5"/>
        <v/>
      </c>
      <c r="L30" s="42" t="str">
        <f t="shared" si="6"/>
        <v/>
      </c>
      <c r="M30" s="42" t="str">
        <f t="shared" si="6"/>
        <v/>
      </c>
      <c r="N30" s="153"/>
      <c r="O30" s="11"/>
      <c r="P30" s="52" t="s">
        <v>17</v>
      </c>
      <c r="Q30" s="53" t="s">
        <v>65</v>
      </c>
      <c r="R30" s="8" t="s">
        <v>96</v>
      </c>
      <c r="S30" s="80"/>
    </row>
    <row r="31" spans="1:19" s="80" customFormat="1" ht="18" customHeight="1" x14ac:dyDescent="0.2">
      <c r="A31" s="205">
        <f>Congé!E31</f>
        <v>4</v>
      </c>
      <c r="B31" s="205" t="str">
        <f>Congé!F31</f>
        <v>EON</v>
      </c>
      <c r="C31" s="42" t="str">
        <f t="shared" ref="C31:M48" si="7">IF($A31=C$5,"12h",IF($A31="","",""))</f>
        <v/>
      </c>
      <c r="D31" s="42" t="str">
        <f t="shared" si="7"/>
        <v>12h</v>
      </c>
      <c r="E31" s="23" t="s">
        <v>0</v>
      </c>
      <c r="F31" s="42" t="str">
        <f t="shared" si="7"/>
        <v/>
      </c>
      <c r="G31" s="64" t="str">
        <f t="shared" si="7"/>
        <v/>
      </c>
      <c r="H31" s="23" t="s">
        <v>0</v>
      </c>
      <c r="I31" s="23" t="s">
        <v>0</v>
      </c>
      <c r="J31" s="64" t="str">
        <f t="shared" si="7"/>
        <v/>
      </c>
      <c r="K31" s="64" t="str">
        <f t="shared" si="7"/>
        <v/>
      </c>
      <c r="L31" s="42" t="str">
        <f t="shared" si="7"/>
        <v/>
      </c>
      <c r="M31" s="42" t="str">
        <f t="shared" si="7"/>
        <v/>
      </c>
      <c r="N31" s="153"/>
      <c r="O31" s="79"/>
      <c r="P31" s="6" t="s">
        <v>18</v>
      </c>
      <c r="Q31" s="54" t="s">
        <v>12</v>
      </c>
      <c r="R31" s="9" t="s">
        <v>97</v>
      </c>
      <c r="S31" s="3"/>
    </row>
    <row r="32" spans="1:19" ht="18" customHeight="1" x14ac:dyDescent="0.2">
      <c r="A32" s="205">
        <f>Congé!E32</f>
        <v>6</v>
      </c>
      <c r="B32" s="205" t="str">
        <f>Congé!F32</f>
        <v>DIOLOGENT</v>
      </c>
      <c r="C32" s="42" t="str">
        <f t="shared" si="7"/>
        <v/>
      </c>
      <c r="D32" s="42" t="str">
        <f t="shared" si="7"/>
        <v/>
      </c>
      <c r="E32" s="64" t="str">
        <f t="shared" si="7"/>
        <v/>
      </c>
      <c r="F32" s="42" t="str">
        <f t="shared" si="7"/>
        <v>12h</v>
      </c>
      <c r="G32" s="64" t="str">
        <f t="shared" si="7"/>
        <v/>
      </c>
      <c r="H32" s="64" t="str">
        <f t="shared" si="7"/>
        <v/>
      </c>
      <c r="I32" s="64" t="str">
        <f t="shared" si="7"/>
        <v/>
      </c>
      <c r="J32" s="64" t="str">
        <f t="shared" si="7"/>
        <v/>
      </c>
      <c r="K32" s="64" t="str">
        <f t="shared" si="7"/>
        <v/>
      </c>
      <c r="L32" s="42" t="str">
        <f t="shared" si="7"/>
        <v/>
      </c>
      <c r="M32" s="42" t="str">
        <f t="shared" si="7"/>
        <v/>
      </c>
      <c r="N32" s="153"/>
      <c r="O32" s="11"/>
      <c r="P32" s="6" t="s">
        <v>43</v>
      </c>
      <c r="Q32" s="54" t="s">
        <v>13</v>
      </c>
      <c r="R32" s="55" t="s">
        <v>98</v>
      </c>
    </row>
    <row r="33" spans="1:19" ht="18" customHeight="1" x14ac:dyDescent="0.2">
      <c r="A33" s="205">
        <f>Congé!E33</f>
        <v>7</v>
      </c>
      <c r="B33" s="205" t="str">
        <f>Congé!F33</f>
        <v>GUEROULT</v>
      </c>
      <c r="C33" s="30" t="s">
        <v>0</v>
      </c>
      <c r="D33" s="30" t="s">
        <v>0</v>
      </c>
      <c r="E33" s="30" t="s">
        <v>0</v>
      </c>
      <c r="F33" s="30" t="s">
        <v>0</v>
      </c>
      <c r="G33" s="64" t="str">
        <f t="shared" si="7"/>
        <v>12h</v>
      </c>
      <c r="H33" s="64" t="str">
        <f t="shared" si="7"/>
        <v/>
      </c>
      <c r="I33" s="64" t="str">
        <f t="shared" si="7"/>
        <v/>
      </c>
      <c r="J33" s="64" t="str">
        <f t="shared" si="7"/>
        <v/>
      </c>
      <c r="K33" s="64" t="str">
        <f t="shared" si="7"/>
        <v/>
      </c>
      <c r="L33" s="42" t="str">
        <f t="shared" si="7"/>
        <v/>
      </c>
      <c r="M33" s="42" t="str">
        <f t="shared" si="7"/>
        <v/>
      </c>
      <c r="N33" s="153"/>
      <c r="O33" s="11"/>
      <c r="P33" s="8" t="s">
        <v>10</v>
      </c>
      <c r="Q33" s="54" t="s">
        <v>53</v>
      </c>
      <c r="R33" s="50" t="s">
        <v>99</v>
      </c>
    </row>
    <row r="34" spans="1:19" ht="18" customHeight="1" x14ac:dyDescent="0.2">
      <c r="A34" s="205">
        <f>Congé!E34</f>
        <v>1</v>
      </c>
      <c r="B34" s="205" t="str">
        <f>Congé!F34</f>
        <v>SALMI</v>
      </c>
      <c r="C34" s="42" t="str">
        <f t="shared" si="7"/>
        <v/>
      </c>
      <c r="D34" s="42" t="str">
        <f t="shared" si="7"/>
        <v/>
      </c>
      <c r="E34" s="64" t="str">
        <f t="shared" si="7"/>
        <v/>
      </c>
      <c r="F34" s="42" t="str">
        <f t="shared" si="7"/>
        <v/>
      </c>
      <c r="G34" s="64" t="str">
        <f t="shared" si="7"/>
        <v/>
      </c>
      <c r="H34" s="30" t="s">
        <v>0</v>
      </c>
      <c r="I34" s="30" t="s">
        <v>0</v>
      </c>
      <c r="J34" s="64" t="str">
        <f t="shared" si="7"/>
        <v/>
      </c>
      <c r="K34" s="64" t="str">
        <f t="shared" si="7"/>
        <v>12h</v>
      </c>
      <c r="L34" s="42" t="str">
        <f t="shared" si="7"/>
        <v/>
      </c>
      <c r="M34" s="42" t="str">
        <f t="shared" si="7"/>
        <v/>
      </c>
      <c r="N34" s="153"/>
      <c r="O34" s="11"/>
      <c r="P34" s="8" t="s">
        <v>39</v>
      </c>
      <c r="Q34" s="7" t="s">
        <v>168</v>
      </c>
      <c r="R34" s="4" t="s">
        <v>100</v>
      </c>
    </row>
    <row r="35" spans="1:19" ht="18" customHeight="1" x14ac:dyDescent="0.2">
      <c r="A35" s="205">
        <f>Congé!E35</f>
        <v>3</v>
      </c>
      <c r="B35" s="205" t="str">
        <f>Congé!F35</f>
        <v>DYLIK</v>
      </c>
      <c r="C35" s="42"/>
      <c r="D35" s="42" t="str">
        <f t="shared" si="7"/>
        <v/>
      </c>
      <c r="E35" s="64" t="str">
        <f t="shared" si="7"/>
        <v/>
      </c>
      <c r="F35" s="60" t="s">
        <v>66</v>
      </c>
      <c r="G35" s="30" t="s">
        <v>0</v>
      </c>
      <c r="H35" s="30" t="s">
        <v>0</v>
      </c>
      <c r="I35" s="30" t="s">
        <v>0</v>
      </c>
      <c r="J35" s="64" t="str">
        <f t="shared" si="7"/>
        <v/>
      </c>
      <c r="K35" s="64" t="str">
        <f t="shared" si="7"/>
        <v/>
      </c>
      <c r="L35" s="42" t="str">
        <f t="shared" si="7"/>
        <v/>
      </c>
      <c r="M35" s="42" t="str">
        <f t="shared" si="7"/>
        <v/>
      </c>
      <c r="N35" s="153"/>
      <c r="O35" s="11"/>
      <c r="P35" s="8" t="s">
        <v>40</v>
      </c>
      <c r="S35" s="80"/>
    </row>
    <row r="36" spans="1:19" ht="6.95" customHeight="1" x14ac:dyDescent="0.2">
      <c r="A36" s="118"/>
      <c r="B36" s="118"/>
      <c r="C36" s="204"/>
      <c r="D36" s="204"/>
      <c r="E36" s="204"/>
      <c r="F36" s="204"/>
      <c r="G36" s="204"/>
      <c r="H36" s="204"/>
      <c r="I36" s="204"/>
      <c r="J36" s="204"/>
      <c r="K36" s="204"/>
      <c r="L36" s="204"/>
      <c r="M36" s="204"/>
      <c r="N36" s="154"/>
      <c r="O36" s="11"/>
    </row>
    <row r="37" spans="1:19" ht="18" customHeight="1" x14ac:dyDescent="0.2">
      <c r="A37" s="205">
        <f>Congé!E37</f>
        <v>9</v>
      </c>
      <c r="B37" s="205" t="str">
        <f>Congé!F37</f>
        <v>MONTALEGRE</v>
      </c>
      <c r="C37" s="42" t="str">
        <f t="shared" si="7"/>
        <v/>
      </c>
      <c r="D37" s="42" t="str">
        <f t="shared" si="7"/>
        <v/>
      </c>
      <c r="E37" s="64" t="str">
        <f t="shared" si="7"/>
        <v/>
      </c>
      <c r="F37" s="42" t="str">
        <f t="shared" si="7"/>
        <v/>
      </c>
      <c r="G37" s="64" t="str">
        <f t="shared" si="7"/>
        <v/>
      </c>
      <c r="H37" s="64" t="str">
        <f t="shared" si="7"/>
        <v/>
      </c>
      <c r="I37" s="64" t="str">
        <f t="shared" si="7"/>
        <v>12h</v>
      </c>
      <c r="J37" s="30" t="s">
        <v>0</v>
      </c>
      <c r="K37" s="30" t="s">
        <v>0</v>
      </c>
      <c r="L37" s="42" t="str">
        <f t="shared" si="7"/>
        <v/>
      </c>
      <c r="M37" s="42" t="str">
        <f t="shared" si="7"/>
        <v/>
      </c>
      <c r="N37" s="153"/>
      <c r="O37" s="11"/>
      <c r="P37" s="9" t="s">
        <v>11</v>
      </c>
      <c r="Q37" s="21"/>
    </row>
    <row r="38" spans="1:19" ht="18" customHeight="1" x14ac:dyDescent="0.2">
      <c r="A38" s="205">
        <f>Congé!E38</f>
        <v>9</v>
      </c>
      <c r="B38" s="205" t="str">
        <f>Congé!F38</f>
        <v>SERANO G</v>
      </c>
      <c r="C38" s="23" t="s">
        <v>0</v>
      </c>
      <c r="D38" s="42" t="str">
        <f t="shared" si="7"/>
        <v/>
      </c>
      <c r="E38" s="64" t="str">
        <f t="shared" si="7"/>
        <v/>
      </c>
      <c r="F38" s="42" t="str">
        <f t="shared" si="7"/>
        <v/>
      </c>
      <c r="G38" s="64" t="str">
        <f t="shared" si="7"/>
        <v/>
      </c>
      <c r="H38" s="64" t="str">
        <f t="shared" si="7"/>
        <v/>
      </c>
      <c r="I38" s="30" t="s">
        <v>0</v>
      </c>
      <c r="J38" s="30" t="s">
        <v>0</v>
      </c>
      <c r="K38" s="64" t="str">
        <f t="shared" si="7"/>
        <v/>
      </c>
      <c r="L38" s="42" t="str">
        <f t="shared" si="7"/>
        <v/>
      </c>
      <c r="M38" s="42" t="str">
        <f t="shared" si="7"/>
        <v/>
      </c>
      <c r="N38" s="153"/>
      <c r="O38" s="11"/>
      <c r="P38" s="9" t="s">
        <v>34</v>
      </c>
    </row>
    <row r="39" spans="1:19" ht="18" customHeight="1" x14ac:dyDescent="0.2">
      <c r="A39" s="205">
        <f>Congé!E39</f>
        <v>7</v>
      </c>
      <c r="B39" s="205" t="str">
        <f>Congé!F39</f>
        <v>LANCIAL</v>
      </c>
      <c r="C39" s="42" t="str">
        <f t="shared" si="7"/>
        <v/>
      </c>
      <c r="D39" s="42" t="str">
        <f t="shared" si="7"/>
        <v/>
      </c>
      <c r="E39" s="60" t="s">
        <v>66</v>
      </c>
      <c r="F39" s="23" t="s">
        <v>0</v>
      </c>
      <c r="G39" s="23" t="s">
        <v>0</v>
      </c>
      <c r="H39" s="64" t="str">
        <f t="shared" si="7"/>
        <v/>
      </c>
      <c r="I39" s="64" t="str">
        <f t="shared" si="7"/>
        <v/>
      </c>
      <c r="J39" s="64" t="str">
        <f t="shared" si="7"/>
        <v/>
      </c>
      <c r="K39" s="64" t="str">
        <f t="shared" si="7"/>
        <v/>
      </c>
      <c r="L39" s="42" t="str">
        <f t="shared" si="7"/>
        <v/>
      </c>
      <c r="M39" s="42" t="str">
        <f t="shared" si="7"/>
        <v/>
      </c>
      <c r="N39" s="153"/>
      <c r="O39" s="11"/>
      <c r="P39" s="25" t="s">
        <v>35</v>
      </c>
    </row>
    <row r="40" spans="1:19" ht="18" customHeight="1" x14ac:dyDescent="0.2">
      <c r="A40" s="205">
        <f>Congé!E40</f>
        <v>8</v>
      </c>
      <c r="B40" s="205" t="str">
        <f>Congé!F40</f>
        <v>MOURCIA</v>
      </c>
      <c r="C40" s="42" t="str">
        <f t="shared" si="7"/>
        <v/>
      </c>
      <c r="D40" s="42" t="str">
        <f t="shared" si="7"/>
        <v/>
      </c>
      <c r="E40" s="64" t="str">
        <f t="shared" si="7"/>
        <v/>
      </c>
      <c r="F40" s="42" t="str">
        <f t="shared" si="7"/>
        <v/>
      </c>
      <c r="G40" s="64" t="str">
        <f t="shared" si="7"/>
        <v/>
      </c>
      <c r="H40" s="64" t="str">
        <f t="shared" si="7"/>
        <v>12h</v>
      </c>
      <c r="I40" s="64" t="str">
        <f t="shared" si="7"/>
        <v/>
      </c>
      <c r="J40" s="64" t="str">
        <f t="shared" si="7"/>
        <v/>
      </c>
      <c r="K40" s="64" t="str">
        <f t="shared" si="7"/>
        <v/>
      </c>
      <c r="L40" s="42" t="str">
        <f t="shared" si="7"/>
        <v/>
      </c>
      <c r="M40" s="42" t="str">
        <f t="shared" si="7"/>
        <v/>
      </c>
      <c r="N40" s="153"/>
      <c r="O40" s="11"/>
      <c r="P40" s="4" t="s">
        <v>4</v>
      </c>
      <c r="Q40" s="21"/>
    </row>
    <row r="41" spans="1:19" ht="18" customHeight="1" x14ac:dyDescent="0.2">
      <c r="A41" s="205">
        <f>Congé!E41</f>
        <v>2</v>
      </c>
      <c r="B41" s="205" t="str">
        <f>Congé!F41</f>
        <v>GILSON</v>
      </c>
      <c r="C41" s="23" t="s">
        <v>0</v>
      </c>
      <c r="D41" s="23" t="s">
        <v>0</v>
      </c>
      <c r="E41" s="64" t="str">
        <f t="shared" si="7"/>
        <v/>
      </c>
      <c r="F41" s="42" t="str">
        <f t="shared" si="7"/>
        <v/>
      </c>
      <c r="G41" s="64" t="str">
        <f t="shared" si="7"/>
        <v/>
      </c>
      <c r="H41" s="64" t="str">
        <f t="shared" si="7"/>
        <v/>
      </c>
      <c r="I41" s="64" t="str">
        <f t="shared" si="7"/>
        <v/>
      </c>
      <c r="J41" s="23" t="s">
        <v>0</v>
      </c>
      <c r="K41" s="23" t="s">
        <v>0</v>
      </c>
      <c r="L41" s="42" t="str">
        <f t="shared" si="7"/>
        <v/>
      </c>
      <c r="M41" s="42" t="str">
        <f t="shared" si="7"/>
        <v/>
      </c>
      <c r="N41" s="153"/>
      <c r="O41" s="11"/>
      <c r="P41" s="55" t="s">
        <v>3</v>
      </c>
      <c r="Q41" s="21"/>
    </row>
    <row r="42" spans="1:19" ht="18" customHeight="1" x14ac:dyDescent="0.2">
      <c r="A42" s="205">
        <f>Congé!E42</f>
        <v>3</v>
      </c>
      <c r="B42" s="205" t="str">
        <f>Congé!F42</f>
        <v>PERETTI</v>
      </c>
      <c r="C42" s="42" t="str">
        <f t="shared" si="7"/>
        <v>12h</v>
      </c>
      <c r="D42" s="42" t="str">
        <f t="shared" si="7"/>
        <v/>
      </c>
      <c r="E42" s="64" t="str">
        <f t="shared" si="7"/>
        <v/>
      </c>
      <c r="F42" s="23" t="s">
        <v>0</v>
      </c>
      <c r="G42" s="23" t="s">
        <v>0</v>
      </c>
      <c r="H42" s="64" t="str">
        <f t="shared" si="7"/>
        <v/>
      </c>
      <c r="I42" s="64" t="str">
        <f t="shared" si="7"/>
        <v/>
      </c>
      <c r="J42" s="64" t="str">
        <f t="shared" si="7"/>
        <v/>
      </c>
      <c r="K42" s="64" t="str">
        <f t="shared" si="7"/>
        <v/>
      </c>
      <c r="L42" s="42" t="str">
        <f t="shared" si="7"/>
        <v/>
      </c>
      <c r="M42" s="42" t="str">
        <f t="shared" si="7"/>
        <v/>
      </c>
      <c r="N42" s="153"/>
      <c r="O42" s="11"/>
      <c r="P42" s="10" t="s">
        <v>29</v>
      </c>
      <c r="Q42" s="21"/>
    </row>
    <row r="43" spans="1:19" s="80" customFormat="1" ht="18" customHeight="1" x14ac:dyDescent="0.2">
      <c r="A43" s="205">
        <f>Congé!E43</f>
        <v>5</v>
      </c>
      <c r="B43" s="205" t="str">
        <f>Congé!F43</f>
        <v>PERINO</v>
      </c>
      <c r="C43" s="42" t="str">
        <f t="shared" si="7"/>
        <v/>
      </c>
      <c r="D43" s="42" t="str">
        <f t="shared" si="7"/>
        <v/>
      </c>
      <c r="E43" s="64" t="str">
        <f t="shared" si="7"/>
        <v>12h</v>
      </c>
      <c r="F43" s="23" t="s">
        <v>0</v>
      </c>
      <c r="G43" s="23" t="s">
        <v>0</v>
      </c>
      <c r="H43" s="23" t="s">
        <v>0</v>
      </c>
      <c r="I43" s="64" t="str">
        <f t="shared" si="7"/>
        <v/>
      </c>
      <c r="J43" s="64" t="str">
        <f t="shared" si="7"/>
        <v/>
      </c>
      <c r="K43" s="64" t="str">
        <f t="shared" si="7"/>
        <v/>
      </c>
      <c r="L43" s="42" t="str">
        <f t="shared" si="7"/>
        <v/>
      </c>
      <c r="M43" s="42" t="str">
        <f t="shared" si="7"/>
        <v/>
      </c>
      <c r="N43" s="153"/>
      <c r="O43" s="79"/>
      <c r="P43" s="24" t="s">
        <v>14</v>
      </c>
      <c r="Q43" s="21"/>
      <c r="R43" s="11"/>
      <c r="S43" s="3"/>
    </row>
    <row r="44" spans="1:19" s="80" customFormat="1" ht="18" customHeight="1" x14ac:dyDescent="0.2">
      <c r="A44" s="205">
        <f>Congé!E44</f>
        <v>10</v>
      </c>
      <c r="B44" s="205" t="str">
        <f>Congé!F44</f>
        <v>LUPI</v>
      </c>
      <c r="C44" s="42" t="str">
        <f t="shared" si="7"/>
        <v/>
      </c>
      <c r="D44" s="42" t="str">
        <f t="shared" si="7"/>
        <v/>
      </c>
      <c r="E44" s="23" t="s">
        <v>0</v>
      </c>
      <c r="F44" s="42" t="str">
        <f t="shared" si="7"/>
        <v/>
      </c>
      <c r="G44" s="64" t="str">
        <f t="shared" si="7"/>
        <v/>
      </c>
      <c r="H44" s="60" t="s">
        <v>66</v>
      </c>
      <c r="I44" s="23" t="s">
        <v>0</v>
      </c>
      <c r="J44" s="207" t="s">
        <v>0</v>
      </c>
      <c r="K44" s="64" t="str">
        <f t="shared" si="7"/>
        <v/>
      </c>
      <c r="L44" s="42" t="str">
        <f t="shared" si="7"/>
        <v/>
      </c>
      <c r="M44" s="42" t="str">
        <f t="shared" si="7"/>
        <v/>
      </c>
      <c r="N44" s="153"/>
      <c r="O44" s="79"/>
      <c r="P44" s="92" t="s">
        <v>51</v>
      </c>
      <c r="Q44" s="21"/>
      <c r="R44" s="21"/>
      <c r="S44" s="3"/>
    </row>
    <row r="45" spans="1:19" s="80" customFormat="1" ht="18" customHeight="1" x14ac:dyDescent="0.2">
      <c r="A45" s="205">
        <f>Congé!E45</f>
        <v>4</v>
      </c>
      <c r="B45" s="205" t="str">
        <f>Congé!F45</f>
        <v>ROOS</v>
      </c>
      <c r="C45" s="42" t="str">
        <f t="shared" si="7"/>
        <v/>
      </c>
      <c r="D45" s="42"/>
      <c r="E45" s="64" t="str">
        <f t="shared" si="7"/>
        <v/>
      </c>
      <c r="F45" s="42" t="str">
        <f t="shared" si="7"/>
        <v/>
      </c>
      <c r="G45" s="64" t="str">
        <f t="shared" si="7"/>
        <v/>
      </c>
      <c r="H45" s="64" t="str">
        <f t="shared" si="7"/>
        <v/>
      </c>
      <c r="I45" s="64" t="str">
        <f t="shared" si="7"/>
        <v/>
      </c>
      <c r="J45" s="60"/>
      <c r="K45" s="64" t="str">
        <f t="shared" si="7"/>
        <v/>
      </c>
      <c r="L45" s="42" t="str">
        <f t="shared" si="7"/>
        <v/>
      </c>
      <c r="M45" s="42" t="str">
        <f t="shared" si="7"/>
        <v/>
      </c>
      <c r="N45" s="153"/>
      <c r="O45" s="79"/>
      <c r="P45" s="15" t="s">
        <v>108</v>
      </c>
      <c r="Q45" s="119"/>
      <c r="R45" s="119"/>
    </row>
    <row r="46" spans="1:19" s="80" customFormat="1" ht="18" customHeight="1" x14ac:dyDescent="0.2">
      <c r="A46" s="205">
        <f>Congé!E46</f>
        <v>1</v>
      </c>
      <c r="B46" s="205" t="str">
        <f>Congé!F46</f>
        <v>VALERIAN</v>
      </c>
      <c r="C46" s="23" t="s">
        <v>0</v>
      </c>
      <c r="D46" s="42" t="str">
        <f t="shared" si="7"/>
        <v/>
      </c>
      <c r="E46" s="15" t="s">
        <v>108</v>
      </c>
      <c r="F46" s="42" t="str">
        <f t="shared" si="7"/>
        <v/>
      </c>
      <c r="G46" s="23" t="s">
        <v>0</v>
      </c>
      <c r="H46" s="23" t="s">
        <v>0</v>
      </c>
      <c r="I46" s="64" t="str">
        <f t="shared" si="7"/>
        <v/>
      </c>
      <c r="J46" s="64" t="str">
        <f t="shared" si="7"/>
        <v/>
      </c>
      <c r="K46" s="64" t="str">
        <f t="shared" si="7"/>
        <v>12h</v>
      </c>
      <c r="L46" s="42" t="str">
        <f t="shared" si="7"/>
        <v/>
      </c>
      <c r="M46" s="42" t="str">
        <f t="shared" si="7"/>
        <v/>
      </c>
      <c r="N46" s="153"/>
      <c r="O46" s="79"/>
      <c r="Q46" s="21"/>
      <c r="R46" s="21"/>
    </row>
    <row r="47" spans="1:19" s="80" customFormat="1" ht="18" customHeight="1" x14ac:dyDescent="0.2">
      <c r="A47" s="205">
        <f>Congé!E47</f>
        <v>6</v>
      </c>
      <c r="B47" s="205" t="str">
        <f>Congé!F47</f>
        <v>ROUSTAN</v>
      </c>
      <c r="C47" s="42" t="str">
        <f t="shared" si="7"/>
        <v/>
      </c>
      <c r="D47" s="42" t="str">
        <f t="shared" si="7"/>
        <v/>
      </c>
      <c r="E47" s="64" t="str">
        <f t="shared" si="7"/>
        <v/>
      </c>
      <c r="F47" s="42" t="str">
        <f t="shared" si="7"/>
        <v>12h</v>
      </c>
      <c r="G47" s="64" t="str">
        <f t="shared" si="7"/>
        <v/>
      </c>
      <c r="H47" s="64" t="str">
        <f t="shared" si="7"/>
        <v/>
      </c>
      <c r="I47" s="64" t="str">
        <f t="shared" si="7"/>
        <v/>
      </c>
      <c r="J47" s="64" t="str">
        <f t="shared" si="7"/>
        <v/>
      </c>
      <c r="K47" s="64" t="str">
        <f t="shared" si="7"/>
        <v/>
      </c>
      <c r="L47" s="42" t="str">
        <f t="shared" si="7"/>
        <v/>
      </c>
      <c r="M47" s="42" t="str">
        <f t="shared" si="7"/>
        <v/>
      </c>
      <c r="N47" s="153"/>
      <c r="O47" s="79"/>
      <c r="Q47" s="21"/>
      <c r="R47" s="21"/>
    </row>
    <row r="48" spans="1:19" s="80" customFormat="1" ht="18" customHeight="1" x14ac:dyDescent="0.2">
      <c r="A48" s="205">
        <f>Congé!E48</f>
        <v>1</v>
      </c>
      <c r="B48" s="205" t="str">
        <f>Congé!F48</f>
        <v>WENGER</v>
      </c>
      <c r="C48" s="42" t="str">
        <f t="shared" si="7"/>
        <v/>
      </c>
      <c r="D48" s="42" t="str">
        <f t="shared" si="7"/>
        <v/>
      </c>
      <c r="E48" s="64" t="str">
        <f t="shared" si="7"/>
        <v/>
      </c>
      <c r="F48" s="42" t="str">
        <f t="shared" si="7"/>
        <v/>
      </c>
      <c r="G48" s="15" t="s">
        <v>108</v>
      </c>
      <c r="H48" s="23" t="s">
        <v>0</v>
      </c>
      <c r="I48" s="64" t="str">
        <f t="shared" si="7"/>
        <v/>
      </c>
      <c r="J48" s="64" t="str">
        <f t="shared" si="7"/>
        <v/>
      </c>
      <c r="K48" s="64" t="str">
        <f t="shared" si="7"/>
        <v>12h</v>
      </c>
      <c r="L48" s="42" t="str">
        <f t="shared" si="7"/>
        <v/>
      </c>
      <c r="M48" s="42" t="str">
        <f t="shared" si="7"/>
        <v/>
      </c>
      <c r="N48" s="153"/>
      <c r="O48" s="79"/>
      <c r="Q48" s="21"/>
      <c r="R48" s="21"/>
    </row>
    <row r="49" spans="1:19" s="80" customFormat="1" ht="18" customHeight="1" thickBot="1" x14ac:dyDescent="0.25">
      <c r="A49" s="205">
        <f>Congé!E49</f>
        <v>8</v>
      </c>
      <c r="B49" s="205" t="str">
        <f>Congé!F49</f>
        <v>LHERBIER</v>
      </c>
      <c r="C49" s="42" t="str">
        <f t="shared" ref="C49:M49" si="8">IF($A49=C$5,"12h",IF($A49="","",""))</f>
        <v/>
      </c>
      <c r="D49" s="42" t="str">
        <f t="shared" si="8"/>
        <v/>
      </c>
      <c r="E49" s="64" t="str">
        <f t="shared" si="8"/>
        <v/>
      </c>
      <c r="F49" s="42" t="str">
        <f t="shared" si="8"/>
        <v/>
      </c>
      <c r="G49" s="64" t="str">
        <f t="shared" si="8"/>
        <v/>
      </c>
      <c r="H49" s="64" t="str">
        <f t="shared" si="8"/>
        <v>12h</v>
      </c>
      <c r="I49" s="64" t="str">
        <f t="shared" si="8"/>
        <v/>
      </c>
      <c r="J49" s="64" t="str">
        <f t="shared" si="8"/>
        <v/>
      </c>
      <c r="K49" s="64" t="str">
        <f t="shared" si="8"/>
        <v/>
      </c>
      <c r="L49" s="64" t="str">
        <f t="shared" si="8"/>
        <v/>
      </c>
      <c r="M49" s="64" t="str">
        <f t="shared" si="8"/>
        <v/>
      </c>
      <c r="N49" s="163"/>
      <c r="O49" s="79"/>
      <c r="Q49" s="21"/>
      <c r="R49" s="21"/>
    </row>
    <row r="50" spans="1:19" ht="18" customHeight="1" x14ac:dyDescent="0.2">
      <c r="A50" s="84"/>
      <c r="B50" s="117" t="s">
        <v>30</v>
      </c>
      <c r="C50" s="28">
        <f>COUNTIF(C9:C49,"CA")+COUNTIF(C9:C49,"CAJ*")+COUNTIF(C9:C49,"RPM")</f>
        <v>9</v>
      </c>
      <c r="D50" s="28">
        <f t="shared" ref="D50:M50" si="9">COUNTIF(D9:D49,"CA")+COUNTIF(D9:D49,"CAJ*")+COUNTIF(D9:D49,"RPM")</f>
        <v>7</v>
      </c>
      <c r="E50" s="28">
        <f t="shared" si="9"/>
        <v>8</v>
      </c>
      <c r="F50" s="28">
        <f t="shared" si="9"/>
        <v>8</v>
      </c>
      <c r="G50" s="28">
        <f t="shared" si="9"/>
        <v>9</v>
      </c>
      <c r="H50" s="28">
        <f t="shared" si="9"/>
        <v>12</v>
      </c>
      <c r="I50" s="28">
        <f t="shared" si="9"/>
        <v>12</v>
      </c>
      <c r="J50" s="28">
        <f t="shared" si="9"/>
        <v>12</v>
      </c>
      <c r="K50" s="28">
        <f t="shared" si="9"/>
        <v>10</v>
      </c>
      <c r="L50" s="28">
        <f t="shared" si="9"/>
        <v>0</v>
      </c>
      <c r="M50" s="28">
        <f t="shared" si="9"/>
        <v>0</v>
      </c>
      <c r="N50" s="80"/>
      <c r="O50" s="80"/>
      <c r="P50" s="80"/>
      <c r="Q50" s="21"/>
      <c r="R50" s="21"/>
      <c r="S50" s="80"/>
    </row>
    <row r="51" spans="1:19" s="81" customFormat="1" ht="18" customHeight="1" thickBot="1" x14ac:dyDescent="0.25">
      <c r="A51" s="84"/>
      <c r="B51" s="68" t="s">
        <v>32</v>
      </c>
      <c r="C51" s="93">
        <f>SUM(C71:C73)+C77+SUM(C78:C84)+SUM(C88:C98)+C50</f>
        <v>9</v>
      </c>
      <c r="D51" s="93">
        <f t="shared" ref="D51:M51" si="10">SUM(D71:D73)+D77+SUM(D78:D84)+SUM(D88:D98)+D50</f>
        <v>7</v>
      </c>
      <c r="E51" s="93">
        <f t="shared" si="10"/>
        <v>8</v>
      </c>
      <c r="F51" s="93">
        <f t="shared" si="10"/>
        <v>8</v>
      </c>
      <c r="G51" s="93">
        <f t="shared" si="10"/>
        <v>9</v>
      </c>
      <c r="H51" s="93">
        <f t="shared" si="10"/>
        <v>12</v>
      </c>
      <c r="I51" s="93">
        <f t="shared" si="10"/>
        <v>12</v>
      </c>
      <c r="J51" s="93">
        <f t="shared" si="10"/>
        <v>12</v>
      </c>
      <c r="K51" s="93">
        <f t="shared" si="10"/>
        <v>10</v>
      </c>
      <c r="L51" s="93">
        <f t="shared" si="10"/>
        <v>0</v>
      </c>
      <c r="M51" s="93">
        <f t="shared" si="10"/>
        <v>0</v>
      </c>
      <c r="N51" s="80"/>
      <c r="O51" s="80"/>
      <c r="P51" s="80"/>
      <c r="Q51" s="21"/>
      <c r="R51" s="21"/>
      <c r="S51" s="80"/>
    </row>
    <row r="52" spans="1:19" s="81" customFormat="1" ht="18" customHeight="1" x14ac:dyDescent="0.2">
      <c r="A52" s="84"/>
      <c r="B52" s="67" t="s">
        <v>31</v>
      </c>
      <c r="C52" s="28">
        <f>COUNTIF(C9:C49,"CA")+COUNTIF(C9:C49,"*CAN")+COUNTIF(C9:C49,"RPM")</f>
        <v>9</v>
      </c>
      <c r="D52" s="28">
        <f t="shared" ref="D52:M52" si="11">COUNTIF(D9:D49,"CA")+COUNTIF(D9:D49,"*CAN")+COUNTIF(D9:D49,"RPM")</f>
        <v>7</v>
      </c>
      <c r="E52" s="28">
        <f t="shared" si="11"/>
        <v>8</v>
      </c>
      <c r="F52" s="28">
        <f t="shared" si="11"/>
        <v>8</v>
      </c>
      <c r="G52" s="28">
        <f t="shared" si="11"/>
        <v>9</v>
      </c>
      <c r="H52" s="28">
        <f t="shared" si="11"/>
        <v>12</v>
      </c>
      <c r="I52" s="28">
        <f t="shared" si="11"/>
        <v>12</v>
      </c>
      <c r="J52" s="28">
        <f t="shared" si="11"/>
        <v>12</v>
      </c>
      <c r="K52" s="28">
        <f t="shared" si="11"/>
        <v>10</v>
      </c>
      <c r="L52" s="28">
        <f t="shared" si="11"/>
        <v>0</v>
      </c>
      <c r="M52" s="28">
        <f t="shared" si="11"/>
        <v>0</v>
      </c>
      <c r="N52" s="11"/>
      <c r="O52" s="11"/>
      <c r="P52" s="11"/>
      <c r="S52" s="80"/>
    </row>
    <row r="53" spans="1:19" s="81" customFormat="1" ht="17.25" customHeight="1" thickBot="1" x14ac:dyDescent="0.25">
      <c r="A53" s="84"/>
      <c r="B53" s="69" t="s">
        <v>33</v>
      </c>
      <c r="C53" s="47">
        <f>SUM(C63:C65)+C68+SUM(C85:C98)+C52</f>
        <v>9</v>
      </c>
      <c r="D53" s="47">
        <f t="shared" ref="D53:M53" si="12">SUM(D63:D65)+D68+SUM(D85:D98)+D52</f>
        <v>7</v>
      </c>
      <c r="E53" s="47">
        <f t="shared" si="12"/>
        <v>8</v>
      </c>
      <c r="F53" s="47">
        <f t="shared" si="12"/>
        <v>8</v>
      </c>
      <c r="G53" s="47">
        <f t="shared" si="12"/>
        <v>9</v>
      </c>
      <c r="H53" s="47">
        <f t="shared" si="12"/>
        <v>12</v>
      </c>
      <c r="I53" s="47">
        <f t="shared" si="12"/>
        <v>12</v>
      </c>
      <c r="J53" s="47">
        <f t="shared" si="12"/>
        <v>12</v>
      </c>
      <c r="K53" s="47">
        <f t="shared" si="12"/>
        <v>10</v>
      </c>
      <c r="L53" s="47">
        <f t="shared" si="12"/>
        <v>0</v>
      </c>
      <c r="M53" s="47">
        <f t="shared" si="12"/>
        <v>0</v>
      </c>
      <c r="Q53" s="79"/>
      <c r="R53" s="79"/>
    </row>
    <row r="54" spans="1:19" s="81" customFormat="1" ht="17.25" customHeight="1" thickBot="1" x14ac:dyDescent="0.25">
      <c r="A54" s="84"/>
      <c r="B54" s="70"/>
      <c r="C54" s="70"/>
      <c r="D54" s="70"/>
      <c r="E54" s="70"/>
      <c r="F54" s="70"/>
      <c r="G54" s="70"/>
      <c r="H54" s="70"/>
      <c r="I54" s="70"/>
      <c r="J54" s="70"/>
      <c r="K54" s="70"/>
      <c r="L54" s="70"/>
      <c r="M54" s="70"/>
      <c r="Q54" s="79"/>
      <c r="R54" s="79"/>
    </row>
    <row r="55" spans="1:19" s="81" customFormat="1" ht="17.25" customHeight="1" thickBot="1" x14ac:dyDescent="0.25">
      <c r="A55" s="84"/>
      <c r="B55" s="71" t="s">
        <v>92</v>
      </c>
      <c r="C55" s="49">
        <f>COUNTIF(C9:C49,"*12h")</f>
        <v>3</v>
      </c>
      <c r="D55" s="49">
        <f t="shared" ref="D55:M55" si="13">COUNTIF(D9:D49,"*12h")</f>
        <v>3</v>
      </c>
      <c r="E55" s="49">
        <f t="shared" si="13"/>
        <v>4</v>
      </c>
      <c r="F55" s="49">
        <f t="shared" si="13"/>
        <v>4</v>
      </c>
      <c r="G55" s="49">
        <f t="shared" si="13"/>
        <v>3</v>
      </c>
      <c r="H55" s="49">
        <f t="shared" si="13"/>
        <v>5</v>
      </c>
      <c r="I55" s="49">
        <f t="shared" si="13"/>
        <v>3</v>
      </c>
      <c r="J55" s="49">
        <f t="shared" si="13"/>
        <v>2</v>
      </c>
      <c r="K55" s="49">
        <f t="shared" si="13"/>
        <v>4</v>
      </c>
      <c r="L55" s="49">
        <f t="shared" si="13"/>
        <v>0</v>
      </c>
      <c r="M55" s="49">
        <f t="shared" si="13"/>
        <v>0</v>
      </c>
      <c r="Q55" s="79"/>
      <c r="R55" s="79"/>
    </row>
    <row r="56" spans="1:19" s="81" customFormat="1" ht="17.25" customHeight="1" thickBot="1" x14ac:dyDescent="0.25">
      <c r="A56" s="84"/>
      <c r="B56" s="35"/>
      <c r="C56" s="12"/>
      <c r="D56" s="12"/>
      <c r="E56" s="12"/>
      <c r="F56" s="12"/>
      <c r="G56" s="12"/>
      <c r="H56" s="12"/>
      <c r="I56" s="12"/>
      <c r="J56" s="12"/>
      <c r="K56" s="12"/>
      <c r="L56" s="12"/>
      <c r="M56" s="12"/>
      <c r="O56" s="79"/>
      <c r="Q56" s="79"/>
      <c r="R56" s="79"/>
    </row>
    <row r="57" spans="1:19" s="81" customFormat="1" ht="12.75" customHeight="1" x14ac:dyDescent="0.2">
      <c r="A57" s="84"/>
      <c r="B57" s="36" t="s">
        <v>19</v>
      </c>
      <c r="C57" s="14">
        <f>Congé!$E$50-C51</f>
        <v>29</v>
      </c>
      <c r="D57" s="14">
        <f>Congé!$E$50-D51</f>
        <v>31</v>
      </c>
      <c r="E57" s="14">
        <f>Congé!$E$50-E51</f>
        <v>30</v>
      </c>
      <c r="F57" s="14">
        <f>Congé!$E$50-F51</f>
        <v>30</v>
      </c>
      <c r="G57" s="14">
        <f>Congé!$E$50-G51</f>
        <v>29</v>
      </c>
      <c r="H57" s="14">
        <f>Congé!$E$50-H51</f>
        <v>26</v>
      </c>
      <c r="I57" s="14">
        <f>Congé!$E$50-I51</f>
        <v>26</v>
      </c>
      <c r="J57" s="14">
        <f>Congé!$E$50-J51</f>
        <v>26</v>
      </c>
      <c r="K57" s="14">
        <f>Congé!$E$50-K51</f>
        <v>28</v>
      </c>
      <c r="L57" s="14">
        <f>Congé!$E$50-L51</f>
        <v>38</v>
      </c>
      <c r="M57" s="14">
        <f>Congé!$E$50-M51</f>
        <v>38</v>
      </c>
      <c r="O57" s="83"/>
      <c r="Q57" s="79"/>
      <c r="R57" s="79"/>
    </row>
    <row r="58" spans="1:19" s="81" customFormat="1" ht="12.75" customHeight="1" thickBot="1" x14ac:dyDescent="0.25">
      <c r="A58" s="84"/>
      <c r="B58" s="37" t="s">
        <v>20</v>
      </c>
      <c r="C58" s="61">
        <f>Congé!$E$50-C53-C55</f>
        <v>26</v>
      </c>
      <c r="D58" s="61">
        <f>Congé!$E$50-D53-D55</f>
        <v>28</v>
      </c>
      <c r="E58" s="61">
        <f>Congé!$E$50-E53-E55</f>
        <v>26</v>
      </c>
      <c r="F58" s="61">
        <f>Congé!$E$50-F53-F55</f>
        <v>26</v>
      </c>
      <c r="G58" s="61">
        <f>Congé!$E$50-G53-G55</f>
        <v>26</v>
      </c>
      <c r="H58" s="61">
        <f>Congé!$E$50-H53-H55</f>
        <v>21</v>
      </c>
      <c r="I58" s="61">
        <f>Congé!$E$50-I53-I55</f>
        <v>23</v>
      </c>
      <c r="J58" s="61">
        <f>Congé!$E$50-J53-J55</f>
        <v>24</v>
      </c>
      <c r="K58" s="61">
        <f>Congé!$E$50-K53-K55</f>
        <v>24</v>
      </c>
      <c r="L58" s="61">
        <f>Congé!$E$50-L53-L55</f>
        <v>38</v>
      </c>
      <c r="M58" s="61">
        <f>Congé!$E$50-M53-M55</f>
        <v>38</v>
      </c>
      <c r="O58" s="83"/>
      <c r="P58" s="82"/>
      <c r="Q58" s="79"/>
      <c r="R58" s="79"/>
      <c r="S58" s="80"/>
    </row>
    <row r="59" spans="1:19" s="81" customFormat="1" ht="12.75" customHeight="1" x14ac:dyDescent="0.2">
      <c r="A59" s="78"/>
      <c r="B59" s="85"/>
      <c r="C59" s="78"/>
      <c r="D59" s="78"/>
      <c r="E59" s="78"/>
      <c r="F59" s="78"/>
      <c r="G59" s="78"/>
      <c r="H59" s="78"/>
      <c r="I59" s="78"/>
      <c r="J59" s="78"/>
      <c r="K59" s="78"/>
      <c r="L59" s="78"/>
      <c r="M59" s="78"/>
      <c r="O59" s="79"/>
      <c r="P59" s="82"/>
      <c r="Q59" s="79"/>
      <c r="R59" s="79"/>
      <c r="S59" s="80"/>
    </row>
    <row r="60" spans="1:19" s="80" customFormat="1" ht="12.75" hidden="1" customHeight="1" x14ac:dyDescent="0.2">
      <c r="A60" s="78"/>
      <c r="B60" s="31" t="s">
        <v>0</v>
      </c>
      <c r="C60" s="78">
        <f>COUNTIF(C$9:C$49,$B60)</f>
        <v>9</v>
      </c>
      <c r="D60" s="78">
        <f t="shared" ref="D60:M75" si="14">COUNTIF(D$9:D$49,$B60)</f>
        <v>7</v>
      </c>
      <c r="E60" s="78">
        <f t="shared" si="14"/>
        <v>8</v>
      </c>
      <c r="F60" s="78">
        <f t="shared" si="14"/>
        <v>8</v>
      </c>
      <c r="G60" s="78">
        <f t="shared" si="14"/>
        <v>9</v>
      </c>
      <c r="H60" s="78">
        <f t="shared" si="14"/>
        <v>12</v>
      </c>
      <c r="I60" s="78">
        <f t="shared" si="14"/>
        <v>12</v>
      </c>
      <c r="J60" s="78">
        <f t="shared" si="14"/>
        <v>12</v>
      </c>
      <c r="K60" s="78">
        <f t="shared" si="14"/>
        <v>10</v>
      </c>
      <c r="L60" s="78">
        <f t="shared" si="14"/>
        <v>0</v>
      </c>
      <c r="M60" s="78">
        <f t="shared" si="14"/>
        <v>0</v>
      </c>
      <c r="N60" s="81"/>
      <c r="O60" s="79"/>
      <c r="P60" s="82"/>
      <c r="Q60" s="79"/>
      <c r="R60" s="79"/>
    </row>
    <row r="61" spans="1:19" s="80" customFormat="1" ht="12.75" hidden="1" customHeight="1" x14ac:dyDescent="0.2">
      <c r="A61" s="78"/>
      <c r="B61" s="90" t="s">
        <v>54</v>
      </c>
      <c r="C61" s="78">
        <f t="shared" ref="C61:M97" si="15">COUNTIF(C$9:C$49,$B61)</f>
        <v>0</v>
      </c>
      <c r="D61" s="78">
        <f t="shared" si="14"/>
        <v>0</v>
      </c>
      <c r="E61" s="78">
        <f t="shared" si="14"/>
        <v>0</v>
      </c>
      <c r="F61" s="78">
        <f t="shared" si="14"/>
        <v>0</v>
      </c>
      <c r="G61" s="78">
        <f t="shared" si="14"/>
        <v>0</v>
      </c>
      <c r="H61" s="78">
        <f t="shared" si="14"/>
        <v>0</v>
      </c>
      <c r="I61" s="78">
        <f t="shared" si="14"/>
        <v>0</v>
      </c>
      <c r="J61" s="78">
        <f t="shared" si="14"/>
        <v>0</v>
      </c>
      <c r="K61" s="78">
        <f t="shared" si="14"/>
        <v>0</v>
      </c>
      <c r="L61" s="78">
        <f t="shared" si="14"/>
        <v>0</v>
      </c>
      <c r="M61" s="78">
        <f t="shared" si="14"/>
        <v>0</v>
      </c>
      <c r="N61" s="81"/>
      <c r="O61" s="79"/>
      <c r="P61" s="82"/>
      <c r="Q61" s="79"/>
      <c r="R61" s="79"/>
    </row>
    <row r="62" spans="1:19" s="80" customFormat="1" ht="12.75" hidden="1" customHeight="1" x14ac:dyDescent="0.2">
      <c r="A62" s="78"/>
      <c r="B62" s="31" t="s">
        <v>1</v>
      </c>
      <c r="C62" s="78">
        <f t="shared" si="15"/>
        <v>0</v>
      </c>
      <c r="D62" s="78">
        <f t="shared" si="14"/>
        <v>0</v>
      </c>
      <c r="E62" s="78">
        <f t="shared" si="14"/>
        <v>0</v>
      </c>
      <c r="F62" s="78">
        <f t="shared" si="14"/>
        <v>0</v>
      </c>
      <c r="G62" s="78">
        <f t="shared" si="14"/>
        <v>0</v>
      </c>
      <c r="H62" s="78">
        <f t="shared" si="14"/>
        <v>0</v>
      </c>
      <c r="I62" s="78">
        <f t="shared" si="14"/>
        <v>0</v>
      </c>
      <c r="J62" s="78">
        <f t="shared" si="14"/>
        <v>0</v>
      </c>
      <c r="K62" s="78">
        <f t="shared" si="14"/>
        <v>0</v>
      </c>
      <c r="L62" s="78">
        <f t="shared" si="14"/>
        <v>0</v>
      </c>
      <c r="M62" s="78">
        <f t="shared" si="14"/>
        <v>0</v>
      </c>
      <c r="N62" s="83"/>
      <c r="O62" s="83"/>
      <c r="P62" s="82"/>
      <c r="Q62" s="79"/>
      <c r="R62" s="79"/>
    </row>
    <row r="63" spans="1:19" s="80" customFormat="1" ht="12.75" hidden="1" customHeight="1" x14ac:dyDescent="0.2">
      <c r="A63" s="78"/>
      <c r="B63" s="96" t="s">
        <v>36</v>
      </c>
      <c r="C63" s="78">
        <f t="shared" si="15"/>
        <v>0</v>
      </c>
      <c r="D63" s="78">
        <f t="shared" si="14"/>
        <v>0</v>
      </c>
      <c r="E63" s="78">
        <f t="shared" si="14"/>
        <v>0</v>
      </c>
      <c r="F63" s="78">
        <f t="shared" si="14"/>
        <v>0</v>
      </c>
      <c r="G63" s="78">
        <f t="shared" si="14"/>
        <v>0</v>
      </c>
      <c r="H63" s="78">
        <f t="shared" si="14"/>
        <v>0</v>
      </c>
      <c r="I63" s="78">
        <f t="shared" si="14"/>
        <v>0</v>
      </c>
      <c r="J63" s="78">
        <f t="shared" si="14"/>
        <v>0</v>
      </c>
      <c r="K63" s="78">
        <f t="shared" si="14"/>
        <v>0</v>
      </c>
      <c r="L63" s="78">
        <f t="shared" si="14"/>
        <v>0</v>
      </c>
      <c r="M63" s="78">
        <f t="shared" si="14"/>
        <v>0</v>
      </c>
      <c r="N63" s="83"/>
      <c r="O63" s="81"/>
      <c r="P63" s="82"/>
      <c r="Q63" s="79"/>
      <c r="R63" s="79"/>
    </row>
    <row r="64" spans="1:19" s="80" customFormat="1" ht="12.75" hidden="1" customHeight="1" x14ac:dyDescent="0.2">
      <c r="A64" s="78"/>
      <c r="B64" s="96" t="s">
        <v>24</v>
      </c>
      <c r="C64" s="78">
        <f t="shared" si="15"/>
        <v>0</v>
      </c>
      <c r="D64" s="78">
        <f t="shared" si="14"/>
        <v>0</v>
      </c>
      <c r="E64" s="78">
        <f t="shared" si="14"/>
        <v>0</v>
      </c>
      <c r="F64" s="78">
        <f t="shared" si="14"/>
        <v>0</v>
      </c>
      <c r="G64" s="78">
        <f t="shared" si="14"/>
        <v>0</v>
      </c>
      <c r="H64" s="78">
        <f t="shared" si="14"/>
        <v>0</v>
      </c>
      <c r="I64" s="78">
        <f t="shared" si="14"/>
        <v>0</v>
      </c>
      <c r="J64" s="78">
        <f t="shared" si="14"/>
        <v>0</v>
      </c>
      <c r="K64" s="78">
        <f t="shared" si="14"/>
        <v>0</v>
      </c>
      <c r="L64" s="78">
        <f t="shared" si="14"/>
        <v>0</v>
      </c>
      <c r="M64" s="78">
        <f t="shared" si="14"/>
        <v>0</v>
      </c>
      <c r="N64" s="78"/>
      <c r="O64" s="81"/>
      <c r="P64" s="82"/>
      <c r="Q64" s="79"/>
      <c r="R64" s="79"/>
    </row>
    <row r="65" spans="1:18" s="80" customFormat="1" ht="12.75" hidden="1" customHeight="1" x14ac:dyDescent="0.2">
      <c r="A65" s="78"/>
      <c r="B65" s="96" t="s">
        <v>41</v>
      </c>
      <c r="C65" s="78">
        <f t="shared" si="15"/>
        <v>0</v>
      </c>
      <c r="D65" s="78">
        <f t="shared" si="14"/>
        <v>0</v>
      </c>
      <c r="E65" s="78">
        <f t="shared" si="14"/>
        <v>0</v>
      </c>
      <c r="F65" s="78">
        <f t="shared" si="14"/>
        <v>0</v>
      </c>
      <c r="G65" s="78">
        <f t="shared" si="14"/>
        <v>0</v>
      </c>
      <c r="H65" s="78">
        <f t="shared" si="14"/>
        <v>0</v>
      </c>
      <c r="I65" s="78">
        <f t="shared" si="14"/>
        <v>0</v>
      </c>
      <c r="J65" s="78">
        <f t="shared" si="14"/>
        <v>0</v>
      </c>
      <c r="K65" s="78">
        <f t="shared" si="14"/>
        <v>0</v>
      </c>
      <c r="L65" s="78">
        <f t="shared" si="14"/>
        <v>0</v>
      </c>
      <c r="M65" s="78">
        <f t="shared" si="14"/>
        <v>0</v>
      </c>
      <c r="N65" s="78"/>
      <c r="P65" s="82"/>
      <c r="Q65" s="79"/>
      <c r="R65" s="79"/>
    </row>
    <row r="66" spans="1:18" s="80" customFormat="1" ht="12.75" hidden="1" customHeight="1" x14ac:dyDescent="0.2">
      <c r="A66" s="78"/>
      <c r="B66" s="31" t="s">
        <v>67</v>
      </c>
      <c r="C66" s="78">
        <f t="shared" si="15"/>
        <v>0</v>
      </c>
      <c r="D66" s="78">
        <f t="shared" si="14"/>
        <v>0</v>
      </c>
      <c r="E66" s="78">
        <f t="shared" si="14"/>
        <v>0</v>
      </c>
      <c r="F66" s="78">
        <f t="shared" si="14"/>
        <v>0</v>
      </c>
      <c r="G66" s="78">
        <f t="shared" si="14"/>
        <v>0</v>
      </c>
      <c r="H66" s="78">
        <f t="shared" si="14"/>
        <v>0</v>
      </c>
      <c r="I66" s="78">
        <f t="shared" si="14"/>
        <v>0</v>
      </c>
      <c r="J66" s="78">
        <f t="shared" si="14"/>
        <v>0</v>
      </c>
      <c r="K66" s="78">
        <f t="shared" si="14"/>
        <v>0</v>
      </c>
      <c r="L66" s="78">
        <f t="shared" si="14"/>
        <v>0</v>
      </c>
      <c r="M66" s="78">
        <f t="shared" si="14"/>
        <v>0</v>
      </c>
      <c r="N66" s="78"/>
      <c r="P66" s="82"/>
      <c r="Q66" s="79"/>
      <c r="R66" s="79"/>
    </row>
    <row r="67" spans="1:18" s="80" customFormat="1" ht="12.75" hidden="1" customHeight="1" x14ac:dyDescent="0.2">
      <c r="A67" s="78"/>
      <c r="B67" s="31" t="s">
        <v>59</v>
      </c>
      <c r="C67" s="78">
        <f t="shared" si="15"/>
        <v>0</v>
      </c>
      <c r="D67" s="78">
        <f t="shared" si="14"/>
        <v>0</v>
      </c>
      <c r="E67" s="78">
        <f t="shared" si="14"/>
        <v>0</v>
      </c>
      <c r="F67" s="78">
        <f t="shared" si="14"/>
        <v>0</v>
      </c>
      <c r="G67" s="78">
        <f t="shared" si="14"/>
        <v>0</v>
      </c>
      <c r="H67" s="78">
        <f t="shared" si="14"/>
        <v>0</v>
      </c>
      <c r="I67" s="78">
        <f t="shared" si="14"/>
        <v>0</v>
      </c>
      <c r="J67" s="78">
        <f t="shared" si="14"/>
        <v>0</v>
      </c>
      <c r="K67" s="78">
        <f t="shared" si="14"/>
        <v>0</v>
      </c>
      <c r="L67" s="78">
        <f t="shared" si="14"/>
        <v>0</v>
      </c>
      <c r="M67" s="78">
        <f t="shared" si="14"/>
        <v>0</v>
      </c>
      <c r="N67" s="78"/>
      <c r="P67" s="82"/>
      <c r="Q67" s="79"/>
      <c r="R67" s="79"/>
    </row>
    <row r="68" spans="1:18" s="80" customFormat="1" ht="12.75" hidden="1" customHeight="1" x14ac:dyDescent="0.2">
      <c r="A68" s="78"/>
      <c r="B68" s="96" t="s">
        <v>23</v>
      </c>
      <c r="C68" s="78">
        <f t="shared" si="15"/>
        <v>0</v>
      </c>
      <c r="D68" s="78">
        <f t="shared" si="14"/>
        <v>0</v>
      </c>
      <c r="E68" s="78">
        <f t="shared" si="14"/>
        <v>0</v>
      </c>
      <c r="F68" s="78">
        <f t="shared" si="14"/>
        <v>0</v>
      </c>
      <c r="G68" s="78">
        <f t="shared" si="14"/>
        <v>0</v>
      </c>
      <c r="H68" s="78">
        <f t="shared" si="14"/>
        <v>0</v>
      </c>
      <c r="I68" s="78">
        <f t="shared" si="14"/>
        <v>0</v>
      </c>
      <c r="J68" s="78">
        <f t="shared" si="14"/>
        <v>0</v>
      </c>
      <c r="K68" s="78">
        <f t="shared" si="14"/>
        <v>0</v>
      </c>
      <c r="L68" s="78">
        <f t="shared" si="14"/>
        <v>0</v>
      </c>
      <c r="M68" s="78">
        <f t="shared" si="14"/>
        <v>0</v>
      </c>
      <c r="N68" s="78"/>
      <c r="P68" s="17" t="s">
        <v>5</v>
      </c>
      <c r="Q68" s="79"/>
      <c r="R68" s="79"/>
    </row>
    <row r="69" spans="1:18" s="80" customFormat="1" ht="12.75" hidden="1" customHeight="1" x14ac:dyDescent="0.2">
      <c r="A69" s="78"/>
      <c r="B69" s="31" t="s">
        <v>55</v>
      </c>
      <c r="C69" s="78">
        <f t="shared" si="15"/>
        <v>0</v>
      </c>
      <c r="D69" s="78">
        <f t="shared" si="14"/>
        <v>0</v>
      </c>
      <c r="E69" s="78">
        <f t="shared" si="14"/>
        <v>0</v>
      </c>
      <c r="F69" s="78">
        <f t="shared" si="14"/>
        <v>0</v>
      </c>
      <c r="G69" s="78">
        <f t="shared" si="14"/>
        <v>0</v>
      </c>
      <c r="H69" s="78">
        <f t="shared" si="14"/>
        <v>0</v>
      </c>
      <c r="I69" s="78">
        <f t="shared" si="14"/>
        <v>0</v>
      </c>
      <c r="J69" s="78">
        <f t="shared" si="14"/>
        <v>0</v>
      </c>
      <c r="K69" s="78">
        <f t="shared" si="14"/>
        <v>0</v>
      </c>
      <c r="L69" s="78">
        <f t="shared" si="14"/>
        <v>0</v>
      </c>
      <c r="M69" s="78">
        <f t="shared" si="14"/>
        <v>0</v>
      </c>
      <c r="N69" s="78"/>
      <c r="P69" s="18" t="s">
        <v>6</v>
      </c>
      <c r="Q69" s="79"/>
      <c r="R69" s="79"/>
    </row>
    <row r="70" spans="1:18" s="80" customFormat="1" ht="12.75" hidden="1" customHeight="1" x14ac:dyDescent="0.2">
      <c r="A70" s="78"/>
      <c r="B70" s="31" t="s">
        <v>2</v>
      </c>
      <c r="C70" s="78">
        <f t="shared" si="15"/>
        <v>0</v>
      </c>
      <c r="D70" s="78">
        <f t="shared" si="14"/>
        <v>0</v>
      </c>
      <c r="E70" s="78">
        <f t="shared" si="14"/>
        <v>0</v>
      </c>
      <c r="F70" s="78">
        <f t="shared" si="14"/>
        <v>0</v>
      </c>
      <c r="G70" s="78">
        <f t="shared" si="14"/>
        <v>0</v>
      </c>
      <c r="H70" s="78">
        <f t="shared" si="14"/>
        <v>0</v>
      </c>
      <c r="I70" s="78">
        <f t="shared" si="14"/>
        <v>0</v>
      </c>
      <c r="J70" s="78">
        <f t="shared" si="14"/>
        <v>0</v>
      </c>
      <c r="K70" s="78">
        <f t="shared" si="14"/>
        <v>0</v>
      </c>
      <c r="L70" s="78">
        <f t="shared" si="14"/>
        <v>0</v>
      </c>
      <c r="M70" s="78">
        <f t="shared" si="14"/>
        <v>0</v>
      </c>
      <c r="N70" s="78"/>
      <c r="P70" s="17" t="s">
        <v>79</v>
      </c>
      <c r="Q70" s="79"/>
      <c r="R70" s="79"/>
    </row>
    <row r="71" spans="1:18" s="80" customFormat="1" ht="12.75" hidden="1" customHeight="1" x14ac:dyDescent="0.2">
      <c r="A71" s="78"/>
      <c r="B71" s="97" t="s">
        <v>37</v>
      </c>
      <c r="C71" s="78">
        <f t="shared" si="15"/>
        <v>0</v>
      </c>
      <c r="D71" s="78">
        <f t="shared" si="14"/>
        <v>0</v>
      </c>
      <c r="E71" s="78">
        <f t="shared" si="14"/>
        <v>0</v>
      </c>
      <c r="F71" s="78">
        <f t="shared" si="14"/>
        <v>0</v>
      </c>
      <c r="G71" s="78">
        <f t="shared" si="14"/>
        <v>0</v>
      </c>
      <c r="H71" s="78">
        <f t="shared" si="14"/>
        <v>0</v>
      </c>
      <c r="I71" s="78">
        <f t="shared" si="14"/>
        <v>0</v>
      </c>
      <c r="J71" s="78">
        <f t="shared" si="14"/>
        <v>0</v>
      </c>
      <c r="K71" s="78">
        <f t="shared" si="14"/>
        <v>0</v>
      </c>
      <c r="L71" s="78">
        <f t="shared" si="14"/>
        <v>0</v>
      </c>
      <c r="M71" s="78">
        <f t="shared" si="14"/>
        <v>0</v>
      </c>
      <c r="N71" s="78"/>
      <c r="P71" s="19" t="s">
        <v>21</v>
      </c>
      <c r="Q71" s="79"/>
      <c r="R71" s="79"/>
    </row>
    <row r="72" spans="1:18" s="80" customFormat="1" ht="12.75" hidden="1" customHeight="1" x14ac:dyDescent="0.2">
      <c r="A72" s="78"/>
      <c r="B72" s="98" t="s">
        <v>28</v>
      </c>
      <c r="C72" s="78">
        <f t="shared" si="15"/>
        <v>0</v>
      </c>
      <c r="D72" s="78">
        <f t="shared" si="14"/>
        <v>0</v>
      </c>
      <c r="E72" s="78">
        <f t="shared" si="14"/>
        <v>0</v>
      </c>
      <c r="F72" s="78">
        <f t="shared" si="14"/>
        <v>0</v>
      </c>
      <c r="G72" s="78">
        <f t="shared" si="14"/>
        <v>0</v>
      </c>
      <c r="H72" s="78">
        <f t="shared" si="14"/>
        <v>0</v>
      </c>
      <c r="I72" s="78">
        <f t="shared" si="14"/>
        <v>0</v>
      </c>
      <c r="J72" s="78">
        <f t="shared" si="14"/>
        <v>0</v>
      </c>
      <c r="K72" s="78">
        <f t="shared" si="14"/>
        <v>0</v>
      </c>
      <c r="L72" s="78">
        <f t="shared" si="14"/>
        <v>0</v>
      </c>
      <c r="M72" s="78">
        <f t="shared" si="14"/>
        <v>0</v>
      </c>
      <c r="N72" s="78"/>
      <c r="P72" s="19" t="s">
        <v>22</v>
      </c>
      <c r="Q72" s="79"/>
      <c r="R72" s="79"/>
    </row>
    <row r="73" spans="1:18" s="80" customFormat="1" ht="12.75" hidden="1" customHeight="1" x14ac:dyDescent="0.2">
      <c r="A73" s="78"/>
      <c r="B73" s="98" t="s">
        <v>42</v>
      </c>
      <c r="C73" s="78">
        <f t="shared" si="15"/>
        <v>0</v>
      </c>
      <c r="D73" s="78">
        <f t="shared" si="14"/>
        <v>0</v>
      </c>
      <c r="E73" s="78">
        <f t="shared" si="14"/>
        <v>0</v>
      </c>
      <c r="F73" s="78">
        <f t="shared" si="14"/>
        <v>0</v>
      </c>
      <c r="G73" s="78">
        <f t="shared" si="14"/>
        <v>0</v>
      </c>
      <c r="H73" s="78">
        <f t="shared" si="14"/>
        <v>0</v>
      </c>
      <c r="I73" s="78">
        <f t="shared" si="14"/>
        <v>0</v>
      </c>
      <c r="J73" s="78">
        <f t="shared" si="14"/>
        <v>0</v>
      </c>
      <c r="K73" s="78">
        <f t="shared" si="14"/>
        <v>0</v>
      </c>
      <c r="L73" s="78">
        <f t="shared" si="14"/>
        <v>0</v>
      </c>
      <c r="M73" s="78">
        <f t="shared" si="14"/>
        <v>0</v>
      </c>
      <c r="N73" s="78"/>
      <c r="P73" s="17" t="s">
        <v>81</v>
      </c>
      <c r="Q73" s="79"/>
      <c r="R73" s="79"/>
    </row>
    <row r="74" spans="1:18" s="80" customFormat="1" ht="12.75" hidden="1" customHeight="1" x14ac:dyDescent="0.2">
      <c r="A74" s="78"/>
      <c r="B74" s="88" t="s">
        <v>68</v>
      </c>
      <c r="C74" s="78">
        <f t="shared" si="15"/>
        <v>0</v>
      </c>
      <c r="D74" s="78">
        <f t="shared" si="14"/>
        <v>0</v>
      </c>
      <c r="E74" s="78">
        <f t="shared" si="14"/>
        <v>0</v>
      </c>
      <c r="F74" s="78">
        <f t="shared" si="14"/>
        <v>0</v>
      </c>
      <c r="G74" s="78">
        <f t="shared" si="14"/>
        <v>0</v>
      </c>
      <c r="H74" s="78">
        <f t="shared" si="14"/>
        <v>0</v>
      </c>
      <c r="I74" s="78">
        <f t="shared" si="14"/>
        <v>0</v>
      </c>
      <c r="J74" s="78">
        <f t="shared" si="14"/>
        <v>0</v>
      </c>
      <c r="K74" s="78">
        <f t="shared" si="14"/>
        <v>0</v>
      </c>
      <c r="L74" s="78">
        <f t="shared" si="14"/>
        <v>0</v>
      </c>
      <c r="M74" s="78">
        <f t="shared" si="14"/>
        <v>0</v>
      </c>
      <c r="N74" s="78"/>
      <c r="P74" s="17"/>
      <c r="Q74" s="79"/>
      <c r="R74" s="79"/>
    </row>
    <row r="75" spans="1:18" s="80" customFormat="1" ht="12.75" hidden="1" customHeight="1" x14ac:dyDescent="0.2">
      <c r="A75" s="78"/>
      <c r="B75" s="31" t="s">
        <v>93</v>
      </c>
      <c r="C75" s="78">
        <f t="shared" si="15"/>
        <v>0</v>
      </c>
      <c r="D75" s="78">
        <f t="shared" si="14"/>
        <v>0</v>
      </c>
      <c r="E75" s="78">
        <f t="shared" si="14"/>
        <v>0</v>
      </c>
      <c r="F75" s="78">
        <f t="shared" si="14"/>
        <v>0</v>
      </c>
      <c r="G75" s="78">
        <f t="shared" si="14"/>
        <v>0</v>
      </c>
      <c r="H75" s="78">
        <f t="shared" si="14"/>
        <v>0</v>
      </c>
      <c r="I75" s="78">
        <f t="shared" si="14"/>
        <v>0</v>
      </c>
      <c r="J75" s="78">
        <f t="shared" si="14"/>
        <v>0</v>
      </c>
      <c r="K75" s="78">
        <f t="shared" si="14"/>
        <v>0</v>
      </c>
      <c r="L75" s="78">
        <f t="shared" si="14"/>
        <v>0</v>
      </c>
      <c r="M75" s="78">
        <f t="shared" si="14"/>
        <v>0</v>
      </c>
      <c r="N75" s="78"/>
      <c r="P75" s="19" t="s">
        <v>25</v>
      </c>
      <c r="Q75" s="79"/>
      <c r="R75" s="79"/>
    </row>
    <row r="76" spans="1:18" s="80" customFormat="1" ht="12.75" hidden="1" customHeight="1" x14ac:dyDescent="0.2">
      <c r="A76" s="78"/>
      <c r="B76" s="99" t="s">
        <v>56</v>
      </c>
      <c r="C76" s="78">
        <f t="shared" si="15"/>
        <v>0</v>
      </c>
      <c r="D76" s="78">
        <f t="shared" si="15"/>
        <v>0</v>
      </c>
      <c r="E76" s="78">
        <f t="shared" si="15"/>
        <v>0</v>
      </c>
      <c r="F76" s="78">
        <f t="shared" si="15"/>
        <v>0</v>
      </c>
      <c r="G76" s="78">
        <f t="shared" si="15"/>
        <v>0</v>
      </c>
      <c r="H76" s="78">
        <f t="shared" si="15"/>
        <v>0</v>
      </c>
      <c r="I76" s="78">
        <f t="shared" si="15"/>
        <v>0</v>
      </c>
      <c r="J76" s="78">
        <f t="shared" si="15"/>
        <v>0</v>
      </c>
      <c r="K76" s="78">
        <f t="shared" si="15"/>
        <v>0</v>
      </c>
      <c r="L76" s="78">
        <f t="shared" si="15"/>
        <v>0</v>
      </c>
      <c r="M76" s="78">
        <f t="shared" si="15"/>
        <v>0</v>
      </c>
      <c r="N76" s="78"/>
      <c r="P76" s="19" t="s">
        <v>26</v>
      </c>
      <c r="Q76" s="79"/>
      <c r="R76" s="79"/>
    </row>
    <row r="77" spans="1:18" s="80" customFormat="1" ht="12.75" hidden="1" customHeight="1" x14ac:dyDescent="0.2">
      <c r="A77" s="78"/>
      <c r="B77" s="96" t="s">
        <v>27</v>
      </c>
      <c r="C77" s="78">
        <f t="shared" si="15"/>
        <v>0</v>
      </c>
      <c r="D77" s="78">
        <f t="shared" si="15"/>
        <v>0</v>
      </c>
      <c r="E77" s="78">
        <f t="shared" si="15"/>
        <v>0</v>
      </c>
      <c r="F77" s="78">
        <f t="shared" si="15"/>
        <v>0</v>
      </c>
      <c r="G77" s="78">
        <f t="shared" si="15"/>
        <v>0</v>
      </c>
      <c r="H77" s="78">
        <f t="shared" si="15"/>
        <v>0</v>
      </c>
      <c r="I77" s="78">
        <f t="shared" si="15"/>
        <v>0</v>
      </c>
      <c r="J77" s="78">
        <f t="shared" si="15"/>
        <v>0</v>
      </c>
      <c r="K77" s="78">
        <f t="shared" si="15"/>
        <v>0</v>
      </c>
      <c r="L77" s="78">
        <f t="shared" si="15"/>
        <v>0</v>
      </c>
      <c r="M77" s="78">
        <f t="shared" si="15"/>
        <v>0</v>
      </c>
      <c r="N77" s="78"/>
      <c r="P77" s="17" t="s">
        <v>109</v>
      </c>
      <c r="Q77" s="79"/>
      <c r="R77" s="79"/>
    </row>
    <row r="78" spans="1:18" s="80" customFormat="1" ht="12.75" hidden="1" customHeight="1" x14ac:dyDescent="0.2">
      <c r="A78" s="78"/>
      <c r="B78" s="86" t="s">
        <v>34</v>
      </c>
      <c r="C78" s="78">
        <f t="shared" si="15"/>
        <v>0</v>
      </c>
      <c r="D78" s="78">
        <f t="shared" si="15"/>
        <v>0</v>
      </c>
      <c r="E78" s="78">
        <f t="shared" si="15"/>
        <v>0</v>
      </c>
      <c r="F78" s="78">
        <f t="shared" si="15"/>
        <v>0</v>
      </c>
      <c r="G78" s="78">
        <f t="shared" si="15"/>
        <v>0</v>
      </c>
      <c r="H78" s="78">
        <f t="shared" si="15"/>
        <v>0</v>
      </c>
      <c r="I78" s="78">
        <f t="shared" si="15"/>
        <v>0</v>
      </c>
      <c r="J78" s="78">
        <f t="shared" si="15"/>
        <v>0</v>
      </c>
      <c r="K78" s="78">
        <f t="shared" si="15"/>
        <v>0</v>
      </c>
      <c r="L78" s="78">
        <f t="shared" si="15"/>
        <v>0</v>
      </c>
      <c r="M78" s="78">
        <f t="shared" si="15"/>
        <v>0</v>
      </c>
      <c r="N78" s="78"/>
      <c r="P78" s="7" t="s">
        <v>112</v>
      </c>
      <c r="Q78" s="79"/>
      <c r="R78" s="79"/>
    </row>
    <row r="79" spans="1:18" s="80" customFormat="1" ht="12.75" hidden="1" customHeight="1" x14ac:dyDescent="0.2">
      <c r="A79" s="78"/>
      <c r="B79" s="52" t="s">
        <v>17</v>
      </c>
      <c r="C79" s="78">
        <f t="shared" si="15"/>
        <v>0</v>
      </c>
      <c r="D79" s="78">
        <f t="shared" si="15"/>
        <v>0</v>
      </c>
      <c r="E79" s="78">
        <f t="shared" si="15"/>
        <v>0</v>
      </c>
      <c r="F79" s="78">
        <f t="shared" si="15"/>
        <v>0</v>
      </c>
      <c r="G79" s="78">
        <f t="shared" si="15"/>
        <v>0</v>
      </c>
      <c r="H79" s="78">
        <f t="shared" si="15"/>
        <v>0</v>
      </c>
      <c r="I79" s="78">
        <f t="shared" si="15"/>
        <v>0</v>
      </c>
      <c r="J79" s="78">
        <f t="shared" si="15"/>
        <v>0</v>
      </c>
      <c r="K79" s="78">
        <f t="shared" si="15"/>
        <v>0</v>
      </c>
      <c r="L79" s="78">
        <f t="shared" si="15"/>
        <v>0</v>
      </c>
      <c r="M79" s="78">
        <f t="shared" si="15"/>
        <v>0</v>
      </c>
      <c r="N79" s="78"/>
      <c r="P79" s="7" t="s">
        <v>110</v>
      </c>
      <c r="Q79" s="79"/>
      <c r="R79" s="79"/>
    </row>
    <row r="80" spans="1:18" s="80" customFormat="1" ht="12.75" hidden="1" customHeight="1" x14ac:dyDescent="0.2">
      <c r="A80" s="78"/>
      <c r="B80" s="87" t="s">
        <v>39</v>
      </c>
      <c r="C80" s="78">
        <f t="shared" si="15"/>
        <v>0</v>
      </c>
      <c r="D80" s="78">
        <f t="shared" si="15"/>
        <v>0</v>
      </c>
      <c r="E80" s="78">
        <f t="shared" si="15"/>
        <v>0</v>
      </c>
      <c r="F80" s="78">
        <f t="shared" si="15"/>
        <v>0</v>
      </c>
      <c r="G80" s="78">
        <f t="shared" si="15"/>
        <v>0</v>
      </c>
      <c r="H80" s="78">
        <f t="shared" si="15"/>
        <v>0</v>
      </c>
      <c r="I80" s="78">
        <f t="shared" si="15"/>
        <v>0</v>
      </c>
      <c r="J80" s="78">
        <f t="shared" si="15"/>
        <v>0</v>
      </c>
      <c r="K80" s="78">
        <f t="shared" si="15"/>
        <v>0</v>
      </c>
      <c r="L80" s="78">
        <f t="shared" si="15"/>
        <v>0</v>
      </c>
      <c r="M80" s="78">
        <f t="shared" si="15"/>
        <v>0</v>
      </c>
      <c r="N80" s="78"/>
      <c r="P80" s="17" t="s">
        <v>111</v>
      </c>
      <c r="Q80" s="79"/>
      <c r="R80" s="79"/>
    </row>
    <row r="81" spans="1:18" s="80" customFormat="1" ht="12.75" hidden="1" customHeight="1" x14ac:dyDescent="0.2">
      <c r="A81" s="78"/>
      <c r="B81" s="5" t="s">
        <v>15</v>
      </c>
      <c r="C81" s="78">
        <f t="shared" si="15"/>
        <v>0</v>
      </c>
      <c r="D81" s="78">
        <f t="shared" si="15"/>
        <v>0</v>
      </c>
      <c r="E81" s="78">
        <f t="shared" si="15"/>
        <v>0</v>
      </c>
      <c r="F81" s="78">
        <f t="shared" si="15"/>
        <v>0</v>
      </c>
      <c r="G81" s="78">
        <f t="shared" si="15"/>
        <v>0</v>
      </c>
      <c r="H81" s="78">
        <f t="shared" si="15"/>
        <v>0</v>
      </c>
      <c r="I81" s="78">
        <f t="shared" si="15"/>
        <v>0</v>
      </c>
      <c r="J81" s="78">
        <f t="shared" si="15"/>
        <v>0</v>
      </c>
      <c r="K81" s="78">
        <f t="shared" si="15"/>
        <v>0</v>
      </c>
      <c r="L81" s="78">
        <f t="shared" si="15"/>
        <v>0</v>
      </c>
      <c r="M81" s="78">
        <f t="shared" si="15"/>
        <v>0</v>
      </c>
      <c r="N81" s="78"/>
      <c r="P81" s="7" t="s">
        <v>113</v>
      </c>
      <c r="Q81" s="79"/>
      <c r="R81" s="79"/>
    </row>
    <row r="82" spans="1:18" s="80" customFormat="1" ht="12.75" hidden="1" customHeight="1" x14ac:dyDescent="0.2">
      <c r="A82" s="78"/>
      <c r="B82" s="91" t="s">
        <v>69</v>
      </c>
      <c r="C82" s="78">
        <f t="shared" si="15"/>
        <v>0</v>
      </c>
      <c r="D82" s="78">
        <f t="shared" si="15"/>
        <v>0</v>
      </c>
      <c r="E82" s="78">
        <f t="shared" si="15"/>
        <v>0</v>
      </c>
      <c r="F82" s="78">
        <f t="shared" si="15"/>
        <v>0</v>
      </c>
      <c r="G82" s="78">
        <f t="shared" si="15"/>
        <v>0</v>
      </c>
      <c r="H82" s="78">
        <f t="shared" si="15"/>
        <v>0</v>
      </c>
      <c r="I82" s="78">
        <f t="shared" si="15"/>
        <v>0</v>
      </c>
      <c r="J82" s="78">
        <f t="shared" si="15"/>
        <v>0</v>
      </c>
      <c r="K82" s="78">
        <f t="shared" si="15"/>
        <v>0</v>
      </c>
      <c r="L82" s="78">
        <f t="shared" si="15"/>
        <v>0</v>
      </c>
      <c r="M82" s="78">
        <f t="shared" si="15"/>
        <v>0</v>
      </c>
      <c r="N82" s="78"/>
      <c r="P82" s="7" t="s">
        <v>114</v>
      </c>
      <c r="Q82" s="79"/>
      <c r="R82" s="79"/>
    </row>
    <row r="83" spans="1:18" s="80" customFormat="1" ht="12.75" hidden="1" customHeight="1" x14ac:dyDescent="0.2">
      <c r="A83" s="78"/>
      <c r="B83" s="5" t="s">
        <v>70</v>
      </c>
      <c r="C83" s="78">
        <f t="shared" si="15"/>
        <v>0</v>
      </c>
      <c r="D83" s="78">
        <f t="shared" si="15"/>
        <v>0</v>
      </c>
      <c r="E83" s="78">
        <f t="shared" si="15"/>
        <v>0</v>
      </c>
      <c r="F83" s="78">
        <f t="shared" si="15"/>
        <v>0</v>
      </c>
      <c r="G83" s="78">
        <f t="shared" si="15"/>
        <v>0</v>
      </c>
      <c r="H83" s="78">
        <f t="shared" si="15"/>
        <v>0</v>
      </c>
      <c r="I83" s="78">
        <f t="shared" si="15"/>
        <v>0</v>
      </c>
      <c r="J83" s="78">
        <f t="shared" si="15"/>
        <v>0</v>
      </c>
      <c r="K83" s="78">
        <f t="shared" si="15"/>
        <v>0</v>
      </c>
      <c r="L83" s="78">
        <f t="shared" si="15"/>
        <v>0</v>
      </c>
      <c r="M83" s="78">
        <f t="shared" si="15"/>
        <v>0</v>
      </c>
      <c r="N83" s="78"/>
      <c r="P83" s="17" t="s">
        <v>83</v>
      </c>
      <c r="Q83" s="79"/>
      <c r="R83" s="79"/>
    </row>
    <row r="84" spans="1:18" s="80" customFormat="1" ht="12.75" hidden="1" customHeight="1" x14ac:dyDescent="0.2">
      <c r="A84" s="78"/>
      <c r="B84" s="91" t="s">
        <v>58</v>
      </c>
      <c r="C84" s="78">
        <f t="shared" si="15"/>
        <v>0</v>
      </c>
      <c r="D84" s="78">
        <f t="shared" si="15"/>
        <v>0</v>
      </c>
      <c r="E84" s="78">
        <f t="shared" si="15"/>
        <v>0</v>
      </c>
      <c r="F84" s="78">
        <f t="shared" si="15"/>
        <v>0</v>
      </c>
      <c r="G84" s="78">
        <f t="shared" si="15"/>
        <v>0</v>
      </c>
      <c r="H84" s="78">
        <f t="shared" si="15"/>
        <v>0</v>
      </c>
      <c r="I84" s="78">
        <f t="shared" si="15"/>
        <v>0</v>
      </c>
      <c r="J84" s="78">
        <f t="shared" si="15"/>
        <v>0</v>
      </c>
      <c r="K84" s="78">
        <f t="shared" si="15"/>
        <v>0</v>
      </c>
      <c r="L84" s="78">
        <f t="shared" si="15"/>
        <v>0</v>
      </c>
      <c r="M84" s="78">
        <f t="shared" si="15"/>
        <v>0</v>
      </c>
      <c r="N84" s="78"/>
      <c r="P84" s="19" t="s">
        <v>71</v>
      </c>
      <c r="Q84" s="79"/>
      <c r="R84" s="79"/>
    </row>
    <row r="85" spans="1:18" s="80" customFormat="1" ht="12.75" hidden="1" customHeight="1" x14ac:dyDescent="0.2">
      <c r="A85" s="78"/>
      <c r="B85" s="9" t="s">
        <v>35</v>
      </c>
      <c r="C85" s="78">
        <f t="shared" si="15"/>
        <v>0</v>
      </c>
      <c r="D85" s="78">
        <f t="shared" si="15"/>
        <v>0</v>
      </c>
      <c r="E85" s="78">
        <f t="shared" si="15"/>
        <v>0</v>
      </c>
      <c r="F85" s="78">
        <f t="shared" si="15"/>
        <v>0</v>
      </c>
      <c r="G85" s="78">
        <f t="shared" si="15"/>
        <v>0</v>
      </c>
      <c r="H85" s="78">
        <f t="shared" si="15"/>
        <v>0</v>
      </c>
      <c r="I85" s="78">
        <f t="shared" si="15"/>
        <v>0</v>
      </c>
      <c r="J85" s="78">
        <f t="shared" si="15"/>
        <v>0</v>
      </c>
      <c r="K85" s="78">
        <f t="shared" si="15"/>
        <v>0</v>
      </c>
      <c r="L85" s="78">
        <f t="shared" si="15"/>
        <v>0</v>
      </c>
      <c r="M85" s="78">
        <f t="shared" si="15"/>
        <v>0</v>
      </c>
      <c r="N85" s="78"/>
      <c r="P85" s="19" t="s">
        <v>8</v>
      </c>
      <c r="Q85" s="79"/>
      <c r="R85" s="79"/>
    </row>
    <row r="86" spans="1:18" s="80" customFormat="1" ht="12.75" hidden="1" customHeight="1" x14ac:dyDescent="0.2">
      <c r="A86" s="78"/>
      <c r="B86" s="52" t="s">
        <v>18</v>
      </c>
      <c r="C86" s="78">
        <f t="shared" si="15"/>
        <v>0</v>
      </c>
      <c r="D86" s="78">
        <f t="shared" si="15"/>
        <v>0</v>
      </c>
      <c r="E86" s="78">
        <f t="shared" si="15"/>
        <v>0</v>
      </c>
      <c r="F86" s="78">
        <f t="shared" si="15"/>
        <v>0</v>
      </c>
      <c r="G86" s="78">
        <f t="shared" si="15"/>
        <v>0</v>
      </c>
      <c r="H86" s="78">
        <f t="shared" si="15"/>
        <v>0</v>
      </c>
      <c r="I86" s="78">
        <f t="shared" si="15"/>
        <v>0</v>
      </c>
      <c r="J86" s="78">
        <f t="shared" si="15"/>
        <v>0</v>
      </c>
      <c r="K86" s="78">
        <f t="shared" si="15"/>
        <v>0</v>
      </c>
      <c r="L86" s="78">
        <f t="shared" si="15"/>
        <v>0</v>
      </c>
      <c r="M86" s="78">
        <f t="shared" si="15"/>
        <v>0</v>
      </c>
      <c r="N86" s="78"/>
      <c r="P86" s="19" t="s">
        <v>52</v>
      </c>
      <c r="Q86" s="79"/>
      <c r="R86" s="79"/>
    </row>
    <row r="87" spans="1:18" s="80" customFormat="1" ht="12.75" hidden="1" customHeight="1" x14ac:dyDescent="0.2">
      <c r="A87" s="78"/>
      <c r="B87" s="87" t="s">
        <v>40</v>
      </c>
      <c r="C87" s="78">
        <f t="shared" si="15"/>
        <v>0</v>
      </c>
      <c r="D87" s="78">
        <f t="shared" si="15"/>
        <v>0</v>
      </c>
      <c r="E87" s="78">
        <f t="shared" si="15"/>
        <v>0</v>
      </c>
      <c r="F87" s="78">
        <f t="shared" si="15"/>
        <v>0</v>
      </c>
      <c r="G87" s="78">
        <f t="shared" si="15"/>
        <v>0</v>
      </c>
      <c r="H87" s="78">
        <f t="shared" si="15"/>
        <v>0</v>
      </c>
      <c r="I87" s="78">
        <f t="shared" si="15"/>
        <v>0</v>
      </c>
      <c r="J87" s="78">
        <f t="shared" si="15"/>
        <v>0</v>
      </c>
      <c r="K87" s="78">
        <f t="shared" si="15"/>
        <v>0</v>
      </c>
      <c r="L87" s="78">
        <f t="shared" si="15"/>
        <v>0</v>
      </c>
      <c r="M87" s="78">
        <f t="shared" si="15"/>
        <v>0</v>
      </c>
      <c r="N87" s="78"/>
      <c r="P87" s="45" t="s">
        <v>60</v>
      </c>
      <c r="Q87" s="79"/>
      <c r="R87" s="79"/>
    </row>
    <row r="88" spans="1:18" s="80" customFormat="1" ht="12.75" hidden="1" customHeight="1" x14ac:dyDescent="0.2">
      <c r="A88" s="78"/>
      <c r="B88" s="5" t="s">
        <v>16</v>
      </c>
      <c r="C88" s="78">
        <f t="shared" si="15"/>
        <v>0</v>
      </c>
      <c r="D88" s="78">
        <f t="shared" si="15"/>
        <v>0</v>
      </c>
      <c r="E88" s="78">
        <f t="shared" si="15"/>
        <v>0</v>
      </c>
      <c r="F88" s="78">
        <f t="shared" si="15"/>
        <v>0</v>
      </c>
      <c r="G88" s="78">
        <f t="shared" si="15"/>
        <v>0</v>
      </c>
      <c r="H88" s="78">
        <f t="shared" si="15"/>
        <v>0</v>
      </c>
      <c r="I88" s="78">
        <f t="shared" si="15"/>
        <v>0</v>
      </c>
      <c r="J88" s="78">
        <f t="shared" si="15"/>
        <v>0</v>
      </c>
      <c r="K88" s="78">
        <f t="shared" si="15"/>
        <v>0</v>
      </c>
      <c r="L88" s="78">
        <f t="shared" si="15"/>
        <v>0</v>
      </c>
      <c r="M88" s="78">
        <f t="shared" si="15"/>
        <v>0</v>
      </c>
      <c r="N88" s="78"/>
      <c r="P88" s="74" t="s">
        <v>61</v>
      </c>
      <c r="Q88" s="79"/>
      <c r="R88" s="79"/>
    </row>
    <row r="89" spans="1:18" s="80" customFormat="1" ht="12.75" hidden="1" customHeight="1" x14ac:dyDescent="0.2">
      <c r="A89" s="78"/>
      <c r="B89" s="6" t="s">
        <v>9</v>
      </c>
      <c r="C89" s="78">
        <f t="shared" si="15"/>
        <v>0</v>
      </c>
      <c r="D89" s="78">
        <f t="shared" si="15"/>
        <v>0</v>
      </c>
      <c r="E89" s="78">
        <f t="shared" si="15"/>
        <v>0</v>
      </c>
      <c r="F89" s="78">
        <f t="shared" si="15"/>
        <v>0</v>
      </c>
      <c r="G89" s="78">
        <f t="shared" si="15"/>
        <v>0</v>
      </c>
      <c r="H89" s="78">
        <f t="shared" si="15"/>
        <v>0</v>
      </c>
      <c r="I89" s="78">
        <f t="shared" si="15"/>
        <v>0</v>
      </c>
      <c r="J89" s="78">
        <f t="shared" si="15"/>
        <v>0</v>
      </c>
      <c r="K89" s="78">
        <f t="shared" si="15"/>
        <v>0</v>
      </c>
      <c r="L89" s="78">
        <f t="shared" si="15"/>
        <v>0</v>
      </c>
      <c r="M89" s="78">
        <f t="shared" si="15"/>
        <v>0</v>
      </c>
      <c r="N89" s="78"/>
      <c r="P89" s="45" t="s">
        <v>62</v>
      </c>
      <c r="Q89" s="79"/>
      <c r="R89" s="79"/>
    </row>
    <row r="90" spans="1:18" s="80" customFormat="1" ht="12.75" hidden="1" customHeight="1" x14ac:dyDescent="0.2">
      <c r="A90" s="78"/>
      <c r="B90" s="52" t="s">
        <v>43</v>
      </c>
      <c r="C90" s="78">
        <f t="shared" si="15"/>
        <v>0</v>
      </c>
      <c r="D90" s="78">
        <f t="shared" si="15"/>
        <v>0</v>
      </c>
      <c r="E90" s="78">
        <f t="shared" si="15"/>
        <v>0</v>
      </c>
      <c r="F90" s="78">
        <f t="shared" si="15"/>
        <v>0</v>
      </c>
      <c r="G90" s="78">
        <f t="shared" si="15"/>
        <v>0</v>
      </c>
      <c r="H90" s="78">
        <f t="shared" si="15"/>
        <v>0</v>
      </c>
      <c r="I90" s="78">
        <f t="shared" si="15"/>
        <v>0</v>
      </c>
      <c r="J90" s="78">
        <f t="shared" si="15"/>
        <v>0</v>
      </c>
      <c r="K90" s="78">
        <f t="shared" si="15"/>
        <v>0</v>
      </c>
      <c r="L90" s="78">
        <f t="shared" si="15"/>
        <v>0</v>
      </c>
      <c r="M90" s="78">
        <f t="shared" si="15"/>
        <v>0</v>
      </c>
      <c r="N90" s="78"/>
      <c r="P90" s="53" t="s">
        <v>63</v>
      </c>
      <c r="Q90" s="79"/>
      <c r="R90" s="79"/>
    </row>
    <row r="91" spans="1:18" s="80" customFormat="1" ht="12.75" hidden="1" customHeight="1" x14ac:dyDescent="0.2">
      <c r="A91" s="78"/>
      <c r="B91" s="89" t="s">
        <v>4</v>
      </c>
      <c r="C91" s="78">
        <f t="shared" si="15"/>
        <v>0</v>
      </c>
      <c r="D91" s="78">
        <f t="shared" si="15"/>
        <v>0</v>
      </c>
      <c r="E91" s="78">
        <f t="shared" si="15"/>
        <v>0</v>
      </c>
      <c r="F91" s="78">
        <f t="shared" si="15"/>
        <v>0</v>
      </c>
      <c r="G91" s="78">
        <f t="shared" si="15"/>
        <v>0</v>
      </c>
      <c r="H91" s="78">
        <f t="shared" si="15"/>
        <v>0</v>
      </c>
      <c r="I91" s="78">
        <f t="shared" si="15"/>
        <v>0</v>
      </c>
      <c r="J91" s="78">
        <f t="shared" si="15"/>
        <v>0</v>
      </c>
      <c r="K91" s="78">
        <f t="shared" si="15"/>
        <v>0</v>
      </c>
      <c r="L91" s="78">
        <f t="shared" si="15"/>
        <v>0</v>
      </c>
      <c r="M91" s="78">
        <f t="shared" si="15"/>
        <v>0</v>
      </c>
      <c r="N91" s="78"/>
      <c r="P91" s="75" t="s">
        <v>64</v>
      </c>
      <c r="Q91" s="79"/>
      <c r="R91" s="79"/>
    </row>
    <row r="92" spans="1:18" s="80" customFormat="1" ht="12.75" hidden="1" customHeight="1" x14ac:dyDescent="0.2">
      <c r="A92" s="78"/>
      <c r="B92" s="87" t="s">
        <v>10</v>
      </c>
      <c r="C92" s="78">
        <f t="shared" si="15"/>
        <v>0</v>
      </c>
      <c r="D92" s="78">
        <f t="shared" si="15"/>
        <v>0</v>
      </c>
      <c r="E92" s="78">
        <f t="shared" si="15"/>
        <v>0</v>
      </c>
      <c r="F92" s="78">
        <f t="shared" si="15"/>
        <v>0</v>
      </c>
      <c r="G92" s="78">
        <f t="shared" si="15"/>
        <v>0</v>
      </c>
      <c r="H92" s="78">
        <f t="shared" si="15"/>
        <v>0</v>
      </c>
      <c r="I92" s="78">
        <f t="shared" si="15"/>
        <v>0</v>
      </c>
      <c r="J92" s="78">
        <f t="shared" si="15"/>
        <v>0</v>
      </c>
      <c r="K92" s="78">
        <f t="shared" si="15"/>
        <v>0</v>
      </c>
      <c r="L92" s="78">
        <f t="shared" si="15"/>
        <v>0</v>
      </c>
      <c r="M92" s="78">
        <f t="shared" si="15"/>
        <v>0</v>
      </c>
      <c r="N92" s="78"/>
      <c r="P92" s="53" t="s">
        <v>65</v>
      </c>
      <c r="Q92" s="79"/>
      <c r="R92" s="79"/>
    </row>
    <row r="93" spans="1:18" s="80" customFormat="1" ht="12.75" hidden="1" customHeight="1" x14ac:dyDescent="0.2">
      <c r="A93" s="78"/>
      <c r="B93" s="56" t="s">
        <v>29</v>
      </c>
      <c r="C93" s="78">
        <f t="shared" si="15"/>
        <v>0</v>
      </c>
      <c r="D93" s="78">
        <f t="shared" si="15"/>
        <v>0</v>
      </c>
      <c r="E93" s="78">
        <f t="shared" si="15"/>
        <v>0</v>
      </c>
      <c r="F93" s="78">
        <f t="shared" si="15"/>
        <v>0</v>
      </c>
      <c r="G93" s="78">
        <f t="shared" si="15"/>
        <v>0</v>
      </c>
      <c r="H93" s="78">
        <f t="shared" si="15"/>
        <v>0</v>
      </c>
      <c r="I93" s="78">
        <f t="shared" si="15"/>
        <v>0</v>
      </c>
      <c r="J93" s="78">
        <f t="shared" si="15"/>
        <v>0</v>
      </c>
      <c r="K93" s="78">
        <f t="shared" si="15"/>
        <v>0</v>
      </c>
      <c r="L93" s="78">
        <f t="shared" si="15"/>
        <v>0</v>
      </c>
      <c r="M93" s="78">
        <f t="shared" si="15"/>
        <v>0</v>
      </c>
      <c r="N93" s="78"/>
      <c r="P93" s="54" t="s">
        <v>12</v>
      </c>
      <c r="Q93" s="79"/>
      <c r="R93" s="79"/>
    </row>
    <row r="94" spans="1:18" s="80" customFormat="1" ht="12.75" hidden="1" customHeight="1" x14ac:dyDescent="0.2">
      <c r="A94" s="78"/>
      <c r="B94" s="5" t="s">
        <v>7</v>
      </c>
      <c r="C94" s="78">
        <f t="shared" si="15"/>
        <v>0</v>
      </c>
      <c r="D94" s="78">
        <f t="shared" si="15"/>
        <v>0</v>
      </c>
      <c r="E94" s="78">
        <f t="shared" si="15"/>
        <v>0</v>
      </c>
      <c r="F94" s="78">
        <f t="shared" si="15"/>
        <v>0</v>
      </c>
      <c r="G94" s="78">
        <f t="shared" si="15"/>
        <v>0</v>
      </c>
      <c r="H94" s="78">
        <f t="shared" si="15"/>
        <v>0</v>
      </c>
      <c r="I94" s="78">
        <f t="shared" si="15"/>
        <v>0</v>
      </c>
      <c r="J94" s="78">
        <f t="shared" si="15"/>
        <v>0</v>
      </c>
      <c r="K94" s="78">
        <f t="shared" si="15"/>
        <v>0</v>
      </c>
      <c r="L94" s="78">
        <f t="shared" si="15"/>
        <v>0</v>
      </c>
      <c r="M94" s="78">
        <f t="shared" si="15"/>
        <v>0</v>
      </c>
      <c r="N94" s="78"/>
      <c r="P94" s="54"/>
      <c r="Q94" s="79"/>
      <c r="R94" s="79"/>
    </row>
    <row r="95" spans="1:18" s="80" customFormat="1" ht="12.75" hidden="1" customHeight="1" x14ac:dyDescent="0.2">
      <c r="A95" s="78"/>
      <c r="B95" s="100" t="s">
        <v>14</v>
      </c>
      <c r="C95" s="78">
        <f t="shared" si="15"/>
        <v>0</v>
      </c>
      <c r="D95" s="78">
        <f t="shared" si="15"/>
        <v>0</v>
      </c>
      <c r="E95" s="78">
        <f t="shared" si="15"/>
        <v>0</v>
      </c>
      <c r="F95" s="78">
        <f t="shared" si="15"/>
        <v>0</v>
      </c>
      <c r="G95" s="78">
        <f t="shared" si="15"/>
        <v>0</v>
      </c>
      <c r="H95" s="78">
        <f t="shared" si="15"/>
        <v>0</v>
      </c>
      <c r="I95" s="78">
        <f t="shared" si="15"/>
        <v>0</v>
      </c>
      <c r="J95" s="78">
        <f t="shared" si="15"/>
        <v>0</v>
      </c>
      <c r="K95" s="78">
        <f t="shared" si="15"/>
        <v>0</v>
      </c>
      <c r="L95" s="78">
        <f t="shared" si="15"/>
        <v>0</v>
      </c>
      <c r="M95" s="78">
        <f t="shared" si="15"/>
        <v>0</v>
      </c>
      <c r="N95" s="78"/>
      <c r="P95" s="54" t="s">
        <v>13</v>
      </c>
      <c r="Q95" s="79"/>
      <c r="R95" s="79"/>
    </row>
    <row r="96" spans="1:18" s="80" customFormat="1" ht="12.75" hidden="1" customHeight="1" x14ac:dyDescent="0.2">
      <c r="A96" s="78"/>
      <c r="B96" s="92" t="s">
        <v>51</v>
      </c>
      <c r="C96" s="78">
        <f t="shared" si="15"/>
        <v>0</v>
      </c>
      <c r="D96" s="78">
        <f t="shared" si="15"/>
        <v>0</v>
      </c>
      <c r="E96" s="78">
        <f t="shared" si="15"/>
        <v>0</v>
      </c>
      <c r="F96" s="78">
        <f t="shared" si="15"/>
        <v>0</v>
      </c>
      <c r="G96" s="78">
        <f t="shared" si="15"/>
        <v>0</v>
      </c>
      <c r="H96" s="78">
        <f t="shared" si="15"/>
        <v>0</v>
      </c>
      <c r="I96" s="78">
        <f t="shared" si="15"/>
        <v>0</v>
      </c>
      <c r="J96" s="78">
        <f t="shared" si="15"/>
        <v>0</v>
      </c>
      <c r="K96" s="78">
        <f t="shared" si="15"/>
        <v>0</v>
      </c>
      <c r="L96" s="78">
        <f t="shared" si="15"/>
        <v>0</v>
      </c>
      <c r="M96" s="78">
        <f t="shared" si="15"/>
        <v>0</v>
      </c>
      <c r="N96" s="78"/>
      <c r="P96" s="54" t="s">
        <v>53</v>
      </c>
      <c r="Q96" s="79"/>
      <c r="R96" s="79"/>
    </row>
    <row r="97" spans="1:18" s="80" customFormat="1" ht="12.75" hidden="1" customHeight="1" x14ac:dyDescent="0.2">
      <c r="A97" s="78"/>
      <c r="B97" s="86" t="s">
        <v>11</v>
      </c>
      <c r="C97" s="78">
        <f t="shared" si="15"/>
        <v>0</v>
      </c>
      <c r="D97" s="78">
        <f t="shared" si="15"/>
        <v>0</v>
      </c>
      <c r="E97" s="78">
        <f t="shared" si="15"/>
        <v>0</v>
      </c>
      <c r="F97" s="78">
        <f t="shared" si="15"/>
        <v>0</v>
      </c>
      <c r="G97" s="78">
        <f t="shared" si="15"/>
        <v>0</v>
      </c>
      <c r="H97" s="78">
        <f t="shared" si="15"/>
        <v>0</v>
      </c>
      <c r="I97" s="78">
        <f t="shared" si="15"/>
        <v>0</v>
      </c>
      <c r="J97" s="78">
        <f t="shared" si="15"/>
        <v>0</v>
      </c>
      <c r="K97" s="78">
        <f t="shared" si="15"/>
        <v>0</v>
      </c>
      <c r="L97" s="78">
        <f>COUNTIF(L$9:L$49,$B97)</f>
        <v>0</v>
      </c>
      <c r="M97" s="78">
        <f>COUNTIF(M$9:M$49,$B97)</f>
        <v>0</v>
      </c>
      <c r="N97" s="78"/>
      <c r="P97" s="17" t="s">
        <v>72</v>
      </c>
      <c r="Q97" s="79"/>
      <c r="R97" s="79"/>
    </row>
    <row r="98" spans="1:18" s="80" customFormat="1" ht="12.75" hidden="1" customHeight="1" x14ac:dyDescent="0.2">
      <c r="A98" s="78"/>
      <c r="B98" s="55" t="s">
        <v>3</v>
      </c>
      <c r="C98" s="78">
        <f t="shared" ref="C98:M98" si="16">COUNTIF(C$9:C$49,$B98)</f>
        <v>0</v>
      </c>
      <c r="D98" s="78">
        <f t="shared" si="16"/>
        <v>0</v>
      </c>
      <c r="E98" s="78">
        <f t="shared" si="16"/>
        <v>0</v>
      </c>
      <c r="F98" s="78">
        <f t="shared" si="16"/>
        <v>0</v>
      </c>
      <c r="G98" s="78">
        <f t="shared" si="16"/>
        <v>0</v>
      </c>
      <c r="H98" s="78">
        <f t="shared" si="16"/>
        <v>0</v>
      </c>
      <c r="I98" s="78">
        <f t="shared" si="16"/>
        <v>0</v>
      </c>
      <c r="J98" s="78">
        <f t="shared" si="16"/>
        <v>0</v>
      </c>
      <c r="K98" s="78">
        <f t="shared" si="16"/>
        <v>0</v>
      </c>
      <c r="L98" s="78">
        <f t="shared" si="16"/>
        <v>0</v>
      </c>
      <c r="M98" s="78">
        <f t="shared" si="16"/>
        <v>0</v>
      </c>
      <c r="N98" s="78"/>
      <c r="P98" s="18" t="s">
        <v>73</v>
      </c>
      <c r="Q98" s="79"/>
      <c r="R98" s="79"/>
    </row>
    <row r="99" spans="1:18" s="80" customFormat="1" ht="12.75" hidden="1" customHeight="1" x14ac:dyDescent="0.2">
      <c r="A99" s="78"/>
      <c r="B99" s="85"/>
      <c r="C99" s="78"/>
      <c r="D99" s="78"/>
      <c r="E99" s="78"/>
      <c r="F99" s="78"/>
      <c r="G99" s="78"/>
      <c r="H99" s="78"/>
      <c r="I99" s="78"/>
      <c r="J99" s="78"/>
      <c r="K99" s="78"/>
      <c r="L99" s="78"/>
      <c r="M99" s="78"/>
      <c r="N99" s="78"/>
      <c r="P99" s="17" t="s">
        <v>80</v>
      </c>
      <c r="Q99" s="79"/>
      <c r="R99" s="79"/>
    </row>
    <row r="100" spans="1:18" s="80" customFormat="1" ht="12.75" hidden="1" customHeight="1" x14ac:dyDescent="0.2">
      <c r="A100" s="78"/>
      <c r="B100" s="85"/>
      <c r="C100" s="78"/>
      <c r="D100" s="78"/>
      <c r="E100" s="78"/>
      <c r="F100" s="78"/>
      <c r="G100" s="78"/>
      <c r="H100" s="78"/>
      <c r="I100" s="78"/>
      <c r="J100" s="78"/>
      <c r="K100" s="78"/>
      <c r="L100" s="78"/>
      <c r="M100" s="78"/>
      <c r="N100" s="78"/>
      <c r="P100" s="19" t="s">
        <v>74</v>
      </c>
      <c r="Q100" s="79"/>
      <c r="R100" s="79"/>
    </row>
    <row r="101" spans="1:18" s="80" customFormat="1" ht="12.75" hidden="1" customHeight="1" x14ac:dyDescent="0.2">
      <c r="A101" s="78"/>
      <c r="B101" s="85"/>
      <c r="C101" s="78"/>
      <c r="D101" s="78"/>
      <c r="E101" s="78"/>
      <c r="F101" s="78"/>
      <c r="G101" s="78"/>
      <c r="H101" s="78"/>
      <c r="I101" s="78"/>
      <c r="J101" s="78"/>
      <c r="K101" s="78"/>
      <c r="L101" s="78"/>
      <c r="M101" s="78"/>
      <c r="N101" s="78"/>
      <c r="P101" s="19"/>
      <c r="Q101" s="79"/>
      <c r="R101" s="79"/>
    </row>
    <row r="102" spans="1:18" s="80" customFormat="1" ht="12.75" hidden="1" customHeight="1" x14ac:dyDescent="0.2">
      <c r="A102" s="78"/>
      <c r="B102" s="85"/>
      <c r="C102" s="78"/>
      <c r="D102" s="78"/>
      <c r="E102" s="78"/>
      <c r="F102" s="78"/>
      <c r="G102" s="78"/>
      <c r="H102" s="78"/>
      <c r="I102" s="78"/>
      <c r="J102" s="78"/>
      <c r="K102" s="78"/>
      <c r="L102" s="78"/>
      <c r="M102" s="78"/>
      <c r="N102" s="78"/>
      <c r="P102" s="19" t="s">
        <v>75</v>
      </c>
      <c r="Q102" s="79"/>
      <c r="R102" s="79"/>
    </row>
    <row r="103" spans="1:18" s="80" customFormat="1" ht="12.75" hidden="1" customHeight="1" x14ac:dyDescent="0.2">
      <c r="A103" s="78"/>
      <c r="B103" s="85"/>
      <c r="C103" s="78"/>
      <c r="D103" s="78"/>
      <c r="E103" s="78"/>
      <c r="F103" s="78"/>
      <c r="G103" s="78"/>
      <c r="H103" s="78"/>
      <c r="I103" s="78"/>
      <c r="J103" s="78"/>
      <c r="K103" s="78"/>
      <c r="L103" s="78"/>
      <c r="M103" s="78"/>
      <c r="N103" s="78"/>
      <c r="P103" s="17" t="s">
        <v>82</v>
      </c>
      <c r="Q103" s="79"/>
      <c r="R103" s="79"/>
    </row>
    <row r="104" spans="1:18" s="80" customFormat="1" ht="12.75" hidden="1" customHeight="1" x14ac:dyDescent="0.2">
      <c r="A104" s="78"/>
      <c r="B104" s="85"/>
      <c r="C104" s="85"/>
      <c r="D104" s="85"/>
      <c r="E104" s="85"/>
      <c r="F104" s="85"/>
      <c r="G104" s="85"/>
      <c r="H104" s="85"/>
      <c r="I104" s="85"/>
      <c r="J104" s="85"/>
      <c r="K104" s="85"/>
      <c r="L104" s="85"/>
      <c r="M104" s="85"/>
      <c r="N104" s="78"/>
      <c r="P104" s="19" t="s">
        <v>76</v>
      </c>
      <c r="Q104" s="79"/>
      <c r="R104" s="79"/>
    </row>
    <row r="105" spans="1:18" s="80" customFormat="1" ht="12.75" hidden="1" customHeight="1" x14ac:dyDescent="0.2">
      <c r="A105" s="78"/>
      <c r="B105" s="85"/>
      <c r="C105" s="78"/>
      <c r="D105" s="78"/>
      <c r="E105" s="78"/>
      <c r="F105" s="78"/>
      <c r="G105" s="78"/>
      <c r="H105" s="78"/>
      <c r="I105" s="78"/>
      <c r="J105" s="78"/>
      <c r="K105" s="78"/>
      <c r="L105" s="78"/>
      <c r="M105" s="78"/>
      <c r="N105" s="78"/>
      <c r="P105" s="19" t="s">
        <v>77</v>
      </c>
      <c r="Q105" s="79"/>
      <c r="R105" s="79"/>
    </row>
    <row r="106" spans="1:18" s="80" customFormat="1" ht="12.75" hidden="1" customHeight="1" x14ac:dyDescent="0.2">
      <c r="A106" s="78"/>
      <c r="B106" s="85"/>
      <c r="C106" s="78"/>
      <c r="D106" s="78"/>
      <c r="E106" s="78"/>
      <c r="F106" s="78"/>
      <c r="G106" s="78"/>
      <c r="H106" s="78"/>
      <c r="I106" s="78"/>
      <c r="J106" s="78"/>
      <c r="K106" s="78"/>
      <c r="L106" s="78"/>
      <c r="M106" s="78"/>
      <c r="N106" s="78"/>
      <c r="P106" s="17" t="s">
        <v>115</v>
      </c>
      <c r="Q106" s="79"/>
      <c r="R106" s="79"/>
    </row>
    <row r="107" spans="1:18" s="80" customFormat="1" ht="12.75" hidden="1" customHeight="1" x14ac:dyDescent="0.2">
      <c r="A107" s="78"/>
      <c r="B107" s="85"/>
      <c r="C107" s="78"/>
      <c r="D107" s="78"/>
      <c r="E107" s="78"/>
      <c r="F107" s="78"/>
      <c r="G107" s="78"/>
      <c r="H107" s="78"/>
      <c r="I107" s="78"/>
      <c r="J107" s="78"/>
      <c r="K107" s="78"/>
      <c r="L107" s="78"/>
      <c r="M107" s="78"/>
      <c r="N107" s="78"/>
      <c r="P107" s="7" t="s">
        <v>116</v>
      </c>
      <c r="Q107" s="79"/>
      <c r="R107" s="79"/>
    </row>
    <row r="108" spans="1:18" s="80" customFormat="1" ht="12.75" hidden="1" customHeight="1" x14ac:dyDescent="0.2">
      <c r="A108" s="78"/>
      <c r="B108" s="85"/>
      <c r="C108" s="78"/>
      <c r="D108" s="78"/>
      <c r="E108" s="78"/>
      <c r="F108" s="78"/>
      <c r="G108" s="78"/>
      <c r="H108" s="78"/>
      <c r="I108" s="78"/>
      <c r="J108" s="78"/>
      <c r="K108" s="78"/>
      <c r="L108" s="78"/>
      <c r="M108" s="78"/>
      <c r="N108" s="78"/>
      <c r="P108" s="7" t="s">
        <v>117</v>
      </c>
      <c r="Q108" s="79"/>
      <c r="R108" s="79"/>
    </row>
    <row r="109" spans="1:18" s="80" customFormat="1" ht="12.75" hidden="1" customHeight="1" x14ac:dyDescent="0.2">
      <c r="A109" s="78"/>
      <c r="B109" s="85"/>
      <c r="C109" s="78"/>
      <c r="D109" s="78"/>
      <c r="E109" s="78"/>
      <c r="F109" s="78"/>
      <c r="G109" s="78"/>
      <c r="H109" s="78"/>
      <c r="I109" s="78"/>
      <c r="J109" s="78"/>
      <c r="K109" s="78"/>
      <c r="L109" s="78"/>
      <c r="M109" s="78"/>
      <c r="N109" s="78"/>
      <c r="P109" s="17" t="s">
        <v>118</v>
      </c>
      <c r="Q109" s="79"/>
      <c r="R109" s="79"/>
    </row>
    <row r="110" spans="1:18" s="80" customFormat="1" ht="12.75" hidden="1" customHeight="1" x14ac:dyDescent="0.2">
      <c r="A110" s="78"/>
      <c r="B110" s="85"/>
      <c r="C110" s="78"/>
      <c r="D110" s="78"/>
      <c r="E110" s="78"/>
      <c r="F110" s="78"/>
      <c r="G110" s="78"/>
      <c r="H110" s="78"/>
      <c r="I110" s="78"/>
      <c r="J110" s="78"/>
      <c r="K110" s="78"/>
      <c r="L110" s="78"/>
      <c r="M110" s="78"/>
      <c r="N110" s="78"/>
      <c r="P110" s="7" t="s">
        <v>119</v>
      </c>
      <c r="Q110" s="79"/>
      <c r="R110" s="79"/>
    </row>
    <row r="111" spans="1:18" s="80" customFormat="1" ht="12.75" hidden="1" customHeight="1" x14ac:dyDescent="0.2">
      <c r="A111" s="78"/>
      <c r="B111" s="85"/>
      <c r="C111" s="78"/>
      <c r="D111" s="78"/>
      <c r="E111" s="78"/>
      <c r="F111" s="78"/>
      <c r="G111" s="78"/>
      <c r="H111" s="78"/>
      <c r="I111" s="78"/>
      <c r="J111" s="78"/>
      <c r="K111" s="78"/>
      <c r="L111" s="78"/>
      <c r="M111" s="78"/>
      <c r="N111" s="78"/>
      <c r="P111" s="7" t="s">
        <v>120</v>
      </c>
      <c r="Q111" s="79"/>
      <c r="R111" s="79"/>
    </row>
    <row r="112" spans="1:18" s="80" customFormat="1" ht="12.75" hidden="1" customHeight="1" x14ac:dyDescent="0.2">
      <c r="A112" s="78"/>
      <c r="B112" s="85"/>
      <c r="C112" s="78"/>
      <c r="D112" s="78"/>
      <c r="E112" s="78"/>
      <c r="F112" s="78"/>
      <c r="G112" s="78"/>
      <c r="H112" s="78"/>
      <c r="I112" s="78"/>
      <c r="J112" s="78"/>
      <c r="K112" s="78"/>
      <c r="L112" s="78"/>
      <c r="M112" s="78"/>
      <c r="N112" s="78"/>
      <c r="P112" s="17" t="s">
        <v>84</v>
      </c>
      <c r="Q112" s="79"/>
      <c r="R112" s="79"/>
    </row>
    <row r="113" spans="1:18" s="80" customFormat="1" ht="12.75" hidden="1" customHeight="1" x14ac:dyDescent="0.2">
      <c r="A113" s="78"/>
      <c r="B113" s="85"/>
      <c r="C113" s="78"/>
      <c r="D113" s="78"/>
      <c r="E113" s="78"/>
      <c r="F113" s="78"/>
      <c r="G113" s="78"/>
      <c r="H113" s="78"/>
      <c r="I113" s="78"/>
      <c r="J113" s="78"/>
      <c r="K113" s="78"/>
      <c r="L113" s="78"/>
      <c r="M113" s="78"/>
      <c r="N113" s="78"/>
      <c r="P113" s="19" t="s">
        <v>78</v>
      </c>
      <c r="Q113" s="79"/>
      <c r="R113" s="79"/>
    </row>
    <row r="114" spans="1:18" s="80" customFormat="1" ht="12.75" hidden="1" customHeight="1" x14ac:dyDescent="0.2">
      <c r="A114" s="78"/>
      <c r="B114" s="85"/>
      <c r="C114" s="78"/>
      <c r="D114" s="78"/>
      <c r="E114" s="78"/>
      <c r="F114" s="78"/>
      <c r="G114" s="78"/>
      <c r="H114" s="78"/>
      <c r="I114" s="78"/>
      <c r="J114" s="78"/>
      <c r="K114" s="78"/>
      <c r="L114" s="78"/>
      <c r="M114" s="78"/>
      <c r="N114" s="78"/>
      <c r="P114" s="19" t="s">
        <v>85</v>
      </c>
      <c r="Q114" s="79"/>
      <c r="R114" s="79"/>
    </row>
    <row r="115" spans="1:18" s="80" customFormat="1" ht="12.75" hidden="1" customHeight="1" x14ac:dyDescent="0.2">
      <c r="A115" s="78"/>
      <c r="B115" s="85"/>
      <c r="C115" s="78"/>
      <c r="D115" s="78"/>
      <c r="E115" s="78"/>
      <c r="F115" s="78"/>
      <c r="G115" s="78"/>
      <c r="H115" s="78"/>
      <c r="I115" s="78"/>
      <c r="J115" s="78"/>
      <c r="K115" s="78"/>
      <c r="L115" s="78"/>
      <c r="M115" s="78"/>
      <c r="N115" s="78"/>
      <c r="P115" s="19" t="s">
        <v>86</v>
      </c>
      <c r="Q115" s="79"/>
      <c r="R115" s="79"/>
    </row>
    <row r="116" spans="1:18" s="80" customFormat="1" ht="12.75" hidden="1" customHeight="1" x14ac:dyDescent="0.2">
      <c r="A116" s="78"/>
      <c r="B116" s="85"/>
      <c r="C116" s="78"/>
      <c r="D116" s="78"/>
      <c r="E116" s="78"/>
      <c r="F116" s="78"/>
      <c r="G116" s="78"/>
      <c r="H116" s="78"/>
      <c r="I116" s="78"/>
      <c r="J116" s="78"/>
      <c r="K116" s="78"/>
      <c r="L116" s="78"/>
      <c r="M116" s="78"/>
      <c r="N116" s="78"/>
      <c r="P116" s="74" t="s">
        <v>87</v>
      </c>
      <c r="Q116" s="79"/>
      <c r="R116" s="79"/>
    </row>
    <row r="117" spans="1:18" s="80" customFormat="1" ht="12.75" hidden="1" customHeight="1" x14ac:dyDescent="0.2">
      <c r="A117" s="78"/>
      <c r="B117" s="85"/>
      <c r="C117" s="78"/>
      <c r="D117" s="78"/>
      <c r="E117" s="78"/>
      <c r="F117" s="78"/>
      <c r="G117" s="78"/>
      <c r="H117" s="78"/>
      <c r="I117" s="78"/>
      <c r="J117" s="78"/>
      <c r="K117" s="78"/>
      <c r="L117" s="78"/>
      <c r="M117" s="78"/>
      <c r="N117" s="78"/>
      <c r="P117" s="74" t="s">
        <v>88</v>
      </c>
      <c r="Q117" s="79"/>
      <c r="R117" s="79"/>
    </row>
    <row r="118" spans="1:18" s="80" customFormat="1" hidden="1" x14ac:dyDescent="0.2">
      <c r="A118" s="78"/>
      <c r="B118" s="85"/>
      <c r="C118" s="78"/>
      <c r="D118" s="78"/>
      <c r="E118" s="78"/>
      <c r="F118" s="78"/>
      <c r="G118" s="78"/>
      <c r="H118" s="78"/>
      <c r="I118" s="78"/>
      <c r="J118" s="78"/>
      <c r="K118" s="78"/>
      <c r="L118" s="78"/>
      <c r="M118" s="78"/>
      <c r="N118" s="78"/>
      <c r="P118" s="20" t="s">
        <v>89</v>
      </c>
      <c r="Q118" s="79"/>
      <c r="R118" s="79"/>
    </row>
    <row r="119" spans="1:18" s="80" customFormat="1" hidden="1" x14ac:dyDescent="0.2">
      <c r="A119" s="78"/>
      <c r="B119" s="85"/>
      <c r="C119" s="78"/>
      <c r="D119" s="78"/>
      <c r="E119" s="78"/>
      <c r="F119" s="78"/>
      <c r="G119" s="78"/>
      <c r="H119" s="78"/>
      <c r="I119" s="78"/>
      <c r="J119" s="78"/>
      <c r="K119" s="78"/>
      <c r="L119" s="78"/>
      <c r="M119" s="78"/>
      <c r="N119" s="78"/>
      <c r="P119" s="51" t="s">
        <v>94</v>
      </c>
      <c r="Q119" s="79"/>
      <c r="R119" s="79"/>
    </row>
    <row r="120" spans="1:18" s="80" customFormat="1" hidden="1" x14ac:dyDescent="0.2">
      <c r="A120" s="78"/>
      <c r="B120" s="85"/>
      <c r="C120" s="78"/>
      <c r="D120" s="78"/>
      <c r="E120" s="78"/>
      <c r="F120" s="78"/>
      <c r="G120" s="78"/>
      <c r="H120" s="78"/>
      <c r="I120" s="78"/>
      <c r="J120" s="78"/>
      <c r="K120" s="78"/>
      <c r="L120" s="78"/>
      <c r="M120" s="78"/>
      <c r="N120" s="78"/>
      <c r="P120" s="52" t="s">
        <v>95</v>
      </c>
      <c r="Q120" s="79"/>
      <c r="R120" s="79"/>
    </row>
    <row r="121" spans="1:18" s="80" customFormat="1" hidden="1" x14ac:dyDescent="0.2">
      <c r="A121" s="78"/>
      <c r="B121" s="85"/>
      <c r="C121" s="78"/>
      <c r="D121" s="78"/>
      <c r="E121" s="78"/>
      <c r="F121" s="78"/>
      <c r="G121" s="78"/>
      <c r="H121" s="78"/>
      <c r="I121" s="78"/>
      <c r="J121" s="78"/>
      <c r="K121" s="78"/>
      <c r="L121" s="78"/>
      <c r="M121" s="78"/>
      <c r="N121" s="78"/>
      <c r="P121" s="8" t="s">
        <v>96</v>
      </c>
      <c r="Q121" s="79"/>
      <c r="R121" s="79"/>
    </row>
    <row r="122" spans="1:18" s="80" customFormat="1" hidden="1" x14ac:dyDescent="0.2">
      <c r="A122" s="78"/>
      <c r="B122" s="85"/>
      <c r="C122" s="78"/>
      <c r="D122" s="78"/>
      <c r="E122" s="78"/>
      <c r="F122" s="78"/>
      <c r="G122" s="78"/>
      <c r="H122" s="78"/>
      <c r="I122" s="78"/>
      <c r="J122" s="78"/>
      <c r="K122" s="78"/>
      <c r="L122" s="78"/>
      <c r="M122" s="78"/>
      <c r="N122" s="78"/>
      <c r="P122" s="9" t="s">
        <v>97</v>
      </c>
      <c r="Q122" s="79"/>
      <c r="R122" s="79"/>
    </row>
    <row r="123" spans="1:18" s="80" customFormat="1" hidden="1" x14ac:dyDescent="0.2">
      <c r="A123" s="78"/>
      <c r="B123" s="85"/>
      <c r="C123" s="78"/>
      <c r="D123" s="78"/>
      <c r="E123" s="78"/>
      <c r="F123" s="78"/>
      <c r="G123" s="78"/>
      <c r="H123" s="78"/>
      <c r="I123" s="78"/>
      <c r="J123" s="78"/>
      <c r="K123" s="78"/>
      <c r="L123" s="78"/>
      <c r="M123" s="78"/>
      <c r="N123" s="78"/>
      <c r="P123" s="55" t="s">
        <v>98</v>
      </c>
      <c r="Q123" s="79"/>
      <c r="R123" s="79"/>
    </row>
    <row r="124" spans="1:18" s="80" customFormat="1" hidden="1" x14ac:dyDescent="0.2">
      <c r="A124" s="78"/>
      <c r="B124" s="85"/>
      <c r="C124" s="78"/>
      <c r="D124" s="78"/>
      <c r="E124" s="78"/>
      <c r="F124" s="78"/>
      <c r="G124" s="78"/>
      <c r="H124" s="78"/>
      <c r="I124" s="78"/>
      <c r="J124" s="78"/>
      <c r="K124" s="78"/>
      <c r="L124" s="78"/>
      <c r="M124" s="78"/>
      <c r="N124" s="78"/>
      <c r="P124" s="50" t="s">
        <v>99</v>
      </c>
      <c r="Q124" s="79"/>
      <c r="R124" s="79"/>
    </row>
    <row r="125" spans="1:18" s="80" customFormat="1" hidden="1" x14ac:dyDescent="0.2">
      <c r="A125" s="78"/>
      <c r="B125" s="85"/>
      <c r="C125" s="78"/>
      <c r="D125" s="78"/>
      <c r="E125" s="78"/>
      <c r="F125" s="78"/>
      <c r="G125" s="78"/>
      <c r="H125" s="78"/>
      <c r="I125" s="78"/>
      <c r="J125" s="78"/>
      <c r="K125" s="78"/>
      <c r="L125" s="78"/>
      <c r="M125" s="78"/>
      <c r="N125" s="78"/>
      <c r="P125" s="4" t="s">
        <v>100</v>
      </c>
      <c r="Q125" s="79"/>
      <c r="R125" s="79"/>
    </row>
    <row r="126" spans="1:18" s="80" customFormat="1" hidden="1" x14ac:dyDescent="0.2">
      <c r="A126" s="78"/>
      <c r="B126" s="85"/>
      <c r="C126" s="78"/>
      <c r="D126" s="78"/>
      <c r="E126" s="78"/>
      <c r="F126" s="78"/>
      <c r="G126" s="78"/>
      <c r="H126" s="78"/>
      <c r="I126" s="78"/>
      <c r="J126" s="78"/>
      <c r="K126" s="78"/>
      <c r="L126" s="78"/>
      <c r="M126" s="78"/>
      <c r="N126" s="78"/>
      <c r="P126" s="7" t="s">
        <v>168</v>
      </c>
      <c r="Q126" s="79"/>
      <c r="R126" s="79"/>
    </row>
    <row r="127" spans="1:18" s="80" customFormat="1" x14ac:dyDescent="0.2">
      <c r="A127" s="78"/>
      <c r="B127" s="85"/>
      <c r="C127" s="78"/>
      <c r="D127" s="78"/>
      <c r="E127" s="78"/>
      <c r="F127" s="78"/>
      <c r="G127" s="78"/>
      <c r="H127" s="78"/>
      <c r="I127" s="78"/>
      <c r="J127" s="78"/>
      <c r="K127" s="78"/>
      <c r="L127" s="78"/>
      <c r="M127" s="78"/>
      <c r="N127" s="78"/>
      <c r="P127" s="79"/>
      <c r="Q127" s="79"/>
      <c r="R127" s="79"/>
    </row>
    <row r="128" spans="1:18" s="80" customFormat="1" x14ac:dyDescent="0.2">
      <c r="A128" s="78"/>
      <c r="B128" s="85"/>
      <c r="C128" s="78"/>
      <c r="D128" s="78"/>
      <c r="E128" s="78"/>
      <c r="F128" s="78"/>
      <c r="G128" s="78"/>
      <c r="H128" s="78"/>
      <c r="I128" s="78"/>
      <c r="J128" s="78"/>
      <c r="K128" s="78"/>
      <c r="L128" s="78"/>
      <c r="M128" s="78"/>
      <c r="N128" s="78"/>
      <c r="P128" s="79"/>
      <c r="Q128" s="79"/>
      <c r="R128" s="79"/>
    </row>
    <row r="129" spans="1:18" s="80" customFormat="1" x14ac:dyDescent="0.2">
      <c r="A129" s="78"/>
      <c r="B129" s="85"/>
      <c r="C129" s="78"/>
      <c r="D129" s="78"/>
      <c r="E129" s="78"/>
      <c r="F129" s="78"/>
      <c r="G129" s="78"/>
      <c r="H129" s="78"/>
      <c r="I129" s="78"/>
      <c r="J129" s="78"/>
      <c r="K129" s="78"/>
      <c r="L129" s="78"/>
      <c r="M129" s="78"/>
      <c r="N129" s="78"/>
      <c r="P129" s="79"/>
      <c r="Q129" s="79"/>
      <c r="R129" s="79"/>
    </row>
    <row r="130" spans="1:18" s="80" customFormat="1" x14ac:dyDescent="0.2">
      <c r="A130" s="78"/>
      <c r="B130" s="85"/>
      <c r="C130" s="78"/>
      <c r="D130" s="78"/>
      <c r="E130" s="78"/>
      <c r="F130" s="78"/>
      <c r="G130" s="78"/>
      <c r="H130" s="78"/>
      <c r="I130" s="78"/>
      <c r="J130" s="78"/>
      <c r="K130" s="78"/>
      <c r="L130" s="78"/>
      <c r="M130" s="78"/>
      <c r="N130" s="78"/>
      <c r="P130" s="79"/>
      <c r="Q130" s="79"/>
      <c r="R130" s="79"/>
    </row>
    <row r="131" spans="1:18" s="80" customFormat="1" x14ac:dyDescent="0.2">
      <c r="A131" s="78"/>
      <c r="B131" s="85"/>
      <c r="C131" s="78"/>
      <c r="D131" s="78"/>
      <c r="E131" s="78"/>
      <c r="F131" s="78"/>
      <c r="G131" s="78"/>
      <c r="H131" s="78"/>
      <c r="I131" s="78"/>
      <c r="J131" s="78"/>
      <c r="K131" s="78"/>
      <c r="L131" s="78"/>
      <c r="M131" s="78"/>
      <c r="N131" s="78"/>
      <c r="P131" s="79"/>
      <c r="Q131" s="79"/>
      <c r="R131" s="79"/>
    </row>
    <row r="132" spans="1:18" s="80" customFormat="1" x14ac:dyDescent="0.2">
      <c r="A132" s="78"/>
      <c r="B132" s="85"/>
      <c r="C132" s="78"/>
      <c r="D132" s="78"/>
      <c r="E132" s="78"/>
      <c r="F132" s="78"/>
      <c r="G132" s="78"/>
      <c r="H132" s="78"/>
      <c r="I132" s="78"/>
      <c r="J132" s="78"/>
      <c r="K132" s="78"/>
      <c r="L132" s="78"/>
      <c r="M132" s="78"/>
      <c r="N132" s="78"/>
      <c r="P132" s="79"/>
      <c r="Q132" s="79"/>
      <c r="R132" s="79"/>
    </row>
    <row r="133" spans="1:18" s="80" customFormat="1" x14ac:dyDescent="0.2">
      <c r="A133" s="78"/>
      <c r="B133" s="85"/>
      <c r="C133" s="78"/>
      <c r="D133" s="78"/>
      <c r="E133" s="78"/>
      <c r="F133" s="78"/>
      <c r="G133" s="78"/>
      <c r="H133" s="78"/>
      <c r="I133" s="78"/>
      <c r="J133" s="78"/>
      <c r="K133" s="78"/>
      <c r="L133" s="78"/>
      <c r="M133" s="78"/>
      <c r="N133" s="78"/>
      <c r="P133" s="79"/>
      <c r="Q133" s="79"/>
      <c r="R133" s="79"/>
    </row>
    <row r="134" spans="1:18" s="80" customFormat="1" x14ac:dyDescent="0.2">
      <c r="A134" s="78"/>
      <c r="B134" s="85"/>
      <c r="C134" s="78"/>
      <c r="D134" s="78"/>
      <c r="E134" s="78"/>
      <c r="F134" s="78"/>
      <c r="G134" s="78"/>
      <c r="H134" s="78"/>
      <c r="I134" s="78"/>
      <c r="J134" s="78"/>
      <c r="K134" s="78"/>
      <c r="L134" s="78"/>
      <c r="M134" s="78"/>
      <c r="N134" s="78"/>
      <c r="P134" s="79"/>
      <c r="Q134" s="79"/>
      <c r="R134" s="79"/>
    </row>
    <row r="135" spans="1:18" s="80" customFormat="1" x14ac:dyDescent="0.2">
      <c r="A135" s="78"/>
      <c r="B135" s="85"/>
      <c r="C135" s="78"/>
      <c r="D135" s="78"/>
      <c r="E135" s="78"/>
      <c r="F135" s="78"/>
      <c r="G135" s="78"/>
      <c r="H135" s="78"/>
      <c r="I135" s="78"/>
      <c r="J135" s="78"/>
      <c r="K135" s="78"/>
      <c r="L135" s="78"/>
      <c r="M135" s="78"/>
      <c r="N135" s="78"/>
      <c r="P135" s="79"/>
      <c r="Q135" s="79"/>
      <c r="R135" s="79"/>
    </row>
    <row r="136" spans="1:18" s="80" customFormat="1" x14ac:dyDescent="0.2">
      <c r="A136" s="78"/>
      <c r="B136" s="85"/>
      <c r="C136" s="78"/>
      <c r="D136" s="78"/>
      <c r="E136" s="78"/>
      <c r="F136" s="78"/>
      <c r="G136" s="78"/>
      <c r="H136" s="78"/>
      <c r="I136" s="78"/>
      <c r="J136" s="78"/>
      <c r="K136" s="78"/>
      <c r="L136" s="78"/>
      <c r="M136" s="78"/>
      <c r="N136" s="78"/>
      <c r="P136" s="79"/>
      <c r="Q136" s="79"/>
      <c r="R136" s="79"/>
    </row>
    <row r="137" spans="1:18" s="80" customFormat="1" x14ac:dyDescent="0.2">
      <c r="A137" s="78"/>
      <c r="B137" s="85"/>
      <c r="C137" s="78"/>
      <c r="D137" s="78"/>
      <c r="E137" s="78"/>
      <c r="F137" s="78"/>
      <c r="G137" s="78"/>
      <c r="H137" s="78"/>
      <c r="I137" s="78"/>
      <c r="J137" s="78"/>
      <c r="K137" s="78"/>
      <c r="L137" s="78"/>
      <c r="M137" s="78"/>
      <c r="N137" s="78"/>
      <c r="P137" s="79"/>
      <c r="Q137" s="79"/>
      <c r="R137" s="79"/>
    </row>
    <row r="138" spans="1:18" s="80" customFormat="1" x14ac:dyDescent="0.2">
      <c r="A138" s="78"/>
      <c r="B138" s="85"/>
      <c r="C138" s="78"/>
      <c r="D138" s="78"/>
      <c r="E138" s="78"/>
      <c r="F138" s="78"/>
      <c r="G138" s="78"/>
      <c r="H138" s="78"/>
      <c r="I138" s="78"/>
      <c r="J138" s="78"/>
      <c r="K138" s="78"/>
      <c r="L138" s="78"/>
      <c r="M138" s="78"/>
      <c r="N138" s="78"/>
      <c r="P138" s="79"/>
      <c r="Q138" s="79"/>
      <c r="R138" s="79"/>
    </row>
    <row r="139" spans="1:18" s="80" customFormat="1" x14ac:dyDescent="0.2">
      <c r="A139" s="78"/>
      <c r="B139" s="38"/>
      <c r="C139" s="78"/>
      <c r="D139" s="78"/>
      <c r="E139" s="78"/>
      <c r="F139" s="78"/>
      <c r="G139" s="78"/>
      <c r="H139" s="78"/>
      <c r="I139" s="78"/>
      <c r="J139" s="78"/>
      <c r="K139" s="78"/>
      <c r="L139" s="78"/>
      <c r="M139" s="78"/>
      <c r="N139" s="78"/>
      <c r="P139" s="79"/>
      <c r="Q139" s="79"/>
      <c r="R139" s="79"/>
    </row>
    <row r="140" spans="1:18" s="80" customFormat="1" x14ac:dyDescent="0.2">
      <c r="A140" s="78"/>
      <c r="B140" s="38"/>
      <c r="C140" s="78"/>
      <c r="D140" s="78"/>
      <c r="E140" s="78"/>
      <c r="F140" s="78"/>
      <c r="G140" s="78"/>
      <c r="H140" s="78"/>
      <c r="I140" s="78"/>
      <c r="J140" s="78"/>
      <c r="K140" s="78"/>
      <c r="L140" s="78"/>
      <c r="M140" s="78"/>
      <c r="N140" s="78"/>
      <c r="P140" s="79"/>
      <c r="Q140" s="79"/>
      <c r="R140" s="79"/>
    </row>
    <row r="141" spans="1:18" s="80" customFormat="1" x14ac:dyDescent="0.2">
      <c r="A141" s="78"/>
      <c r="B141" s="38"/>
      <c r="C141" s="78"/>
      <c r="D141" s="78"/>
      <c r="E141" s="78"/>
      <c r="F141" s="78"/>
      <c r="G141" s="78"/>
      <c r="H141" s="78"/>
      <c r="I141" s="78"/>
      <c r="J141" s="78"/>
      <c r="K141" s="78"/>
      <c r="L141" s="78"/>
      <c r="M141" s="78"/>
      <c r="N141" s="78"/>
      <c r="P141" s="79"/>
      <c r="Q141" s="79"/>
      <c r="R141" s="79"/>
    </row>
    <row r="142" spans="1:18" s="80" customFormat="1" x14ac:dyDescent="0.2">
      <c r="A142" s="78"/>
      <c r="B142" s="38"/>
      <c r="C142" s="78"/>
      <c r="D142" s="78"/>
      <c r="E142" s="78"/>
      <c r="F142" s="78"/>
      <c r="G142" s="78"/>
      <c r="H142" s="78"/>
      <c r="I142" s="78"/>
      <c r="J142" s="78"/>
      <c r="K142" s="78"/>
      <c r="L142" s="78"/>
      <c r="M142" s="78"/>
      <c r="N142" s="78"/>
      <c r="P142" s="79"/>
      <c r="Q142" s="79"/>
      <c r="R142" s="79"/>
    </row>
    <row r="143" spans="1:18" s="80" customFormat="1" x14ac:dyDescent="0.2">
      <c r="A143" s="78"/>
      <c r="B143" s="38"/>
      <c r="C143" s="78"/>
      <c r="D143" s="78"/>
      <c r="E143" s="78"/>
      <c r="F143" s="78"/>
      <c r="G143" s="78"/>
      <c r="H143" s="78"/>
      <c r="I143" s="78"/>
      <c r="J143" s="78"/>
      <c r="K143" s="78"/>
      <c r="L143" s="78"/>
      <c r="M143" s="78"/>
      <c r="N143" s="78"/>
      <c r="P143" s="79"/>
      <c r="Q143" s="79"/>
      <c r="R143" s="79"/>
    </row>
    <row r="144" spans="1:18" s="80" customFormat="1" x14ac:dyDescent="0.2">
      <c r="A144" s="78"/>
      <c r="B144" s="38"/>
      <c r="C144" s="78"/>
      <c r="D144" s="78"/>
      <c r="E144" s="78"/>
      <c r="F144" s="78"/>
      <c r="G144" s="78"/>
      <c r="H144" s="78"/>
      <c r="I144" s="78"/>
      <c r="J144" s="78"/>
      <c r="K144" s="78"/>
      <c r="L144" s="78"/>
      <c r="M144" s="78"/>
      <c r="N144" s="78"/>
      <c r="P144" s="79"/>
      <c r="Q144" s="79"/>
      <c r="R144" s="79"/>
    </row>
    <row r="145" spans="1:19" s="80" customFormat="1" x14ac:dyDescent="0.2">
      <c r="A145" s="78"/>
      <c r="B145" s="38"/>
      <c r="C145" s="78"/>
      <c r="D145" s="78"/>
      <c r="E145" s="78"/>
      <c r="F145" s="78"/>
      <c r="G145" s="78"/>
      <c r="H145" s="78"/>
      <c r="I145" s="78"/>
      <c r="J145" s="78"/>
      <c r="K145" s="78"/>
      <c r="L145" s="78"/>
      <c r="M145" s="78"/>
      <c r="N145" s="78"/>
      <c r="P145" s="79"/>
      <c r="Q145" s="79"/>
      <c r="R145" s="79"/>
    </row>
    <row r="146" spans="1:19" s="80" customFormat="1" x14ac:dyDescent="0.2">
      <c r="A146" s="78"/>
      <c r="B146" s="38"/>
      <c r="C146" s="78"/>
      <c r="D146" s="78"/>
      <c r="E146" s="78"/>
      <c r="F146" s="78"/>
      <c r="G146" s="78"/>
      <c r="H146" s="78"/>
      <c r="I146" s="78"/>
      <c r="J146" s="78"/>
      <c r="K146" s="78"/>
      <c r="L146" s="78"/>
      <c r="M146" s="78"/>
      <c r="N146" s="78"/>
      <c r="P146" s="79"/>
      <c r="Q146" s="79"/>
      <c r="R146" s="79"/>
    </row>
    <row r="147" spans="1:19" s="80" customFormat="1" x14ac:dyDescent="0.2">
      <c r="A147" s="78"/>
      <c r="B147" s="38"/>
      <c r="C147" s="78"/>
      <c r="D147" s="78"/>
      <c r="E147" s="78"/>
      <c r="F147" s="78"/>
      <c r="G147" s="78"/>
      <c r="H147" s="78"/>
      <c r="I147" s="78"/>
      <c r="J147" s="78"/>
      <c r="K147" s="78"/>
      <c r="L147" s="78"/>
      <c r="M147" s="78"/>
      <c r="N147" s="78"/>
      <c r="P147" s="79"/>
      <c r="Q147" s="79"/>
      <c r="R147" s="79"/>
    </row>
    <row r="148" spans="1:19" s="80" customFormat="1" x14ac:dyDescent="0.2">
      <c r="A148" s="78"/>
      <c r="B148" s="38"/>
      <c r="C148" s="78"/>
      <c r="D148" s="78"/>
      <c r="E148" s="78"/>
      <c r="F148" s="78"/>
      <c r="G148" s="78"/>
      <c r="H148" s="78"/>
      <c r="I148" s="78"/>
      <c r="J148" s="78"/>
      <c r="K148" s="78"/>
      <c r="L148" s="78"/>
      <c r="M148" s="78"/>
      <c r="N148" s="78"/>
      <c r="P148" s="79"/>
      <c r="Q148" s="79"/>
      <c r="R148" s="79"/>
    </row>
    <row r="149" spans="1:19" s="80" customFormat="1" x14ac:dyDescent="0.2">
      <c r="A149" s="78"/>
      <c r="B149" s="38"/>
      <c r="C149" s="78"/>
      <c r="D149" s="78"/>
      <c r="E149" s="78"/>
      <c r="F149" s="78"/>
      <c r="G149" s="78"/>
      <c r="H149" s="78"/>
      <c r="I149" s="78"/>
      <c r="J149" s="78"/>
      <c r="K149" s="78"/>
      <c r="L149" s="78"/>
      <c r="M149" s="78"/>
      <c r="N149" s="78"/>
      <c r="P149" s="79"/>
      <c r="Q149" s="79"/>
      <c r="R149" s="79"/>
    </row>
    <row r="150" spans="1:19" s="80" customFormat="1" x14ac:dyDescent="0.2">
      <c r="A150" s="78"/>
      <c r="B150" s="38"/>
      <c r="C150" s="78"/>
      <c r="D150" s="78"/>
      <c r="E150" s="78"/>
      <c r="F150" s="78"/>
      <c r="G150" s="78"/>
      <c r="H150" s="78"/>
      <c r="I150" s="78"/>
      <c r="J150" s="78"/>
      <c r="K150" s="78"/>
      <c r="L150" s="78"/>
      <c r="M150" s="78"/>
      <c r="N150" s="78"/>
      <c r="P150" s="79"/>
      <c r="Q150" s="79"/>
      <c r="R150" s="79"/>
    </row>
    <row r="151" spans="1:19" s="80" customFormat="1" x14ac:dyDescent="0.2">
      <c r="A151" s="78"/>
      <c r="B151" s="38"/>
      <c r="C151" s="78"/>
      <c r="D151" s="78"/>
      <c r="E151" s="78"/>
      <c r="F151" s="78"/>
      <c r="G151" s="78"/>
      <c r="H151" s="78"/>
      <c r="I151" s="78"/>
      <c r="J151" s="78"/>
      <c r="K151" s="78"/>
      <c r="L151" s="78"/>
      <c r="M151" s="78"/>
      <c r="N151" s="78"/>
      <c r="P151" s="79"/>
      <c r="Q151" s="79"/>
      <c r="R151" s="79"/>
    </row>
    <row r="152" spans="1:19" s="80" customFormat="1" x14ac:dyDescent="0.2">
      <c r="A152" s="78"/>
      <c r="B152" s="38"/>
      <c r="C152" s="78"/>
      <c r="D152" s="78"/>
      <c r="E152" s="78"/>
      <c r="F152" s="78"/>
      <c r="G152" s="78"/>
      <c r="H152" s="78"/>
      <c r="I152" s="78"/>
      <c r="J152" s="78"/>
      <c r="K152" s="78"/>
      <c r="L152" s="78"/>
      <c r="M152" s="78"/>
      <c r="N152" s="78"/>
      <c r="P152" s="79"/>
      <c r="Q152" s="79"/>
      <c r="R152" s="79"/>
    </row>
    <row r="153" spans="1:19" s="80" customFormat="1" x14ac:dyDescent="0.2">
      <c r="A153" s="78"/>
      <c r="B153" s="38"/>
      <c r="C153" s="78"/>
      <c r="D153" s="78"/>
      <c r="E153" s="78"/>
      <c r="F153" s="78"/>
      <c r="G153" s="78"/>
      <c r="H153" s="78"/>
      <c r="I153" s="78"/>
      <c r="J153" s="78"/>
      <c r="K153" s="78"/>
      <c r="L153" s="78"/>
      <c r="M153" s="78"/>
      <c r="N153" s="78"/>
      <c r="P153" s="79"/>
      <c r="Q153" s="79"/>
      <c r="R153" s="79"/>
    </row>
    <row r="154" spans="1:19" s="80" customFormat="1" x14ac:dyDescent="0.2">
      <c r="A154" s="78"/>
      <c r="B154" s="38"/>
      <c r="C154" s="78"/>
      <c r="D154" s="78"/>
      <c r="E154" s="78"/>
      <c r="F154" s="78"/>
      <c r="G154" s="78"/>
      <c r="H154" s="78"/>
      <c r="I154" s="78"/>
      <c r="J154" s="78"/>
      <c r="K154" s="78"/>
      <c r="L154" s="78"/>
      <c r="M154" s="78"/>
      <c r="N154" s="78"/>
      <c r="P154" s="79"/>
      <c r="Q154" s="79"/>
      <c r="R154" s="79"/>
    </row>
    <row r="155" spans="1:19" s="80" customFormat="1" x14ac:dyDescent="0.2">
      <c r="A155" s="78"/>
      <c r="B155" s="38"/>
      <c r="C155" s="78"/>
      <c r="D155" s="78"/>
      <c r="E155" s="78"/>
      <c r="F155" s="78"/>
      <c r="G155" s="78"/>
      <c r="H155" s="78"/>
      <c r="I155" s="78"/>
      <c r="J155" s="78"/>
      <c r="K155" s="78"/>
      <c r="L155" s="78"/>
      <c r="M155" s="78"/>
      <c r="N155" s="78"/>
      <c r="P155" s="79"/>
      <c r="Q155" s="79"/>
      <c r="R155" s="79"/>
    </row>
    <row r="156" spans="1:19" s="80" customFormat="1" x14ac:dyDescent="0.2">
      <c r="A156" s="78"/>
      <c r="B156" s="38"/>
      <c r="C156" s="78"/>
      <c r="D156" s="78"/>
      <c r="E156" s="78"/>
      <c r="F156" s="78"/>
      <c r="G156" s="78"/>
      <c r="H156" s="78"/>
      <c r="I156" s="78"/>
      <c r="J156" s="78"/>
      <c r="K156" s="78"/>
      <c r="L156" s="78"/>
      <c r="M156" s="78"/>
      <c r="N156" s="78"/>
      <c r="P156" s="79"/>
      <c r="Q156" s="79"/>
      <c r="R156" s="79"/>
    </row>
    <row r="157" spans="1:19" s="80" customFormat="1" x14ac:dyDescent="0.2">
      <c r="A157" s="94"/>
      <c r="B157" s="38"/>
      <c r="C157" s="2"/>
      <c r="D157" s="2"/>
      <c r="E157" s="2"/>
      <c r="F157" s="2"/>
      <c r="G157" s="2"/>
      <c r="H157" s="2"/>
      <c r="I157" s="2"/>
      <c r="J157" s="2"/>
      <c r="K157" s="2"/>
      <c r="L157" s="2"/>
      <c r="M157" s="2"/>
      <c r="N157" s="78"/>
      <c r="P157" s="79"/>
      <c r="Q157" s="79"/>
      <c r="R157" s="79"/>
    </row>
    <row r="158" spans="1:19" x14ac:dyDescent="0.2">
      <c r="B158" s="38"/>
      <c r="N158" s="78"/>
      <c r="O158" s="80"/>
      <c r="P158" s="79"/>
      <c r="Q158" s="79"/>
      <c r="R158" s="79"/>
      <c r="S158" s="80"/>
    </row>
    <row r="159" spans="1:19" x14ac:dyDescent="0.2">
      <c r="B159" s="38"/>
      <c r="N159" s="78"/>
      <c r="O159" s="80"/>
      <c r="P159" s="79"/>
      <c r="Q159" s="79"/>
      <c r="R159" s="79"/>
      <c r="S159" s="80"/>
    </row>
    <row r="160" spans="1:19" x14ac:dyDescent="0.2">
      <c r="B160" s="38"/>
      <c r="N160" s="78"/>
      <c r="O160" s="80"/>
      <c r="P160" s="79"/>
      <c r="Q160" s="79"/>
      <c r="R160" s="79"/>
      <c r="S160" s="80"/>
    </row>
    <row r="161" spans="2:19" x14ac:dyDescent="0.2">
      <c r="B161" s="38"/>
      <c r="N161" s="78"/>
      <c r="O161" s="80"/>
      <c r="P161" s="79"/>
      <c r="Q161" s="79"/>
      <c r="R161" s="79"/>
      <c r="S161" s="80"/>
    </row>
    <row r="162" spans="2:19" x14ac:dyDescent="0.2">
      <c r="B162" s="38"/>
      <c r="O162" s="80"/>
      <c r="P162" s="79"/>
      <c r="Q162" s="79"/>
      <c r="R162" s="79"/>
    </row>
    <row r="163" spans="2:19" x14ac:dyDescent="0.2">
      <c r="B163" s="38"/>
      <c r="P163" s="79"/>
      <c r="Q163" s="79"/>
      <c r="R163" s="79"/>
    </row>
    <row r="164" spans="2:19" x14ac:dyDescent="0.2">
      <c r="B164" s="38"/>
      <c r="P164" s="79"/>
    </row>
    <row r="165" spans="2:19" x14ac:dyDescent="0.2">
      <c r="B165" s="38"/>
      <c r="P165" s="79"/>
    </row>
    <row r="166" spans="2:19" x14ac:dyDescent="0.2">
      <c r="B166" s="38"/>
      <c r="P166" s="79"/>
    </row>
    <row r="167" spans="2:19" x14ac:dyDescent="0.2">
      <c r="B167" s="38"/>
      <c r="P167" s="79"/>
    </row>
    <row r="168" spans="2:19" x14ac:dyDescent="0.2">
      <c r="B168" s="38"/>
      <c r="P168" s="79"/>
    </row>
    <row r="169" spans="2:19" x14ac:dyDescent="0.2">
      <c r="B169" s="38"/>
      <c r="P169" s="79"/>
    </row>
    <row r="170" spans="2:19" x14ac:dyDescent="0.2">
      <c r="B170" s="38"/>
      <c r="P170" s="79"/>
    </row>
    <row r="171" spans="2:19" x14ac:dyDescent="0.2">
      <c r="B171" s="38"/>
      <c r="P171" s="79"/>
    </row>
    <row r="172" spans="2:19" x14ac:dyDescent="0.2">
      <c r="B172" s="38"/>
      <c r="P172" s="79"/>
    </row>
    <row r="173" spans="2:19" x14ac:dyDescent="0.2">
      <c r="B173" s="38"/>
      <c r="P173" s="79"/>
    </row>
    <row r="174" spans="2:19" x14ac:dyDescent="0.2">
      <c r="B174" s="38"/>
      <c r="P174" s="79"/>
    </row>
    <row r="175" spans="2:19" x14ac:dyDescent="0.2">
      <c r="B175" s="38"/>
      <c r="P175" s="79"/>
    </row>
    <row r="176" spans="2:19" x14ac:dyDescent="0.2">
      <c r="B176" s="38"/>
      <c r="P176" s="79"/>
    </row>
    <row r="177" spans="2:16" x14ac:dyDescent="0.2">
      <c r="B177" s="38"/>
      <c r="P177" s="79"/>
    </row>
    <row r="178" spans="2:16" x14ac:dyDescent="0.2">
      <c r="B178" s="38"/>
      <c r="P178" s="79"/>
    </row>
    <row r="179" spans="2:16" x14ac:dyDescent="0.2">
      <c r="B179" s="38"/>
      <c r="P179" s="79"/>
    </row>
    <row r="180" spans="2:16" x14ac:dyDescent="0.2">
      <c r="B180" s="38"/>
      <c r="P180" s="79"/>
    </row>
    <row r="181" spans="2:16" x14ac:dyDescent="0.2">
      <c r="B181" s="38"/>
      <c r="P181" s="79"/>
    </row>
    <row r="182" spans="2:16" x14ac:dyDescent="0.2">
      <c r="B182" s="38"/>
      <c r="P182" s="79"/>
    </row>
    <row r="183" spans="2:16" x14ac:dyDescent="0.2">
      <c r="B183" s="38"/>
      <c r="P183" s="79"/>
    </row>
    <row r="184" spans="2:16" x14ac:dyDescent="0.2">
      <c r="B184" s="38"/>
      <c r="P184" s="79"/>
    </row>
    <row r="185" spans="2:16" x14ac:dyDescent="0.2">
      <c r="B185" s="38"/>
      <c r="P185" s="79"/>
    </row>
    <row r="186" spans="2:16" x14ac:dyDescent="0.2">
      <c r="B186" s="38"/>
      <c r="P186" s="79"/>
    </row>
    <row r="187" spans="2:16" x14ac:dyDescent="0.2">
      <c r="B187" s="38"/>
      <c r="P187" s="79"/>
    </row>
    <row r="188" spans="2:16" x14ac:dyDescent="0.2">
      <c r="B188" s="38"/>
      <c r="P188" s="79"/>
    </row>
    <row r="189" spans="2:16" x14ac:dyDescent="0.2">
      <c r="B189" s="38"/>
      <c r="P189" s="79"/>
    </row>
    <row r="190" spans="2:16" x14ac:dyDescent="0.2">
      <c r="B190" s="38"/>
      <c r="P190" s="79"/>
    </row>
    <row r="191" spans="2:16" x14ac:dyDescent="0.2">
      <c r="B191" s="38"/>
      <c r="P191" s="79"/>
    </row>
    <row r="192" spans="2:16" x14ac:dyDescent="0.2">
      <c r="B192" s="38"/>
      <c r="P192" s="79"/>
    </row>
    <row r="193" spans="2:16" x14ac:dyDescent="0.2">
      <c r="B193" s="38"/>
      <c r="P193" s="79"/>
    </row>
    <row r="194" spans="2:16" x14ac:dyDescent="0.2">
      <c r="B194" s="38"/>
      <c r="P194" s="79"/>
    </row>
    <row r="195" spans="2:16" x14ac:dyDescent="0.2">
      <c r="B195" s="38"/>
      <c r="P195" s="79"/>
    </row>
    <row r="196" spans="2:16" x14ac:dyDescent="0.2">
      <c r="B196" s="38"/>
      <c r="P196" s="79"/>
    </row>
    <row r="197" spans="2:16" x14ac:dyDescent="0.2">
      <c r="B197" s="38"/>
      <c r="P197" s="79"/>
    </row>
    <row r="198" spans="2:16" x14ac:dyDescent="0.2">
      <c r="B198" s="38"/>
      <c r="P198" s="79"/>
    </row>
    <row r="199" spans="2:16" x14ac:dyDescent="0.2">
      <c r="B199" s="38"/>
      <c r="P199" s="79"/>
    </row>
    <row r="200" spans="2:16" x14ac:dyDescent="0.2">
      <c r="B200" s="38"/>
      <c r="P200" s="79"/>
    </row>
    <row r="201" spans="2:16" x14ac:dyDescent="0.2">
      <c r="B201" s="38"/>
      <c r="P201" s="79"/>
    </row>
    <row r="202" spans="2:16" x14ac:dyDescent="0.2">
      <c r="B202" s="38"/>
      <c r="P202" s="79"/>
    </row>
    <row r="203" spans="2:16" x14ac:dyDescent="0.2">
      <c r="B203" s="38"/>
      <c r="P203" s="79"/>
    </row>
    <row r="204" spans="2:16" x14ac:dyDescent="0.2">
      <c r="B204" s="38"/>
      <c r="P204" s="79"/>
    </row>
    <row r="205" spans="2:16" x14ac:dyDescent="0.2">
      <c r="B205" s="38"/>
      <c r="P205" s="79"/>
    </row>
    <row r="206" spans="2:16" x14ac:dyDescent="0.2">
      <c r="B206" s="38"/>
      <c r="P206" s="79"/>
    </row>
    <row r="207" spans="2:16" x14ac:dyDescent="0.2">
      <c r="B207" s="38"/>
      <c r="P207" s="79"/>
    </row>
    <row r="208" spans="2:16" x14ac:dyDescent="0.2">
      <c r="B208" s="38"/>
      <c r="P208" s="79"/>
    </row>
    <row r="209" spans="2:16" x14ac:dyDescent="0.2">
      <c r="B209" s="38"/>
      <c r="P209" s="79"/>
    </row>
    <row r="210" spans="2:16" x14ac:dyDescent="0.2">
      <c r="B210" s="38"/>
      <c r="P210" s="79"/>
    </row>
    <row r="211" spans="2:16" x14ac:dyDescent="0.2">
      <c r="B211" s="38"/>
      <c r="P211" s="79"/>
    </row>
    <row r="212" spans="2:16" x14ac:dyDescent="0.2">
      <c r="B212" s="38"/>
      <c r="P212" s="79"/>
    </row>
    <row r="213" spans="2:16" x14ac:dyDescent="0.2">
      <c r="B213" s="38"/>
      <c r="P213" s="79"/>
    </row>
    <row r="214" spans="2:16" x14ac:dyDescent="0.2">
      <c r="B214" s="38"/>
      <c r="P214" s="79"/>
    </row>
    <row r="215" spans="2:16" x14ac:dyDescent="0.2">
      <c r="B215" s="38"/>
      <c r="P215" s="79"/>
    </row>
    <row r="216" spans="2:16" x14ac:dyDescent="0.2">
      <c r="B216" s="38"/>
      <c r="P216" s="79"/>
    </row>
    <row r="217" spans="2:16" x14ac:dyDescent="0.2">
      <c r="B217" s="38"/>
      <c r="P217" s="79"/>
    </row>
    <row r="218" spans="2:16" x14ac:dyDescent="0.2">
      <c r="B218" s="38"/>
      <c r="P218" s="79"/>
    </row>
    <row r="219" spans="2:16" x14ac:dyDescent="0.2">
      <c r="B219" s="38"/>
      <c r="P219" s="79"/>
    </row>
    <row r="220" spans="2:16" x14ac:dyDescent="0.2">
      <c r="B220" s="38"/>
      <c r="P220" s="79"/>
    </row>
    <row r="221" spans="2:16" x14ac:dyDescent="0.2">
      <c r="B221" s="38"/>
      <c r="P221" s="79"/>
    </row>
    <row r="222" spans="2:16" x14ac:dyDescent="0.2">
      <c r="B222" s="38"/>
      <c r="P222" s="79"/>
    </row>
    <row r="223" spans="2:16" x14ac:dyDescent="0.2">
      <c r="B223" s="38"/>
      <c r="P223" s="79"/>
    </row>
    <row r="224" spans="2:16" x14ac:dyDescent="0.2">
      <c r="B224" s="38"/>
      <c r="P224" s="79"/>
    </row>
    <row r="225" spans="2:16" x14ac:dyDescent="0.2">
      <c r="B225" s="38"/>
      <c r="P225" s="79"/>
    </row>
    <row r="226" spans="2:16" x14ac:dyDescent="0.2">
      <c r="B226" s="38"/>
      <c r="P226" s="79"/>
    </row>
    <row r="227" spans="2:16" x14ac:dyDescent="0.2">
      <c r="B227" s="38"/>
      <c r="P227" s="79"/>
    </row>
    <row r="228" spans="2:16" x14ac:dyDescent="0.2">
      <c r="B228" s="38"/>
      <c r="P228" s="79"/>
    </row>
    <row r="229" spans="2:16" x14ac:dyDescent="0.2">
      <c r="B229" s="38"/>
      <c r="P229" s="79"/>
    </row>
    <row r="230" spans="2:16" x14ac:dyDescent="0.2">
      <c r="B230" s="38"/>
      <c r="P230" s="79"/>
    </row>
    <row r="231" spans="2:16" x14ac:dyDescent="0.2">
      <c r="B231" s="38"/>
      <c r="P231" s="79"/>
    </row>
    <row r="232" spans="2:16" x14ac:dyDescent="0.2">
      <c r="B232" s="38"/>
      <c r="P232" s="79"/>
    </row>
    <row r="233" spans="2:16" x14ac:dyDescent="0.2">
      <c r="B233" s="38"/>
      <c r="P233" s="79"/>
    </row>
    <row r="234" spans="2:16" x14ac:dyDescent="0.2">
      <c r="B234" s="38"/>
      <c r="P234" s="79"/>
    </row>
    <row r="235" spans="2:16" x14ac:dyDescent="0.2">
      <c r="B235" s="38"/>
      <c r="P235" s="79"/>
    </row>
    <row r="236" spans="2:16" x14ac:dyDescent="0.2">
      <c r="B236" s="38"/>
      <c r="P236" s="79"/>
    </row>
    <row r="237" spans="2:16" x14ac:dyDescent="0.2">
      <c r="B237" s="38"/>
      <c r="P237" s="79"/>
    </row>
    <row r="238" spans="2:16" x14ac:dyDescent="0.2">
      <c r="B238" s="38"/>
      <c r="P238" s="79"/>
    </row>
    <row r="239" spans="2:16" x14ac:dyDescent="0.2">
      <c r="B239" s="38"/>
      <c r="P239" s="79"/>
    </row>
    <row r="240" spans="2:16" x14ac:dyDescent="0.2">
      <c r="B240" s="38"/>
      <c r="P240" s="79"/>
    </row>
    <row r="241" spans="2:16" x14ac:dyDescent="0.2">
      <c r="B241" s="38"/>
      <c r="P241" s="79"/>
    </row>
    <row r="242" spans="2:16" x14ac:dyDescent="0.2">
      <c r="B242" s="38"/>
      <c r="P242" s="79"/>
    </row>
    <row r="243" spans="2:16" x14ac:dyDescent="0.2">
      <c r="B243" s="38"/>
      <c r="P243" s="79"/>
    </row>
    <row r="244" spans="2:16" x14ac:dyDescent="0.2">
      <c r="B244" s="38"/>
      <c r="P244" s="79"/>
    </row>
    <row r="245" spans="2:16" x14ac:dyDescent="0.2">
      <c r="B245" s="38"/>
      <c r="P245" s="79"/>
    </row>
    <row r="246" spans="2:16" x14ac:dyDescent="0.2">
      <c r="B246" s="38"/>
      <c r="P246" s="79"/>
    </row>
    <row r="247" spans="2:16" x14ac:dyDescent="0.2">
      <c r="B247" s="38"/>
      <c r="P247" s="79"/>
    </row>
    <row r="248" spans="2:16" x14ac:dyDescent="0.2">
      <c r="B248" s="38"/>
      <c r="P248" s="79"/>
    </row>
    <row r="249" spans="2:16" x14ac:dyDescent="0.2">
      <c r="B249" s="38"/>
      <c r="P249" s="79"/>
    </row>
    <row r="250" spans="2:16" x14ac:dyDescent="0.2">
      <c r="B250" s="38"/>
      <c r="P250" s="79"/>
    </row>
    <row r="251" spans="2:16" x14ac:dyDescent="0.2">
      <c r="B251" s="38"/>
      <c r="P251" s="79"/>
    </row>
    <row r="252" spans="2:16" x14ac:dyDescent="0.2">
      <c r="B252" s="38"/>
      <c r="P252" s="79"/>
    </row>
    <row r="253" spans="2:16" x14ac:dyDescent="0.2">
      <c r="B253" s="38"/>
      <c r="P253" s="79"/>
    </row>
    <row r="254" spans="2:16" x14ac:dyDescent="0.2">
      <c r="B254" s="38"/>
      <c r="P254" s="79"/>
    </row>
    <row r="255" spans="2:16" x14ac:dyDescent="0.2">
      <c r="B255" s="38"/>
      <c r="P255" s="79"/>
    </row>
    <row r="256" spans="2:16" x14ac:dyDescent="0.2">
      <c r="B256" s="38"/>
      <c r="P256" s="79"/>
    </row>
    <row r="257" spans="2:16" x14ac:dyDescent="0.2">
      <c r="B257" s="38"/>
      <c r="P257" s="79"/>
    </row>
    <row r="258" spans="2:16" x14ac:dyDescent="0.2">
      <c r="B258" s="38"/>
      <c r="P258" s="79"/>
    </row>
    <row r="259" spans="2:16" x14ac:dyDescent="0.2">
      <c r="B259" s="38"/>
      <c r="P259" s="79"/>
    </row>
    <row r="260" spans="2:16" x14ac:dyDescent="0.2">
      <c r="B260" s="38"/>
      <c r="P260" s="79"/>
    </row>
    <row r="261" spans="2:16" x14ac:dyDescent="0.2">
      <c r="B261" s="38"/>
      <c r="P261" s="79"/>
    </row>
    <row r="262" spans="2:16" x14ac:dyDescent="0.2">
      <c r="B262" s="38"/>
    </row>
    <row r="263" spans="2:16" x14ac:dyDescent="0.2">
      <c r="B263" s="38"/>
    </row>
    <row r="264" spans="2:16" x14ac:dyDescent="0.2">
      <c r="B264" s="38"/>
    </row>
    <row r="265" spans="2:16" x14ac:dyDescent="0.2">
      <c r="B265" s="38"/>
    </row>
    <row r="266" spans="2:16" x14ac:dyDescent="0.2">
      <c r="B266" s="38"/>
    </row>
    <row r="267" spans="2:16" x14ac:dyDescent="0.2">
      <c r="B267" s="38"/>
    </row>
    <row r="268" spans="2:16" x14ac:dyDescent="0.2">
      <c r="B268" s="38"/>
    </row>
    <row r="269" spans="2:16" x14ac:dyDescent="0.2">
      <c r="B269" s="38"/>
    </row>
    <row r="270" spans="2:16" x14ac:dyDescent="0.2">
      <c r="B270" s="38"/>
    </row>
    <row r="271" spans="2:16" x14ac:dyDescent="0.2">
      <c r="B271" s="38"/>
    </row>
    <row r="272" spans="2:16" x14ac:dyDescent="0.2">
      <c r="B272" s="38"/>
    </row>
    <row r="273" spans="2:2" x14ac:dyDescent="0.2">
      <c r="B273" s="38"/>
    </row>
    <row r="274" spans="2:2" x14ac:dyDescent="0.2">
      <c r="B274" s="38"/>
    </row>
    <row r="275" spans="2:2" x14ac:dyDescent="0.2">
      <c r="B275" s="38"/>
    </row>
    <row r="276" spans="2:2" x14ac:dyDescent="0.2">
      <c r="B276" s="38"/>
    </row>
    <row r="277" spans="2:2" x14ac:dyDescent="0.2">
      <c r="B277" s="38"/>
    </row>
    <row r="278" spans="2:2" x14ac:dyDescent="0.2">
      <c r="B278" s="38"/>
    </row>
    <row r="279" spans="2:2" x14ac:dyDescent="0.2">
      <c r="B279" s="38"/>
    </row>
    <row r="280" spans="2:2" x14ac:dyDescent="0.2">
      <c r="B280" s="38"/>
    </row>
    <row r="281" spans="2:2" x14ac:dyDescent="0.2">
      <c r="B281" s="38"/>
    </row>
    <row r="282" spans="2:2" x14ac:dyDescent="0.2">
      <c r="B282" s="38"/>
    </row>
    <row r="283" spans="2:2" x14ac:dyDescent="0.2">
      <c r="B283" s="38"/>
    </row>
    <row r="284" spans="2:2" x14ac:dyDescent="0.2">
      <c r="B284" s="38"/>
    </row>
    <row r="285" spans="2:2" x14ac:dyDescent="0.2">
      <c r="B285" s="38"/>
    </row>
    <row r="286" spans="2:2" x14ac:dyDescent="0.2">
      <c r="B286" s="38"/>
    </row>
    <row r="287" spans="2:2" x14ac:dyDescent="0.2">
      <c r="B287" s="38"/>
    </row>
    <row r="288" spans="2:2" x14ac:dyDescent="0.2">
      <c r="B288" s="38"/>
    </row>
    <row r="289" spans="2:2" x14ac:dyDescent="0.2">
      <c r="B289" s="38"/>
    </row>
    <row r="290" spans="2:2" x14ac:dyDescent="0.2">
      <c r="B290" s="38"/>
    </row>
    <row r="291" spans="2:2" x14ac:dyDescent="0.2">
      <c r="B291" s="38"/>
    </row>
    <row r="292" spans="2:2" x14ac:dyDescent="0.2">
      <c r="B292" s="38"/>
    </row>
    <row r="293" spans="2:2" x14ac:dyDescent="0.2">
      <c r="B293" s="38"/>
    </row>
    <row r="294" spans="2:2" x14ac:dyDescent="0.2">
      <c r="B294" s="38"/>
    </row>
    <row r="295" spans="2:2" x14ac:dyDescent="0.2">
      <c r="B295" s="38"/>
    </row>
    <row r="296" spans="2:2" x14ac:dyDescent="0.2">
      <c r="B296" s="38"/>
    </row>
    <row r="297" spans="2:2" x14ac:dyDescent="0.2">
      <c r="B297" s="38"/>
    </row>
    <row r="298" spans="2:2" x14ac:dyDescent="0.2">
      <c r="B298" s="38"/>
    </row>
    <row r="299" spans="2:2" x14ac:dyDescent="0.2">
      <c r="B299" s="38"/>
    </row>
    <row r="300" spans="2:2" x14ac:dyDescent="0.2">
      <c r="B300" s="38"/>
    </row>
    <row r="301" spans="2:2" x14ac:dyDescent="0.2">
      <c r="B301" s="38"/>
    </row>
    <row r="302" spans="2:2" x14ac:dyDescent="0.2">
      <c r="B302" s="38"/>
    </row>
    <row r="303" spans="2:2" x14ac:dyDescent="0.2">
      <c r="B303" s="38"/>
    </row>
    <row r="304" spans="2:2" x14ac:dyDescent="0.2">
      <c r="B304" s="38"/>
    </row>
    <row r="305" spans="2:2" x14ac:dyDescent="0.2">
      <c r="B305" s="38"/>
    </row>
    <row r="306" spans="2:2" x14ac:dyDescent="0.2">
      <c r="B306" s="38"/>
    </row>
    <row r="307" spans="2:2" x14ac:dyDescent="0.2">
      <c r="B307" s="38"/>
    </row>
    <row r="308" spans="2:2" x14ac:dyDescent="0.2">
      <c r="B308" s="38"/>
    </row>
    <row r="309" spans="2:2" x14ac:dyDescent="0.2">
      <c r="B309" s="38"/>
    </row>
    <row r="310" spans="2:2" x14ac:dyDescent="0.2">
      <c r="B310" s="38"/>
    </row>
    <row r="311" spans="2:2" x14ac:dyDescent="0.2">
      <c r="B311" s="38"/>
    </row>
    <row r="312" spans="2:2" x14ac:dyDescent="0.2">
      <c r="B312" s="38"/>
    </row>
    <row r="313" spans="2:2" x14ac:dyDescent="0.2">
      <c r="B313" s="38"/>
    </row>
    <row r="314" spans="2:2" x14ac:dyDescent="0.2">
      <c r="B314" s="38"/>
    </row>
    <row r="315" spans="2:2" x14ac:dyDescent="0.2">
      <c r="B315" s="38"/>
    </row>
    <row r="316" spans="2:2" x14ac:dyDescent="0.2">
      <c r="B316" s="38"/>
    </row>
    <row r="317" spans="2:2" x14ac:dyDescent="0.2">
      <c r="B317" s="38"/>
    </row>
    <row r="318" spans="2:2" x14ac:dyDescent="0.2">
      <c r="B318" s="38"/>
    </row>
    <row r="319" spans="2:2" x14ac:dyDescent="0.2">
      <c r="B319" s="38"/>
    </row>
    <row r="320" spans="2:2" x14ac:dyDescent="0.2">
      <c r="B320" s="38"/>
    </row>
    <row r="321" spans="2:2" x14ac:dyDescent="0.2">
      <c r="B321" s="38"/>
    </row>
    <row r="322" spans="2:2" x14ac:dyDescent="0.2">
      <c r="B322" s="38"/>
    </row>
    <row r="323" spans="2:2" x14ac:dyDescent="0.2">
      <c r="B323" s="38"/>
    </row>
    <row r="324" spans="2:2" x14ac:dyDescent="0.2">
      <c r="B324" s="38"/>
    </row>
    <row r="325" spans="2:2" x14ac:dyDescent="0.2">
      <c r="B325" s="38"/>
    </row>
    <row r="326" spans="2:2" x14ac:dyDescent="0.2">
      <c r="B326" s="38"/>
    </row>
    <row r="327" spans="2:2" x14ac:dyDescent="0.2">
      <c r="B327" s="38"/>
    </row>
    <row r="328" spans="2:2" x14ac:dyDescent="0.2">
      <c r="B328" s="38"/>
    </row>
    <row r="329" spans="2:2" x14ac:dyDescent="0.2">
      <c r="B329" s="38"/>
    </row>
    <row r="330" spans="2:2" x14ac:dyDescent="0.2">
      <c r="B330" s="38"/>
    </row>
    <row r="331" spans="2:2" x14ac:dyDescent="0.2">
      <c r="B331" s="38"/>
    </row>
    <row r="332" spans="2:2" x14ac:dyDescent="0.2">
      <c r="B332" s="38"/>
    </row>
    <row r="333" spans="2:2" x14ac:dyDescent="0.2">
      <c r="B333" s="38"/>
    </row>
    <row r="334" spans="2:2" x14ac:dyDescent="0.2">
      <c r="B334" s="38"/>
    </row>
    <row r="335" spans="2:2" x14ac:dyDescent="0.2">
      <c r="B335" s="38"/>
    </row>
    <row r="336" spans="2:2" x14ac:dyDescent="0.2">
      <c r="B336" s="38"/>
    </row>
    <row r="337" spans="2:2" x14ac:dyDescent="0.2">
      <c r="B337" s="38"/>
    </row>
    <row r="338" spans="2:2" x14ac:dyDescent="0.2">
      <c r="B338" s="38"/>
    </row>
    <row r="339" spans="2:2" x14ac:dyDescent="0.2">
      <c r="B339" s="38"/>
    </row>
    <row r="340" spans="2:2" x14ac:dyDescent="0.2">
      <c r="B340" s="38"/>
    </row>
    <row r="341" spans="2:2" x14ac:dyDescent="0.2">
      <c r="B341" s="38"/>
    </row>
    <row r="342" spans="2:2" x14ac:dyDescent="0.2">
      <c r="B342" s="38"/>
    </row>
    <row r="343" spans="2:2" x14ac:dyDescent="0.2">
      <c r="B343" s="38"/>
    </row>
    <row r="344" spans="2:2" x14ac:dyDescent="0.2">
      <c r="B344" s="38"/>
    </row>
    <row r="345" spans="2:2" x14ac:dyDescent="0.2">
      <c r="B345" s="38"/>
    </row>
    <row r="346" spans="2:2" x14ac:dyDescent="0.2">
      <c r="B346" s="38"/>
    </row>
    <row r="347" spans="2:2" x14ac:dyDescent="0.2">
      <c r="B347" s="38"/>
    </row>
    <row r="348" spans="2:2" x14ac:dyDescent="0.2">
      <c r="B348" s="38"/>
    </row>
    <row r="349" spans="2:2" x14ac:dyDescent="0.2">
      <c r="B349" s="38"/>
    </row>
    <row r="350" spans="2:2" x14ac:dyDescent="0.2">
      <c r="B350" s="38"/>
    </row>
    <row r="351" spans="2:2" x14ac:dyDescent="0.2">
      <c r="B351" s="38"/>
    </row>
    <row r="352" spans="2:2" x14ac:dyDescent="0.2">
      <c r="B352" s="38"/>
    </row>
    <row r="353" spans="2:2" x14ac:dyDescent="0.2">
      <c r="B353" s="38"/>
    </row>
    <row r="354" spans="2:2" x14ac:dyDescent="0.2">
      <c r="B354" s="38"/>
    </row>
    <row r="355" spans="2:2" x14ac:dyDescent="0.2">
      <c r="B355" s="38"/>
    </row>
    <row r="356" spans="2:2" x14ac:dyDescent="0.2">
      <c r="B356" s="38"/>
    </row>
    <row r="357" spans="2:2" x14ac:dyDescent="0.2">
      <c r="B357" s="38"/>
    </row>
    <row r="358" spans="2:2" x14ac:dyDescent="0.2">
      <c r="B358" s="38"/>
    </row>
    <row r="359" spans="2:2" x14ac:dyDescent="0.2">
      <c r="B359" s="38"/>
    </row>
    <row r="360" spans="2:2" x14ac:dyDescent="0.2">
      <c r="B360" s="38"/>
    </row>
    <row r="361" spans="2:2" x14ac:dyDescent="0.2">
      <c r="B361" s="38"/>
    </row>
    <row r="362" spans="2:2" x14ac:dyDescent="0.2">
      <c r="B362" s="38"/>
    </row>
    <row r="363" spans="2:2" x14ac:dyDescent="0.2">
      <c r="B363" s="38"/>
    </row>
    <row r="364" spans="2:2" x14ac:dyDescent="0.2">
      <c r="B364" s="38"/>
    </row>
    <row r="365" spans="2:2" x14ac:dyDescent="0.2">
      <c r="B365" s="38"/>
    </row>
    <row r="366" spans="2:2" x14ac:dyDescent="0.2">
      <c r="B366" s="38"/>
    </row>
    <row r="367" spans="2:2" x14ac:dyDescent="0.2">
      <c r="B367" s="38"/>
    </row>
    <row r="368" spans="2:2" x14ac:dyDescent="0.2">
      <c r="B368" s="38"/>
    </row>
    <row r="369" spans="2:2" x14ac:dyDescent="0.2">
      <c r="B369" s="38"/>
    </row>
    <row r="370" spans="2:2" x14ac:dyDescent="0.2">
      <c r="B370" s="38"/>
    </row>
    <row r="371" spans="2:2" x14ac:dyDescent="0.2">
      <c r="B371" s="38"/>
    </row>
    <row r="372" spans="2:2" x14ac:dyDescent="0.2">
      <c r="B372" s="38"/>
    </row>
    <row r="373" spans="2:2" x14ac:dyDescent="0.2">
      <c r="B373" s="38"/>
    </row>
    <row r="374" spans="2:2" x14ac:dyDescent="0.2">
      <c r="B374" s="38"/>
    </row>
    <row r="375" spans="2:2" x14ac:dyDescent="0.2">
      <c r="B375" s="38"/>
    </row>
    <row r="376" spans="2:2" x14ac:dyDescent="0.2">
      <c r="B376" s="38"/>
    </row>
    <row r="377" spans="2:2" x14ac:dyDescent="0.2">
      <c r="B377" s="38"/>
    </row>
    <row r="378" spans="2:2" x14ac:dyDescent="0.2">
      <c r="B378" s="38"/>
    </row>
    <row r="379" spans="2:2" x14ac:dyDescent="0.2">
      <c r="B379" s="38"/>
    </row>
    <row r="380" spans="2:2" x14ac:dyDescent="0.2">
      <c r="B380" s="38"/>
    </row>
    <row r="381" spans="2:2" x14ac:dyDescent="0.2">
      <c r="B381" s="38"/>
    </row>
    <row r="382" spans="2:2" x14ac:dyDescent="0.2">
      <c r="B382" s="38"/>
    </row>
    <row r="383" spans="2:2" x14ac:dyDescent="0.2">
      <c r="B383" s="38"/>
    </row>
    <row r="384" spans="2:2" x14ac:dyDescent="0.2">
      <c r="B384" s="38"/>
    </row>
    <row r="385" spans="2:2" x14ac:dyDescent="0.2">
      <c r="B385" s="38"/>
    </row>
    <row r="386" spans="2:2" x14ac:dyDescent="0.2">
      <c r="B386" s="38"/>
    </row>
    <row r="387" spans="2:2" x14ac:dyDescent="0.2">
      <c r="B387" s="38"/>
    </row>
    <row r="388" spans="2:2" x14ac:dyDescent="0.2">
      <c r="B388" s="38"/>
    </row>
    <row r="389" spans="2:2" x14ac:dyDescent="0.2">
      <c r="B389" s="38"/>
    </row>
    <row r="390" spans="2:2" x14ac:dyDescent="0.2">
      <c r="B390" s="38"/>
    </row>
    <row r="391" spans="2:2" x14ac:dyDescent="0.2">
      <c r="B391" s="38"/>
    </row>
    <row r="392" spans="2:2" x14ac:dyDescent="0.2">
      <c r="B392" s="38"/>
    </row>
    <row r="393" spans="2:2" x14ac:dyDescent="0.2">
      <c r="B393" s="38"/>
    </row>
    <row r="394" spans="2:2" x14ac:dyDescent="0.2">
      <c r="B394" s="38"/>
    </row>
    <row r="395" spans="2:2" x14ac:dyDescent="0.2">
      <c r="B395" s="38"/>
    </row>
    <row r="396" spans="2:2" x14ac:dyDescent="0.2">
      <c r="B396" s="38"/>
    </row>
    <row r="397" spans="2:2" x14ac:dyDescent="0.2">
      <c r="B397" s="38"/>
    </row>
    <row r="398" spans="2:2" x14ac:dyDescent="0.2">
      <c r="B398" s="38"/>
    </row>
    <row r="399" spans="2:2" x14ac:dyDescent="0.2">
      <c r="B399" s="38"/>
    </row>
    <row r="400" spans="2:2" x14ac:dyDescent="0.2">
      <c r="B400" s="38"/>
    </row>
    <row r="401" spans="2:2" x14ac:dyDescent="0.2">
      <c r="B401" s="38"/>
    </row>
    <row r="402" spans="2:2" x14ac:dyDescent="0.2">
      <c r="B402" s="38"/>
    </row>
    <row r="403" spans="2:2" x14ac:dyDescent="0.2">
      <c r="B403" s="38"/>
    </row>
    <row r="404" spans="2:2" x14ac:dyDescent="0.2">
      <c r="B404" s="38"/>
    </row>
    <row r="405" spans="2:2" x14ac:dyDescent="0.2">
      <c r="B405" s="38"/>
    </row>
    <row r="406" spans="2:2" x14ac:dyDescent="0.2">
      <c r="B406" s="38"/>
    </row>
    <row r="407" spans="2:2" x14ac:dyDescent="0.2">
      <c r="B407" s="38"/>
    </row>
    <row r="408" spans="2:2" x14ac:dyDescent="0.2">
      <c r="B408" s="38"/>
    </row>
    <row r="409" spans="2:2" x14ac:dyDescent="0.2">
      <c r="B409" s="38"/>
    </row>
    <row r="410" spans="2:2" x14ac:dyDescent="0.2">
      <c r="B410" s="38"/>
    </row>
    <row r="411" spans="2:2" x14ac:dyDescent="0.2">
      <c r="B411" s="38"/>
    </row>
    <row r="412" spans="2:2" x14ac:dyDescent="0.2">
      <c r="B412" s="38"/>
    </row>
    <row r="413" spans="2:2" x14ac:dyDescent="0.2">
      <c r="B413" s="38"/>
    </row>
    <row r="414" spans="2:2" x14ac:dyDescent="0.2">
      <c r="B414" s="38"/>
    </row>
    <row r="415" spans="2:2" x14ac:dyDescent="0.2">
      <c r="B415" s="38"/>
    </row>
    <row r="416" spans="2:2" x14ac:dyDescent="0.2">
      <c r="B416" s="38"/>
    </row>
    <row r="417" spans="2:2" x14ac:dyDescent="0.2">
      <c r="B417" s="38"/>
    </row>
    <row r="418" spans="2:2" x14ac:dyDescent="0.2">
      <c r="B418" s="38"/>
    </row>
    <row r="419" spans="2:2" x14ac:dyDescent="0.2">
      <c r="B419" s="38"/>
    </row>
    <row r="420" spans="2:2" x14ac:dyDescent="0.2">
      <c r="B420" s="38"/>
    </row>
    <row r="421" spans="2:2" x14ac:dyDescent="0.2">
      <c r="B421" s="38"/>
    </row>
    <row r="422" spans="2:2" x14ac:dyDescent="0.2">
      <c r="B422" s="38"/>
    </row>
    <row r="423" spans="2:2" x14ac:dyDescent="0.2">
      <c r="B423" s="38"/>
    </row>
    <row r="424" spans="2:2" x14ac:dyDescent="0.2">
      <c r="B424" s="38"/>
    </row>
    <row r="425" spans="2:2" x14ac:dyDescent="0.2">
      <c r="B425" s="38"/>
    </row>
    <row r="426" spans="2:2" x14ac:dyDescent="0.2">
      <c r="B426" s="38"/>
    </row>
    <row r="427" spans="2:2" x14ac:dyDescent="0.2">
      <c r="B427" s="38"/>
    </row>
    <row r="428" spans="2:2" x14ac:dyDescent="0.2">
      <c r="B428" s="38"/>
    </row>
    <row r="429" spans="2:2" x14ac:dyDescent="0.2">
      <c r="B429" s="38"/>
    </row>
    <row r="430" spans="2:2" x14ac:dyDescent="0.2">
      <c r="B430" s="38"/>
    </row>
    <row r="431" spans="2:2" x14ac:dyDescent="0.2">
      <c r="B431" s="38"/>
    </row>
    <row r="432" spans="2:2" x14ac:dyDescent="0.2">
      <c r="B432" s="38"/>
    </row>
    <row r="433" spans="2:2" x14ac:dyDescent="0.2">
      <c r="B433" s="38"/>
    </row>
    <row r="434" spans="2:2" x14ac:dyDescent="0.2">
      <c r="B434" s="38"/>
    </row>
    <row r="435" spans="2:2" x14ac:dyDescent="0.2">
      <c r="B435" s="38"/>
    </row>
    <row r="436" spans="2:2" x14ac:dyDescent="0.2">
      <c r="B436" s="38"/>
    </row>
    <row r="437" spans="2:2" x14ac:dyDescent="0.2">
      <c r="B437" s="38"/>
    </row>
    <row r="438" spans="2:2" x14ac:dyDescent="0.2">
      <c r="B438" s="38"/>
    </row>
    <row r="439" spans="2:2" x14ac:dyDescent="0.2">
      <c r="B439" s="38"/>
    </row>
    <row r="440" spans="2:2" x14ac:dyDescent="0.2">
      <c r="B440" s="38"/>
    </row>
    <row r="441" spans="2:2" x14ac:dyDescent="0.2">
      <c r="B441" s="38"/>
    </row>
    <row r="442" spans="2:2" x14ac:dyDescent="0.2">
      <c r="B442" s="38"/>
    </row>
    <row r="443" spans="2:2" x14ac:dyDescent="0.2">
      <c r="B443" s="38"/>
    </row>
    <row r="444" spans="2:2" x14ac:dyDescent="0.2">
      <c r="B444" s="38"/>
    </row>
    <row r="445" spans="2:2" x14ac:dyDescent="0.2">
      <c r="B445" s="38"/>
    </row>
    <row r="446" spans="2:2" x14ac:dyDescent="0.2">
      <c r="B446" s="38"/>
    </row>
    <row r="447" spans="2:2" x14ac:dyDescent="0.2">
      <c r="B447" s="38"/>
    </row>
    <row r="448" spans="2:2" x14ac:dyDescent="0.2">
      <c r="B448" s="38"/>
    </row>
    <row r="449" spans="2:2" x14ac:dyDescent="0.2">
      <c r="B449" s="38"/>
    </row>
    <row r="450" spans="2:2" x14ac:dyDescent="0.2">
      <c r="B450" s="38"/>
    </row>
    <row r="451" spans="2:2" x14ac:dyDescent="0.2">
      <c r="B451" s="38"/>
    </row>
    <row r="452" spans="2:2" x14ac:dyDescent="0.2">
      <c r="B452" s="38"/>
    </row>
    <row r="453" spans="2:2" x14ac:dyDescent="0.2">
      <c r="B453" s="38"/>
    </row>
    <row r="454" spans="2:2" x14ac:dyDescent="0.2">
      <c r="B454" s="38"/>
    </row>
    <row r="455" spans="2:2" x14ac:dyDescent="0.2">
      <c r="B455" s="38"/>
    </row>
    <row r="456" spans="2:2" x14ac:dyDescent="0.2">
      <c r="B456" s="38"/>
    </row>
    <row r="457" spans="2:2" x14ac:dyDescent="0.2">
      <c r="B457" s="38"/>
    </row>
    <row r="458" spans="2:2" x14ac:dyDescent="0.2">
      <c r="B458" s="38"/>
    </row>
    <row r="459" spans="2:2" x14ac:dyDescent="0.2">
      <c r="B459" s="38"/>
    </row>
    <row r="460" spans="2:2" x14ac:dyDescent="0.2">
      <c r="B460" s="38"/>
    </row>
    <row r="461" spans="2:2" x14ac:dyDescent="0.2">
      <c r="B461" s="38"/>
    </row>
    <row r="462" spans="2:2" x14ac:dyDescent="0.2">
      <c r="B462" s="38"/>
    </row>
    <row r="463" spans="2:2" x14ac:dyDescent="0.2">
      <c r="B463" s="38"/>
    </row>
    <row r="464" spans="2:2" x14ac:dyDescent="0.2">
      <c r="B464" s="38"/>
    </row>
    <row r="465" spans="2:2" x14ac:dyDescent="0.2">
      <c r="B465" s="38"/>
    </row>
  </sheetData>
  <sheetProtection password="CBEB" sheet="1" objects="1" scenarios="1"/>
  <dataConsolidate/>
  <mergeCells count="4">
    <mergeCell ref="Q1:Q3"/>
    <mergeCell ref="R1:R3"/>
    <mergeCell ref="A5:B5"/>
    <mergeCell ref="G2:H2"/>
  </mergeCells>
  <conditionalFormatting sqref="A6:B49">
    <cfRule type="cellIs" dxfId="46" priority="45" stopIfTrue="1" operator="equal">
      <formula>"C"</formula>
    </cfRule>
    <cfRule type="cellIs" dxfId="45" priority="46" stopIfTrue="1" operator="equal">
      <formula>"B"</formula>
    </cfRule>
    <cfRule type="cellIs" dxfId="44" priority="47" stopIfTrue="1" operator="equal">
      <formula>"A"</formula>
    </cfRule>
  </conditionalFormatting>
  <conditionalFormatting sqref="M5">
    <cfRule type="cellIs" dxfId="43" priority="42" stopIfTrue="1" operator="equal">
      <formula>"C"</formula>
    </cfRule>
    <cfRule type="cellIs" dxfId="42" priority="43" stopIfTrue="1" operator="equal">
      <formula>"B"</formula>
    </cfRule>
    <cfRule type="cellIs" dxfId="41" priority="44" stopIfTrue="1" operator="equal">
      <formula>"A"</formula>
    </cfRule>
  </conditionalFormatting>
  <conditionalFormatting sqref="C7:M8 C12:M12 C9 C10:I10 L9:M10 C11:E11 J11:M11 C17:M18 C14:I14 L14:M14 C15:E15 F16 J15:M16 F19:J19 C22:M22 C21:I21 E26 C23:D23 F23:I23 C24:F24 D25 C27:H27 C28:E28 C31:D31 F31:G31 J31:M31 C40:M40 C37:I37 L37:M37 D38:H38 K38:M38 C39:D39 H39:M39 E41:I41 L41:M41 C42:E43 C45:I45 C44:D44 F44:G44 C47:M47 D46 F46 I48:M49 C32:M32 C34:G34 G33:M33 H26 C36:M36 C35:E35 J28:M29 K26:M27 J34:M35 L19:M21 C48:F48 C49:H49 I46:M46 I24:I25 C29:F29 G11:H11 H42:M42 I43:M43 K44:M45 G28 E9:J9 L23:M25 H30:M30 C20:F20 H20:I20 C13:D13 F13:M13 G25 C6:D6 F6:H6 J6:M6">
    <cfRule type="cellIs" dxfId="40" priority="41" stopIfTrue="1" operator="equal">
      <formula>"12h"</formula>
    </cfRule>
  </conditionalFormatting>
  <conditionalFormatting sqref="I15">
    <cfRule type="cellIs" dxfId="39" priority="40" stopIfTrue="1" operator="equal">
      <formula>"12h"</formula>
    </cfRule>
  </conditionalFormatting>
  <conditionalFormatting sqref="G16:I16 E16">
    <cfRule type="cellIs" dxfId="38" priority="39" stopIfTrue="1" operator="equal">
      <formula>"12h"</formula>
    </cfRule>
  </conditionalFormatting>
  <conditionalFormatting sqref="E19">
    <cfRule type="cellIs" dxfId="37" priority="38" stopIfTrue="1" operator="equal">
      <formula>"12h"</formula>
    </cfRule>
  </conditionalFormatting>
  <conditionalFormatting sqref="G24:H24">
    <cfRule type="cellIs" dxfId="36" priority="37" stopIfTrue="1" operator="equal">
      <formula>"12h"</formula>
    </cfRule>
  </conditionalFormatting>
  <conditionalFormatting sqref="I38">
    <cfRule type="cellIs" dxfId="35" priority="36" stopIfTrue="1" operator="equal">
      <formula>"12h"</formula>
    </cfRule>
  </conditionalFormatting>
  <conditionalFormatting sqref="J38">
    <cfRule type="cellIs" dxfId="34" priority="35" stopIfTrue="1" operator="equal">
      <formula>"12h"</formula>
    </cfRule>
  </conditionalFormatting>
  <conditionalFormatting sqref="J44">
    <cfRule type="cellIs" dxfId="33" priority="34" stopIfTrue="1" operator="equal">
      <formula>"12h"</formula>
    </cfRule>
  </conditionalFormatting>
  <conditionalFormatting sqref="G48">
    <cfRule type="cellIs" dxfId="32" priority="33" stopIfTrue="1" operator="equal">
      <formula>"12h"</formula>
    </cfRule>
  </conditionalFormatting>
  <conditionalFormatting sqref="D19">
    <cfRule type="cellIs" dxfId="31" priority="32" stopIfTrue="1" operator="equal">
      <formula>"12h"</formula>
    </cfRule>
  </conditionalFormatting>
  <conditionalFormatting sqref="C26">
    <cfRule type="cellIs" dxfId="30" priority="31" stopIfTrue="1" operator="equal">
      <formula>"12h"</formula>
    </cfRule>
  </conditionalFormatting>
  <conditionalFormatting sqref="D26">
    <cfRule type="cellIs" dxfId="29" priority="30" stopIfTrue="1" operator="equal">
      <formula>"12h"</formula>
    </cfRule>
  </conditionalFormatting>
  <conditionalFormatting sqref="E33">
    <cfRule type="cellIs" dxfId="28" priority="29" stopIfTrue="1" operator="equal">
      <formula>"12h"</formula>
    </cfRule>
  </conditionalFormatting>
  <conditionalFormatting sqref="G26">
    <cfRule type="cellIs" dxfId="27" priority="28" stopIfTrue="1" operator="equal">
      <formula>"12h"</formula>
    </cfRule>
  </conditionalFormatting>
  <conditionalFormatting sqref="G35">
    <cfRule type="cellIs" dxfId="26" priority="27" stopIfTrue="1" operator="equal">
      <formula>"12h"</formula>
    </cfRule>
  </conditionalFormatting>
  <conditionalFormatting sqref="H28">
    <cfRule type="cellIs" dxfId="25" priority="26" stopIfTrue="1" operator="equal">
      <formula>"12h"</formula>
    </cfRule>
  </conditionalFormatting>
  <conditionalFormatting sqref="H34">
    <cfRule type="cellIs" dxfId="24" priority="25" stopIfTrue="1" operator="equal">
      <formula>"12h"</formula>
    </cfRule>
  </conditionalFormatting>
  <conditionalFormatting sqref="H35:I35">
    <cfRule type="cellIs" dxfId="23" priority="24" stopIfTrue="1" operator="equal">
      <formula>"12h"</formula>
    </cfRule>
  </conditionalFormatting>
  <conditionalFormatting sqref="I26">
    <cfRule type="cellIs" dxfId="22" priority="23" stopIfTrue="1" operator="equal">
      <formula>"12h"</formula>
    </cfRule>
  </conditionalFormatting>
  <conditionalFormatting sqref="I28">
    <cfRule type="cellIs" dxfId="21" priority="22" stopIfTrue="1" operator="equal">
      <formula>"12h"</formula>
    </cfRule>
  </conditionalFormatting>
  <conditionalFormatting sqref="I34">
    <cfRule type="cellIs" dxfId="20" priority="21" stopIfTrue="1" operator="equal">
      <formula>"12h"</formula>
    </cfRule>
  </conditionalFormatting>
  <conditionalFormatting sqref="J20">
    <cfRule type="cellIs" dxfId="19" priority="20" stopIfTrue="1" operator="equal">
      <formula>"12h"</formula>
    </cfRule>
  </conditionalFormatting>
  <conditionalFormatting sqref="K20">
    <cfRule type="cellIs" dxfId="18" priority="19" stopIfTrue="1" operator="equal">
      <formula>"12h"</formula>
    </cfRule>
  </conditionalFormatting>
  <conditionalFormatting sqref="D33">
    <cfRule type="cellIs" dxfId="17" priority="18" stopIfTrue="1" operator="equal">
      <formula>"12h"</formula>
    </cfRule>
  </conditionalFormatting>
  <conditionalFormatting sqref="C33">
    <cfRule type="cellIs" dxfId="16" priority="17" stopIfTrue="1" operator="equal">
      <formula>"12h"</formula>
    </cfRule>
  </conditionalFormatting>
  <conditionalFormatting sqref="E46">
    <cfRule type="cellIs" dxfId="15" priority="16" stopIfTrue="1" operator="equal">
      <formula>"12h"</formula>
    </cfRule>
  </conditionalFormatting>
  <conditionalFormatting sqref="C55:M55">
    <cfRule type="cellIs" dxfId="14" priority="13" stopIfTrue="1" operator="greaterThan">
      <formula>4</formula>
    </cfRule>
    <cfRule type="cellIs" dxfId="13" priority="14" stopIfTrue="1" operator="equal">
      <formula>4</formula>
    </cfRule>
    <cfRule type="cellIs" dxfId="12" priority="15" stopIfTrue="1" operator="lessThan">
      <formula>4</formula>
    </cfRule>
  </conditionalFormatting>
  <conditionalFormatting sqref="C50:M50 C52:M52">
    <cfRule type="cellIs" dxfId="11" priority="10" stopIfTrue="1" operator="lessThan">
      <formula>12</formula>
    </cfRule>
    <cfRule type="cellIs" dxfId="10" priority="11" stopIfTrue="1" operator="equal">
      <formula>12</formula>
    </cfRule>
    <cfRule type="cellIs" dxfId="9" priority="12" stopIfTrue="1" operator="greaterThan">
      <formula>12</formula>
    </cfRule>
  </conditionalFormatting>
  <conditionalFormatting sqref="K24">
    <cfRule type="cellIs" dxfId="8" priority="9" stopIfTrue="1" operator="equal">
      <formula>"12h"</formula>
    </cfRule>
  </conditionalFormatting>
  <conditionalFormatting sqref="J24">
    <cfRule type="cellIs" dxfId="7" priority="8" stopIfTrue="1" operator="equal">
      <formula>"12h"</formula>
    </cfRule>
  </conditionalFormatting>
  <conditionalFormatting sqref="D16">
    <cfRule type="cellIs" dxfId="6" priority="7" stopIfTrue="1" operator="equal">
      <formula>"12h"</formula>
    </cfRule>
  </conditionalFormatting>
  <conditionalFormatting sqref="J26">
    <cfRule type="cellIs" dxfId="5" priority="6" stopIfTrue="1" operator="equal">
      <formula>"12h"</formula>
    </cfRule>
  </conditionalFormatting>
  <conditionalFormatting sqref="F28">
    <cfRule type="cellIs" dxfId="4" priority="5" stopIfTrue="1" operator="equal">
      <formula>"12h"</formula>
    </cfRule>
  </conditionalFormatting>
  <conditionalFormatting sqref="F26">
    <cfRule type="cellIs" dxfId="3" priority="4" stopIfTrue="1" operator="equal">
      <formula>"12h"</formula>
    </cfRule>
  </conditionalFormatting>
  <conditionalFormatting sqref="F33">
    <cfRule type="cellIs" dxfId="2" priority="3" stopIfTrue="1" operator="equal">
      <formula>"12h"</formula>
    </cfRule>
  </conditionalFormatting>
  <conditionalFormatting sqref="G20">
    <cfRule type="cellIs" dxfId="1" priority="2" stopIfTrue="1" operator="equal">
      <formula>"12h"</formula>
    </cfRule>
  </conditionalFormatting>
  <conditionalFormatting sqref="E25">
    <cfRule type="cellIs" dxfId="0" priority="1" stopIfTrue="1" operator="equal">
      <formula>"12h"</formula>
    </cfRule>
  </conditionalFormatting>
  <pageMargins left="0" right="0" top="0" bottom="0" header="0" footer="0"/>
  <pageSetup paperSize="8" scale="86" fitToHeight="0" orientation="portrait" r:id="rId1"/>
  <headerFooter alignWithMargins="0">
    <oddFooter>&amp;RImprimé le &amp;D à &amp;T</oddFooter>
  </headerFooter>
  <colBreaks count="1" manualBreakCount="1">
    <brk id="13" min="1" max="182" man="1"/>
  </colBreaks>
  <legacy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C2"/>
  <sheetViews>
    <sheetView workbookViewId="0">
      <selection activeCell="A2" sqref="A2"/>
    </sheetView>
  </sheetViews>
  <sheetFormatPr baseColWidth="10" defaultRowHeight="12.75" x14ac:dyDescent="0.2"/>
  <cols>
    <col min="1" max="1" width="23" customWidth="1"/>
  </cols>
  <sheetData>
    <row r="1" spans="1:3" ht="13.5" thickBot="1" x14ac:dyDescent="0.25">
      <c r="A1" s="209" t="s">
        <v>170</v>
      </c>
    </row>
    <row r="2" spans="1:3" ht="13.5" thickBot="1" x14ac:dyDescent="0.25">
      <c r="A2" s="208" t="s">
        <v>171</v>
      </c>
      <c r="C2" s="206" t="s">
        <v>172</v>
      </c>
    </row>
  </sheetData>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241"/>
  <sheetViews>
    <sheetView workbookViewId="0">
      <selection activeCell="B7" sqref="B7"/>
    </sheetView>
  </sheetViews>
  <sheetFormatPr baseColWidth="10" defaultRowHeight="12.75" x14ac:dyDescent="0.2"/>
  <cols>
    <col min="1" max="1" width="4.85546875" customWidth="1"/>
    <col min="2" max="2" width="73.7109375" customWidth="1"/>
  </cols>
  <sheetData>
    <row r="1" spans="1:2" x14ac:dyDescent="0.2">
      <c r="A1" s="241" t="s">
        <v>173</v>
      </c>
      <c r="B1" s="241"/>
    </row>
    <row r="2" spans="1:2" ht="51" x14ac:dyDescent="0.2">
      <c r="A2" s="210">
        <v>1</v>
      </c>
      <c r="B2" s="211" t="s">
        <v>175</v>
      </c>
    </row>
    <row r="3" spans="1:2" ht="114.75" x14ac:dyDescent="0.2">
      <c r="A3" s="210">
        <v>2</v>
      </c>
      <c r="B3" s="211" t="s">
        <v>178</v>
      </c>
    </row>
    <row r="4" spans="1:2" ht="89.25" x14ac:dyDescent="0.2">
      <c r="A4" s="210">
        <v>3</v>
      </c>
      <c r="B4" s="211" t="s">
        <v>174</v>
      </c>
    </row>
    <row r="5" spans="1:2" ht="25.5" x14ac:dyDescent="0.2">
      <c r="A5" s="210">
        <v>4</v>
      </c>
      <c r="B5" s="211" t="s">
        <v>176</v>
      </c>
    </row>
    <row r="6" spans="1:2" x14ac:dyDescent="0.2">
      <c r="A6" s="210">
        <v>5</v>
      </c>
      <c r="B6" s="211" t="s">
        <v>177</v>
      </c>
    </row>
    <row r="7" spans="1:2" ht="249.75" customHeight="1" x14ac:dyDescent="0.2">
      <c r="A7" s="210">
        <v>6</v>
      </c>
      <c r="B7" s="211" t="s">
        <v>181</v>
      </c>
    </row>
    <row r="8" spans="1:2" ht="89.25" x14ac:dyDescent="0.2">
      <c r="A8" s="210">
        <v>7</v>
      </c>
      <c r="B8" s="212" t="s">
        <v>179</v>
      </c>
    </row>
    <row r="9" spans="1:2" x14ac:dyDescent="0.2">
      <c r="A9" s="210">
        <v>8</v>
      </c>
      <c r="B9" s="211" t="s">
        <v>180</v>
      </c>
    </row>
    <row r="10" spans="1:2" x14ac:dyDescent="0.2">
      <c r="A10" s="210"/>
      <c r="B10" s="210"/>
    </row>
    <row r="11" spans="1:2" x14ac:dyDescent="0.2">
      <c r="A11" s="210"/>
      <c r="B11" s="210"/>
    </row>
    <row r="12" spans="1:2" x14ac:dyDescent="0.2">
      <c r="A12" s="210"/>
      <c r="B12" s="210"/>
    </row>
    <row r="13" spans="1:2" x14ac:dyDescent="0.2">
      <c r="A13" s="210"/>
      <c r="B13" s="210"/>
    </row>
    <row r="14" spans="1:2" x14ac:dyDescent="0.2">
      <c r="A14" s="210"/>
      <c r="B14" s="210"/>
    </row>
    <row r="15" spans="1:2" x14ac:dyDescent="0.2">
      <c r="A15" s="210"/>
      <c r="B15" s="210"/>
    </row>
    <row r="16" spans="1:2" x14ac:dyDescent="0.2">
      <c r="A16" s="210"/>
      <c r="B16" s="210"/>
    </row>
    <row r="17" spans="1:2" x14ac:dyDescent="0.2">
      <c r="A17" s="210"/>
      <c r="B17" s="210"/>
    </row>
    <row r="18" spans="1:2" x14ac:dyDescent="0.2">
      <c r="A18" s="210"/>
      <c r="B18" s="210"/>
    </row>
    <row r="19" spans="1:2" x14ac:dyDescent="0.2">
      <c r="A19" s="210"/>
      <c r="B19" s="210"/>
    </row>
    <row r="20" spans="1:2" x14ac:dyDescent="0.2">
      <c r="A20" s="210"/>
      <c r="B20" s="210"/>
    </row>
    <row r="21" spans="1:2" x14ac:dyDescent="0.2">
      <c r="A21" s="210"/>
      <c r="B21" s="210"/>
    </row>
    <row r="22" spans="1:2" x14ac:dyDescent="0.2">
      <c r="A22" s="210"/>
      <c r="B22" s="210"/>
    </row>
    <row r="23" spans="1:2" x14ac:dyDescent="0.2">
      <c r="A23" s="210"/>
      <c r="B23" s="210"/>
    </row>
    <row r="24" spans="1:2" x14ac:dyDescent="0.2">
      <c r="A24" s="210"/>
      <c r="B24" s="210"/>
    </row>
    <row r="25" spans="1:2" x14ac:dyDescent="0.2">
      <c r="A25" s="210"/>
      <c r="B25" s="210"/>
    </row>
    <row r="26" spans="1:2" x14ac:dyDescent="0.2">
      <c r="A26" s="210"/>
      <c r="B26" s="210"/>
    </row>
    <row r="27" spans="1:2" x14ac:dyDescent="0.2">
      <c r="A27" s="210"/>
      <c r="B27" s="210"/>
    </row>
    <row r="28" spans="1:2" x14ac:dyDescent="0.2">
      <c r="A28" s="210"/>
      <c r="B28" s="210"/>
    </row>
    <row r="29" spans="1:2" x14ac:dyDescent="0.2">
      <c r="A29" s="210"/>
      <c r="B29" s="210"/>
    </row>
    <row r="30" spans="1:2" x14ac:dyDescent="0.2">
      <c r="A30" s="210"/>
      <c r="B30" s="210"/>
    </row>
    <row r="31" spans="1:2" x14ac:dyDescent="0.2">
      <c r="A31" s="210"/>
      <c r="B31" s="210"/>
    </row>
    <row r="32" spans="1:2" x14ac:dyDescent="0.2">
      <c r="A32" s="210"/>
      <c r="B32" s="210"/>
    </row>
    <row r="33" spans="1:2" x14ac:dyDescent="0.2">
      <c r="A33" s="210"/>
      <c r="B33" s="210"/>
    </row>
    <row r="34" spans="1:2" x14ac:dyDescent="0.2">
      <c r="A34" s="210"/>
      <c r="B34" s="210"/>
    </row>
    <row r="35" spans="1:2" x14ac:dyDescent="0.2">
      <c r="A35" s="210"/>
      <c r="B35" s="210"/>
    </row>
    <row r="36" spans="1:2" x14ac:dyDescent="0.2">
      <c r="A36" s="210"/>
      <c r="B36" s="210"/>
    </row>
    <row r="37" spans="1:2" x14ac:dyDescent="0.2">
      <c r="A37" s="210"/>
      <c r="B37" s="210"/>
    </row>
    <row r="38" spans="1:2" x14ac:dyDescent="0.2">
      <c r="A38" s="210"/>
      <c r="B38" s="210"/>
    </row>
    <row r="39" spans="1:2" x14ac:dyDescent="0.2">
      <c r="A39" s="210"/>
      <c r="B39" s="210"/>
    </row>
    <row r="40" spans="1:2" x14ac:dyDescent="0.2">
      <c r="A40" s="210"/>
      <c r="B40" s="210"/>
    </row>
    <row r="41" spans="1:2" x14ac:dyDescent="0.2">
      <c r="A41" s="210"/>
      <c r="B41" s="210"/>
    </row>
    <row r="42" spans="1:2" x14ac:dyDescent="0.2">
      <c r="A42" s="210"/>
      <c r="B42" s="210"/>
    </row>
    <row r="43" spans="1:2" x14ac:dyDescent="0.2">
      <c r="A43" s="210"/>
      <c r="B43" s="210"/>
    </row>
    <row r="44" spans="1:2" x14ac:dyDescent="0.2">
      <c r="A44" s="210"/>
      <c r="B44" s="210"/>
    </row>
    <row r="45" spans="1:2" x14ac:dyDescent="0.2">
      <c r="A45" s="210"/>
      <c r="B45" s="210"/>
    </row>
    <row r="46" spans="1:2" x14ac:dyDescent="0.2">
      <c r="A46" s="210"/>
      <c r="B46" s="210"/>
    </row>
    <row r="47" spans="1:2" x14ac:dyDescent="0.2">
      <c r="A47" s="210"/>
      <c r="B47" s="210"/>
    </row>
    <row r="48" spans="1:2" x14ac:dyDescent="0.2">
      <c r="A48" s="210"/>
      <c r="B48" s="210"/>
    </row>
    <row r="49" spans="1:2" x14ac:dyDescent="0.2">
      <c r="A49" s="210"/>
      <c r="B49" s="210"/>
    </row>
    <row r="50" spans="1:2" x14ac:dyDescent="0.2">
      <c r="A50" s="210"/>
      <c r="B50" s="210"/>
    </row>
    <row r="51" spans="1:2" x14ac:dyDescent="0.2">
      <c r="A51" s="210"/>
      <c r="B51" s="210"/>
    </row>
    <row r="52" spans="1:2" x14ac:dyDescent="0.2">
      <c r="A52" s="210"/>
      <c r="B52" s="210"/>
    </row>
    <row r="53" spans="1:2" x14ac:dyDescent="0.2">
      <c r="A53" s="210"/>
      <c r="B53" s="210"/>
    </row>
    <row r="54" spans="1:2" x14ac:dyDescent="0.2">
      <c r="A54" s="210"/>
      <c r="B54" s="210"/>
    </row>
    <row r="55" spans="1:2" x14ac:dyDescent="0.2">
      <c r="A55" s="210"/>
      <c r="B55" s="210"/>
    </row>
    <row r="56" spans="1:2" x14ac:dyDescent="0.2">
      <c r="A56" s="210"/>
      <c r="B56" s="210"/>
    </row>
    <row r="57" spans="1:2" x14ac:dyDescent="0.2">
      <c r="A57" s="210"/>
      <c r="B57" s="210"/>
    </row>
    <row r="58" spans="1:2" x14ac:dyDescent="0.2">
      <c r="A58" s="210"/>
      <c r="B58" s="210"/>
    </row>
    <row r="59" spans="1:2" x14ac:dyDescent="0.2">
      <c r="A59" s="210"/>
      <c r="B59" s="210"/>
    </row>
    <row r="60" spans="1:2" x14ac:dyDescent="0.2">
      <c r="A60" s="210"/>
      <c r="B60" s="210"/>
    </row>
    <row r="61" spans="1:2" x14ac:dyDescent="0.2">
      <c r="A61" s="210"/>
      <c r="B61" s="210"/>
    </row>
    <row r="62" spans="1:2" x14ac:dyDescent="0.2">
      <c r="A62" s="210"/>
      <c r="B62" s="210"/>
    </row>
    <row r="63" spans="1:2" x14ac:dyDescent="0.2">
      <c r="A63" s="210"/>
      <c r="B63" s="210"/>
    </row>
    <row r="64" spans="1:2" x14ac:dyDescent="0.2">
      <c r="A64" s="210"/>
      <c r="B64" s="210"/>
    </row>
    <row r="65" spans="1:2" x14ac:dyDescent="0.2">
      <c r="A65" s="210"/>
      <c r="B65" s="210"/>
    </row>
    <row r="66" spans="1:2" x14ac:dyDescent="0.2">
      <c r="A66" s="210"/>
      <c r="B66" s="210"/>
    </row>
    <row r="67" spans="1:2" x14ac:dyDescent="0.2">
      <c r="A67" s="210"/>
      <c r="B67" s="210"/>
    </row>
    <row r="68" spans="1:2" x14ac:dyDescent="0.2">
      <c r="A68" s="210"/>
      <c r="B68" s="210"/>
    </row>
    <row r="69" spans="1:2" x14ac:dyDescent="0.2">
      <c r="A69" s="210"/>
      <c r="B69" s="210"/>
    </row>
    <row r="70" spans="1:2" x14ac:dyDescent="0.2">
      <c r="A70" s="210"/>
      <c r="B70" s="210"/>
    </row>
    <row r="71" spans="1:2" x14ac:dyDescent="0.2">
      <c r="A71" s="210"/>
      <c r="B71" s="210"/>
    </row>
    <row r="72" spans="1:2" x14ac:dyDescent="0.2">
      <c r="A72" s="210"/>
      <c r="B72" s="210"/>
    </row>
    <row r="73" spans="1:2" x14ac:dyDescent="0.2">
      <c r="A73" s="210"/>
      <c r="B73" s="210"/>
    </row>
    <row r="74" spans="1:2" x14ac:dyDescent="0.2">
      <c r="A74" s="210"/>
      <c r="B74" s="210"/>
    </row>
    <row r="75" spans="1:2" x14ac:dyDescent="0.2">
      <c r="A75" s="210"/>
      <c r="B75" s="210"/>
    </row>
    <row r="76" spans="1:2" x14ac:dyDescent="0.2">
      <c r="A76" s="210"/>
      <c r="B76" s="210"/>
    </row>
    <row r="77" spans="1:2" x14ac:dyDescent="0.2">
      <c r="A77" s="210"/>
      <c r="B77" s="210"/>
    </row>
    <row r="78" spans="1:2" x14ac:dyDescent="0.2">
      <c r="A78" s="210"/>
      <c r="B78" s="210"/>
    </row>
    <row r="79" spans="1:2" x14ac:dyDescent="0.2">
      <c r="A79" s="210"/>
      <c r="B79" s="210"/>
    </row>
    <row r="80" spans="1:2" x14ac:dyDescent="0.2">
      <c r="A80" s="210"/>
      <c r="B80" s="210"/>
    </row>
    <row r="81" spans="1:2" x14ac:dyDescent="0.2">
      <c r="A81" s="210"/>
      <c r="B81" s="210"/>
    </row>
    <row r="82" spans="1:2" x14ac:dyDescent="0.2">
      <c r="A82" s="210"/>
      <c r="B82" s="210"/>
    </row>
    <row r="83" spans="1:2" x14ac:dyDescent="0.2">
      <c r="A83" s="210"/>
      <c r="B83" s="210"/>
    </row>
    <row r="84" spans="1:2" x14ac:dyDescent="0.2">
      <c r="A84" s="210"/>
      <c r="B84" s="210"/>
    </row>
    <row r="85" spans="1:2" x14ac:dyDescent="0.2">
      <c r="A85" s="210"/>
      <c r="B85" s="210"/>
    </row>
    <row r="86" spans="1:2" x14ac:dyDescent="0.2">
      <c r="A86" s="210"/>
      <c r="B86" s="210"/>
    </row>
    <row r="87" spans="1:2" x14ac:dyDescent="0.2">
      <c r="A87" s="210"/>
      <c r="B87" s="210"/>
    </row>
    <row r="88" spans="1:2" x14ac:dyDescent="0.2">
      <c r="A88" s="210"/>
      <c r="B88" s="210"/>
    </row>
    <row r="89" spans="1:2" x14ac:dyDescent="0.2">
      <c r="A89" s="210"/>
      <c r="B89" s="210"/>
    </row>
    <row r="90" spans="1:2" x14ac:dyDescent="0.2">
      <c r="A90" s="210"/>
      <c r="B90" s="210"/>
    </row>
    <row r="91" spans="1:2" x14ac:dyDescent="0.2">
      <c r="A91" s="210"/>
      <c r="B91" s="210"/>
    </row>
    <row r="92" spans="1:2" x14ac:dyDescent="0.2">
      <c r="A92" s="210"/>
      <c r="B92" s="210"/>
    </row>
    <row r="93" spans="1:2" x14ac:dyDescent="0.2">
      <c r="A93" s="210"/>
      <c r="B93" s="210"/>
    </row>
    <row r="94" spans="1:2" x14ac:dyDescent="0.2">
      <c r="A94" s="210"/>
      <c r="B94" s="210"/>
    </row>
    <row r="95" spans="1:2" x14ac:dyDescent="0.2">
      <c r="A95" s="210"/>
      <c r="B95" s="210"/>
    </row>
    <row r="96" spans="1:2" x14ac:dyDescent="0.2">
      <c r="A96" s="210"/>
      <c r="B96" s="210"/>
    </row>
    <row r="97" spans="1:2" x14ac:dyDescent="0.2">
      <c r="A97" s="210"/>
      <c r="B97" s="210"/>
    </row>
    <row r="98" spans="1:2" x14ac:dyDescent="0.2">
      <c r="A98" s="210"/>
      <c r="B98" s="210"/>
    </row>
    <row r="99" spans="1:2" x14ac:dyDescent="0.2">
      <c r="A99" s="210"/>
      <c r="B99" s="210"/>
    </row>
    <row r="100" spans="1:2" x14ac:dyDescent="0.2">
      <c r="A100" s="210"/>
      <c r="B100" s="210"/>
    </row>
    <row r="101" spans="1:2" x14ac:dyDescent="0.2">
      <c r="A101" s="210"/>
      <c r="B101" s="210"/>
    </row>
    <row r="102" spans="1:2" x14ac:dyDescent="0.2">
      <c r="A102" s="210"/>
      <c r="B102" s="210"/>
    </row>
    <row r="103" spans="1:2" x14ac:dyDescent="0.2">
      <c r="A103" s="210"/>
      <c r="B103" s="210"/>
    </row>
    <row r="104" spans="1:2" x14ac:dyDescent="0.2">
      <c r="A104" s="210"/>
      <c r="B104" s="210"/>
    </row>
    <row r="105" spans="1:2" x14ac:dyDescent="0.2">
      <c r="A105" s="210"/>
      <c r="B105" s="210"/>
    </row>
    <row r="106" spans="1:2" x14ac:dyDescent="0.2">
      <c r="A106" s="210"/>
      <c r="B106" s="210"/>
    </row>
    <row r="107" spans="1:2" x14ac:dyDescent="0.2">
      <c r="A107" s="210"/>
      <c r="B107" s="210"/>
    </row>
    <row r="108" spans="1:2" x14ac:dyDescent="0.2">
      <c r="A108" s="210"/>
      <c r="B108" s="210"/>
    </row>
    <row r="109" spans="1:2" x14ac:dyDescent="0.2">
      <c r="A109" s="210"/>
      <c r="B109" s="210"/>
    </row>
    <row r="110" spans="1:2" x14ac:dyDescent="0.2">
      <c r="A110" s="210"/>
      <c r="B110" s="210"/>
    </row>
    <row r="111" spans="1:2" x14ac:dyDescent="0.2">
      <c r="A111" s="210"/>
      <c r="B111" s="210"/>
    </row>
    <row r="112" spans="1:2" x14ac:dyDescent="0.2">
      <c r="A112" s="210"/>
      <c r="B112" s="210"/>
    </row>
    <row r="113" spans="1:2" x14ac:dyDescent="0.2">
      <c r="A113" s="210"/>
      <c r="B113" s="210"/>
    </row>
    <row r="114" spans="1:2" x14ac:dyDescent="0.2">
      <c r="A114" s="210"/>
      <c r="B114" s="210"/>
    </row>
    <row r="115" spans="1:2" x14ac:dyDescent="0.2">
      <c r="A115" s="210"/>
      <c r="B115" s="210"/>
    </row>
    <row r="116" spans="1:2" x14ac:dyDescent="0.2">
      <c r="A116" s="210"/>
      <c r="B116" s="210"/>
    </row>
    <row r="117" spans="1:2" x14ac:dyDescent="0.2">
      <c r="A117" s="210"/>
      <c r="B117" s="210"/>
    </row>
    <row r="118" spans="1:2" x14ac:dyDescent="0.2">
      <c r="A118" s="210"/>
      <c r="B118" s="210"/>
    </row>
    <row r="119" spans="1:2" x14ac:dyDescent="0.2">
      <c r="A119" s="210"/>
      <c r="B119" s="210"/>
    </row>
    <row r="120" spans="1:2" x14ac:dyDescent="0.2">
      <c r="A120" s="210"/>
      <c r="B120" s="210"/>
    </row>
    <row r="121" spans="1:2" x14ac:dyDescent="0.2">
      <c r="A121" s="210"/>
      <c r="B121" s="210"/>
    </row>
    <row r="122" spans="1:2" x14ac:dyDescent="0.2">
      <c r="A122" s="210"/>
      <c r="B122" s="210"/>
    </row>
    <row r="123" spans="1:2" x14ac:dyDescent="0.2">
      <c r="A123" s="210"/>
      <c r="B123" s="210"/>
    </row>
    <row r="124" spans="1:2" x14ac:dyDescent="0.2">
      <c r="A124" s="210"/>
      <c r="B124" s="210"/>
    </row>
    <row r="125" spans="1:2" x14ac:dyDescent="0.2">
      <c r="A125" s="210"/>
      <c r="B125" s="210"/>
    </row>
    <row r="126" spans="1:2" x14ac:dyDescent="0.2">
      <c r="A126" s="210"/>
      <c r="B126" s="210"/>
    </row>
    <row r="127" spans="1:2" x14ac:dyDescent="0.2">
      <c r="A127" s="210"/>
      <c r="B127" s="210"/>
    </row>
    <row r="128" spans="1:2" x14ac:dyDescent="0.2">
      <c r="A128" s="210"/>
      <c r="B128" s="210"/>
    </row>
    <row r="129" spans="1:2" x14ac:dyDescent="0.2">
      <c r="A129" s="210"/>
      <c r="B129" s="210"/>
    </row>
    <row r="130" spans="1:2" x14ac:dyDescent="0.2">
      <c r="A130" s="210"/>
      <c r="B130" s="210"/>
    </row>
    <row r="131" spans="1:2" x14ac:dyDescent="0.2">
      <c r="A131" s="210"/>
      <c r="B131" s="210"/>
    </row>
    <row r="132" spans="1:2" x14ac:dyDescent="0.2">
      <c r="A132" s="210"/>
      <c r="B132" s="210"/>
    </row>
    <row r="133" spans="1:2" x14ac:dyDescent="0.2">
      <c r="A133" s="210"/>
      <c r="B133" s="210"/>
    </row>
    <row r="134" spans="1:2" x14ac:dyDescent="0.2">
      <c r="A134" s="210"/>
      <c r="B134" s="210"/>
    </row>
    <row r="135" spans="1:2" x14ac:dyDescent="0.2">
      <c r="A135" s="210"/>
      <c r="B135" s="210"/>
    </row>
    <row r="136" spans="1:2" x14ac:dyDescent="0.2">
      <c r="A136" s="210"/>
      <c r="B136" s="210"/>
    </row>
    <row r="137" spans="1:2" x14ac:dyDescent="0.2">
      <c r="A137" s="210"/>
      <c r="B137" s="210"/>
    </row>
    <row r="138" spans="1:2" x14ac:dyDescent="0.2">
      <c r="A138" s="210"/>
      <c r="B138" s="210"/>
    </row>
    <row r="139" spans="1:2" x14ac:dyDescent="0.2">
      <c r="A139" s="210"/>
      <c r="B139" s="210"/>
    </row>
    <row r="140" spans="1:2" x14ac:dyDescent="0.2">
      <c r="A140" s="210"/>
      <c r="B140" s="210"/>
    </row>
    <row r="141" spans="1:2" x14ac:dyDescent="0.2">
      <c r="A141" s="210"/>
      <c r="B141" s="210"/>
    </row>
    <row r="142" spans="1:2" x14ac:dyDescent="0.2">
      <c r="A142" s="210"/>
      <c r="B142" s="210"/>
    </row>
    <row r="143" spans="1:2" x14ac:dyDescent="0.2">
      <c r="A143" s="210"/>
      <c r="B143" s="210"/>
    </row>
    <row r="144" spans="1:2" x14ac:dyDescent="0.2">
      <c r="A144" s="210"/>
      <c r="B144" s="210"/>
    </row>
    <row r="145" spans="1:2" x14ac:dyDescent="0.2">
      <c r="A145" s="210"/>
      <c r="B145" s="210"/>
    </row>
    <row r="146" spans="1:2" x14ac:dyDescent="0.2">
      <c r="A146" s="210"/>
      <c r="B146" s="210"/>
    </row>
    <row r="147" spans="1:2" x14ac:dyDescent="0.2">
      <c r="A147" s="210"/>
      <c r="B147" s="210"/>
    </row>
    <row r="148" spans="1:2" x14ac:dyDescent="0.2">
      <c r="A148" s="210"/>
      <c r="B148" s="210"/>
    </row>
    <row r="149" spans="1:2" x14ac:dyDescent="0.2">
      <c r="A149" s="210"/>
      <c r="B149" s="210"/>
    </row>
    <row r="150" spans="1:2" x14ac:dyDescent="0.2">
      <c r="A150" s="210"/>
      <c r="B150" s="210"/>
    </row>
    <row r="151" spans="1:2" x14ac:dyDescent="0.2">
      <c r="A151" s="210"/>
      <c r="B151" s="210"/>
    </row>
    <row r="152" spans="1:2" x14ac:dyDescent="0.2">
      <c r="A152" s="210"/>
      <c r="B152" s="210"/>
    </row>
    <row r="153" spans="1:2" x14ac:dyDescent="0.2">
      <c r="A153" s="210"/>
      <c r="B153" s="210"/>
    </row>
    <row r="154" spans="1:2" x14ac:dyDescent="0.2">
      <c r="A154" s="210"/>
      <c r="B154" s="210"/>
    </row>
    <row r="155" spans="1:2" x14ac:dyDescent="0.2">
      <c r="A155" s="210"/>
      <c r="B155" s="210"/>
    </row>
    <row r="156" spans="1:2" x14ac:dyDescent="0.2">
      <c r="A156" s="210"/>
      <c r="B156" s="210"/>
    </row>
    <row r="157" spans="1:2" x14ac:dyDescent="0.2">
      <c r="A157" s="210"/>
      <c r="B157" s="210"/>
    </row>
    <row r="158" spans="1:2" x14ac:dyDescent="0.2">
      <c r="A158" s="210"/>
      <c r="B158" s="210"/>
    </row>
    <row r="159" spans="1:2" x14ac:dyDescent="0.2">
      <c r="A159" s="210"/>
      <c r="B159" s="210"/>
    </row>
    <row r="160" spans="1:2" x14ac:dyDescent="0.2">
      <c r="A160" s="210"/>
      <c r="B160" s="210"/>
    </row>
    <row r="161" spans="1:2" x14ac:dyDescent="0.2">
      <c r="A161" s="210"/>
      <c r="B161" s="210"/>
    </row>
    <row r="162" spans="1:2" x14ac:dyDescent="0.2">
      <c r="A162" s="210"/>
      <c r="B162" s="210"/>
    </row>
    <row r="163" spans="1:2" x14ac:dyDescent="0.2">
      <c r="A163" s="210"/>
      <c r="B163" s="210"/>
    </row>
    <row r="164" spans="1:2" x14ac:dyDescent="0.2">
      <c r="A164" s="210"/>
      <c r="B164" s="210"/>
    </row>
    <row r="165" spans="1:2" x14ac:dyDescent="0.2">
      <c r="A165" s="210"/>
      <c r="B165" s="210"/>
    </row>
    <row r="166" spans="1:2" x14ac:dyDescent="0.2">
      <c r="A166" s="210"/>
      <c r="B166" s="210"/>
    </row>
    <row r="167" spans="1:2" x14ac:dyDescent="0.2">
      <c r="A167" s="210"/>
      <c r="B167" s="210"/>
    </row>
    <row r="168" spans="1:2" x14ac:dyDescent="0.2">
      <c r="A168" s="210"/>
      <c r="B168" s="210"/>
    </row>
    <row r="169" spans="1:2" x14ac:dyDescent="0.2">
      <c r="A169" s="210"/>
      <c r="B169" s="210"/>
    </row>
    <row r="170" spans="1:2" x14ac:dyDescent="0.2">
      <c r="A170" s="210"/>
      <c r="B170" s="210"/>
    </row>
    <row r="171" spans="1:2" x14ac:dyDescent="0.2">
      <c r="A171" s="210"/>
      <c r="B171" s="210"/>
    </row>
    <row r="172" spans="1:2" x14ac:dyDescent="0.2">
      <c r="A172" s="210"/>
      <c r="B172" s="210"/>
    </row>
    <row r="173" spans="1:2" x14ac:dyDescent="0.2">
      <c r="A173" s="210"/>
      <c r="B173" s="210"/>
    </row>
    <row r="174" spans="1:2" x14ac:dyDescent="0.2">
      <c r="A174" s="210"/>
      <c r="B174" s="210"/>
    </row>
    <row r="175" spans="1:2" x14ac:dyDescent="0.2">
      <c r="A175" s="210"/>
      <c r="B175" s="210"/>
    </row>
    <row r="176" spans="1:2" x14ac:dyDescent="0.2">
      <c r="A176" s="210"/>
      <c r="B176" s="210"/>
    </row>
    <row r="177" spans="1:2" x14ac:dyDescent="0.2">
      <c r="A177" s="210"/>
      <c r="B177" s="210"/>
    </row>
    <row r="178" spans="1:2" x14ac:dyDescent="0.2">
      <c r="A178" s="210"/>
      <c r="B178" s="210"/>
    </row>
    <row r="179" spans="1:2" x14ac:dyDescent="0.2">
      <c r="A179" s="210"/>
      <c r="B179" s="210"/>
    </row>
    <row r="180" spans="1:2" x14ac:dyDescent="0.2">
      <c r="A180" s="210"/>
      <c r="B180" s="210"/>
    </row>
    <row r="181" spans="1:2" x14ac:dyDescent="0.2">
      <c r="A181" s="210"/>
      <c r="B181" s="210"/>
    </row>
    <row r="182" spans="1:2" x14ac:dyDescent="0.2">
      <c r="A182" s="210"/>
      <c r="B182" s="210"/>
    </row>
    <row r="183" spans="1:2" x14ac:dyDescent="0.2">
      <c r="A183" s="210"/>
      <c r="B183" s="210"/>
    </row>
    <row r="184" spans="1:2" x14ac:dyDescent="0.2">
      <c r="A184" s="210"/>
      <c r="B184" s="210"/>
    </row>
    <row r="185" spans="1:2" x14ac:dyDescent="0.2">
      <c r="A185" s="210"/>
      <c r="B185" s="210"/>
    </row>
    <row r="186" spans="1:2" x14ac:dyDescent="0.2">
      <c r="A186" s="210"/>
      <c r="B186" s="210"/>
    </row>
    <row r="187" spans="1:2" x14ac:dyDescent="0.2">
      <c r="A187" s="210"/>
      <c r="B187" s="210"/>
    </row>
    <row r="188" spans="1:2" x14ac:dyDescent="0.2">
      <c r="A188" s="210"/>
      <c r="B188" s="210"/>
    </row>
    <row r="189" spans="1:2" x14ac:dyDescent="0.2">
      <c r="A189" s="210"/>
      <c r="B189" s="210"/>
    </row>
    <row r="190" spans="1:2" x14ac:dyDescent="0.2">
      <c r="A190" s="210"/>
      <c r="B190" s="210"/>
    </row>
    <row r="191" spans="1:2" x14ac:dyDescent="0.2">
      <c r="A191" s="210"/>
      <c r="B191" s="210"/>
    </row>
    <row r="192" spans="1:2" x14ac:dyDescent="0.2">
      <c r="A192" s="210"/>
      <c r="B192" s="210"/>
    </row>
    <row r="193" spans="1:2" x14ac:dyDescent="0.2">
      <c r="A193" s="210"/>
      <c r="B193" s="210"/>
    </row>
    <row r="194" spans="1:2" x14ac:dyDescent="0.2">
      <c r="A194" s="210"/>
      <c r="B194" s="210"/>
    </row>
    <row r="195" spans="1:2" x14ac:dyDescent="0.2">
      <c r="A195" s="210"/>
      <c r="B195" s="210"/>
    </row>
    <row r="196" spans="1:2" x14ac:dyDescent="0.2">
      <c r="A196" s="210"/>
      <c r="B196" s="210"/>
    </row>
    <row r="197" spans="1:2" x14ac:dyDescent="0.2">
      <c r="A197" s="210"/>
      <c r="B197" s="210"/>
    </row>
    <row r="198" spans="1:2" x14ac:dyDescent="0.2">
      <c r="A198" s="210"/>
      <c r="B198" s="210"/>
    </row>
    <row r="199" spans="1:2" x14ac:dyDescent="0.2">
      <c r="A199" s="210"/>
      <c r="B199" s="210"/>
    </row>
    <row r="200" spans="1:2" x14ac:dyDescent="0.2">
      <c r="A200" s="210"/>
      <c r="B200" s="210"/>
    </row>
    <row r="201" spans="1:2" x14ac:dyDescent="0.2">
      <c r="A201" s="210"/>
      <c r="B201" s="210"/>
    </row>
    <row r="202" spans="1:2" x14ac:dyDescent="0.2">
      <c r="A202" s="210"/>
      <c r="B202" s="210"/>
    </row>
    <row r="203" spans="1:2" x14ac:dyDescent="0.2">
      <c r="A203" s="210"/>
      <c r="B203" s="210"/>
    </row>
    <row r="204" spans="1:2" x14ac:dyDescent="0.2">
      <c r="A204" s="210"/>
      <c r="B204" s="210"/>
    </row>
    <row r="205" spans="1:2" x14ac:dyDescent="0.2">
      <c r="A205" s="210"/>
      <c r="B205" s="210"/>
    </row>
    <row r="206" spans="1:2" x14ac:dyDescent="0.2">
      <c r="A206" s="210"/>
      <c r="B206" s="210"/>
    </row>
    <row r="207" spans="1:2" x14ac:dyDescent="0.2">
      <c r="A207" s="210"/>
      <c r="B207" s="210"/>
    </row>
    <row r="208" spans="1:2" x14ac:dyDescent="0.2">
      <c r="A208" s="210"/>
      <c r="B208" s="210"/>
    </row>
    <row r="209" spans="1:2" x14ac:dyDescent="0.2">
      <c r="A209" s="210"/>
      <c r="B209" s="210"/>
    </row>
    <row r="210" spans="1:2" x14ac:dyDescent="0.2">
      <c r="A210" s="210"/>
      <c r="B210" s="210"/>
    </row>
    <row r="211" spans="1:2" x14ac:dyDescent="0.2">
      <c r="A211" s="210"/>
      <c r="B211" s="210"/>
    </row>
    <row r="212" spans="1:2" x14ac:dyDescent="0.2">
      <c r="A212" s="210"/>
      <c r="B212" s="210"/>
    </row>
    <row r="213" spans="1:2" x14ac:dyDescent="0.2">
      <c r="A213" s="210"/>
      <c r="B213" s="210"/>
    </row>
    <row r="214" spans="1:2" x14ac:dyDescent="0.2">
      <c r="A214" s="210"/>
      <c r="B214" s="210"/>
    </row>
    <row r="215" spans="1:2" x14ac:dyDescent="0.2">
      <c r="A215" s="210"/>
      <c r="B215" s="210"/>
    </row>
    <row r="216" spans="1:2" x14ac:dyDescent="0.2">
      <c r="A216" s="210"/>
      <c r="B216" s="210"/>
    </row>
    <row r="217" spans="1:2" x14ac:dyDescent="0.2">
      <c r="A217" s="210"/>
      <c r="B217" s="210"/>
    </row>
    <row r="218" spans="1:2" x14ac:dyDescent="0.2">
      <c r="A218" s="210"/>
      <c r="B218" s="210"/>
    </row>
    <row r="219" spans="1:2" x14ac:dyDescent="0.2">
      <c r="A219" s="210"/>
      <c r="B219" s="210"/>
    </row>
    <row r="220" spans="1:2" x14ac:dyDescent="0.2">
      <c r="A220" s="210"/>
      <c r="B220" s="210"/>
    </row>
    <row r="221" spans="1:2" x14ac:dyDescent="0.2">
      <c r="A221" s="210"/>
      <c r="B221" s="210"/>
    </row>
    <row r="222" spans="1:2" x14ac:dyDescent="0.2">
      <c r="A222" s="210"/>
      <c r="B222" s="210"/>
    </row>
    <row r="223" spans="1:2" x14ac:dyDescent="0.2">
      <c r="A223" s="210"/>
      <c r="B223" s="210"/>
    </row>
    <row r="224" spans="1:2" x14ac:dyDescent="0.2">
      <c r="A224" s="210"/>
      <c r="B224" s="210"/>
    </row>
    <row r="225" spans="1:2" x14ac:dyDescent="0.2">
      <c r="A225" s="210"/>
      <c r="B225" s="210"/>
    </row>
    <row r="226" spans="1:2" x14ac:dyDescent="0.2">
      <c r="A226" s="210"/>
      <c r="B226" s="210"/>
    </row>
    <row r="227" spans="1:2" x14ac:dyDescent="0.2">
      <c r="A227" s="210"/>
      <c r="B227" s="210"/>
    </row>
    <row r="228" spans="1:2" x14ac:dyDescent="0.2">
      <c r="A228" s="210"/>
      <c r="B228" s="210"/>
    </row>
    <row r="229" spans="1:2" x14ac:dyDescent="0.2">
      <c r="A229" s="210"/>
      <c r="B229" s="210"/>
    </row>
    <row r="230" spans="1:2" x14ac:dyDescent="0.2">
      <c r="A230" s="210"/>
      <c r="B230" s="210"/>
    </row>
    <row r="231" spans="1:2" x14ac:dyDescent="0.2">
      <c r="A231" s="210"/>
      <c r="B231" s="210"/>
    </row>
    <row r="232" spans="1:2" x14ac:dyDescent="0.2">
      <c r="A232" s="210"/>
      <c r="B232" s="210"/>
    </row>
    <row r="233" spans="1:2" x14ac:dyDescent="0.2">
      <c r="A233" s="210"/>
      <c r="B233" s="210"/>
    </row>
    <row r="234" spans="1:2" x14ac:dyDescent="0.2">
      <c r="A234" s="210"/>
      <c r="B234" s="210"/>
    </row>
    <row r="235" spans="1:2" x14ac:dyDescent="0.2">
      <c r="A235" s="210"/>
      <c r="B235" s="210"/>
    </row>
    <row r="236" spans="1:2" x14ac:dyDescent="0.2">
      <c r="A236" s="210"/>
      <c r="B236" s="210"/>
    </row>
    <row r="237" spans="1:2" x14ac:dyDescent="0.2">
      <c r="A237" s="210"/>
      <c r="B237" s="210"/>
    </row>
    <row r="238" spans="1:2" x14ac:dyDescent="0.2">
      <c r="A238" s="210"/>
      <c r="B238" s="210"/>
    </row>
    <row r="239" spans="1:2" x14ac:dyDescent="0.2">
      <c r="A239" s="210"/>
      <c r="B239" s="210"/>
    </row>
    <row r="240" spans="1:2" x14ac:dyDescent="0.2">
      <c r="A240" s="210"/>
      <c r="B240" s="210"/>
    </row>
    <row r="241" spans="1:2" x14ac:dyDescent="0.2">
      <c r="A241" s="210"/>
      <c r="B241" s="210"/>
    </row>
  </sheetData>
  <mergeCells count="1">
    <mergeCell ref="A1:B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vt:i4>
      </vt:variant>
    </vt:vector>
  </HeadingPairs>
  <TitlesOfParts>
    <vt:vector size="16" baseType="lpstr">
      <vt:lpstr>Congé</vt:lpstr>
      <vt:lpstr>Janvier</vt:lpstr>
      <vt:lpstr>Février</vt:lpstr>
      <vt:lpstr>Mars</vt:lpstr>
      <vt:lpstr>Avril</vt:lpstr>
      <vt:lpstr>Mai</vt:lpstr>
      <vt:lpstr>Juin</vt:lpstr>
      <vt:lpstr>Juillet</vt:lpstr>
      <vt:lpstr>Août</vt:lpstr>
      <vt:lpstr>Septembre</vt:lpstr>
      <vt:lpstr>Octobre</vt:lpstr>
      <vt:lpstr>Novembre</vt:lpstr>
      <vt:lpstr>Décembre</vt:lpstr>
      <vt:lpstr>Technique</vt:lpstr>
      <vt:lpstr>Mode d'emploi</vt:lpstr>
      <vt:lpstr>Congé!Zone_d_impression</vt:lpstr>
    </vt:vector>
  </TitlesOfParts>
  <Company>aa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 name placeholder</dc:creator>
  <cp:lastModifiedBy>Manu</cp:lastModifiedBy>
  <cp:lastPrinted>2019-09-15T06:45:55Z</cp:lastPrinted>
  <dcterms:created xsi:type="dcterms:W3CDTF">2006-03-16T12:20:01Z</dcterms:created>
  <dcterms:modified xsi:type="dcterms:W3CDTF">2020-01-24T14:11:20Z</dcterms:modified>
</cp:coreProperties>
</file>