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8515" windowHeight="12075" activeTab="2"/>
  </bookViews>
  <sheets>
    <sheet name="Bilan actif" sheetId="1" r:id="rId1"/>
    <sheet name="Bilan passif " sheetId="2" r:id="rId2"/>
    <sheet name="Balance" sheetId="3" r:id="rId3"/>
    <sheet name="Assuretat des comptes" sheetId="4" r:id="rId4"/>
  </sheets>
  <calcPr calcId="145621"/>
</workbook>
</file>

<file path=xl/calcChain.xml><?xml version="1.0" encoding="utf-8"?>
<calcChain xmlns="http://schemas.openxmlformats.org/spreadsheetml/2006/main">
  <c r="B15" i="1" l="1"/>
  <c r="B13" i="1"/>
  <c r="B10" i="1"/>
</calcChain>
</file>

<file path=xl/comments1.xml><?xml version="1.0" encoding="utf-8"?>
<comments xmlns="http://schemas.openxmlformats.org/spreadsheetml/2006/main">
  <authors>
    <author>FEDOROFF Gregory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Compte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Solde cumulé DI</t>
        </r>
      </text>
    </comment>
  </commentList>
</comments>
</file>

<file path=xl/sharedStrings.xml><?xml version="1.0" encoding="utf-8"?>
<sst xmlns="http://schemas.openxmlformats.org/spreadsheetml/2006/main" count="316" uniqueCount="160">
  <si>
    <t>Compte</t>
  </si>
  <si>
    <t>Solde cumulé DI</t>
  </si>
  <si>
    <t>3120000000</t>
  </si>
  <si>
    <t>3320000000</t>
  </si>
  <si>
    <t>4022020000</t>
  </si>
  <si>
    <t>4425100000</t>
  </si>
  <si>
    <t>4812000000</t>
  </si>
  <si>
    <t>5219220110</t>
  </si>
  <si>
    <t>5219220111</t>
  </si>
  <si>
    <t>5219220120</t>
  </si>
  <si>
    <t>5219220131</t>
  </si>
  <si>
    <t>5219220199</t>
  </si>
  <si>
    <t>5222319001</t>
  </si>
  <si>
    <t>5229220100</t>
  </si>
  <si>
    <t>5243332001</t>
  </si>
  <si>
    <t>Bilan actif</t>
  </si>
  <si>
    <t>GSA GROUPAMA S.A.</t>
  </si>
  <si>
    <t>Devise : EUR</t>
  </si>
  <si>
    <t>1 Capital souscrit non appelé ou compte de liaison avec le siège :</t>
  </si>
  <si>
    <t>2 Actifs incorporels :</t>
  </si>
  <si>
    <t>3 Placements :</t>
  </si>
  <si>
    <t xml:space="preserve">   3a Terrains et constructions</t>
  </si>
  <si>
    <t xml:space="preserve">   3b Placements dans des entreprises liées et dans des entreprises avec lesquelles existe un lien de participation</t>
  </si>
  <si>
    <t xml:space="preserve">   3c Autres placements</t>
  </si>
  <si>
    <t xml:space="preserve">   3d Créances pour espèces déposées auprès des entreprises cédantes</t>
  </si>
  <si>
    <t>4 Placements des contrats en unités de compte</t>
  </si>
  <si>
    <t>5 Part des cessionnaires et rétrocessionnaires dans les provisions techniques :</t>
  </si>
  <si>
    <t xml:space="preserve">   5a Provisions pour primes non acquises (non-vie)</t>
  </si>
  <si>
    <t xml:space="preserve">   5b Provisions d'assurance vie</t>
  </si>
  <si>
    <t xml:space="preserve">   5c Provisions pour sinistres (vie)</t>
  </si>
  <si>
    <t xml:space="preserve">   5d Provisions pour sinistres (non-vie)</t>
  </si>
  <si>
    <t xml:space="preserve">   5e Provisions pour participation aux bénéfices et ristournes (vie)</t>
  </si>
  <si>
    <t xml:space="preserve">   5f  Provisions pour participation aux bénéfices et ristournes (non-vie)</t>
  </si>
  <si>
    <t xml:space="preserve">   5g Provisions d'égalisation</t>
  </si>
  <si>
    <t xml:space="preserve">   5h Autres provisions techniques (vie)</t>
  </si>
  <si>
    <t xml:space="preserve">   5i  Autres provisions techniques (non-vie)</t>
  </si>
  <si>
    <t xml:space="preserve">   5j  Provisions techniques des contrats en unités de compte</t>
  </si>
  <si>
    <t>6 Créances :</t>
  </si>
  <si>
    <t xml:space="preserve">   6a Créances nées d'opérations d'assurance directe :</t>
  </si>
  <si>
    <t xml:space="preserve">      6aa Primes restant à émettre</t>
  </si>
  <si>
    <t xml:space="preserve">      6ab Autres créances nées d'opérations d'assurance directe</t>
  </si>
  <si>
    <t xml:space="preserve">   6b Créances nées d'opérations de réassurance</t>
  </si>
  <si>
    <t xml:space="preserve">   6c Autres créances :</t>
  </si>
  <si>
    <t xml:space="preserve">      6ca Personnel</t>
  </si>
  <si>
    <t xml:space="preserve">      6cb Etat, organismes de sécurité sociale, collectivités publiques</t>
  </si>
  <si>
    <t xml:space="preserve">      6cc Débiteurs divers</t>
  </si>
  <si>
    <t xml:space="preserve">   6d Capital appelé non versé</t>
  </si>
  <si>
    <t>7 Autres actifs :</t>
  </si>
  <si>
    <t xml:space="preserve">   7a Actifs corporels d'exploitation</t>
  </si>
  <si>
    <t xml:space="preserve">   7b Comptes courants et caisse</t>
  </si>
  <si>
    <t xml:space="preserve">   7c Actions propres</t>
  </si>
  <si>
    <t>8 Comptes de régularisation - Actif :</t>
  </si>
  <si>
    <t xml:space="preserve">   8a Intérêts et loyers acquis non échus</t>
  </si>
  <si>
    <t xml:space="preserve">   8b Frais d'acquisition reportés</t>
  </si>
  <si>
    <t xml:space="preserve">   8c Autres comptes de régularisation</t>
  </si>
  <si>
    <t xml:space="preserve">     Total de l'actif</t>
  </si>
  <si>
    <t xml:space="preserve">Période : </t>
  </si>
  <si>
    <t>Bilan passif</t>
  </si>
  <si>
    <t>1 Capitaux propres :</t>
  </si>
  <si>
    <t xml:space="preserve">   1a Capital social ou fonds d'établissement et fonds social complémentaire ou compte de liaison avec le siège</t>
  </si>
  <si>
    <t xml:space="preserve">   1b Primes liées au capital social</t>
  </si>
  <si>
    <t xml:space="preserve">   1c Ecarts de réévaluation</t>
  </si>
  <si>
    <t xml:space="preserve">   1d Autres réserves</t>
  </si>
  <si>
    <t xml:space="preserve">   1g Ecarts résultant des changements de méthodes au 01.01.95</t>
  </si>
  <si>
    <t xml:space="preserve">   1h Subventions d'investissement</t>
  </si>
  <si>
    <t xml:space="preserve">   1e Report à nouveau</t>
  </si>
  <si>
    <t xml:space="preserve">   1f  Résultat de l'exercice</t>
  </si>
  <si>
    <t xml:space="preserve">   1i Ecart de dévolution</t>
  </si>
  <si>
    <t>2 Passifs subordonnés</t>
  </si>
  <si>
    <t>3 Provisions techniques brutes :</t>
  </si>
  <si>
    <t xml:space="preserve">   3a Provisions pour primes non acquises (non-vie)</t>
  </si>
  <si>
    <t xml:space="preserve">   3b Provisions d'assurance vie</t>
  </si>
  <si>
    <t xml:space="preserve">   3c Provisions pour sinistres (Vie)</t>
  </si>
  <si>
    <t xml:space="preserve">   3d Provisions pour sinistres (Non-Vie)</t>
  </si>
  <si>
    <t xml:space="preserve">   3e Provisions pour participation aux bénéfices et ristournes (Vie)</t>
  </si>
  <si>
    <t xml:space="preserve">   3f  Provisions pour participation aux bénéfices et ristournes (Non-Vie)</t>
  </si>
  <si>
    <t xml:space="preserve">   3g Provisions pour égalisation</t>
  </si>
  <si>
    <t xml:space="preserve">   3h Autres provisions techniques (Vie)</t>
  </si>
  <si>
    <t xml:space="preserve">   3i  Autres provisions techniques (Non-Vie)</t>
  </si>
  <si>
    <t>4 Provisions techniques des contrats en unités de compte</t>
  </si>
  <si>
    <t>5 Provisions</t>
  </si>
  <si>
    <t>6 Dettes pour dépôts espèces reçus des cessionnaires et rétrocessionnaires en représentation d'engagements techniques</t>
  </si>
  <si>
    <t>7 Autres dettes :</t>
  </si>
  <si>
    <t xml:space="preserve">   7a Dettes nées d'opérations d'assurance directe</t>
  </si>
  <si>
    <t xml:space="preserve">   7b Dettes nées d'opérations de réassurance</t>
  </si>
  <si>
    <t xml:space="preserve">   7c Emprunts obligataires (dont obligations convertibles)</t>
  </si>
  <si>
    <t xml:space="preserve">   7d Dettes envers des établissements de crédit</t>
  </si>
  <si>
    <t xml:space="preserve">   7e Autres dettes :</t>
  </si>
  <si>
    <t xml:space="preserve">      7ea Titres de créance négociables émis par l'entreprise</t>
  </si>
  <si>
    <t xml:space="preserve">      7eb Autres emprunts, dépôts et cautionnements reçus</t>
  </si>
  <si>
    <t xml:space="preserve">      7ec Personnel</t>
  </si>
  <si>
    <t xml:space="preserve">      7ed Etat, organismes de sécurité sociale et autres collectivités publiques</t>
  </si>
  <si>
    <t xml:space="preserve">      7ee Créanciers divers</t>
  </si>
  <si>
    <t>8 Comptes de régularisation - Passif :</t>
  </si>
  <si>
    <t xml:space="preserve">       Total du passif</t>
  </si>
  <si>
    <t>4425700000</t>
  </si>
  <si>
    <t>4600000000</t>
  </si>
  <si>
    <t>2340000000</t>
  </si>
  <si>
    <t>4042000000</t>
  </si>
  <si>
    <t>4046000000</t>
  </si>
  <si>
    <t>3322200000</t>
  </si>
  <si>
    <t>3520000000</t>
  </si>
  <si>
    <t>3620000000</t>
  </si>
  <si>
    <t>3620100000</t>
  </si>
  <si>
    <t>3720000000</t>
  </si>
  <si>
    <t>3721000000</t>
  </si>
  <si>
    <t>3722000000</t>
  </si>
  <si>
    <t>3912000000</t>
  </si>
  <si>
    <t>3932000000</t>
  </si>
  <si>
    <t>4002000000</t>
  </si>
  <si>
    <t>4022000000</t>
  </si>
  <si>
    <t>4032000000</t>
  </si>
  <si>
    <t>4033620000</t>
  </si>
  <si>
    <t>4033810000</t>
  </si>
  <si>
    <t>5219338099</t>
  </si>
  <si>
    <t>4148200000</t>
  </si>
  <si>
    <t>4148260000</t>
  </si>
  <si>
    <t>4310000000</t>
  </si>
  <si>
    <t>4686000000</t>
  </si>
  <si>
    <t>4720000012</t>
  </si>
  <si>
    <t>4720000027</t>
  </si>
  <si>
    <t>4720000028</t>
  </si>
  <si>
    <t>4720000029</t>
  </si>
  <si>
    <t>5219340099</t>
  </si>
  <si>
    <t>5219341099</t>
  </si>
  <si>
    <t>5219342099</t>
  </si>
  <si>
    <t>5219343099</t>
  </si>
  <si>
    <t>5219344099</t>
  </si>
  <si>
    <t>5219349099</t>
  </si>
  <si>
    <t>5219350099</t>
  </si>
  <si>
    <t>5219370099</t>
  </si>
  <si>
    <t>5222338001</t>
  </si>
  <si>
    <t>5222340001</t>
  </si>
  <si>
    <t>5222341001</t>
  </si>
  <si>
    <t>5222342001</t>
  </si>
  <si>
    <t>5222343001</t>
  </si>
  <si>
    <t>5222344001</t>
  </si>
  <si>
    <t>5222349001</t>
  </si>
  <si>
    <t>5222350001</t>
  </si>
  <si>
    <t>5229370000</t>
  </si>
  <si>
    <t>4040000000</t>
  </si>
  <si>
    <t>4855000000</t>
  </si>
  <si>
    <t>3321000000</t>
  </si>
  <si>
    <t>3729900000</t>
  </si>
  <si>
    <t>5222351001</t>
  </si>
  <si>
    <t>4186020000</t>
  </si>
  <si>
    <t>4186600000</t>
  </si>
  <si>
    <t>3323000000</t>
  </si>
  <si>
    <t>3323200000</t>
  </si>
  <si>
    <t>3330000000</t>
  </si>
  <si>
    <t>3332000000</t>
  </si>
  <si>
    <t>4720000002</t>
  </si>
  <si>
    <t>5222320001</t>
  </si>
  <si>
    <t>5219220121</t>
  </si>
  <si>
    <t>5219220140</t>
  </si>
  <si>
    <t>3322210000</t>
  </si>
  <si>
    <t>4710000000</t>
  </si>
  <si>
    <t>3972100000</t>
  </si>
  <si>
    <t>3721000001</t>
  </si>
  <si>
    <t>SOMMEPROD(($A$2:$A$16&gt;=$A$19)*($A$2:$A$16&lt;=$A$20)*$B$2:$B$16)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</si>
</sst>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2"/>
      <name val="Verdana"/>
      <family val="2"/>
    </font>
    <font>
      <i/>
      <sz val="10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0" xfId="1"/>
    <xf numFmtId="0" fontId="5" fillId="0" borderId="1" xfId="1" applyFont="1" applyBorder="1" applyAlignment="1">
      <alignment horizontal="center" vertical="center" wrapText="1"/>
    </xf>
    <xf numFmtId="0" fontId="6" fillId="0" borderId="2" xfId="1" applyFont="1" applyBorder="1" applyAlignment="1">
      <alignment vertical="center" wrapText="1"/>
    </xf>
    <xf numFmtId="4" fontId="6" fillId="0" borderId="2" xfId="1" applyNumberFormat="1" applyFont="1" applyBorder="1" applyAlignment="1">
      <alignment vertical="center"/>
    </xf>
    <xf numFmtId="0" fontId="7" fillId="0" borderId="0" xfId="1" applyFont="1"/>
    <xf numFmtId="4" fontId="2" fillId="0" borderId="0" xfId="1" applyNumberFormat="1"/>
    <xf numFmtId="0" fontId="5" fillId="0" borderId="3" xfId="1" applyFont="1" applyBorder="1" applyAlignment="1">
      <alignment horizontal="center" vertical="center" wrapText="1"/>
    </xf>
    <xf numFmtId="0" fontId="6" fillId="0" borderId="5" xfId="1" applyFont="1" applyBorder="1" applyAlignment="1">
      <alignment vertical="center" wrapText="1"/>
    </xf>
    <xf numFmtId="0" fontId="2" fillId="0" borderId="6" xfId="1" applyBorder="1"/>
    <xf numFmtId="0" fontId="6" fillId="0" borderId="0" xfId="1" applyFont="1" applyBorder="1" applyAlignment="1">
      <alignment vertical="center"/>
    </xf>
    <xf numFmtId="14" fontId="5" fillId="0" borderId="4" xfId="1" applyNumberFormat="1" applyFont="1" applyBorder="1" applyAlignment="1">
      <alignment horizontal="center" vertical="center" wrapText="1"/>
    </xf>
    <xf numFmtId="0" fontId="5" fillId="0" borderId="7" xfId="1" applyFont="1" applyBorder="1" applyAlignment="1">
      <alignment vertical="center" wrapText="1"/>
    </xf>
    <xf numFmtId="0" fontId="8" fillId="0" borderId="8" xfId="1" applyFont="1" applyBorder="1"/>
    <xf numFmtId="0" fontId="5" fillId="0" borderId="9" xfId="1" applyFont="1" applyBorder="1" applyAlignment="1">
      <alignment vertical="center" wrapText="1"/>
    </xf>
    <xf numFmtId="4" fontId="5" fillId="0" borderId="10" xfId="1" applyNumberFormat="1" applyFont="1" applyBorder="1" applyAlignment="1">
      <alignment vertical="center"/>
    </xf>
    <xf numFmtId="49" fontId="1" fillId="5" borderId="1" xfId="0" applyNumberFormat="1" applyFont="1" applyFill="1" applyBorder="1"/>
    <xf numFmtId="4" fontId="1" fillId="5" borderId="1" xfId="0" applyNumberFormat="1" applyFont="1" applyFill="1" applyBorder="1"/>
    <xf numFmtId="0" fontId="3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1" fillId="2" borderId="1" xfId="0" applyFont="1" applyFill="1" applyBorder="1"/>
    <xf numFmtId="49" fontId="1" fillId="3" borderId="1" xfId="0" applyNumberFormat="1" applyFont="1" applyFill="1" applyBorder="1"/>
    <xf numFmtId="4" fontId="1" fillId="3" borderId="1" xfId="0" applyNumberFormat="1" applyFont="1" applyFill="1" applyBorder="1"/>
    <xf numFmtId="0" fontId="1" fillId="3" borderId="1" xfId="0" applyFont="1" applyFill="1" applyBorder="1"/>
    <xf numFmtId="49" fontId="1" fillId="4" borderId="1" xfId="0" applyNumberFormat="1" applyFont="1" applyFill="1" applyBorder="1"/>
    <xf numFmtId="4" fontId="1" fillId="4" borderId="1" xfId="0" applyNumberFormat="1" applyFont="1" applyFill="1" applyBorder="1"/>
    <xf numFmtId="0" fontId="1" fillId="4" borderId="1" xfId="0" applyFont="1" applyFill="1" applyBorder="1"/>
    <xf numFmtId="0" fontId="1" fillId="5" borderId="1" xfId="0" applyFont="1" applyFill="1" applyBorder="1"/>
    <xf numFmtId="49" fontId="1" fillId="6" borderId="1" xfId="0" applyNumberFormat="1" applyFont="1" applyFill="1" applyBorder="1"/>
    <xf numFmtId="4" fontId="1" fillId="6" borderId="1" xfId="0" applyNumberFormat="1" applyFont="1" applyFill="1" applyBorder="1"/>
    <xf numFmtId="49" fontId="1" fillId="7" borderId="1" xfId="0" applyNumberFormat="1" applyFont="1" applyFill="1" applyBorder="1"/>
    <xf numFmtId="4" fontId="1" fillId="7" borderId="1" xfId="0" applyNumberFormat="1" applyFont="1" applyFill="1" applyBorder="1"/>
    <xf numFmtId="0" fontId="1" fillId="7" borderId="1" xfId="0" applyFont="1" applyFill="1" applyBorder="1"/>
    <xf numFmtId="49" fontId="1" fillId="8" borderId="1" xfId="0" applyNumberFormat="1" applyFont="1" applyFill="1" applyBorder="1"/>
    <xf numFmtId="0" fontId="1" fillId="8" borderId="1" xfId="0" applyFont="1" applyFill="1" applyBorder="1"/>
    <xf numFmtId="4" fontId="1" fillId="8" borderId="1" xfId="0" applyNumberFormat="1" applyFont="1" applyFill="1" applyBorder="1"/>
    <xf numFmtId="0" fontId="1" fillId="6" borderId="1" xfId="0" applyFont="1" applyFill="1" applyBorder="1"/>
    <xf numFmtId="49" fontId="1" fillId="9" borderId="1" xfId="0" applyNumberFormat="1" applyFont="1" applyFill="1" applyBorder="1"/>
    <xf numFmtId="4" fontId="1" fillId="9" borderId="1" xfId="0" applyNumberFormat="1" applyFont="1" applyFill="1" applyBorder="1"/>
    <xf numFmtId="49" fontId="1" fillId="10" borderId="1" xfId="0" applyNumberFormat="1" applyFont="1" applyFill="1" applyBorder="1"/>
    <xf numFmtId="0" fontId="1" fillId="10" borderId="1" xfId="0" applyFont="1" applyFill="1" applyBorder="1"/>
    <xf numFmtId="4" fontId="1" fillId="10" borderId="1" xfId="0" applyNumberFormat="1" applyFont="1" applyFill="1" applyBorder="1"/>
    <xf numFmtId="49" fontId="1" fillId="11" borderId="1" xfId="0" applyNumberFormat="1" applyFont="1" applyFill="1" applyBorder="1"/>
    <xf numFmtId="4" fontId="1" fillId="11" borderId="1" xfId="0" applyNumberFormat="1" applyFont="1" applyFill="1" applyBorder="1"/>
    <xf numFmtId="0" fontId="1" fillId="11" borderId="1" xfId="0" applyFont="1" applyFill="1" applyBorder="1"/>
    <xf numFmtId="49" fontId="1" fillId="12" borderId="1" xfId="0" applyNumberFormat="1" applyFont="1" applyFill="1" applyBorder="1"/>
    <xf numFmtId="4" fontId="1" fillId="12" borderId="1" xfId="0" applyNumberFormat="1" applyFont="1" applyFill="1" applyBorder="1"/>
    <xf numFmtId="0" fontId="1" fillId="12" borderId="1" xfId="0" applyFont="1" applyFill="1" applyBorder="1"/>
    <xf numFmtId="4" fontId="1" fillId="7" borderId="2" xfId="0" applyNumberFormat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8"/>
  <sheetViews>
    <sheetView workbookViewId="0">
      <selection activeCell="E16" sqref="E16"/>
    </sheetView>
  </sheetViews>
  <sheetFormatPr baseColWidth="10" defaultColWidth="9.140625" defaultRowHeight="12.75" x14ac:dyDescent="0.2"/>
  <cols>
    <col min="1" max="1" width="113" style="1" customWidth="1"/>
    <col min="2" max="2" width="19.5703125" style="1" customWidth="1"/>
    <col min="3" max="255" width="9.140625" style="1"/>
    <col min="256" max="256" width="113" style="1" customWidth="1"/>
    <col min="257" max="258" width="19.5703125" style="1" customWidth="1"/>
    <col min="259" max="511" width="9.140625" style="1"/>
    <col min="512" max="512" width="113" style="1" customWidth="1"/>
    <col min="513" max="514" width="19.5703125" style="1" customWidth="1"/>
    <col min="515" max="767" width="9.140625" style="1"/>
    <col min="768" max="768" width="113" style="1" customWidth="1"/>
    <col min="769" max="770" width="19.5703125" style="1" customWidth="1"/>
    <col min="771" max="1023" width="9.140625" style="1"/>
    <col min="1024" max="1024" width="113" style="1" customWidth="1"/>
    <col min="1025" max="1026" width="19.5703125" style="1" customWidth="1"/>
    <col min="1027" max="1279" width="9.140625" style="1"/>
    <col min="1280" max="1280" width="113" style="1" customWidth="1"/>
    <col min="1281" max="1282" width="19.5703125" style="1" customWidth="1"/>
    <col min="1283" max="1535" width="9.140625" style="1"/>
    <col min="1536" max="1536" width="113" style="1" customWidth="1"/>
    <col min="1537" max="1538" width="19.5703125" style="1" customWidth="1"/>
    <col min="1539" max="1791" width="9.140625" style="1"/>
    <col min="1792" max="1792" width="113" style="1" customWidth="1"/>
    <col min="1793" max="1794" width="19.5703125" style="1" customWidth="1"/>
    <col min="1795" max="2047" width="9.140625" style="1"/>
    <col min="2048" max="2048" width="113" style="1" customWidth="1"/>
    <col min="2049" max="2050" width="19.5703125" style="1" customWidth="1"/>
    <col min="2051" max="2303" width="9.140625" style="1"/>
    <col min="2304" max="2304" width="113" style="1" customWidth="1"/>
    <col min="2305" max="2306" width="19.5703125" style="1" customWidth="1"/>
    <col min="2307" max="2559" width="9.140625" style="1"/>
    <col min="2560" max="2560" width="113" style="1" customWidth="1"/>
    <col min="2561" max="2562" width="19.5703125" style="1" customWidth="1"/>
    <col min="2563" max="2815" width="9.140625" style="1"/>
    <col min="2816" max="2816" width="113" style="1" customWidth="1"/>
    <col min="2817" max="2818" width="19.5703125" style="1" customWidth="1"/>
    <col min="2819" max="3071" width="9.140625" style="1"/>
    <col min="3072" max="3072" width="113" style="1" customWidth="1"/>
    <col min="3073" max="3074" width="19.5703125" style="1" customWidth="1"/>
    <col min="3075" max="3327" width="9.140625" style="1"/>
    <col min="3328" max="3328" width="113" style="1" customWidth="1"/>
    <col min="3329" max="3330" width="19.5703125" style="1" customWidth="1"/>
    <col min="3331" max="3583" width="9.140625" style="1"/>
    <col min="3584" max="3584" width="113" style="1" customWidth="1"/>
    <col min="3585" max="3586" width="19.5703125" style="1" customWidth="1"/>
    <col min="3587" max="3839" width="9.140625" style="1"/>
    <col min="3840" max="3840" width="113" style="1" customWidth="1"/>
    <col min="3841" max="3842" width="19.5703125" style="1" customWidth="1"/>
    <col min="3843" max="4095" width="9.140625" style="1"/>
    <col min="4096" max="4096" width="113" style="1" customWidth="1"/>
    <col min="4097" max="4098" width="19.5703125" style="1" customWidth="1"/>
    <col min="4099" max="4351" width="9.140625" style="1"/>
    <col min="4352" max="4352" width="113" style="1" customWidth="1"/>
    <col min="4353" max="4354" width="19.5703125" style="1" customWidth="1"/>
    <col min="4355" max="4607" width="9.140625" style="1"/>
    <col min="4608" max="4608" width="113" style="1" customWidth="1"/>
    <col min="4609" max="4610" width="19.5703125" style="1" customWidth="1"/>
    <col min="4611" max="4863" width="9.140625" style="1"/>
    <col min="4864" max="4864" width="113" style="1" customWidth="1"/>
    <col min="4865" max="4866" width="19.5703125" style="1" customWidth="1"/>
    <col min="4867" max="5119" width="9.140625" style="1"/>
    <col min="5120" max="5120" width="113" style="1" customWidth="1"/>
    <col min="5121" max="5122" width="19.5703125" style="1" customWidth="1"/>
    <col min="5123" max="5375" width="9.140625" style="1"/>
    <col min="5376" max="5376" width="113" style="1" customWidth="1"/>
    <col min="5377" max="5378" width="19.5703125" style="1" customWidth="1"/>
    <col min="5379" max="5631" width="9.140625" style="1"/>
    <col min="5632" max="5632" width="113" style="1" customWidth="1"/>
    <col min="5633" max="5634" width="19.5703125" style="1" customWidth="1"/>
    <col min="5635" max="5887" width="9.140625" style="1"/>
    <col min="5888" max="5888" width="113" style="1" customWidth="1"/>
    <col min="5889" max="5890" width="19.5703125" style="1" customWidth="1"/>
    <col min="5891" max="6143" width="9.140625" style="1"/>
    <col min="6144" max="6144" width="113" style="1" customWidth="1"/>
    <col min="6145" max="6146" width="19.5703125" style="1" customWidth="1"/>
    <col min="6147" max="6399" width="9.140625" style="1"/>
    <col min="6400" max="6400" width="113" style="1" customWidth="1"/>
    <col min="6401" max="6402" width="19.5703125" style="1" customWidth="1"/>
    <col min="6403" max="6655" width="9.140625" style="1"/>
    <col min="6656" max="6656" width="113" style="1" customWidth="1"/>
    <col min="6657" max="6658" width="19.5703125" style="1" customWidth="1"/>
    <col min="6659" max="6911" width="9.140625" style="1"/>
    <col min="6912" max="6912" width="113" style="1" customWidth="1"/>
    <col min="6913" max="6914" width="19.5703125" style="1" customWidth="1"/>
    <col min="6915" max="7167" width="9.140625" style="1"/>
    <col min="7168" max="7168" width="113" style="1" customWidth="1"/>
    <col min="7169" max="7170" width="19.5703125" style="1" customWidth="1"/>
    <col min="7171" max="7423" width="9.140625" style="1"/>
    <col min="7424" max="7424" width="113" style="1" customWidth="1"/>
    <col min="7425" max="7426" width="19.5703125" style="1" customWidth="1"/>
    <col min="7427" max="7679" width="9.140625" style="1"/>
    <col min="7680" max="7680" width="113" style="1" customWidth="1"/>
    <col min="7681" max="7682" width="19.5703125" style="1" customWidth="1"/>
    <col min="7683" max="7935" width="9.140625" style="1"/>
    <col min="7936" max="7936" width="113" style="1" customWidth="1"/>
    <col min="7937" max="7938" width="19.5703125" style="1" customWidth="1"/>
    <col min="7939" max="8191" width="9.140625" style="1"/>
    <col min="8192" max="8192" width="113" style="1" customWidth="1"/>
    <col min="8193" max="8194" width="19.5703125" style="1" customWidth="1"/>
    <col min="8195" max="8447" width="9.140625" style="1"/>
    <col min="8448" max="8448" width="113" style="1" customWidth="1"/>
    <col min="8449" max="8450" width="19.5703125" style="1" customWidth="1"/>
    <col min="8451" max="8703" width="9.140625" style="1"/>
    <col min="8704" max="8704" width="113" style="1" customWidth="1"/>
    <col min="8705" max="8706" width="19.5703125" style="1" customWidth="1"/>
    <col min="8707" max="8959" width="9.140625" style="1"/>
    <col min="8960" max="8960" width="113" style="1" customWidth="1"/>
    <col min="8961" max="8962" width="19.5703125" style="1" customWidth="1"/>
    <col min="8963" max="9215" width="9.140625" style="1"/>
    <col min="9216" max="9216" width="113" style="1" customWidth="1"/>
    <col min="9217" max="9218" width="19.5703125" style="1" customWidth="1"/>
    <col min="9219" max="9471" width="9.140625" style="1"/>
    <col min="9472" max="9472" width="113" style="1" customWidth="1"/>
    <col min="9473" max="9474" width="19.5703125" style="1" customWidth="1"/>
    <col min="9475" max="9727" width="9.140625" style="1"/>
    <col min="9728" max="9728" width="113" style="1" customWidth="1"/>
    <col min="9729" max="9730" width="19.5703125" style="1" customWidth="1"/>
    <col min="9731" max="9983" width="9.140625" style="1"/>
    <col min="9984" max="9984" width="113" style="1" customWidth="1"/>
    <col min="9985" max="9986" width="19.5703125" style="1" customWidth="1"/>
    <col min="9987" max="10239" width="9.140625" style="1"/>
    <col min="10240" max="10240" width="113" style="1" customWidth="1"/>
    <col min="10241" max="10242" width="19.5703125" style="1" customWidth="1"/>
    <col min="10243" max="10495" width="9.140625" style="1"/>
    <col min="10496" max="10496" width="113" style="1" customWidth="1"/>
    <col min="10497" max="10498" width="19.5703125" style="1" customWidth="1"/>
    <col min="10499" max="10751" width="9.140625" style="1"/>
    <col min="10752" max="10752" width="113" style="1" customWidth="1"/>
    <col min="10753" max="10754" width="19.5703125" style="1" customWidth="1"/>
    <col min="10755" max="11007" width="9.140625" style="1"/>
    <col min="11008" max="11008" width="113" style="1" customWidth="1"/>
    <col min="11009" max="11010" width="19.5703125" style="1" customWidth="1"/>
    <col min="11011" max="11263" width="9.140625" style="1"/>
    <col min="11264" max="11264" width="113" style="1" customWidth="1"/>
    <col min="11265" max="11266" width="19.5703125" style="1" customWidth="1"/>
    <col min="11267" max="11519" width="9.140625" style="1"/>
    <col min="11520" max="11520" width="113" style="1" customWidth="1"/>
    <col min="11521" max="11522" width="19.5703125" style="1" customWidth="1"/>
    <col min="11523" max="11775" width="9.140625" style="1"/>
    <col min="11776" max="11776" width="113" style="1" customWidth="1"/>
    <col min="11777" max="11778" width="19.5703125" style="1" customWidth="1"/>
    <col min="11779" max="12031" width="9.140625" style="1"/>
    <col min="12032" max="12032" width="113" style="1" customWidth="1"/>
    <col min="12033" max="12034" width="19.5703125" style="1" customWidth="1"/>
    <col min="12035" max="12287" width="9.140625" style="1"/>
    <col min="12288" max="12288" width="113" style="1" customWidth="1"/>
    <col min="12289" max="12290" width="19.5703125" style="1" customWidth="1"/>
    <col min="12291" max="12543" width="9.140625" style="1"/>
    <col min="12544" max="12544" width="113" style="1" customWidth="1"/>
    <col min="12545" max="12546" width="19.5703125" style="1" customWidth="1"/>
    <col min="12547" max="12799" width="9.140625" style="1"/>
    <col min="12800" max="12800" width="113" style="1" customWidth="1"/>
    <col min="12801" max="12802" width="19.5703125" style="1" customWidth="1"/>
    <col min="12803" max="13055" width="9.140625" style="1"/>
    <col min="13056" max="13056" width="113" style="1" customWidth="1"/>
    <col min="13057" max="13058" width="19.5703125" style="1" customWidth="1"/>
    <col min="13059" max="13311" width="9.140625" style="1"/>
    <col min="13312" max="13312" width="113" style="1" customWidth="1"/>
    <col min="13313" max="13314" width="19.5703125" style="1" customWidth="1"/>
    <col min="13315" max="13567" width="9.140625" style="1"/>
    <col min="13568" max="13568" width="113" style="1" customWidth="1"/>
    <col min="13569" max="13570" width="19.5703125" style="1" customWidth="1"/>
    <col min="13571" max="13823" width="9.140625" style="1"/>
    <col min="13824" max="13824" width="113" style="1" customWidth="1"/>
    <col min="13825" max="13826" width="19.5703125" style="1" customWidth="1"/>
    <col min="13827" max="14079" width="9.140625" style="1"/>
    <col min="14080" max="14080" width="113" style="1" customWidth="1"/>
    <col min="14081" max="14082" width="19.5703125" style="1" customWidth="1"/>
    <col min="14083" max="14335" width="9.140625" style="1"/>
    <col min="14336" max="14336" width="113" style="1" customWidth="1"/>
    <col min="14337" max="14338" width="19.5703125" style="1" customWidth="1"/>
    <col min="14339" max="14591" width="9.140625" style="1"/>
    <col min="14592" max="14592" width="113" style="1" customWidth="1"/>
    <col min="14593" max="14594" width="19.5703125" style="1" customWidth="1"/>
    <col min="14595" max="14847" width="9.140625" style="1"/>
    <col min="14848" max="14848" width="113" style="1" customWidth="1"/>
    <col min="14849" max="14850" width="19.5703125" style="1" customWidth="1"/>
    <col min="14851" max="15103" width="9.140625" style="1"/>
    <col min="15104" max="15104" width="113" style="1" customWidth="1"/>
    <col min="15105" max="15106" width="19.5703125" style="1" customWidth="1"/>
    <col min="15107" max="15359" width="9.140625" style="1"/>
    <col min="15360" max="15360" width="113" style="1" customWidth="1"/>
    <col min="15361" max="15362" width="19.5703125" style="1" customWidth="1"/>
    <col min="15363" max="15615" width="9.140625" style="1"/>
    <col min="15616" max="15616" width="113" style="1" customWidth="1"/>
    <col min="15617" max="15618" width="19.5703125" style="1" customWidth="1"/>
    <col min="15619" max="15871" width="9.140625" style="1"/>
    <col min="15872" max="15872" width="113" style="1" customWidth="1"/>
    <col min="15873" max="15874" width="19.5703125" style="1" customWidth="1"/>
    <col min="15875" max="16127" width="9.140625" style="1"/>
    <col min="16128" max="16128" width="113" style="1" customWidth="1"/>
    <col min="16129" max="16130" width="19.5703125" style="1" customWidth="1"/>
    <col min="16131" max="16384" width="9.140625" style="1"/>
  </cols>
  <sheetData>
    <row r="1" spans="1:5" ht="15" x14ac:dyDescent="0.2">
      <c r="A1" s="18" t="s">
        <v>15</v>
      </c>
      <c r="B1" s="18"/>
    </row>
    <row r="2" spans="1:5" x14ac:dyDescent="0.2">
      <c r="A2" s="19" t="s">
        <v>16</v>
      </c>
      <c r="B2" s="19"/>
    </row>
    <row r="3" spans="1:5" x14ac:dyDescent="0.2">
      <c r="A3" s="19" t="s">
        <v>56</v>
      </c>
      <c r="B3" s="19"/>
    </row>
    <row r="4" spans="1:5" x14ac:dyDescent="0.2">
      <c r="A4" s="19" t="s">
        <v>17</v>
      </c>
      <c r="B4" s="19"/>
    </row>
    <row r="6" spans="1:5" x14ac:dyDescent="0.2">
      <c r="A6" s="2"/>
      <c r="B6" s="2"/>
    </row>
    <row r="7" spans="1:5" x14ac:dyDescent="0.2">
      <c r="A7" s="3"/>
      <c r="B7" s="3"/>
    </row>
    <row r="8" spans="1:5" x14ac:dyDescent="0.2">
      <c r="A8" s="3" t="s">
        <v>18</v>
      </c>
      <c r="B8" s="4"/>
    </row>
    <row r="9" spans="1:5" x14ac:dyDescent="0.2">
      <c r="A9" s="3"/>
      <c r="B9" s="3"/>
    </row>
    <row r="10" spans="1:5" x14ac:dyDescent="0.2">
      <c r="A10" s="3" t="s">
        <v>19</v>
      </c>
      <c r="B10" s="4">
        <f>SUMPRODUCT((Balance!$A$2:$A$372&gt;='Assuretat des comptes'!$A$1)*(Balance!$A$2:$A$372&lt;='Assuretat des comptes'!$A$2)*(Balance!$B$2:$B$372&gt;=0))</f>
        <v>0</v>
      </c>
      <c r="E10" s="1" t="s">
        <v>159</v>
      </c>
    </row>
    <row r="11" spans="1:5" x14ac:dyDescent="0.2">
      <c r="A11" s="3"/>
      <c r="B11" s="3"/>
    </row>
    <row r="12" spans="1:5" x14ac:dyDescent="0.2">
      <c r="A12" s="3" t="s">
        <v>20</v>
      </c>
      <c r="B12" s="4"/>
    </row>
    <row r="13" spans="1:5" x14ac:dyDescent="0.2">
      <c r="A13" s="3" t="s">
        <v>21</v>
      </c>
      <c r="B13" s="4">
        <f>SUMPRODUCT((Balance!A2:A231&gt;='Assuretat des comptes'!A3)*(Balance!A2:A231&lt;'Assuretat des comptes'!A4)*(Balance!B2:B231&gt;0))</f>
        <v>0</v>
      </c>
    </row>
    <row r="14" spans="1:5" x14ac:dyDescent="0.2">
      <c r="A14" s="3" t="s">
        <v>22</v>
      </c>
      <c r="B14" s="4"/>
    </row>
    <row r="15" spans="1:5" x14ac:dyDescent="0.2">
      <c r="A15" s="3" t="s">
        <v>23</v>
      </c>
      <c r="B15" s="4">
        <f>SUMPRODUCT((Balance!$A$2:$A$231&gt;='Assuretat des comptes'!$A$6)*(Balance!$A$2:$A$231&lt;='Assuretat des comptes'!$A$7)*(Balance!$A$2:$A$231&gt;='Assuretat des comptes'!$A$8)*(Balance!$A$2:$A$231&lt;='Assuretat des comptes'!$A$9)*(Balance!$B$2:$B$231))</f>
        <v>0</v>
      </c>
    </row>
    <row r="16" spans="1:5" x14ac:dyDescent="0.2">
      <c r="A16" s="3" t="s">
        <v>24</v>
      </c>
      <c r="B16" s="4"/>
    </row>
    <row r="17" spans="1:4" x14ac:dyDescent="0.2">
      <c r="A17" s="3"/>
      <c r="B17" s="3"/>
    </row>
    <row r="18" spans="1:4" x14ac:dyDescent="0.2">
      <c r="A18" s="3" t="s">
        <v>25</v>
      </c>
      <c r="B18" s="4"/>
    </row>
    <row r="19" spans="1:4" x14ac:dyDescent="0.2">
      <c r="A19" s="3"/>
      <c r="B19" s="3"/>
    </row>
    <row r="20" spans="1:4" x14ac:dyDescent="0.2">
      <c r="A20" s="3" t="s">
        <v>26</v>
      </c>
      <c r="B20" s="4"/>
    </row>
    <row r="21" spans="1:4" x14ac:dyDescent="0.2">
      <c r="A21" s="3" t="s">
        <v>27</v>
      </c>
      <c r="B21" s="4"/>
    </row>
    <row r="22" spans="1:4" x14ac:dyDescent="0.2">
      <c r="A22" s="3" t="s">
        <v>28</v>
      </c>
      <c r="B22" s="4"/>
    </row>
    <row r="23" spans="1:4" x14ac:dyDescent="0.2">
      <c r="A23" s="3" t="s">
        <v>29</v>
      </c>
      <c r="B23" s="4"/>
    </row>
    <row r="24" spans="1:4" x14ac:dyDescent="0.2">
      <c r="A24" s="3" t="s">
        <v>30</v>
      </c>
      <c r="B24" s="4"/>
    </row>
    <row r="25" spans="1:4" x14ac:dyDescent="0.2">
      <c r="A25" s="3" t="s">
        <v>31</v>
      </c>
      <c r="B25" s="4"/>
    </row>
    <row r="26" spans="1:4" x14ac:dyDescent="0.2">
      <c r="A26" s="3" t="s">
        <v>32</v>
      </c>
      <c r="B26" s="4"/>
    </row>
    <row r="27" spans="1:4" x14ac:dyDescent="0.2">
      <c r="A27" s="3" t="s">
        <v>33</v>
      </c>
      <c r="B27" s="4"/>
    </row>
    <row r="28" spans="1:4" x14ac:dyDescent="0.2">
      <c r="A28" s="3" t="s">
        <v>34</v>
      </c>
      <c r="B28" s="4"/>
    </row>
    <row r="29" spans="1:4" x14ac:dyDescent="0.2">
      <c r="A29" s="3" t="s">
        <v>35</v>
      </c>
      <c r="B29" s="4"/>
      <c r="C29" s="5"/>
      <c r="D29" s="5"/>
    </row>
    <row r="30" spans="1:4" x14ac:dyDescent="0.2">
      <c r="A30" s="3" t="s">
        <v>36</v>
      </c>
      <c r="B30" s="4"/>
    </row>
    <row r="31" spans="1:4" x14ac:dyDescent="0.2">
      <c r="A31" s="3"/>
      <c r="B31" s="3"/>
    </row>
    <row r="32" spans="1:4" x14ac:dyDescent="0.2">
      <c r="A32" s="3"/>
      <c r="B32" s="3"/>
    </row>
    <row r="33" spans="1:3" x14ac:dyDescent="0.2">
      <c r="A33" s="3" t="s">
        <v>37</v>
      </c>
      <c r="B33" s="4"/>
    </row>
    <row r="34" spans="1:3" x14ac:dyDescent="0.2">
      <c r="A34" s="3" t="s">
        <v>38</v>
      </c>
      <c r="B34" s="4"/>
    </row>
    <row r="35" spans="1:3" x14ac:dyDescent="0.2">
      <c r="A35" s="3" t="s">
        <v>39</v>
      </c>
      <c r="B35" s="4"/>
    </row>
    <row r="36" spans="1:3" x14ac:dyDescent="0.2">
      <c r="A36" s="3" t="s">
        <v>40</v>
      </c>
      <c r="B36" s="4"/>
    </row>
    <row r="37" spans="1:3" x14ac:dyDescent="0.2">
      <c r="A37" s="3" t="s">
        <v>41</v>
      </c>
      <c r="B37" s="4"/>
    </row>
    <row r="38" spans="1:3" x14ac:dyDescent="0.2">
      <c r="A38" s="3" t="s">
        <v>42</v>
      </c>
      <c r="B38" s="4"/>
      <c r="C38" s="5"/>
    </row>
    <row r="39" spans="1:3" x14ac:dyDescent="0.2">
      <c r="A39" s="3" t="s">
        <v>43</v>
      </c>
      <c r="B39" s="4"/>
    </row>
    <row r="40" spans="1:3" x14ac:dyDescent="0.2">
      <c r="A40" s="3" t="s">
        <v>44</v>
      </c>
      <c r="B40" s="4"/>
    </row>
    <row r="41" spans="1:3" x14ac:dyDescent="0.2">
      <c r="A41" s="3" t="s">
        <v>45</v>
      </c>
      <c r="B41" s="4"/>
    </row>
    <row r="42" spans="1:3" x14ac:dyDescent="0.2">
      <c r="A42" s="3" t="s">
        <v>46</v>
      </c>
      <c r="B42" s="4"/>
    </row>
    <row r="43" spans="1:3" x14ac:dyDescent="0.2">
      <c r="A43" s="3"/>
      <c r="B43" s="3"/>
    </row>
    <row r="44" spans="1:3" x14ac:dyDescent="0.2">
      <c r="A44" s="3" t="s">
        <v>47</v>
      </c>
      <c r="B44" s="4"/>
    </row>
    <row r="45" spans="1:3" x14ac:dyDescent="0.2">
      <c r="A45" s="3" t="s">
        <v>48</v>
      </c>
      <c r="B45" s="4"/>
    </row>
    <row r="46" spans="1:3" x14ac:dyDescent="0.2">
      <c r="A46" s="3" t="s">
        <v>49</v>
      </c>
      <c r="B46" s="4"/>
    </row>
    <row r="47" spans="1:3" x14ac:dyDescent="0.2">
      <c r="A47" s="3" t="s">
        <v>50</v>
      </c>
      <c r="B47" s="4"/>
    </row>
    <row r="48" spans="1:3" x14ac:dyDescent="0.2">
      <c r="A48" s="3"/>
      <c r="B48" s="3"/>
    </row>
    <row r="49" spans="1:2" x14ac:dyDescent="0.2">
      <c r="A49" s="3" t="s">
        <v>51</v>
      </c>
      <c r="B49" s="4"/>
    </row>
    <row r="50" spans="1:2" x14ac:dyDescent="0.2">
      <c r="A50" s="3" t="s">
        <v>52</v>
      </c>
      <c r="B50" s="4"/>
    </row>
    <row r="51" spans="1:2" x14ac:dyDescent="0.2">
      <c r="A51" s="3" t="s">
        <v>53</v>
      </c>
      <c r="B51" s="4"/>
    </row>
    <row r="52" spans="1:2" x14ac:dyDescent="0.2">
      <c r="A52" s="3" t="s">
        <v>54</v>
      </c>
      <c r="B52" s="4"/>
    </row>
    <row r="53" spans="1:2" x14ac:dyDescent="0.2">
      <c r="A53" s="3"/>
      <c r="B53" s="3"/>
    </row>
    <row r="54" spans="1:2" ht="13.5" thickBot="1" x14ac:dyDescent="0.25">
      <c r="A54" s="3"/>
      <c r="B54" s="3"/>
    </row>
    <row r="55" spans="1:2" ht="13.5" thickBot="1" x14ac:dyDescent="0.25">
      <c r="A55" s="14" t="s">
        <v>55</v>
      </c>
      <c r="B55" s="15"/>
    </row>
    <row r="56" spans="1:2" x14ac:dyDescent="0.2">
      <c r="A56" s="10"/>
      <c r="B56" s="10"/>
    </row>
    <row r="57" spans="1:2" x14ac:dyDescent="0.2">
      <c r="A57" s="19"/>
      <c r="B57" s="19"/>
    </row>
    <row r="58" spans="1:2" x14ac:dyDescent="0.2">
      <c r="B58" s="6"/>
    </row>
  </sheetData>
  <mergeCells count="5">
    <mergeCell ref="A1:B1"/>
    <mergeCell ref="A2:B2"/>
    <mergeCell ref="A3:B3"/>
    <mergeCell ref="A4:B4"/>
    <mergeCell ref="A57:B5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5"/>
  <sheetViews>
    <sheetView topLeftCell="A19" workbookViewId="0">
      <selection activeCell="A54" sqref="A54"/>
    </sheetView>
  </sheetViews>
  <sheetFormatPr baseColWidth="10" defaultColWidth="9.140625" defaultRowHeight="12.75" x14ac:dyDescent="0.2"/>
  <cols>
    <col min="1" max="1" width="119.5703125" style="1" bestFit="1" customWidth="1"/>
    <col min="2" max="2" width="19.5703125" style="1" customWidth="1"/>
    <col min="3" max="252" width="9.140625" style="1"/>
    <col min="253" max="253" width="123.140625" style="1" customWidth="1"/>
    <col min="254" max="255" width="19.5703125" style="1" customWidth="1"/>
    <col min="256" max="508" width="9.140625" style="1"/>
    <col min="509" max="509" width="123.140625" style="1" customWidth="1"/>
    <col min="510" max="511" width="19.5703125" style="1" customWidth="1"/>
    <col min="512" max="764" width="9.140625" style="1"/>
    <col min="765" max="765" width="123.140625" style="1" customWidth="1"/>
    <col min="766" max="767" width="19.5703125" style="1" customWidth="1"/>
    <col min="768" max="1020" width="9.140625" style="1"/>
    <col min="1021" max="1021" width="123.140625" style="1" customWidth="1"/>
    <col min="1022" max="1023" width="19.5703125" style="1" customWidth="1"/>
    <col min="1024" max="1276" width="9.140625" style="1"/>
    <col min="1277" max="1277" width="123.140625" style="1" customWidth="1"/>
    <col min="1278" max="1279" width="19.5703125" style="1" customWidth="1"/>
    <col min="1280" max="1532" width="9.140625" style="1"/>
    <col min="1533" max="1533" width="123.140625" style="1" customWidth="1"/>
    <col min="1534" max="1535" width="19.5703125" style="1" customWidth="1"/>
    <col min="1536" max="1788" width="9.140625" style="1"/>
    <col min="1789" max="1789" width="123.140625" style="1" customWidth="1"/>
    <col min="1790" max="1791" width="19.5703125" style="1" customWidth="1"/>
    <col min="1792" max="2044" width="9.140625" style="1"/>
    <col min="2045" max="2045" width="123.140625" style="1" customWidth="1"/>
    <col min="2046" max="2047" width="19.5703125" style="1" customWidth="1"/>
    <col min="2048" max="2300" width="9.140625" style="1"/>
    <col min="2301" max="2301" width="123.140625" style="1" customWidth="1"/>
    <col min="2302" max="2303" width="19.5703125" style="1" customWidth="1"/>
    <col min="2304" max="2556" width="9.140625" style="1"/>
    <col min="2557" max="2557" width="123.140625" style="1" customWidth="1"/>
    <col min="2558" max="2559" width="19.5703125" style="1" customWidth="1"/>
    <col min="2560" max="2812" width="9.140625" style="1"/>
    <col min="2813" max="2813" width="123.140625" style="1" customWidth="1"/>
    <col min="2814" max="2815" width="19.5703125" style="1" customWidth="1"/>
    <col min="2816" max="3068" width="9.140625" style="1"/>
    <col min="3069" max="3069" width="123.140625" style="1" customWidth="1"/>
    <col min="3070" max="3071" width="19.5703125" style="1" customWidth="1"/>
    <col min="3072" max="3324" width="9.140625" style="1"/>
    <col min="3325" max="3325" width="123.140625" style="1" customWidth="1"/>
    <col min="3326" max="3327" width="19.5703125" style="1" customWidth="1"/>
    <col min="3328" max="3580" width="9.140625" style="1"/>
    <col min="3581" max="3581" width="123.140625" style="1" customWidth="1"/>
    <col min="3582" max="3583" width="19.5703125" style="1" customWidth="1"/>
    <col min="3584" max="3836" width="9.140625" style="1"/>
    <col min="3837" max="3837" width="123.140625" style="1" customWidth="1"/>
    <col min="3838" max="3839" width="19.5703125" style="1" customWidth="1"/>
    <col min="3840" max="4092" width="9.140625" style="1"/>
    <col min="4093" max="4093" width="123.140625" style="1" customWidth="1"/>
    <col min="4094" max="4095" width="19.5703125" style="1" customWidth="1"/>
    <col min="4096" max="4348" width="9.140625" style="1"/>
    <col min="4349" max="4349" width="123.140625" style="1" customWidth="1"/>
    <col min="4350" max="4351" width="19.5703125" style="1" customWidth="1"/>
    <col min="4352" max="4604" width="9.140625" style="1"/>
    <col min="4605" max="4605" width="123.140625" style="1" customWidth="1"/>
    <col min="4606" max="4607" width="19.5703125" style="1" customWidth="1"/>
    <col min="4608" max="4860" width="9.140625" style="1"/>
    <col min="4861" max="4861" width="123.140625" style="1" customWidth="1"/>
    <col min="4862" max="4863" width="19.5703125" style="1" customWidth="1"/>
    <col min="4864" max="5116" width="9.140625" style="1"/>
    <col min="5117" max="5117" width="123.140625" style="1" customWidth="1"/>
    <col min="5118" max="5119" width="19.5703125" style="1" customWidth="1"/>
    <col min="5120" max="5372" width="9.140625" style="1"/>
    <col min="5373" max="5373" width="123.140625" style="1" customWidth="1"/>
    <col min="5374" max="5375" width="19.5703125" style="1" customWidth="1"/>
    <col min="5376" max="5628" width="9.140625" style="1"/>
    <col min="5629" max="5629" width="123.140625" style="1" customWidth="1"/>
    <col min="5630" max="5631" width="19.5703125" style="1" customWidth="1"/>
    <col min="5632" max="5884" width="9.140625" style="1"/>
    <col min="5885" max="5885" width="123.140625" style="1" customWidth="1"/>
    <col min="5886" max="5887" width="19.5703125" style="1" customWidth="1"/>
    <col min="5888" max="6140" width="9.140625" style="1"/>
    <col min="6141" max="6141" width="123.140625" style="1" customWidth="1"/>
    <col min="6142" max="6143" width="19.5703125" style="1" customWidth="1"/>
    <col min="6144" max="6396" width="9.140625" style="1"/>
    <col min="6397" max="6397" width="123.140625" style="1" customWidth="1"/>
    <col min="6398" max="6399" width="19.5703125" style="1" customWidth="1"/>
    <col min="6400" max="6652" width="9.140625" style="1"/>
    <col min="6653" max="6653" width="123.140625" style="1" customWidth="1"/>
    <col min="6654" max="6655" width="19.5703125" style="1" customWidth="1"/>
    <col min="6656" max="6908" width="9.140625" style="1"/>
    <col min="6909" max="6909" width="123.140625" style="1" customWidth="1"/>
    <col min="6910" max="6911" width="19.5703125" style="1" customWidth="1"/>
    <col min="6912" max="7164" width="9.140625" style="1"/>
    <col min="7165" max="7165" width="123.140625" style="1" customWidth="1"/>
    <col min="7166" max="7167" width="19.5703125" style="1" customWidth="1"/>
    <col min="7168" max="7420" width="9.140625" style="1"/>
    <col min="7421" max="7421" width="123.140625" style="1" customWidth="1"/>
    <col min="7422" max="7423" width="19.5703125" style="1" customWidth="1"/>
    <col min="7424" max="7676" width="9.140625" style="1"/>
    <col min="7677" max="7677" width="123.140625" style="1" customWidth="1"/>
    <col min="7678" max="7679" width="19.5703125" style="1" customWidth="1"/>
    <col min="7680" max="7932" width="9.140625" style="1"/>
    <col min="7933" max="7933" width="123.140625" style="1" customWidth="1"/>
    <col min="7934" max="7935" width="19.5703125" style="1" customWidth="1"/>
    <col min="7936" max="8188" width="9.140625" style="1"/>
    <col min="8189" max="8189" width="123.140625" style="1" customWidth="1"/>
    <col min="8190" max="8191" width="19.5703125" style="1" customWidth="1"/>
    <col min="8192" max="8444" width="9.140625" style="1"/>
    <col min="8445" max="8445" width="123.140625" style="1" customWidth="1"/>
    <col min="8446" max="8447" width="19.5703125" style="1" customWidth="1"/>
    <col min="8448" max="8700" width="9.140625" style="1"/>
    <col min="8701" max="8701" width="123.140625" style="1" customWidth="1"/>
    <col min="8702" max="8703" width="19.5703125" style="1" customWidth="1"/>
    <col min="8704" max="8956" width="9.140625" style="1"/>
    <col min="8957" max="8957" width="123.140625" style="1" customWidth="1"/>
    <col min="8958" max="8959" width="19.5703125" style="1" customWidth="1"/>
    <col min="8960" max="9212" width="9.140625" style="1"/>
    <col min="9213" max="9213" width="123.140625" style="1" customWidth="1"/>
    <col min="9214" max="9215" width="19.5703125" style="1" customWidth="1"/>
    <col min="9216" max="9468" width="9.140625" style="1"/>
    <col min="9469" max="9469" width="123.140625" style="1" customWidth="1"/>
    <col min="9470" max="9471" width="19.5703125" style="1" customWidth="1"/>
    <col min="9472" max="9724" width="9.140625" style="1"/>
    <col min="9725" max="9725" width="123.140625" style="1" customWidth="1"/>
    <col min="9726" max="9727" width="19.5703125" style="1" customWidth="1"/>
    <col min="9728" max="9980" width="9.140625" style="1"/>
    <col min="9981" max="9981" width="123.140625" style="1" customWidth="1"/>
    <col min="9982" max="9983" width="19.5703125" style="1" customWidth="1"/>
    <col min="9984" max="10236" width="9.140625" style="1"/>
    <col min="10237" max="10237" width="123.140625" style="1" customWidth="1"/>
    <col min="10238" max="10239" width="19.5703125" style="1" customWidth="1"/>
    <col min="10240" max="10492" width="9.140625" style="1"/>
    <col min="10493" max="10493" width="123.140625" style="1" customWidth="1"/>
    <col min="10494" max="10495" width="19.5703125" style="1" customWidth="1"/>
    <col min="10496" max="10748" width="9.140625" style="1"/>
    <col min="10749" max="10749" width="123.140625" style="1" customWidth="1"/>
    <col min="10750" max="10751" width="19.5703125" style="1" customWidth="1"/>
    <col min="10752" max="11004" width="9.140625" style="1"/>
    <col min="11005" max="11005" width="123.140625" style="1" customWidth="1"/>
    <col min="11006" max="11007" width="19.5703125" style="1" customWidth="1"/>
    <col min="11008" max="11260" width="9.140625" style="1"/>
    <col min="11261" max="11261" width="123.140625" style="1" customWidth="1"/>
    <col min="11262" max="11263" width="19.5703125" style="1" customWidth="1"/>
    <col min="11264" max="11516" width="9.140625" style="1"/>
    <col min="11517" max="11517" width="123.140625" style="1" customWidth="1"/>
    <col min="11518" max="11519" width="19.5703125" style="1" customWidth="1"/>
    <col min="11520" max="11772" width="9.140625" style="1"/>
    <col min="11773" max="11773" width="123.140625" style="1" customWidth="1"/>
    <col min="11774" max="11775" width="19.5703125" style="1" customWidth="1"/>
    <col min="11776" max="12028" width="9.140625" style="1"/>
    <col min="12029" max="12029" width="123.140625" style="1" customWidth="1"/>
    <col min="12030" max="12031" width="19.5703125" style="1" customWidth="1"/>
    <col min="12032" max="12284" width="9.140625" style="1"/>
    <col min="12285" max="12285" width="123.140625" style="1" customWidth="1"/>
    <col min="12286" max="12287" width="19.5703125" style="1" customWidth="1"/>
    <col min="12288" max="12540" width="9.140625" style="1"/>
    <col min="12541" max="12541" width="123.140625" style="1" customWidth="1"/>
    <col min="12542" max="12543" width="19.5703125" style="1" customWidth="1"/>
    <col min="12544" max="12796" width="9.140625" style="1"/>
    <col min="12797" max="12797" width="123.140625" style="1" customWidth="1"/>
    <col min="12798" max="12799" width="19.5703125" style="1" customWidth="1"/>
    <col min="12800" max="13052" width="9.140625" style="1"/>
    <col min="13053" max="13053" width="123.140625" style="1" customWidth="1"/>
    <col min="13054" max="13055" width="19.5703125" style="1" customWidth="1"/>
    <col min="13056" max="13308" width="9.140625" style="1"/>
    <col min="13309" max="13309" width="123.140625" style="1" customWidth="1"/>
    <col min="13310" max="13311" width="19.5703125" style="1" customWidth="1"/>
    <col min="13312" max="13564" width="9.140625" style="1"/>
    <col min="13565" max="13565" width="123.140625" style="1" customWidth="1"/>
    <col min="13566" max="13567" width="19.5703125" style="1" customWidth="1"/>
    <col min="13568" max="13820" width="9.140625" style="1"/>
    <col min="13821" max="13821" width="123.140625" style="1" customWidth="1"/>
    <col min="13822" max="13823" width="19.5703125" style="1" customWidth="1"/>
    <col min="13824" max="14076" width="9.140625" style="1"/>
    <col min="14077" max="14077" width="123.140625" style="1" customWidth="1"/>
    <col min="14078" max="14079" width="19.5703125" style="1" customWidth="1"/>
    <col min="14080" max="14332" width="9.140625" style="1"/>
    <col min="14333" max="14333" width="123.140625" style="1" customWidth="1"/>
    <col min="14334" max="14335" width="19.5703125" style="1" customWidth="1"/>
    <col min="14336" max="14588" width="9.140625" style="1"/>
    <col min="14589" max="14589" width="123.140625" style="1" customWidth="1"/>
    <col min="14590" max="14591" width="19.5703125" style="1" customWidth="1"/>
    <col min="14592" max="14844" width="9.140625" style="1"/>
    <col min="14845" max="14845" width="123.140625" style="1" customWidth="1"/>
    <col min="14846" max="14847" width="19.5703125" style="1" customWidth="1"/>
    <col min="14848" max="15100" width="9.140625" style="1"/>
    <col min="15101" max="15101" width="123.140625" style="1" customWidth="1"/>
    <col min="15102" max="15103" width="19.5703125" style="1" customWidth="1"/>
    <col min="15104" max="15356" width="9.140625" style="1"/>
    <col min="15357" max="15357" width="123.140625" style="1" customWidth="1"/>
    <col min="15358" max="15359" width="19.5703125" style="1" customWidth="1"/>
    <col min="15360" max="15612" width="9.140625" style="1"/>
    <col min="15613" max="15613" width="123.140625" style="1" customWidth="1"/>
    <col min="15614" max="15615" width="19.5703125" style="1" customWidth="1"/>
    <col min="15616" max="15868" width="9.140625" style="1"/>
    <col min="15869" max="15869" width="123.140625" style="1" customWidth="1"/>
    <col min="15870" max="15871" width="19.5703125" style="1" customWidth="1"/>
    <col min="15872" max="16124" width="9.140625" style="1"/>
    <col min="16125" max="16125" width="123.140625" style="1" customWidth="1"/>
    <col min="16126" max="16127" width="19.5703125" style="1" customWidth="1"/>
    <col min="16128" max="16384" width="9.140625" style="1"/>
  </cols>
  <sheetData>
    <row r="1" spans="1:2" ht="15" x14ac:dyDescent="0.2">
      <c r="A1" s="18" t="s">
        <v>57</v>
      </c>
      <c r="B1" s="18"/>
    </row>
    <row r="2" spans="1:2" x14ac:dyDescent="0.2">
      <c r="A2" s="19" t="s">
        <v>16</v>
      </c>
      <c r="B2" s="19"/>
    </row>
    <row r="3" spans="1:2" x14ac:dyDescent="0.2">
      <c r="A3" s="19" t="s">
        <v>56</v>
      </c>
      <c r="B3" s="19"/>
    </row>
    <row r="4" spans="1:2" x14ac:dyDescent="0.2">
      <c r="A4" s="19" t="s">
        <v>17</v>
      </c>
      <c r="B4" s="19"/>
    </row>
    <row r="6" spans="1:2" x14ac:dyDescent="0.2">
      <c r="A6" s="7"/>
      <c r="B6" s="11"/>
    </row>
    <row r="7" spans="1:2" x14ac:dyDescent="0.2">
      <c r="A7" s="8"/>
      <c r="B7" s="9"/>
    </row>
    <row r="8" spans="1:2" x14ac:dyDescent="0.2">
      <c r="A8" s="8" t="s">
        <v>58</v>
      </c>
      <c r="B8" s="9"/>
    </row>
    <row r="9" spans="1:2" x14ac:dyDescent="0.2">
      <c r="A9" s="8" t="s">
        <v>59</v>
      </c>
      <c r="B9" s="9"/>
    </row>
    <row r="10" spans="1:2" x14ac:dyDescent="0.2">
      <c r="A10" s="8" t="s">
        <v>60</v>
      </c>
      <c r="B10" s="9"/>
    </row>
    <row r="11" spans="1:2" x14ac:dyDescent="0.2">
      <c r="A11" s="8" t="s">
        <v>61</v>
      </c>
      <c r="B11" s="9"/>
    </row>
    <row r="12" spans="1:2" x14ac:dyDescent="0.2">
      <c r="A12" s="8" t="s">
        <v>62</v>
      </c>
      <c r="B12" s="9"/>
    </row>
    <row r="13" spans="1:2" x14ac:dyDescent="0.2">
      <c r="A13" s="8" t="s">
        <v>63</v>
      </c>
      <c r="B13" s="9"/>
    </row>
    <row r="14" spans="1:2" x14ac:dyDescent="0.2">
      <c r="A14" s="8" t="s">
        <v>64</v>
      </c>
      <c r="B14" s="9"/>
    </row>
    <row r="15" spans="1:2" x14ac:dyDescent="0.2">
      <c r="A15" s="8" t="s">
        <v>65</v>
      </c>
      <c r="B15" s="9"/>
    </row>
    <row r="16" spans="1:2" x14ac:dyDescent="0.2">
      <c r="A16" s="8" t="s">
        <v>66</v>
      </c>
      <c r="B16" s="9"/>
    </row>
    <row r="17" spans="1:4" x14ac:dyDescent="0.2">
      <c r="A17" s="8" t="s">
        <v>67</v>
      </c>
      <c r="B17" s="9"/>
    </row>
    <row r="18" spans="1:4" x14ac:dyDescent="0.2">
      <c r="A18" s="8"/>
      <c r="B18" s="9"/>
    </row>
    <row r="19" spans="1:4" x14ac:dyDescent="0.2">
      <c r="A19" s="8" t="s">
        <v>68</v>
      </c>
      <c r="B19" s="9"/>
    </row>
    <row r="20" spans="1:4" x14ac:dyDescent="0.2">
      <c r="A20" s="8"/>
      <c r="B20" s="9"/>
    </row>
    <row r="21" spans="1:4" x14ac:dyDescent="0.2">
      <c r="A21" s="8" t="s">
        <v>69</v>
      </c>
      <c r="B21" s="9"/>
    </row>
    <row r="22" spans="1:4" x14ac:dyDescent="0.2">
      <c r="A22" s="8" t="s">
        <v>70</v>
      </c>
      <c r="B22" s="9"/>
    </row>
    <row r="23" spans="1:4" x14ac:dyDescent="0.2">
      <c r="A23" s="8" t="s">
        <v>71</v>
      </c>
      <c r="B23" s="9"/>
    </row>
    <row r="24" spans="1:4" x14ac:dyDescent="0.2">
      <c r="A24" s="8" t="s">
        <v>72</v>
      </c>
      <c r="B24" s="9"/>
    </row>
    <row r="25" spans="1:4" x14ac:dyDescent="0.2">
      <c r="A25" s="8" t="s">
        <v>73</v>
      </c>
      <c r="B25" s="9"/>
    </row>
    <row r="26" spans="1:4" x14ac:dyDescent="0.2">
      <c r="A26" s="8" t="s">
        <v>74</v>
      </c>
      <c r="B26" s="9"/>
    </row>
    <row r="27" spans="1:4" x14ac:dyDescent="0.2">
      <c r="A27" s="8" t="s">
        <v>75</v>
      </c>
      <c r="B27" s="9"/>
    </row>
    <row r="28" spans="1:4" x14ac:dyDescent="0.2">
      <c r="A28" s="8" t="s">
        <v>76</v>
      </c>
      <c r="B28" s="9"/>
    </row>
    <row r="29" spans="1:4" x14ac:dyDescent="0.2">
      <c r="A29" s="8" t="s">
        <v>77</v>
      </c>
      <c r="B29" s="9"/>
    </row>
    <row r="30" spans="1:4" x14ac:dyDescent="0.2">
      <c r="A30" s="8" t="s">
        <v>78</v>
      </c>
      <c r="B30" s="9"/>
      <c r="C30" s="5"/>
      <c r="D30" s="5"/>
    </row>
    <row r="31" spans="1:4" x14ac:dyDescent="0.2">
      <c r="A31" s="8"/>
      <c r="B31" s="9"/>
    </row>
    <row r="32" spans="1:4" x14ac:dyDescent="0.2">
      <c r="A32" s="8" t="s">
        <v>79</v>
      </c>
      <c r="B32" s="9"/>
    </row>
    <row r="33" spans="1:2" x14ac:dyDescent="0.2">
      <c r="A33" s="8"/>
      <c r="B33" s="9"/>
    </row>
    <row r="34" spans="1:2" x14ac:dyDescent="0.2">
      <c r="A34" s="8" t="s">
        <v>80</v>
      </c>
      <c r="B34" s="9"/>
    </row>
    <row r="35" spans="1:2" x14ac:dyDescent="0.2">
      <c r="A35" s="8"/>
      <c r="B35" s="9"/>
    </row>
    <row r="36" spans="1:2" x14ac:dyDescent="0.2">
      <c r="A36" s="8" t="s">
        <v>81</v>
      </c>
      <c r="B36" s="9"/>
    </row>
    <row r="37" spans="1:2" x14ac:dyDescent="0.2">
      <c r="A37" s="8"/>
      <c r="B37" s="9"/>
    </row>
    <row r="38" spans="1:2" x14ac:dyDescent="0.2">
      <c r="A38" s="8" t="s">
        <v>82</v>
      </c>
      <c r="B38" s="9"/>
    </row>
    <row r="39" spans="1:2" x14ac:dyDescent="0.2">
      <c r="A39" s="8" t="s">
        <v>83</v>
      </c>
      <c r="B39" s="9"/>
    </row>
    <row r="40" spans="1:2" x14ac:dyDescent="0.2">
      <c r="A40" s="8" t="s">
        <v>84</v>
      </c>
      <c r="B40" s="9"/>
    </row>
    <row r="41" spans="1:2" x14ac:dyDescent="0.2">
      <c r="A41" s="8" t="s">
        <v>85</v>
      </c>
      <c r="B41" s="9"/>
    </row>
    <row r="42" spans="1:2" x14ac:dyDescent="0.2">
      <c r="A42" s="8" t="s">
        <v>86</v>
      </c>
      <c r="B42" s="9"/>
    </row>
    <row r="43" spans="1:2" x14ac:dyDescent="0.2">
      <c r="A43" s="8" t="s">
        <v>87</v>
      </c>
      <c r="B43" s="9"/>
    </row>
    <row r="44" spans="1:2" x14ac:dyDescent="0.2">
      <c r="A44" s="8" t="s">
        <v>88</v>
      </c>
      <c r="B44" s="9"/>
    </row>
    <row r="45" spans="1:2" x14ac:dyDescent="0.2">
      <c r="A45" s="8" t="s">
        <v>89</v>
      </c>
      <c r="B45" s="9"/>
    </row>
    <row r="46" spans="1:2" x14ac:dyDescent="0.2">
      <c r="A46" s="8" t="s">
        <v>90</v>
      </c>
      <c r="B46" s="9"/>
    </row>
    <row r="47" spans="1:2" x14ac:dyDescent="0.2">
      <c r="A47" s="8" t="s">
        <v>91</v>
      </c>
      <c r="B47" s="9"/>
    </row>
    <row r="48" spans="1:2" x14ac:dyDescent="0.2">
      <c r="A48" s="8" t="s">
        <v>92</v>
      </c>
      <c r="B48" s="9"/>
    </row>
    <row r="49" spans="1:2" x14ac:dyDescent="0.2">
      <c r="A49" s="8"/>
      <c r="B49" s="9"/>
    </row>
    <row r="50" spans="1:2" x14ac:dyDescent="0.2">
      <c r="A50" s="8" t="s">
        <v>93</v>
      </c>
      <c r="B50" s="9"/>
    </row>
    <row r="51" spans="1:2" x14ac:dyDescent="0.2">
      <c r="A51" s="8"/>
      <c r="B51" s="9"/>
    </row>
    <row r="52" spans="1:2" ht="13.5" thickBot="1" x14ac:dyDescent="0.25">
      <c r="A52" s="8"/>
      <c r="B52" s="9"/>
    </row>
    <row r="53" spans="1:2" ht="13.5" thickBot="1" x14ac:dyDescent="0.25">
      <c r="A53" s="12" t="s">
        <v>94</v>
      </c>
      <c r="B53" s="13"/>
    </row>
    <row r="54" spans="1:2" x14ac:dyDescent="0.2">
      <c r="A54" s="10"/>
      <c r="B54" s="10"/>
    </row>
    <row r="55" spans="1:2" x14ac:dyDescent="0.2">
      <c r="A55" s="19"/>
      <c r="B55" s="19"/>
    </row>
  </sheetData>
  <mergeCells count="5">
    <mergeCell ref="A1:B1"/>
    <mergeCell ref="A2:B2"/>
    <mergeCell ref="A3:B3"/>
    <mergeCell ref="A4:B4"/>
    <mergeCell ref="A55:B5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231"/>
  <sheetViews>
    <sheetView tabSelected="1" topLeftCell="A193" workbookViewId="0">
      <selection activeCell="I210" sqref="I210"/>
    </sheetView>
  </sheetViews>
  <sheetFormatPr baseColWidth="10" defaultRowHeight="15" x14ac:dyDescent="0.25"/>
  <cols>
    <col min="1" max="1" width="10.7109375" customWidth="1"/>
    <col min="2" max="2" width="17.7109375" customWidth="1"/>
  </cols>
  <sheetData>
    <row r="1" spans="1:2" x14ac:dyDescent="0.25">
      <c r="A1" s="20" t="s">
        <v>0</v>
      </c>
      <c r="B1" s="20" t="s">
        <v>1</v>
      </c>
    </row>
    <row r="2" spans="1:2" x14ac:dyDescent="0.25">
      <c r="A2" s="21" t="s">
        <v>2</v>
      </c>
      <c r="B2" s="22">
        <v>-12540.91</v>
      </c>
    </row>
    <row r="3" spans="1:2" x14ac:dyDescent="0.25">
      <c r="A3" s="21" t="s">
        <v>3</v>
      </c>
      <c r="B3" s="22">
        <v>-18876</v>
      </c>
    </row>
    <row r="4" spans="1:2" x14ac:dyDescent="0.25">
      <c r="A4" s="21" t="s">
        <v>4</v>
      </c>
      <c r="B4" s="22">
        <v>1059.18</v>
      </c>
    </row>
    <row r="5" spans="1:2" x14ac:dyDescent="0.25">
      <c r="A5" s="21" t="s">
        <v>5</v>
      </c>
      <c r="B5" s="23">
        <v>-43.82</v>
      </c>
    </row>
    <row r="6" spans="1:2" x14ac:dyDescent="0.25">
      <c r="A6" s="21" t="s">
        <v>6</v>
      </c>
      <c r="B6" s="22">
        <v>1121.49</v>
      </c>
    </row>
    <row r="7" spans="1:2" x14ac:dyDescent="0.25">
      <c r="A7" s="21" t="s">
        <v>7</v>
      </c>
      <c r="B7" s="23">
        <v>-604.66</v>
      </c>
    </row>
    <row r="8" spans="1:2" x14ac:dyDescent="0.25">
      <c r="A8" s="21" t="s">
        <v>8</v>
      </c>
      <c r="B8" s="23">
        <v>0</v>
      </c>
    </row>
    <row r="9" spans="1:2" x14ac:dyDescent="0.25">
      <c r="A9" s="21" t="s">
        <v>9</v>
      </c>
      <c r="B9" s="23">
        <v>0</v>
      </c>
    </row>
    <row r="10" spans="1:2" x14ac:dyDescent="0.25">
      <c r="A10" s="21" t="s">
        <v>153</v>
      </c>
      <c r="B10" s="23">
        <v>0</v>
      </c>
    </row>
    <row r="11" spans="1:2" x14ac:dyDescent="0.25">
      <c r="A11" s="21" t="s">
        <v>10</v>
      </c>
      <c r="B11" s="22">
        <v>2066.1799999999998</v>
      </c>
    </row>
    <row r="12" spans="1:2" x14ac:dyDescent="0.25">
      <c r="A12" s="21" t="s">
        <v>154</v>
      </c>
      <c r="B12" s="23">
        <v>0</v>
      </c>
    </row>
    <row r="13" spans="1:2" x14ac:dyDescent="0.25">
      <c r="A13" s="21" t="s">
        <v>11</v>
      </c>
      <c r="B13" s="23">
        <v>58.43</v>
      </c>
    </row>
    <row r="14" spans="1:2" x14ac:dyDescent="0.25">
      <c r="A14" s="21" t="s">
        <v>12</v>
      </c>
      <c r="B14" s="22">
        <v>0</v>
      </c>
    </row>
    <row r="15" spans="1:2" x14ac:dyDescent="0.25">
      <c r="A15" s="21" t="s">
        <v>13</v>
      </c>
      <c r="B15" s="22">
        <v>-338600.12</v>
      </c>
    </row>
    <row r="16" spans="1:2" x14ac:dyDescent="0.25">
      <c r="A16" s="21" t="s">
        <v>14</v>
      </c>
      <c r="B16" s="23">
        <v>166.93</v>
      </c>
    </row>
    <row r="17" spans="1:2" x14ac:dyDescent="0.25">
      <c r="A17" s="24" t="s">
        <v>97</v>
      </c>
      <c r="B17" s="25">
        <v>190440</v>
      </c>
    </row>
    <row r="18" spans="1:2" x14ac:dyDescent="0.25">
      <c r="A18" s="24" t="s">
        <v>2</v>
      </c>
      <c r="B18" s="26">
        <v>-180.42</v>
      </c>
    </row>
    <row r="19" spans="1:2" x14ac:dyDescent="0.25">
      <c r="A19" s="24" t="s">
        <v>3</v>
      </c>
      <c r="B19" s="26">
        <v>0</v>
      </c>
    </row>
    <row r="20" spans="1:2" x14ac:dyDescent="0.25">
      <c r="A20" s="24" t="s">
        <v>98</v>
      </c>
      <c r="B20" s="26">
        <v>0</v>
      </c>
    </row>
    <row r="21" spans="1:2" x14ac:dyDescent="0.25">
      <c r="A21" s="24" t="s">
        <v>99</v>
      </c>
      <c r="B21" s="26">
        <v>180.42</v>
      </c>
    </row>
    <row r="22" spans="1:2" x14ac:dyDescent="0.25">
      <c r="A22" s="24" t="s">
        <v>5</v>
      </c>
      <c r="B22" s="26">
        <v>-327.98</v>
      </c>
    </row>
    <row r="23" spans="1:2" x14ac:dyDescent="0.25">
      <c r="A23" s="16" t="s">
        <v>3</v>
      </c>
      <c r="B23" s="17">
        <v>-25728858</v>
      </c>
    </row>
    <row r="24" spans="1:2" x14ac:dyDescent="0.25">
      <c r="A24" s="16" t="s">
        <v>100</v>
      </c>
      <c r="B24" s="17">
        <v>-1552653.38</v>
      </c>
    </row>
    <row r="25" spans="1:2" x14ac:dyDescent="0.25">
      <c r="A25" s="16" t="s">
        <v>101</v>
      </c>
      <c r="B25" s="17">
        <v>-387250</v>
      </c>
    </row>
    <row r="26" spans="1:2" x14ac:dyDescent="0.25">
      <c r="A26" s="16" t="s">
        <v>102</v>
      </c>
      <c r="B26" s="17">
        <v>-123680</v>
      </c>
    </row>
    <row r="27" spans="1:2" x14ac:dyDescent="0.25">
      <c r="A27" s="16" t="s">
        <v>103</v>
      </c>
      <c r="B27" s="17">
        <v>-119778611</v>
      </c>
    </row>
    <row r="28" spans="1:2" x14ac:dyDescent="0.25">
      <c r="A28" s="16" t="s">
        <v>104</v>
      </c>
      <c r="B28" s="17">
        <v>-8101979</v>
      </c>
    </row>
    <row r="29" spans="1:2" x14ac:dyDescent="0.25">
      <c r="A29" s="16" t="s">
        <v>105</v>
      </c>
      <c r="B29" s="17">
        <v>-1877021</v>
      </c>
    </row>
    <row r="30" spans="1:2" x14ac:dyDescent="0.25">
      <c r="A30" s="16" t="s">
        <v>106</v>
      </c>
      <c r="B30" s="17">
        <v>-22508758</v>
      </c>
    </row>
    <row r="31" spans="1:2" x14ac:dyDescent="0.25">
      <c r="A31" s="16" t="s">
        <v>107</v>
      </c>
      <c r="B31" s="17">
        <v>70022</v>
      </c>
    </row>
    <row r="32" spans="1:2" x14ac:dyDescent="0.25">
      <c r="A32" s="16" t="s">
        <v>108</v>
      </c>
      <c r="B32" s="17">
        <v>161916</v>
      </c>
    </row>
    <row r="33" spans="1:2" x14ac:dyDescent="0.25">
      <c r="A33" s="16" t="s">
        <v>109</v>
      </c>
      <c r="B33" s="17">
        <v>309426.40000000002</v>
      </c>
    </row>
    <row r="34" spans="1:2" x14ac:dyDescent="0.25">
      <c r="A34" s="16" t="s">
        <v>110</v>
      </c>
      <c r="B34" s="17">
        <v>4433524.82</v>
      </c>
    </row>
    <row r="35" spans="1:2" x14ac:dyDescent="0.25">
      <c r="A35" s="16" t="s">
        <v>110</v>
      </c>
      <c r="B35" s="17">
        <v>-88366.07</v>
      </c>
    </row>
    <row r="36" spans="1:2" x14ac:dyDescent="0.25">
      <c r="A36" s="16" t="s">
        <v>110</v>
      </c>
      <c r="B36" s="17">
        <v>2083951.87</v>
      </c>
    </row>
    <row r="37" spans="1:2" x14ac:dyDescent="0.25">
      <c r="A37" s="16" t="s">
        <v>110</v>
      </c>
      <c r="B37" s="17">
        <v>-6314691.6100000003</v>
      </c>
    </row>
    <row r="38" spans="1:2" x14ac:dyDescent="0.25">
      <c r="A38" s="16" t="s">
        <v>111</v>
      </c>
      <c r="B38" s="17">
        <v>6630050.2699999996</v>
      </c>
    </row>
    <row r="39" spans="1:2" x14ac:dyDescent="0.25">
      <c r="A39" s="16" t="s">
        <v>111</v>
      </c>
      <c r="B39" s="17">
        <v>7594121.3799999999</v>
      </c>
    </row>
    <row r="40" spans="1:2" x14ac:dyDescent="0.25">
      <c r="A40" s="16" t="s">
        <v>111</v>
      </c>
      <c r="B40" s="17">
        <v>-1096715.19</v>
      </c>
    </row>
    <row r="41" spans="1:2" x14ac:dyDescent="0.25">
      <c r="A41" s="16" t="s">
        <v>111</v>
      </c>
      <c r="B41" s="17">
        <v>-13186270.449999999</v>
      </c>
    </row>
    <row r="42" spans="1:2" x14ac:dyDescent="0.25">
      <c r="A42" s="16" t="s">
        <v>111</v>
      </c>
      <c r="B42" s="17">
        <v>-6527478.79</v>
      </c>
    </row>
    <row r="43" spans="1:2" x14ac:dyDescent="0.25">
      <c r="A43" s="16" t="s">
        <v>111</v>
      </c>
      <c r="B43" s="17">
        <v>6530047.79</v>
      </c>
    </row>
    <row r="44" spans="1:2" x14ac:dyDescent="0.25">
      <c r="A44" s="16" t="s">
        <v>112</v>
      </c>
      <c r="B44" s="17">
        <v>-728155.71</v>
      </c>
    </row>
    <row r="45" spans="1:2" x14ac:dyDescent="0.25">
      <c r="A45" s="16" t="s">
        <v>112</v>
      </c>
      <c r="B45" s="27">
        <v>653.38</v>
      </c>
    </row>
    <row r="46" spans="1:2" x14ac:dyDescent="0.25">
      <c r="A46" s="16" t="s">
        <v>112</v>
      </c>
      <c r="B46" s="17">
        <v>585613.81999999995</v>
      </c>
    </row>
    <row r="47" spans="1:2" x14ac:dyDescent="0.25">
      <c r="A47" s="16" t="s">
        <v>113</v>
      </c>
      <c r="B47" s="27">
        <v>70.290000000000006</v>
      </c>
    </row>
    <row r="48" spans="1:2" x14ac:dyDescent="0.25">
      <c r="A48" s="16" t="s">
        <v>113</v>
      </c>
      <c r="B48" s="17">
        <v>-3445.77</v>
      </c>
    </row>
    <row r="49" spans="1:2" x14ac:dyDescent="0.25">
      <c r="A49" s="16" t="s">
        <v>113</v>
      </c>
      <c r="B49" s="17">
        <v>2486.36</v>
      </c>
    </row>
    <row r="50" spans="1:2" x14ac:dyDescent="0.25">
      <c r="A50" s="16" t="s">
        <v>113</v>
      </c>
      <c r="B50" s="17">
        <v>32312.33</v>
      </c>
    </row>
    <row r="51" spans="1:2" x14ac:dyDescent="0.25">
      <c r="A51" s="16" t="s">
        <v>98</v>
      </c>
      <c r="B51" s="17">
        <v>530139.51</v>
      </c>
    </row>
    <row r="52" spans="1:2" x14ac:dyDescent="0.25">
      <c r="A52" s="16" t="s">
        <v>98</v>
      </c>
      <c r="B52" s="17">
        <v>501705.86</v>
      </c>
    </row>
    <row r="53" spans="1:2" x14ac:dyDescent="0.25">
      <c r="A53" s="16" t="s">
        <v>98</v>
      </c>
      <c r="B53" s="17">
        <v>717552.57</v>
      </c>
    </row>
    <row r="54" spans="1:2" x14ac:dyDescent="0.25">
      <c r="A54" s="16" t="s">
        <v>98</v>
      </c>
      <c r="B54" s="17">
        <v>-497635.45</v>
      </c>
    </row>
    <row r="55" spans="1:2" x14ac:dyDescent="0.25">
      <c r="A55" s="16" t="s">
        <v>98</v>
      </c>
      <c r="B55" s="17">
        <v>501705.86</v>
      </c>
    </row>
    <row r="56" spans="1:2" x14ac:dyDescent="0.25">
      <c r="A56" s="16" t="s">
        <v>98</v>
      </c>
      <c r="B56" s="17">
        <v>-383159.27</v>
      </c>
    </row>
    <row r="57" spans="1:2" x14ac:dyDescent="0.25">
      <c r="A57" s="16" t="s">
        <v>98</v>
      </c>
      <c r="B57" s="17">
        <v>717552.57</v>
      </c>
    </row>
    <row r="58" spans="1:2" x14ac:dyDescent="0.25">
      <c r="A58" s="16" t="s">
        <v>115</v>
      </c>
      <c r="B58" s="17">
        <v>0</v>
      </c>
    </row>
    <row r="59" spans="1:2" x14ac:dyDescent="0.25">
      <c r="A59" s="16" t="s">
        <v>115</v>
      </c>
      <c r="B59" s="17">
        <v>-207818</v>
      </c>
    </row>
    <row r="60" spans="1:2" x14ac:dyDescent="0.25">
      <c r="A60" s="16" t="s">
        <v>116</v>
      </c>
      <c r="B60" s="17">
        <v>-12378.54</v>
      </c>
    </row>
    <row r="61" spans="1:2" x14ac:dyDescent="0.25">
      <c r="A61" s="16" t="s">
        <v>117</v>
      </c>
      <c r="B61" s="17">
        <v>572802.94999999995</v>
      </c>
    </row>
    <row r="62" spans="1:2" x14ac:dyDescent="0.25">
      <c r="A62" s="16" t="s">
        <v>117</v>
      </c>
      <c r="B62" s="17">
        <v>-1458.76</v>
      </c>
    </row>
    <row r="63" spans="1:2" x14ac:dyDescent="0.25">
      <c r="A63" s="16" t="s">
        <v>117</v>
      </c>
      <c r="B63" s="17">
        <v>-571344.18999999994</v>
      </c>
    </row>
    <row r="64" spans="1:2" x14ac:dyDescent="0.25">
      <c r="A64" s="16" t="s">
        <v>5</v>
      </c>
      <c r="B64" s="17">
        <v>15496702.85</v>
      </c>
    </row>
    <row r="65" spans="1:2" x14ac:dyDescent="0.25">
      <c r="A65" s="16" t="s">
        <v>5</v>
      </c>
      <c r="B65" s="17">
        <v>8068.17</v>
      </c>
    </row>
    <row r="66" spans="1:2" x14ac:dyDescent="0.25">
      <c r="A66" s="16" t="s">
        <v>5</v>
      </c>
      <c r="B66" s="17">
        <v>-15504771.02</v>
      </c>
    </row>
    <row r="67" spans="1:2" x14ac:dyDescent="0.25">
      <c r="A67" s="16" t="s">
        <v>96</v>
      </c>
      <c r="B67" s="17">
        <v>0</v>
      </c>
    </row>
    <row r="68" spans="1:2" x14ac:dyDescent="0.25">
      <c r="A68" s="16" t="s">
        <v>96</v>
      </c>
      <c r="B68" s="17">
        <v>0</v>
      </c>
    </row>
    <row r="69" spans="1:2" x14ac:dyDescent="0.25">
      <c r="A69" s="16" t="s">
        <v>96</v>
      </c>
      <c r="B69" s="17">
        <v>0</v>
      </c>
    </row>
    <row r="70" spans="1:2" x14ac:dyDescent="0.25">
      <c r="A70" s="16" t="s">
        <v>96</v>
      </c>
      <c r="B70" s="17">
        <v>0</v>
      </c>
    </row>
    <row r="71" spans="1:2" x14ac:dyDescent="0.25">
      <c r="A71" s="16" t="s">
        <v>118</v>
      </c>
      <c r="B71" s="17">
        <v>964510</v>
      </c>
    </row>
    <row r="72" spans="1:2" x14ac:dyDescent="0.25">
      <c r="A72" s="16" t="s">
        <v>118</v>
      </c>
      <c r="B72" s="17">
        <v>-964510</v>
      </c>
    </row>
    <row r="73" spans="1:2" x14ac:dyDescent="0.25">
      <c r="A73" s="16" t="s">
        <v>118</v>
      </c>
      <c r="B73" s="17">
        <v>73575.58</v>
      </c>
    </row>
    <row r="74" spans="1:2" x14ac:dyDescent="0.25">
      <c r="A74" s="16" t="s">
        <v>119</v>
      </c>
      <c r="B74" s="17">
        <v>3519577.17</v>
      </c>
    </row>
    <row r="75" spans="1:2" x14ac:dyDescent="0.25">
      <c r="A75" s="16" t="s">
        <v>119</v>
      </c>
      <c r="B75" s="17">
        <v>47875.47</v>
      </c>
    </row>
    <row r="76" spans="1:2" x14ac:dyDescent="0.25">
      <c r="A76" s="16" t="s">
        <v>119</v>
      </c>
      <c r="B76" s="17">
        <v>-3201730.01</v>
      </c>
    </row>
    <row r="77" spans="1:2" x14ac:dyDescent="0.25">
      <c r="A77" s="16" t="s">
        <v>119</v>
      </c>
      <c r="B77" s="17">
        <v>-365722.63</v>
      </c>
    </row>
    <row r="78" spans="1:2" x14ac:dyDescent="0.25">
      <c r="A78" s="16" t="s">
        <v>120</v>
      </c>
      <c r="B78" s="17">
        <v>-1387464.03</v>
      </c>
    </row>
    <row r="79" spans="1:2" x14ac:dyDescent="0.25">
      <c r="A79" s="16" t="s">
        <v>120</v>
      </c>
      <c r="B79" s="17">
        <v>-27195.49</v>
      </c>
    </row>
    <row r="80" spans="1:2" x14ac:dyDescent="0.25">
      <c r="A80" s="16" t="s">
        <v>120</v>
      </c>
      <c r="B80" s="17">
        <v>15621.22</v>
      </c>
    </row>
    <row r="81" spans="1:2" x14ac:dyDescent="0.25">
      <c r="A81" s="16" t="s">
        <v>120</v>
      </c>
      <c r="B81" s="17">
        <v>26751.5</v>
      </c>
    </row>
    <row r="82" spans="1:2" x14ac:dyDescent="0.25">
      <c r="A82" s="16" t="s">
        <v>120</v>
      </c>
      <c r="B82" s="17">
        <v>685579.2</v>
      </c>
    </row>
    <row r="83" spans="1:2" x14ac:dyDescent="0.25">
      <c r="A83" s="16" t="s">
        <v>120</v>
      </c>
      <c r="B83" s="17">
        <v>-489182.17</v>
      </c>
    </row>
    <row r="84" spans="1:2" x14ac:dyDescent="0.25">
      <c r="A84" s="16" t="s">
        <v>121</v>
      </c>
      <c r="B84" s="17">
        <v>6678592.04</v>
      </c>
    </row>
    <row r="85" spans="1:2" x14ac:dyDescent="0.25">
      <c r="A85" s="16" t="s">
        <v>121</v>
      </c>
      <c r="B85" s="17">
        <v>-2043086.87</v>
      </c>
    </row>
    <row r="86" spans="1:2" x14ac:dyDescent="0.25">
      <c r="A86" s="16" t="s">
        <v>121</v>
      </c>
      <c r="B86" s="17">
        <v>-3185355.61</v>
      </c>
    </row>
    <row r="87" spans="1:2" x14ac:dyDescent="0.25">
      <c r="A87" s="16" t="s">
        <v>121</v>
      </c>
      <c r="B87" s="17">
        <v>2992513.85</v>
      </c>
    </row>
    <row r="88" spans="1:2" x14ac:dyDescent="0.25">
      <c r="A88" s="16" t="s">
        <v>121</v>
      </c>
      <c r="B88" s="17">
        <v>3027760.94</v>
      </c>
    </row>
    <row r="89" spans="1:2" x14ac:dyDescent="0.25">
      <c r="A89" s="16" t="s">
        <v>122</v>
      </c>
      <c r="B89" s="17">
        <v>415121.01</v>
      </c>
    </row>
    <row r="90" spans="1:2" x14ac:dyDescent="0.25">
      <c r="A90" s="16" t="s">
        <v>122</v>
      </c>
      <c r="B90" s="17">
        <v>-336108.81</v>
      </c>
    </row>
    <row r="91" spans="1:2" x14ac:dyDescent="0.25">
      <c r="A91" s="16" t="s">
        <v>114</v>
      </c>
      <c r="B91" s="17">
        <v>746439.22</v>
      </c>
    </row>
    <row r="92" spans="1:2" x14ac:dyDescent="0.25">
      <c r="A92" s="16" t="s">
        <v>114</v>
      </c>
      <c r="B92" s="17">
        <v>-1129598.49</v>
      </c>
    </row>
    <row r="93" spans="1:2" x14ac:dyDescent="0.25">
      <c r="A93" s="16" t="s">
        <v>114</v>
      </c>
      <c r="B93" s="17">
        <v>383159.27</v>
      </c>
    </row>
    <row r="94" spans="1:2" x14ac:dyDescent="0.25">
      <c r="A94" s="16" t="s">
        <v>123</v>
      </c>
      <c r="B94" s="17">
        <v>17071021.91</v>
      </c>
    </row>
    <row r="95" spans="1:2" x14ac:dyDescent="0.25">
      <c r="A95" s="16" t="s">
        <v>123</v>
      </c>
      <c r="B95" s="17">
        <v>-8000</v>
      </c>
    </row>
    <row r="96" spans="1:2" x14ac:dyDescent="0.25">
      <c r="A96" s="16" t="s">
        <v>123</v>
      </c>
      <c r="B96" s="17">
        <v>-1211046.3700000001</v>
      </c>
    </row>
    <row r="97" spans="1:2" x14ac:dyDescent="0.25">
      <c r="A97" s="16" t="s">
        <v>123</v>
      </c>
      <c r="B97" s="17">
        <v>-1844439.65</v>
      </c>
    </row>
    <row r="98" spans="1:2" x14ac:dyDescent="0.25">
      <c r="A98" s="16" t="s">
        <v>123</v>
      </c>
      <c r="B98" s="17">
        <v>-13438717.99</v>
      </c>
    </row>
    <row r="99" spans="1:2" x14ac:dyDescent="0.25">
      <c r="A99" s="16" t="s">
        <v>123</v>
      </c>
      <c r="B99" s="17">
        <v>8000</v>
      </c>
    </row>
    <row r="100" spans="1:2" x14ac:dyDescent="0.25">
      <c r="A100" s="16" t="s">
        <v>123</v>
      </c>
      <c r="B100" s="17">
        <v>-332046.15000000002</v>
      </c>
    </row>
    <row r="101" spans="1:2" x14ac:dyDescent="0.25">
      <c r="A101" s="16" t="s">
        <v>123</v>
      </c>
      <c r="B101" s="17">
        <v>-379250.55</v>
      </c>
    </row>
    <row r="102" spans="1:2" x14ac:dyDescent="0.25">
      <c r="A102" s="16" t="s">
        <v>124</v>
      </c>
      <c r="B102" s="17">
        <v>-185613455.65000001</v>
      </c>
    </row>
    <row r="103" spans="1:2" x14ac:dyDescent="0.25">
      <c r="A103" s="16" t="s">
        <v>124</v>
      </c>
      <c r="B103" s="17">
        <v>25235.48</v>
      </c>
    </row>
    <row r="104" spans="1:2" x14ac:dyDescent="0.25">
      <c r="A104" s="16" t="s">
        <v>124</v>
      </c>
      <c r="B104" s="17">
        <v>-15621.22</v>
      </c>
    </row>
    <row r="105" spans="1:2" x14ac:dyDescent="0.25">
      <c r="A105" s="16" t="s">
        <v>124</v>
      </c>
      <c r="B105" s="17">
        <v>162261.62</v>
      </c>
    </row>
    <row r="106" spans="1:2" x14ac:dyDescent="0.25">
      <c r="A106" s="16" t="s">
        <v>124</v>
      </c>
      <c r="B106" s="17">
        <v>193915740.91</v>
      </c>
    </row>
    <row r="107" spans="1:2" x14ac:dyDescent="0.25">
      <c r="A107" s="16" t="s">
        <v>124</v>
      </c>
      <c r="B107" s="17">
        <v>2432.46</v>
      </c>
    </row>
    <row r="108" spans="1:2" x14ac:dyDescent="0.25">
      <c r="A108" s="16" t="s">
        <v>124</v>
      </c>
      <c r="B108" s="17">
        <v>112006.27</v>
      </c>
    </row>
    <row r="109" spans="1:2" x14ac:dyDescent="0.25">
      <c r="A109" s="16" t="s">
        <v>125</v>
      </c>
      <c r="B109" s="17">
        <v>153215825.19</v>
      </c>
    </row>
    <row r="110" spans="1:2" x14ac:dyDescent="0.25">
      <c r="A110" s="16" t="s">
        <v>125</v>
      </c>
      <c r="B110" s="17">
        <v>-792402.79</v>
      </c>
    </row>
    <row r="111" spans="1:2" x14ac:dyDescent="0.25">
      <c r="A111" s="16" t="s">
        <v>125</v>
      </c>
      <c r="B111" s="17">
        <v>-156908131.81999999</v>
      </c>
    </row>
    <row r="112" spans="1:2" x14ac:dyDescent="0.25">
      <c r="A112" s="16" t="s">
        <v>126</v>
      </c>
      <c r="B112" s="17">
        <v>59958.42</v>
      </c>
    </row>
    <row r="113" spans="1:2" x14ac:dyDescent="0.25">
      <c r="A113" s="16" t="s">
        <v>126</v>
      </c>
      <c r="B113" s="17">
        <v>-4827.71</v>
      </c>
    </row>
    <row r="114" spans="1:2" x14ac:dyDescent="0.25">
      <c r="A114" s="16" t="s">
        <v>126</v>
      </c>
      <c r="B114" s="17">
        <v>-54706.71</v>
      </c>
    </row>
    <row r="115" spans="1:2" x14ac:dyDescent="0.25">
      <c r="A115" s="16" t="s">
        <v>127</v>
      </c>
      <c r="B115" s="17">
        <v>2224597.21</v>
      </c>
    </row>
    <row r="116" spans="1:2" x14ac:dyDescent="0.25">
      <c r="A116" s="16" t="s">
        <v>127</v>
      </c>
      <c r="B116" s="17">
        <v>-2342912.4</v>
      </c>
    </row>
    <row r="117" spans="1:2" x14ac:dyDescent="0.25">
      <c r="A117" s="16" t="s">
        <v>127</v>
      </c>
      <c r="B117" s="17">
        <v>-207017</v>
      </c>
    </row>
    <row r="118" spans="1:2" x14ac:dyDescent="0.25">
      <c r="A118" s="16" t="s">
        <v>128</v>
      </c>
      <c r="B118" s="17">
        <v>563792.38</v>
      </c>
    </row>
    <row r="119" spans="1:2" x14ac:dyDescent="0.25">
      <c r="A119" s="16" t="s">
        <v>128</v>
      </c>
      <c r="B119" s="17">
        <v>-592819.34</v>
      </c>
    </row>
    <row r="120" spans="1:2" x14ac:dyDescent="0.25">
      <c r="A120" s="16" t="s">
        <v>128</v>
      </c>
      <c r="B120" s="17">
        <v>-175487.34</v>
      </c>
    </row>
    <row r="121" spans="1:2" x14ac:dyDescent="0.25">
      <c r="A121" s="16" t="s">
        <v>129</v>
      </c>
      <c r="B121" s="17">
        <v>7114481.4000000004</v>
      </c>
    </row>
    <row r="122" spans="1:2" x14ac:dyDescent="0.25">
      <c r="A122" s="16" t="s">
        <v>129</v>
      </c>
      <c r="B122" s="17">
        <v>-7305502.6900000004</v>
      </c>
    </row>
    <row r="123" spans="1:2" x14ac:dyDescent="0.25">
      <c r="A123" s="16" t="s">
        <v>130</v>
      </c>
      <c r="B123" s="17">
        <v>-360890.43</v>
      </c>
    </row>
    <row r="124" spans="1:2" x14ac:dyDescent="0.25">
      <c r="A124" s="16" t="s">
        <v>130</v>
      </c>
      <c r="B124" s="17">
        <v>440352.31</v>
      </c>
    </row>
    <row r="125" spans="1:2" x14ac:dyDescent="0.25">
      <c r="A125" s="16" t="s">
        <v>12</v>
      </c>
      <c r="B125" s="17">
        <v>0</v>
      </c>
    </row>
    <row r="126" spans="1:2" x14ac:dyDescent="0.25">
      <c r="A126" s="16" t="s">
        <v>12</v>
      </c>
      <c r="B126" s="17">
        <v>0</v>
      </c>
    </row>
    <row r="127" spans="1:2" x14ac:dyDescent="0.25">
      <c r="A127" s="16" t="s">
        <v>12</v>
      </c>
      <c r="B127" s="17">
        <v>0</v>
      </c>
    </row>
    <row r="128" spans="1:2" x14ac:dyDescent="0.25">
      <c r="A128" s="16" t="s">
        <v>131</v>
      </c>
      <c r="B128" s="17">
        <v>1041868.89</v>
      </c>
    </row>
    <row r="129" spans="1:2" x14ac:dyDescent="0.25">
      <c r="A129" s="16" t="s">
        <v>132</v>
      </c>
      <c r="B129" s="17">
        <v>-2511656.7000000002</v>
      </c>
    </row>
    <row r="130" spans="1:2" x14ac:dyDescent="0.25">
      <c r="A130" s="16" t="s">
        <v>132</v>
      </c>
      <c r="B130" s="17">
        <v>8000</v>
      </c>
    </row>
    <row r="131" spans="1:2" x14ac:dyDescent="0.25">
      <c r="A131" s="16" t="s">
        <v>133</v>
      </c>
      <c r="B131" s="17">
        <v>-4827053.88</v>
      </c>
    </row>
    <row r="132" spans="1:2" x14ac:dyDescent="0.25">
      <c r="A132" s="16" t="s">
        <v>133</v>
      </c>
      <c r="B132" s="17">
        <v>21556.32</v>
      </c>
    </row>
    <row r="133" spans="1:2" x14ac:dyDescent="0.25">
      <c r="A133" s="16" t="s">
        <v>134</v>
      </c>
      <c r="B133" s="17">
        <v>4333635.7699999996</v>
      </c>
    </row>
    <row r="134" spans="1:2" x14ac:dyDescent="0.25">
      <c r="A134" s="16" t="s">
        <v>134</v>
      </c>
      <c r="B134" s="17">
        <v>43568.74</v>
      </c>
    </row>
    <row r="135" spans="1:2" x14ac:dyDescent="0.25">
      <c r="A135" s="16" t="s">
        <v>135</v>
      </c>
      <c r="B135" s="17">
        <v>960356.29</v>
      </c>
    </row>
    <row r="136" spans="1:2" x14ac:dyDescent="0.25">
      <c r="A136" s="16" t="s">
        <v>135</v>
      </c>
      <c r="B136" s="17">
        <v>-2164</v>
      </c>
    </row>
    <row r="137" spans="1:2" x14ac:dyDescent="0.25">
      <c r="A137" s="16" t="s">
        <v>136</v>
      </c>
      <c r="B137" s="17">
        <v>2177622.36</v>
      </c>
    </row>
    <row r="138" spans="1:2" x14ac:dyDescent="0.25">
      <c r="A138" s="16" t="s">
        <v>136</v>
      </c>
      <c r="B138" s="17">
        <v>2968.96</v>
      </c>
    </row>
    <row r="139" spans="1:2" x14ac:dyDescent="0.25">
      <c r="A139" s="16" t="s">
        <v>137</v>
      </c>
      <c r="B139" s="17">
        <v>-1497205.37</v>
      </c>
    </row>
    <row r="140" spans="1:2" x14ac:dyDescent="0.25">
      <c r="A140" s="16" t="s">
        <v>138</v>
      </c>
      <c r="B140" s="17">
        <v>544075.98</v>
      </c>
    </row>
    <row r="141" spans="1:2" x14ac:dyDescent="0.25">
      <c r="A141" s="16" t="s">
        <v>139</v>
      </c>
      <c r="B141" s="17">
        <v>341500.91</v>
      </c>
    </row>
    <row r="142" spans="1:2" x14ac:dyDescent="0.25">
      <c r="A142" s="16" t="s">
        <v>98</v>
      </c>
      <c r="B142" s="17">
        <v>-726338.2</v>
      </c>
    </row>
    <row r="143" spans="1:2" x14ac:dyDescent="0.25">
      <c r="A143" s="16" t="s">
        <v>98</v>
      </c>
      <c r="B143" s="17">
        <v>694670.26</v>
      </c>
    </row>
    <row r="144" spans="1:2" x14ac:dyDescent="0.25">
      <c r="A144" s="16" t="s">
        <v>98</v>
      </c>
      <c r="B144" s="17">
        <v>1460212.04</v>
      </c>
    </row>
    <row r="145" spans="1:2" x14ac:dyDescent="0.25">
      <c r="A145" s="16" t="s">
        <v>98</v>
      </c>
      <c r="B145" s="17">
        <v>993509.64</v>
      </c>
    </row>
    <row r="146" spans="1:2" x14ac:dyDescent="0.25">
      <c r="A146" s="28" t="s">
        <v>98</v>
      </c>
      <c r="B146" s="29">
        <v>-1675252.29</v>
      </c>
    </row>
    <row r="147" spans="1:2" x14ac:dyDescent="0.25">
      <c r="A147" s="28" t="s">
        <v>98</v>
      </c>
      <c r="B147" s="29">
        <v>1126571.79</v>
      </c>
    </row>
    <row r="148" spans="1:2" x14ac:dyDescent="0.25">
      <c r="A148" s="28" t="s">
        <v>98</v>
      </c>
      <c r="B148" s="29">
        <v>501706.72</v>
      </c>
    </row>
    <row r="149" spans="1:2" x14ac:dyDescent="0.25">
      <c r="A149" s="28" t="s">
        <v>98</v>
      </c>
      <c r="B149" s="29">
        <v>-330613.55</v>
      </c>
    </row>
    <row r="150" spans="1:2" x14ac:dyDescent="0.25">
      <c r="A150" s="28" t="s">
        <v>98</v>
      </c>
      <c r="B150" s="29">
        <v>716011.43</v>
      </c>
    </row>
    <row r="151" spans="1:2" x14ac:dyDescent="0.25">
      <c r="A151" s="30" t="s">
        <v>103</v>
      </c>
      <c r="B151" s="31">
        <v>-83672.820000000007</v>
      </c>
    </row>
    <row r="152" spans="1:2" x14ac:dyDescent="0.25">
      <c r="A152" s="30" t="s">
        <v>104</v>
      </c>
      <c r="B152" s="31">
        <v>-1392131.5</v>
      </c>
    </row>
    <row r="153" spans="1:2" x14ac:dyDescent="0.25">
      <c r="A153" s="30" t="s">
        <v>140</v>
      </c>
      <c r="B153" s="32">
        <v>0</v>
      </c>
    </row>
    <row r="154" spans="1:2" x14ac:dyDescent="0.25">
      <c r="A154" s="30" t="s">
        <v>12</v>
      </c>
      <c r="B154" s="31">
        <v>0</v>
      </c>
    </row>
    <row r="155" spans="1:2" x14ac:dyDescent="0.25">
      <c r="A155" s="30" t="s">
        <v>3</v>
      </c>
      <c r="B155" s="31">
        <v>0</v>
      </c>
    </row>
    <row r="156" spans="1:2" x14ac:dyDescent="0.25">
      <c r="A156" s="30" t="s">
        <v>111</v>
      </c>
      <c r="B156" s="32">
        <v>0</v>
      </c>
    </row>
    <row r="157" spans="1:2" x14ac:dyDescent="0.25">
      <c r="A157" s="30" t="s">
        <v>98</v>
      </c>
      <c r="B157" s="31">
        <v>0</v>
      </c>
    </row>
    <row r="158" spans="1:2" x14ac:dyDescent="0.25">
      <c r="A158" s="30" t="s">
        <v>108</v>
      </c>
      <c r="B158" s="31">
        <v>0</v>
      </c>
    </row>
    <row r="159" spans="1:2" x14ac:dyDescent="0.25">
      <c r="A159" s="33" t="s">
        <v>3</v>
      </c>
      <c r="B159" s="34">
        <v>0</v>
      </c>
    </row>
    <row r="160" spans="1:2" x14ac:dyDescent="0.25">
      <c r="A160" s="33" t="s">
        <v>100</v>
      </c>
      <c r="B160" s="34">
        <v>0</v>
      </c>
    </row>
    <row r="161" spans="1:2" x14ac:dyDescent="0.25">
      <c r="A161" s="33" t="s">
        <v>109</v>
      </c>
      <c r="B161" s="34">
        <v>0</v>
      </c>
    </row>
    <row r="162" spans="1:2" x14ac:dyDescent="0.25">
      <c r="A162" s="33" t="s">
        <v>111</v>
      </c>
      <c r="B162" s="34">
        <v>0</v>
      </c>
    </row>
    <row r="163" spans="1:2" x14ac:dyDescent="0.25">
      <c r="A163" s="33" t="s">
        <v>98</v>
      </c>
      <c r="B163" s="35">
        <v>52265.31</v>
      </c>
    </row>
    <row r="164" spans="1:2" x14ac:dyDescent="0.25">
      <c r="A164" s="33" t="s">
        <v>117</v>
      </c>
      <c r="B164" s="35">
        <v>-11158.96</v>
      </c>
    </row>
    <row r="165" spans="1:2" x14ac:dyDescent="0.25">
      <c r="A165" s="33" t="s">
        <v>5</v>
      </c>
      <c r="B165" s="34">
        <v>0</v>
      </c>
    </row>
    <row r="166" spans="1:2" x14ac:dyDescent="0.25">
      <c r="A166" s="33" t="s">
        <v>96</v>
      </c>
      <c r="B166" s="35">
        <v>0</v>
      </c>
    </row>
    <row r="167" spans="1:2" x14ac:dyDescent="0.25">
      <c r="A167" s="33" t="s">
        <v>119</v>
      </c>
      <c r="B167" s="34">
        <v>0</v>
      </c>
    </row>
    <row r="168" spans="1:2" x14ac:dyDescent="0.25">
      <c r="A168" s="33" t="s">
        <v>141</v>
      </c>
      <c r="B168" s="35">
        <v>43236</v>
      </c>
    </row>
    <row r="169" spans="1:2" x14ac:dyDescent="0.25">
      <c r="A169" s="33" t="s">
        <v>12</v>
      </c>
      <c r="B169" s="35">
        <v>0</v>
      </c>
    </row>
    <row r="170" spans="1:2" x14ac:dyDescent="0.25">
      <c r="A170" s="28" t="s">
        <v>2</v>
      </c>
      <c r="B170" s="29">
        <v>-353243</v>
      </c>
    </row>
    <row r="171" spans="1:2" x14ac:dyDescent="0.25">
      <c r="A171" s="28" t="s">
        <v>3</v>
      </c>
      <c r="B171" s="29">
        <v>-2096542.56</v>
      </c>
    </row>
    <row r="172" spans="1:2" x14ac:dyDescent="0.25">
      <c r="A172" s="28" t="s">
        <v>142</v>
      </c>
      <c r="B172" s="29">
        <v>-10141557.810000001</v>
      </c>
    </row>
    <row r="173" spans="1:2" x14ac:dyDescent="0.25">
      <c r="A173" s="28" t="s">
        <v>100</v>
      </c>
      <c r="B173" s="29">
        <v>-1349567.83</v>
      </c>
    </row>
    <row r="174" spans="1:2" x14ac:dyDescent="0.25">
      <c r="A174" s="28" t="s">
        <v>143</v>
      </c>
      <c r="B174" s="29">
        <v>-462904</v>
      </c>
    </row>
    <row r="175" spans="1:2" x14ac:dyDescent="0.25">
      <c r="A175" s="28" t="s">
        <v>109</v>
      </c>
      <c r="B175" s="29">
        <v>491000</v>
      </c>
    </row>
    <row r="176" spans="1:2" x14ac:dyDescent="0.25">
      <c r="A176" s="28" t="s">
        <v>111</v>
      </c>
      <c r="B176" s="29">
        <v>84908.79</v>
      </c>
    </row>
    <row r="177" spans="1:2" x14ac:dyDescent="0.25">
      <c r="A177" s="28" t="s">
        <v>145</v>
      </c>
      <c r="B177" s="29">
        <v>-243240</v>
      </c>
    </row>
    <row r="178" spans="1:2" x14ac:dyDescent="0.25">
      <c r="A178" s="28" t="s">
        <v>5</v>
      </c>
      <c r="B178" s="29">
        <v>-6006.51</v>
      </c>
    </row>
    <row r="179" spans="1:2" x14ac:dyDescent="0.25">
      <c r="A179" s="28" t="s">
        <v>144</v>
      </c>
      <c r="B179" s="29">
        <v>14378240.550000001</v>
      </c>
    </row>
    <row r="180" spans="1:2" x14ac:dyDescent="0.25">
      <c r="A180" s="28" t="s">
        <v>144</v>
      </c>
      <c r="B180" s="29">
        <v>-654187.35</v>
      </c>
    </row>
    <row r="181" spans="1:2" x14ac:dyDescent="0.25">
      <c r="A181" s="28" t="s">
        <v>144</v>
      </c>
      <c r="B181" s="29">
        <v>-967990.12</v>
      </c>
    </row>
    <row r="182" spans="1:2" x14ac:dyDescent="0.25">
      <c r="A182" s="28" t="s">
        <v>144</v>
      </c>
      <c r="B182" s="29">
        <v>-2255150.39</v>
      </c>
    </row>
    <row r="183" spans="1:2" x14ac:dyDescent="0.25">
      <c r="A183" s="28" t="s">
        <v>144</v>
      </c>
      <c r="B183" s="29">
        <v>-47840</v>
      </c>
    </row>
    <row r="184" spans="1:2" x14ac:dyDescent="0.25">
      <c r="A184" s="28" t="s">
        <v>111</v>
      </c>
      <c r="B184" s="36">
        <v>0</v>
      </c>
    </row>
    <row r="185" spans="1:2" x14ac:dyDescent="0.25">
      <c r="A185" s="28" t="s">
        <v>96</v>
      </c>
      <c r="B185" s="29">
        <v>50000</v>
      </c>
    </row>
    <row r="186" spans="1:2" x14ac:dyDescent="0.25">
      <c r="A186" s="28" t="s">
        <v>144</v>
      </c>
      <c r="B186" s="29">
        <v>-51859.4</v>
      </c>
    </row>
    <row r="187" spans="1:2" x14ac:dyDescent="0.25">
      <c r="A187" s="28" t="s">
        <v>144</v>
      </c>
      <c r="B187" s="29">
        <v>-293265.53000000003</v>
      </c>
    </row>
    <row r="188" spans="1:2" x14ac:dyDescent="0.25">
      <c r="A188" s="28" t="s">
        <v>144</v>
      </c>
      <c r="B188" s="29">
        <v>-7622223.0999999996</v>
      </c>
    </row>
    <row r="189" spans="1:2" x14ac:dyDescent="0.25">
      <c r="A189" s="28" t="s">
        <v>144</v>
      </c>
      <c r="B189" s="29">
        <v>-13051.39</v>
      </c>
    </row>
    <row r="190" spans="1:2" x14ac:dyDescent="0.25">
      <c r="A190" s="28" t="s">
        <v>144</v>
      </c>
      <c r="B190" s="29">
        <v>-1037702.24</v>
      </c>
    </row>
    <row r="191" spans="1:2" x14ac:dyDescent="0.25">
      <c r="A191" s="28" t="s">
        <v>144</v>
      </c>
      <c r="B191" s="29">
        <v>-1285871.98</v>
      </c>
    </row>
    <row r="192" spans="1:2" x14ac:dyDescent="0.25">
      <c r="A192" s="37" t="s">
        <v>3</v>
      </c>
      <c r="B192" s="38">
        <v>-680264.47</v>
      </c>
    </row>
    <row r="193" spans="1:2" x14ac:dyDescent="0.25">
      <c r="A193" s="37" t="s">
        <v>109</v>
      </c>
      <c r="B193" s="38">
        <v>700000</v>
      </c>
    </row>
    <row r="194" spans="1:2" x14ac:dyDescent="0.25">
      <c r="A194" s="37" t="s">
        <v>98</v>
      </c>
      <c r="B194" s="38">
        <v>2191563</v>
      </c>
    </row>
    <row r="195" spans="1:2" x14ac:dyDescent="0.25">
      <c r="A195" s="37" t="s">
        <v>99</v>
      </c>
      <c r="B195" s="38">
        <v>131721</v>
      </c>
    </row>
    <row r="196" spans="1:2" x14ac:dyDescent="0.25">
      <c r="A196" s="37" t="s">
        <v>12</v>
      </c>
      <c r="B196" s="38">
        <v>0</v>
      </c>
    </row>
    <row r="197" spans="1:2" x14ac:dyDescent="0.25">
      <c r="A197" s="39" t="s">
        <v>3</v>
      </c>
      <c r="B197" s="40">
        <v>-233.46</v>
      </c>
    </row>
    <row r="198" spans="1:2" x14ac:dyDescent="0.25">
      <c r="A198" s="39" t="s">
        <v>98</v>
      </c>
      <c r="B198" s="41">
        <v>12594.75</v>
      </c>
    </row>
    <row r="199" spans="1:2" x14ac:dyDescent="0.25">
      <c r="A199" s="39" t="s">
        <v>99</v>
      </c>
      <c r="B199" s="40">
        <v>237.35</v>
      </c>
    </row>
    <row r="200" spans="1:2" x14ac:dyDescent="0.25">
      <c r="A200" s="39" t="s">
        <v>12</v>
      </c>
      <c r="B200" s="41">
        <v>0</v>
      </c>
    </row>
    <row r="201" spans="1:2" x14ac:dyDescent="0.25">
      <c r="A201" s="42" t="s">
        <v>3</v>
      </c>
      <c r="B201" s="43">
        <v>-594959.05000000005</v>
      </c>
    </row>
    <row r="202" spans="1:2" x14ac:dyDescent="0.25">
      <c r="A202" s="42" t="s">
        <v>109</v>
      </c>
      <c r="B202" s="43">
        <v>625000</v>
      </c>
    </row>
    <row r="203" spans="1:2" x14ac:dyDescent="0.25">
      <c r="A203" s="42" t="s">
        <v>98</v>
      </c>
      <c r="B203" s="43">
        <v>746798.43</v>
      </c>
    </row>
    <row r="204" spans="1:2" x14ac:dyDescent="0.25">
      <c r="A204" s="42" t="s">
        <v>99</v>
      </c>
      <c r="B204" s="43">
        <v>61603.03</v>
      </c>
    </row>
    <row r="205" spans="1:2" x14ac:dyDescent="0.25">
      <c r="A205" s="42" t="s">
        <v>146</v>
      </c>
      <c r="B205" s="43">
        <v>-6162.95</v>
      </c>
    </row>
    <row r="206" spans="1:2" x14ac:dyDescent="0.25">
      <c r="A206" s="42" t="s">
        <v>117</v>
      </c>
      <c r="B206" s="43">
        <v>81704</v>
      </c>
    </row>
    <row r="207" spans="1:2" x14ac:dyDescent="0.25">
      <c r="A207" s="42" t="s">
        <v>5</v>
      </c>
      <c r="B207" s="44">
        <v>-6</v>
      </c>
    </row>
    <row r="208" spans="1:2" x14ac:dyDescent="0.25">
      <c r="A208" s="42" t="s">
        <v>12</v>
      </c>
      <c r="B208" s="43">
        <v>0</v>
      </c>
    </row>
    <row r="209" spans="1:2" x14ac:dyDescent="0.25">
      <c r="A209" s="45" t="s">
        <v>2</v>
      </c>
      <c r="B209" s="46">
        <v>-45099.83</v>
      </c>
    </row>
    <row r="210" spans="1:2" x14ac:dyDescent="0.25">
      <c r="A210" s="45" t="s">
        <v>3</v>
      </c>
      <c r="B210" s="46">
        <v>-467050.81</v>
      </c>
    </row>
    <row r="211" spans="1:2" x14ac:dyDescent="0.25">
      <c r="A211" s="45" t="s">
        <v>142</v>
      </c>
      <c r="B211" s="47">
        <v>0</v>
      </c>
    </row>
    <row r="212" spans="1:2" x14ac:dyDescent="0.25">
      <c r="A212" s="45" t="s">
        <v>100</v>
      </c>
      <c r="B212" s="46">
        <v>-315539.53000000003</v>
      </c>
    </row>
    <row r="213" spans="1:2" x14ac:dyDescent="0.25">
      <c r="A213" s="45" t="s">
        <v>155</v>
      </c>
      <c r="B213" s="47">
        <v>0</v>
      </c>
    </row>
    <row r="214" spans="1:2" x14ac:dyDescent="0.25">
      <c r="A214" s="45" t="s">
        <v>147</v>
      </c>
      <c r="B214" s="46">
        <v>-6797</v>
      </c>
    </row>
    <row r="215" spans="1:2" x14ac:dyDescent="0.25">
      <c r="A215" s="45" t="s">
        <v>148</v>
      </c>
      <c r="B215" s="46">
        <v>-4592.05</v>
      </c>
    </row>
    <row r="216" spans="1:2" x14ac:dyDescent="0.25">
      <c r="A216" s="45" t="s">
        <v>149</v>
      </c>
      <c r="B216" s="46">
        <v>232401.83</v>
      </c>
    </row>
    <row r="217" spans="1:2" x14ac:dyDescent="0.25">
      <c r="A217" s="45" t="s">
        <v>150</v>
      </c>
      <c r="B217" s="46">
        <v>-157010.68</v>
      </c>
    </row>
    <row r="218" spans="1:2" x14ac:dyDescent="0.25">
      <c r="A218" s="45" t="s">
        <v>110</v>
      </c>
      <c r="B218" s="47">
        <v>0</v>
      </c>
    </row>
    <row r="219" spans="1:2" x14ac:dyDescent="0.25">
      <c r="A219" s="45" t="s">
        <v>111</v>
      </c>
      <c r="B219" s="46">
        <v>12663.74</v>
      </c>
    </row>
    <row r="220" spans="1:2" x14ac:dyDescent="0.25">
      <c r="A220" s="45" t="s">
        <v>98</v>
      </c>
      <c r="B220" s="46">
        <v>3585.18</v>
      </c>
    </row>
    <row r="221" spans="1:2" x14ac:dyDescent="0.25">
      <c r="A221" s="45" t="s">
        <v>5</v>
      </c>
      <c r="B221" s="47">
        <v>4.3</v>
      </c>
    </row>
    <row r="222" spans="1:2" x14ac:dyDescent="0.25">
      <c r="A222" s="45" t="s">
        <v>95</v>
      </c>
      <c r="B222" s="47">
        <v>22.8</v>
      </c>
    </row>
    <row r="223" spans="1:2" x14ac:dyDescent="0.25">
      <c r="A223" s="45" t="s">
        <v>156</v>
      </c>
      <c r="B223" s="47">
        <v>0</v>
      </c>
    </row>
    <row r="224" spans="1:2" x14ac:dyDescent="0.25">
      <c r="A224" s="45" t="s">
        <v>151</v>
      </c>
      <c r="B224" s="46">
        <v>63164.11</v>
      </c>
    </row>
    <row r="225" spans="1:2" x14ac:dyDescent="0.25">
      <c r="A225" s="45" t="s">
        <v>6</v>
      </c>
      <c r="B225" s="46">
        <v>28246.61</v>
      </c>
    </row>
    <row r="226" spans="1:2" x14ac:dyDescent="0.25">
      <c r="A226" s="45" t="s">
        <v>12</v>
      </c>
      <c r="B226" s="46">
        <v>0</v>
      </c>
    </row>
    <row r="227" spans="1:2" x14ac:dyDescent="0.25">
      <c r="A227" s="45" t="s">
        <v>152</v>
      </c>
      <c r="B227" s="46">
        <v>612110.21</v>
      </c>
    </row>
    <row r="228" spans="1:2" x14ac:dyDescent="0.25">
      <c r="A228" s="30" t="s">
        <v>157</v>
      </c>
      <c r="B228" s="48">
        <v>1994494</v>
      </c>
    </row>
    <row r="229" spans="1:2" x14ac:dyDescent="0.25">
      <c r="A229" s="30" t="s">
        <v>158</v>
      </c>
      <c r="B229" s="48">
        <v>-1994494</v>
      </c>
    </row>
    <row r="230" spans="1:2" x14ac:dyDescent="0.25">
      <c r="A230" s="30" t="s">
        <v>109</v>
      </c>
      <c r="B230" s="48">
        <v>66938</v>
      </c>
    </row>
    <row r="231" spans="1:2" x14ac:dyDescent="0.25">
      <c r="A231" s="30" t="s">
        <v>110</v>
      </c>
      <c r="B231" s="48">
        <v>-66938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RowHeight="15" x14ac:dyDescent="0.25"/>
  <cols>
    <col min="1" max="1" width="12" bestFit="1" customWidth="1"/>
  </cols>
  <sheetData>
    <row r="1" spans="1:1" x14ac:dyDescent="0.25">
      <c r="A1">
        <v>5030000000</v>
      </c>
    </row>
    <row r="2" spans="1:1" x14ac:dyDescent="0.25">
      <c r="A2">
        <v>5908000009</v>
      </c>
    </row>
    <row r="3" spans="1:1" x14ac:dyDescent="0.25">
      <c r="A3">
        <v>2110060000</v>
      </c>
    </row>
    <row r="4" spans="1:1" x14ac:dyDescent="0.25">
      <c r="A4">
        <v>2550000000</v>
      </c>
    </row>
    <row r="5" spans="1:1" x14ac:dyDescent="0.25">
      <c r="A5">
        <v>2600800000</v>
      </c>
    </row>
    <row r="6" spans="1:1" x14ac:dyDescent="0.25">
      <c r="A6">
        <v>2300000000</v>
      </c>
    </row>
    <row r="7" spans="1:1" x14ac:dyDescent="0.25">
      <c r="A7">
        <v>2344800000</v>
      </c>
    </row>
    <row r="8" spans="1:1" x14ac:dyDescent="0.25">
      <c r="A8">
        <v>2930000000</v>
      </c>
    </row>
    <row r="9" spans="1:1" x14ac:dyDescent="0.25">
      <c r="A9">
        <v>2931015000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Bilan actif</vt:lpstr>
      <vt:lpstr>Bilan passif </vt:lpstr>
      <vt:lpstr>Balance</vt:lpstr>
      <vt:lpstr>Assuretat des comptes</vt:lpstr>
    </vt:vector>
  </TitlesOfParts>
  <Company>GSI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LEMAINAIS Laure</dc:creator>
  <cp:lastModifiedBy>LEMAINAIS Laure</cp:lastModifiedBy>
  <dcterms:created xsi:type="dcterms:W3CDTF">2017-12-15T08:42:05Z</dcterms:created>
  <dcterms:modified xsi:type="dcterms:W3CDTF">2017-12-15T10:37:12Z</dcterms:modified>
</cp:coreProperties>
</file>