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onnesso\Desktop\"/>
    </mc:Choice>
  </mc:AlternateContent>
  <bookViews>
    <workbookView xWindow="0" yWindow="0" windowWidth="25200" windowHeight="11385"/>
  </bookViews>
  <sheets>
    <sheet name="Calendrier gestion" sheetId="1" r:id="rId1"/>
    <sheet name="Gestion absences" sheetId="2" r:id="rId2"/>
  </sheets>
  <externalReferences>
    <externalReference r:id="rId3"/>
  </externalReferences>
  <definedNames>
    <definedName name="Calendrier">'[1]TCD Calendar'!$B$5:$F$412</definedName>
    <definedName name="Chauffeur">'[1]TCD Chauffeur'!$A$2:$A$12</definedName>
    <definedName name="débmois">'[1]TCD Calendar'!$H$12:$I$24</definedName>
    <definedName name="Jabs">'[1]TCD Calendar'!$L$22:$M$30</definedName>
    <definedName name="JAbscences">'[1]TCD Calendar'!$K$22:$M$30</definedName>
    <definedName name="jAbsences">'Gestion absences'!$I$5:$J$13</definedName>
    <definedName name="jfdate">'[1]TCD Calendar'!$K$3:$K$18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7" i="2"/>
  <c r="G8" i="2"/>
  <c r="G9" i="2"/>
  <c r="G10" i="2"/>
  <c r="G11" i="2"/>
  <c r="G12" i="2"/>
  <c r="G13" i="2"/>
  <c r="G14" i="2"/>
  <c r="G15" i="2"/>
  <c r="G16" i="2"/>
  <c r="G17" i="2"/>
  <c r="G18" i="2"/>
  <c r="F5" i="2" l="1"/>
  <c r="F6" i="2"/>
  <c r="F880" i="2"/>
  <c r="G880" i="2" s="1"/>
  <c r="F879" i="2"/>
  <c r="G879" i="2" s="1"/>
  <c r="F878" i="2"/>
  <c r="G878" i="2" s="1"/>
  <c r="F877" i="2"/>
  <c r="G877" i="2" s="1"/>
  <c r="F876" i="2"/>
  <c r="G876" i="2" s="1"/>
  <c r="F875" i="2"/>
  <c r="G875" i="2" s="1"/>
  <c r="F874" i="2"/>
  <c r="G874" i="2" s="1"/>
  <c r="F873" i="2"/>
  <c r="G873" i="2" s="1"/>
  <c r="F872" i="2"/>
  <c r="G872" i="2" s="1"/>
  <c r="F871" i="2"/>
  <c r="G871" i="2" s="1"/>
  <c r="F870" i="2"/>
  <c r="G870" i="2" s="1"/>
  <c r="F869" i="2"/>
  <c r="G869" i="2" s="1"/>
  <c r="F868" i="2"/>
  <c r="G868" i="2" s="1"/>
  <c r="F867" i="2"/>
  <c r="G867" i="2" s="1"/>
  <c r="G866" i="2"/>
  <c r="F866" i="2"/>
  <c r="F865" i="2"/>
  <c r="G865" i="2" s="1"/>
  <c r="F864" i="2"/>
  <c r="G864" i="2" s="1"/>
  <c r="F863" i="2"/>
  <c r="G863" i="2" s="1"/>
  <c r="F862" i="2"/>
  <c r="G862" i="2" s="1"/>
  <c r="F861" i="2"/>
  <c r="G861" i="2" s="1"/>
  <c r="F860" i="2"/>
  <c r="G860" i="2" s="1"/>
  <c r="F859" i="2"/>
  <c r="G859" i="2" s="1"/>
  <c r="F858" i="2"/>
  <c r="G858" i="2" s="1"/>
  <c r="F857" i="2"/>
  <c r="G857" i="2" s="1"/>
  <c r="F856" i="2"/>
  <c r="G856" i="2" s="1"/>
  <c r="F855" i="2"/>
  <c r="G855" i="2" s="1"/>
  <c r="F854" i="2"/>
  <c r="G854" i="2" s="1"/>
  <c r="F853" i="2"/>
  <c r="G853" i="2" s="1"/>
  <c r="F852" i="2"/>
  <c r="G852" i="2" s="1"/>
  <c r="F851" i="2"/>
  <c r="G851" i="2" s="1"/>
  <c r="F850" i="2"/>
  <c r="G850" i="2" s="1"/>
  <c r="F849" i="2"/>
  <c r="G849" i="2" s="1"/>
  <c r="F848" i="2"/>
  <c r="G848" i="2" s="1"/>
  <c r="F847" i="2"/>
  <c r="G847" i="2" s="1"/>
  <c r="F846" i="2"/>
  <c r="G846" i="2" s="1"/>
  <c r="F845" i="2"/>
  <c r="G845" i="2" s="1"/>
  <c r="F844" i="2"/>
  <c r="G844" i="2" s="1"/>
  <c r="F843" i="2"/>
  <c r="G843" i="2" s="1"/>
  <c r="F842" i="2"/>
  <c r="G842" i="2" s="1"/>
  <c r="F841" i="2"/>
  <c r="G841" i="2" s="1"/>
  <c r="F840" i="2"/>
  <c r="G840" i="2" s="1"/>
  <c r="F839" i="2"/>
  <c r="G839" i="2" s="1"/>
  <c r="F838" i="2"/>
  <c r="G838" i="2" s="1"/>
  <c r="F837" i="2"/>
  <c r="G837" i="2" s="1"/>
  <c r="F836" i="2"/>
  <c r="G836" i="2" s="1"/>
  <c r="F835" i="2"/>
  <c r="G835" i="2" s="1"/>
  <c r="G834" i="2"/>
  <c r="F834" i="2"/>
  <c r="F833" i="2"/>
  <c r="G833" i="2" s="1"/>
  <c r="F832" i="2"/>
  <c r="G832" i="2" s="1"/>
  <c r="F831" i="2"/>
  <c r="G831" i="2" s="1"/>
  <c r="F830" i="2"/>
  <c r="G830" i="2" s="1"/>
  <c r="F829" i="2"/>
  <c r="G829" i="2" s="1"/>
  <c r="F828" i="2"/>
  <c r="G828" i="2" s="1"/>
  <c r="F827" i="2"/>
  <c r="G827" i="2" s="1"/>
  <c r="F826" i="2"/>
  <c r="G826" i="2" s="1"/>
  <c r="F825" i="2"/>
  <c r="G825" i="2" s="1"/>
  <c r="F824" i="2"/>
  <c r="G824" i="2" s="1"/>
  <c r="F823" i="2"/>
  <c r="G823" i="2" s="1"/>
  <c r="F822" i="2"/>
  <c r="G822" i="2" s="1"/>
  <c r="F821" i="2"/>
  <c r="G821" i="2" s="1"/>
  <c r="F820" i="2"/>
  <c r="G820" i="2" s="1"/>
  <c r="F819" i="2"/>
  <c r="G819" i="2" s="1"/>
  <c r="G818" i="2"/>
  <c r="F818" i="2"/>
  <c r="F817" i="2"/>
  <c r="G817" i="2" s="1"/>
  <c r="F816" i="2"/>
  <c r="G816" i="2" s="1"/>
  <c r="F815" i="2"/>
  <c r="G815" i="2" s="1"/>
  <c r="F814" i="2"/>
  <c r="G814" i="2" s="1"/>
  <c r="F813" i="2"/>
  <c r="G813" i="2" s="1"/>
  <c r="F812" i="2"/>
  <c r="G812" i="2" s="1"/>
  <c r="F811" i="2"/>
  <c r="G811" i="2" s="1"/>
  <c r="F810" i="2"/>
  <c r="G810" i="2" s="1"/>
  <c r="F809" i="2"/>
  <c r="G809" i="2" s="1"/>
  <c r="F808" i="2"/>
  <c r="G808" i="2" s="1"/>
  <c r="F807" i="2"/>
  <c r="G807" i="2" s="1"/>
  <c r="F806" i="2"/>
  <c r="G806" i="2" s="1"/>
  <c r="F805" i="2"/>
  <c r="G805" i="2" s="1"/>
  <c r="F804" i="2"/>
  <c r="G804" i="2" s="1"/>
  <c r="F803" i="2"/>
  <c r="G803" i="2" s="1"/>
  <c r="G802" i="2"/>
  <c r="F802" i="2"/>
  <c r="F801" i="2"/>
  <c r="G801" i="2" s="1"/>
  <c r="F800" i="2"/>
  <c r="G800" i="2" s="1"/>
  <c r="F799" i="2"/>
  <c r="G799" i="2" s="1"/>
  <c r="F798" i="2"/>
  <c r="G798" i="2" s="1"/>
  <c r="F797" i="2"/>
  <c r="G797" i="2" s="1"/>
  <c r="F796" i="2"/>
  <c r="G796" i="2" s="1"/>
  <c r="F795" i="2"/>
  <c r="G795" i="2" s="1"/>
  <c r="F794" i="2"/>
  <c r="G794" i="2" s="1"/>
  <c r="F793" i="2"/>
  <c r="G793" i="2" s="1"/>
  <c r="F792" i="2"/>
  <c r="G792" i="2" s="1"/>
  <c r="F791" i="2"/>
  <c r="G791" i="2" s="1"/>
  <c r="F790" i="2"/>
  <c r="G790" i="2" s="1"/>
  <c r="F789" i="2"/>
  <c r="G789" i="2" s="1"/>
  <c r="F788" i="2"/>
  <c r="G788" i="2" s="1"/>
  <c r="F787" i="2"/>
  <c r="G787" i="2" s="1"/>
  <c r="F786" i="2"/>
  <c r="G786" i="2" s="1"/>
  <c r="F785" i="2"/>
  <c r="G785" i="2" s="1"/>
  <c r="F784" i="2"/>
  <c r="G784" i="2" s="1"/>
  <c r="F783" i="2"/>
  <c r="G783" i="2" s="1"/>
  <c r="G782" i="2"/>
  <c r="F782" i="2"/>
  <c r="F781" i="2"/>
  <c r="G781" i="2" s="1"/>
  <c r="F780" i="2"/>
  <c r="G780" i="2" s="1"/>
  <c r="F779" i="2"/>
  <c r="G779" i="2" s="1"/>
  <c r="F778" i="2"/>
  <c r="G778" i="2" s="1"/>
  <c r="F777" i="2"/>
  <c r="G777" i="2" s="1"/>
  <c r="F776" i="2"/>
  <c r="G776" i="2" s="1"/>
  <c r="F775" i="2"/>
  <c r="G775" i="2" s="1"/>
  <c r="F774" i="2"/>
  <c r="G774" i="2" s="1"/>
  <c r="F773" i="2"/>
  <c r="G773" i="2" s="1"/>
  <c r="F772" i="2"/>
  <c r="G772" i="2" s="1"/>
  <c r="F771" i="2"/>
  <c r="G771" i="2" s="1"/>
  <c r="G770" i="2"/>
  <c r="F770" i="2"/>
  <c r="F769" i="2"/>
  <c r="G769" i="2" s="1"/>
  <c r="F768" i="2"/>
  <c r="G768" i="2" s="1"/>
  <c r="F767" i="2"/>
  <c r="G767" i="2" s="1"/>
  <c r="F766" i="2"/>
  <c r="G766" i="2" s="1"/>
  <c r="F765" i="2"/>
  <c r="G765" i="2" s="1"/>
  <c r="F764" i="2"/>
  <c r="G764" i="2" s="1"/>
  <c r="F763" i="2"/>
  <c r="G763" i="2" s="1"/>
  <c r="F762" i="2"/>
  <c r="G762" i="2" s="1"/>
  <c r="F761" i="2"/>
  <c r="G761" i="2" s="1"/>
  <c r="F760" i="2"/>
  <c r="G760" i="2" s="1"/>
  <c r="F759" i="2"/>
  <c r="G759" i="2" s="1"/>
  <c r="F758" i="2"/>
  <c r="G758" i="2" s="1"/>
  <c r="F757" i="2"/>
  <c r="G757" i="2" s="1"/>
  <c r="F756" i="2"/>
  <c r="G756" i="2" s="1"/>
  <c r="F755" i="2"/>
  <c r="G755" i="2" s="1"/>
  <c r="F754" i="2"/>
  <c r="G754" i="2" s="1"/>
  <c r="F753" i="2"/>
  <c r="G753" i="2" s="1"/>
  <c r="F752" i="2"/>
  <c r="G752" i="2" s="1"/>
  <c r="F751" i="2"/>
  <c r="G751" i="2" s="1"/>
  <c r="F750" i="2"/>
  <c r="G750" i="2" s="1"/>
  <c r="F749" i="2"/>
  <c r="G749" i="2" s="1"/>
  <c r="F748" i="2"/>
  <c r="G748" i="2" s="1"/>
  <c r="F747" i="2"/>
  <c r="G747" i="2" s="1"/>
  <c r="F746" i="2"/>
  <c r="G746" i="2" s="1"/>
  <c r="F745" i="2"/>
  <c r="G745" i="2" s="1"/>
  <c r="F744" i="2"/>
  <c r="G744" i="2" s="1"/>
  <c r="F743" i="2"/>
  <c r="G743" i="2" s="1"/>
  <c r="F742" i="2"/>
  <c r="G742" i="2" s="1"/>
  <c r="F741" i="2"/>
  <c r="G741" i="2" s="1"/>
  <c r="F740" i="2"/>
  <c r="G740" i="2" s="1"/>
  <c r="F739" i="2"/>
  <c r="G739" i="2" s="1"/>
  <c r="G738" i="2"/>
  <c r="F738" i="2"/>
  <c r="F737" i="2"/>
  <c r="G737" i="2" s="1"/>
  <c r="F736" i="2"/>
  <c r="G736" i="2" s="1"/>
  <c r="F735" i="2"/>
  <c r="G735" i="2" s="1"/>
  <c r="F734" i="2"/>
  <c r="G734" i="2" s="1"/>
  <c r="F733" i="2"/>
  <c r="G733" i="2" s="1"/>
  <c r="F732" i="2"/>
  <c r="G732" i="2" s="1"/>
  <c r="F731" i="2"/>
  <c r="G731" i="2" s="1"/>
  <c r="F730" i="2"/>
  <c r="G730" i="2" s="1"/>
  <c r="F729" i="2"/>
  <c r="G729" i="2" s="1"/>
  <c r="F728" i="2"/>
  <c r="G728" i="2" s="1"/>
  <c r="F727" i="2"/>
  <c r="G727" i="2" s="1"/>
  <c r="F726" i="2"/>
  <c r="G726" i="2" s="1"/>
  <c r="F725" i="2"/>
  <c r="G725" i="2" s="1"/>
  <c r="F724" i="2"/>
  <c r="G724" i="2" s="1"/>
  <c r="F723" i="2"/>
  <c r="G723" i="2" s="1"/>
  <c r="F722" i="2"/>
  <c r="G722" i="2" s="1"/>
  <c r="F721" i="2"/>
  <c r="G721" i="2" s="1"/>
  <c r="F720" i="2"/>
  <c r="G720" i="2" s="1"/>
  <c r="F719" i="2"/>
  <c r="G719" i="2" s="1"/>
  <c r="F718" i="2"/>
  <c r="G718" i="2" s="1"/>
  <c r="F717" i="2"/>
  <c r="G717" i="2" s="1"/>
  <c r="F716" i="2"/>
  <c r="G716" i="2" s="1"/>
  <c r="F715" i="2"/>
  <c r="G715" i="2" s="1"/>
  <c r="F714" i="2"/>
  <c r="G714" i="2" s="1"/>
  <c r="F713" i="2"/>
  <c r="G713" i="2" s="1"/>
  <c r="F712" i="2"/>
  <c r="G712" i="2" s="1"/>
  <c r="F711" i="2"/>
  <c r="G711" i="2" s="1"/>
  <c r="F710" i="2"/>
  <c r="G710" i="2" s="1"/>
  <c r="F709" i="2"/>
  <c r="G709" i="2" s="1"/>
  <c r="F708" i="2"/>
  <c r="G708" i="2" s="1"/>
  <c r="G707" i="2"/>
  <c r="F707" i="2"/>
  <c r="F706" i="2"/>
  <c r="G706" i="2" s="1"/>
  <c r="F705" i="2"/>
  <c r="G705" i="2" s="1"/>
  <c r="F704" i="2"/>
  <c r="G704" i="2" s="1"/>
  <c r="G703" i="2"/>
  <c r="F703" i="2"/>
  <c r="F702" i="2"/>
  <c r="G702" i="2" s="1"/>
  <c r="F701" i="2"/>
  <c r="G701" i="2" s="1"/>
  <c r="F700" i="2"/>
  <c r="G700" i="2" s="1"/>
  <c r="G699" i="2"/>
  <c r="F699" i="2"/>
  <c r="F698" i="2"/>
  <c r="G698" i="2" s="1"/>
  <c r="G697" i="2"/>
  <c r="F697" i="2"/>
  <c r="F696" i="2"/>
  <c r="G696" i="2" s="1"/>
  <c r="F695" i="2"/>
  <c r="G695" i="2" s="1"/>
  <c r="F694" i="2"/>
  <c r="G694" i="2" s="1"/>
  <c r="F693" i="2"/>
  <c r="G693" i="2" s="1"/>
  <c r="F692" i="2"/>
  <c r="G692" i="2" s="1"/>
  <c r="G691" i="2"/>
  <c r="F691" i="2"/>
  <c r="F690" i="2"/>
  <c r="G690" i="2" s="1"/>
  <c r="F689" i="2"/>
  <c r="G689" i="2" s="1"/>
  <c r="F688" i="2"/>
  <c r="G688" i="2" s="1"/>
  <c r="F687" i="2"/>
  <c r="G687" i="2" s="1"/>
  <c r="F686" i="2"/>
  <c r="G686" i="2" s="1"/>
  <c r="F685" i="2"/>
  <c r="G685" i="2" s="1"/>
  <c r="F684" i="2"/>
  <c r="G684" i="2" s="1"/>
  <c r="G683" i="2"/>
  <c r="F683" i="2"/>
  <c r="F682" i="2"/>
  <c r="G682" i="2" s="1"/>
  <c r="F681" i="2"/>
  <c r="G681" i="2" s="1"/>
  <c r="F680" i="2"/>
  <c r="G680" i="2" s="1"/>
  <c r="F679" i="2"/>
  <c r="G679" i="2" s="1"/>
  <c r="F678" i="2"/>
  <c r="G678" i="2" s="1"/>
  <c r="F677" i="2"/>
  <c r="G677" i="2" s="1"/>
  <c r="F676" i="2"/>
  <c r="G676" i="2" s="1"/>
  <c r="G675" i="2"/>
  <c r="F675" i="2"/>
  <c r="F674" i="2"/>
  <c r="G674" i="2" s="1"/>
  <c r="F673" i="2"/>
  <c r="G673" i="2" s="1"/>
  <c r="F672" i="2"/>
  <c r="G672" i="2" s="1"/>
  <c r="G671" i="2"/>
  <c r="F671" i="2"/>
  <c r="F670" i="2"/>
  <c r="G670" i="2" s="1"/>
  <c r="F669" i="2"/>
  <c r="G669" i="2" s="1"/>
  <c r="F668" i="2"/>
  <c r="G668" i="2" s="1"/>
  <c r="G667" i="2"/>
  <c r="F667" i="2"/>
  <c r="F666" i="2"/>
  <c r="G666" i="2" s="1"/>
  <c r="G665" i="2"/>
  <c r="F665" i="2"/>
  <c r="F664" i="2"/>
  <c r="G664" i="2" s="1"/>
  <c r="F663" i="2"/>
  <c r="G663" i="2" s="1"/>
  <c r="F662" i="2"/>
  <c r="G662" i="2" s="1"/>
  <c r="F661" i="2"/>
  <c r="G661" i="2" s="1"/>
  <c r="F660" i="2"/>
  <c r="G660" i="2" s="1"/>
  <c r="G659" i="2"/>
  <c r="F659" i="2"/>
  <c r="F658" i="2"/>
  <c r="G658" i="2" s="1"/>
  <c r="F657" i="2"/>
  <c r="G657" i="2" s="1"/>
  <c r="F656" i="2"/>
  <c r="G656" i="2" s="1"/>
  <c r="F655" i="2"/>
  <c r="G655" i="2" s="1"/>
  <c r="F654" i="2"/>
  <c r="G654" i="2" s="1"/>
  <c r="F653" i="2"/>
  <c r="G653" i="2" s="1"/>
  <c r="F652" i="2"/>
  <c r="G652" i="2" s="1"/>
  <c r="G651" i="2"/>
  <c r="F651" i="2"/>
  <c r="F650" i="2"/>
  <c r="G650" i="2" s="1"/>
  <c r="F649" i="2"/>
  <c r="G649" i="2" s="1"/>
  <c r="F648" i="2"/>
  <c r="G648" i="2" s="1"/>
  <c r="F647" i="2"/>
  <c r="G647" i="2" s="1"/>
  <c r="F646" i="2"/>
  <c r="G646" i="2" s="1"/>
  <c r="F645" i="2"/>
  <c r="G645" i="2" s="1"/>
  <c r="F644" i="2"/>
  <c r="G644" i="2" s="1"/>
  <c r="G643" i="2"/>
  <c r="F643" i="2"/>
  <c r="F642" i="2"/>
  <c r="G642" i="2" s="1"/>
  <c r="F641" i="2"/>
  <c r="G641" i="2" s="1"/>
  <c r="F640" i="2"/>
  <c r="G640" i="2" s="1"/>
  <c r="G639" i="2"/>
  <c r="F639" i="2"/>
  <c r="F638" i="2"/>
  <c r="G638" i="2" s="1"/>
  <c r="F637" i="2"/>
  <c r="G637" i="2" s="1"/>
  <c r="F636" i="2"/>
  <c r="G636" i="2" s="1"/>
  <c r="G635" i="2"/>
  <c r="F635" i="2"/>
  <c r="F634" i="2"/>
  <c r="G634" i="2" s="1"/>
  <c r="G633" i="2"/>
  <c r="F633" i="2"/>
  <c r="F632" i="2"/>
  <c r="G632" i="2" s="1"/>
  <c r="F631" i="2"/>
  <c r="G631" i="2" s="1"/>
  <c r="F630" i="2"/>
  <c r="G630" i="2" s="1"/>
  <c r="F629" i="2"/>
  <c r="G629" i="2" s="1"/>
  <c r="F628" i="2"/>
  <c r="G628" i="2" s="1"/>
  <c r="G627" i="2"/>
  <c r="F627" i="2"/>
  <c r="F626" i="2"/>
  <c r="G626" i="2" s="1"/>
  <c r="F625" i="2"/>
  <c r="G625" i="2" s="1"/>
  <c r="F624" i="2"/>
  <c r="G624" i="2" s="1"/>
  <c r="F623" i="2"/>
  <c r="G623" i="2" s="1"/>
  <c r="F622" i="2"/>
  <c r="G622" i="2" s="1"/>
  <c r="F621" i="2"/>
  <c r="G621" i="2" s="1"/>
  <c r="F620" i="2"/>
  <c r="G620" i="2" s="1"/>
  <c r="G619" i="2"/>
  <c r="F619" i="2"/>
  <c r="F618" i="2"/>
  <c r="G618" i="2" s="1"/>
  <c r="F617" i="2"/>
  <c r="G617" i="2" s="1"/>
  <c r="F616" i="2"/>
  <c r="G616" i="2" s="1"/>
  <c r="F615" i="2"/>
  <c r="G615" i="2" s="1"/>
  <c r="F614" i="2"/>
  <c r="G614" i="2" s="1"/>
  <c r="F613" i="2"/>
  <c r="G613" i="2" s="1"/>
  <c r="F612" i="2"/>
  <c r="G612" i="2" s="1"/>
  <c r="G611" i="2"/>
  <c r="F611" i="2"/>
  <c r="F610" i="2"/>
  <c r="G610" i="2" s="1"/>
  <c r="F609" i="2"/>
  <c r="G609" i="2" s="1"/>
  <c r="F608" i="2"/>
  <c r="G608" i="2" s="1"/>
  <c r="G607" i="2"/>
  <c r="F607" i="2"/>
  <c r="F606" i="2"/>
  <c r="G606" i="2" s="1"/>
  <c r="F605" i="2"/>
  <c r="G605" i="2" s="1"/>
  <c r="F604" i="2"/>
  <c r="G604" i="2" s="1"/>
  <c r="G603" i="2"/>
  <c r="F603" i="2"/>
  <c r="F602" i="2"/>
  <c r="G602" i="2" s="1"/>
  <c r="G601" i="2"/>
  <c r="F601" i="2"/>
  <c r="F600" i="2"/>
  <c r="G600" i="2" s="1"/>
  <c r="F599" i="2"/>
  <c r="G599" i="2" s="1"/>
  <c r="F598" i="2"/>
  <c r="G598" i="2" s="1"/>
  <c r="F597" i="2"/>
  <c r="G597" i="2" s="1"/>
  <c r="F596" i="2"/>
  <c r="G596" i="2" s="1"/>
  <c r="G595" i="2"/>
  <c r="F595" i="2"/>
  <c r="F594" i="2"/>
  <c r="G594" i="2" s="1"/>
  <c r="F593" i="2"/>
  <c r="G593" i="2" s="1"/>
  <c r="F592" i="2"/>
  <c r="G592" i="2" s="1"/>
  <c r="F591" i="2"/>
  <c r="G591" i="2" s="1"/>
  <c r="F590" i="2"/>
  <c r="G590" i="2" s="1"/>
  <c r="F589" i="2"/>
  <c r="G589" i="2" s="1"/>
  <c r="F588" i="2"/>
  <c r="G588" i="2" s="1"/>
  <c r="G587" i="2"/>
  <c r="F587" i="2"/>
  <c r="F586" i="2"/>
  <c r="G586" i="2" s="1"/>
  <c r="F585" i="2"/>
  <c r="G585" i="2" s="1"/>
  <c r="F584" i="2"/>
  <c r="G584" i="2" s="1"/>
  <c r="F583" i="2"/>
  <c r="G583" i="2" s="1"/>
  <c r="F582" i="2"/>
  <c r="G582" i="2" s="1"/>
  <c r="F581" i="2"/>
  <c r="G581" i="2" s="1"/>
  <c r="F580" i="2"/>
  <c r="G580" i="2" s="1"/>
  <c r="G579" i="2"/>
  <c r="F579" i="2"/>
  <c r="F578" i="2"/>
  <c r="G578" i="2" s="1"/>
  <c r="F577" i="2"/>
  <c r="G577" i="2" s="1"/>
  <c r="F576" i="2"/>
  <c r="G576" i="2" s="1"/>
  <c r="G575" i="2"/>
  <c r="F575" i="2"/>
  <c r="F574" i="2"/>
  <c r="G574" i="2" s="1"/>
  <c r="F573" i="2"/>
  <c r="G573" i="2" s="1"/>
  <c r="F572" i="2"/>
  <c r="G572" i="2" s="1"/>
  <c r="G571" i="2"/>
  <c r="F571" i="2"/>
  <c r="F570" i="2"/>
  <c r="G570" i="2" s="1"/>
  <c r="G569" i="2"/>
  <c r="F569" i="2"/>
  <c r="F568" i="2"/>
  <c r="G568" i="2" s="1"/>
  <c r="F567" i="2"/>
  <c r="G567" i="2" s="1"/>
  <c r="F566" i="2"/>
  <c r="G566" i="2" s="1"/>
  <c r="F565" i="2"/>
  <c r="G565" i="2" s="1"/>
  <c r="F564" i="2"/>
  <c r="G564" i="2" s="1"/>
  <c r="G563" i="2"/>
  <c r="F563" i="2"/>
  <c r="F562" i="2"/>
  <c r="G562" i="2" s="1"/>
  <c r="F561" i="2"/>
  <c r="G561" i="2" s="1"/>
  <c r="F560" i="2"/>
  <c r="G560" i="2" s="1"/>
  <c r="F559" i="2"/>
  <c r="G559" i="2" s="1"/>
  <c r="F558" i="2"/>
  <c r="G558" i="2" s="1"/>
  <c r="F557" i="2"/>
  <c r="G557" i="2" s="1"/>
  <c r="F556" i="2"/>
  <c r="G556" i="2" s="1"/>
  <c r="G555" i="2"/>
  <c r="F555" i="2"/>
  <c r="F554" i="2"/>
  <c r="G554" i="2" s="1"/>
  <c r="F553" i="2"/>
  <c r="G553" i="2" s="1"/>
  <c r="F552" i="2"/>
  <c r="G552" i="2" s="1"/>
  <c r="F551" i="2"/>
  <c r="G551" i="2" s="1"/>
  <c r="F550" i="2"/>
  <c r="G550" i="2" s="1"/>
  <c r="F549" i="2"/>
  <c r="G549" i="2" s="1"/>
  <c r="F548" i="2"/>
  <c r="G548" i="2" s="1"/>
  <c r="G547" i="2"/>
  <c r="F547" i="2"/>
  <c r="F546" i="2"/>
  <c r="G546" i="2" s="1"/>
  <c r="F545" i="2"/>
  <c r="G545" i="2" s="1"/>
  <c r="F544" i="2"/>
  <c r="G544" i="2" s="1"/>
  <c r="G543" i="2"/>
  <c r="F543" i="2"/>
  <c r="F542" i="2"/>
  <c r="G542" i="2" s="1"/>
  <c r="F541" i="2"/>
  <c r="G541" i="2" s="1"/>
  <c r="F540" i="2"/>
  <c r="G540" i="2" s="1"/>
  <c r="G539" i="2"/>
  <c r="F539" i="2"/>
  <c r="F538" i="2"/>
  <c r="G538" i="2" s="1"/>
  <c r="G537" i="2"/>
  <c r="F537" i="2"/>
  <c r="F536" i="2"/>
  <c r="G536" i="2" s="1"/>
  <c r="F535" i="2"/>
  <c r="G535" i="2" s="1"/>
  <c r="F534" i="2"/>
  <c r="G534" i="2" s="1"/>
  <c r="F533" i="2"/>
  <c r="G533" i="2" s="1"/>
  <c r="F532" i="2"/>
  <c r="G532" i="2" s="1"/>
  <c r="G531" i="2"/>
  <c r="F531" i="2"/>
  <c r="F530" i="2"/>
  <c r="G530" i="2" s="1"/>
  <c r="F529" i="2"/>
  <c r="G529" i="2" s="1"/>
  <c r="F528" i="2"/>
  <c r="G528" i="2" s="1"/>
  <c r="F527" i="2"/>
  <c r="G527" i="2" s="1"/>
  <c r="F526" i="2"/>
  <c r="G526" i="2" s="1"/>
  <c r="F525" i="2"/>
  <c r="G525" i="2" s="1"/>
  <c r="F524" i="2"/>
  <c r="G524" i="2" s="1"/>
  <c r="G523" i="2"/>
  <c r="F523" i="2"/>
  <c r="F522" i="2"/>
  <c r="G522" i="2" s="1"/>
  <c r="F521" i="2"/>
  <c r="G521" i="2" s="1"/>
  <c r="F520" i="2"/>
  <c r="G520" i="2" s="1"/>
  <c r="F519" i="2"/>
  <c r="G519" i="2" s="1"/>
  <c r="F518" i="2"/>
  <c r="G518" i="2" s="1"/>
  <c r="F517" i="2"/>
  <c r="G517" i="2" s="1"/>
  <c r="F516" i="2"/>
  <c r="G516" i="2" s="1"/>
  <c r="G515" i="2"/>
  <c r="F515" i="2"/>
  <c r="F514" i="2"/>
  <c r="G514" i="2" s="1"/>
  <c r="F513" i="2"/>
  <c r="G513" i="2" s="1"/>
  <c r="F512" i="2"/>
  <c r="G512" i="2" s="1"/>
  <c r="G511" i="2"/>
  <c r="F511" i="2"/>
  <c r="F510" i="2"/>
  <c r="G510" i="2" s="1"/>
  <c r="F509" i="2"/>
  <c r="G509" i="2" s="1"/>
  <c r="F508" i="2"/>
  <c r="G508" i="2" s="1"/>
  <c r="G507" i="2"/>
  <c r="F507" i="2"/>
  <c r="F506" i="2"/>
  <c r="G506" i="2" s="1"/>
  <c r="G505" i="2"/>
  <c r="F505" i="2"/>
  <c r="F504" i="2"/>
  <c r="G504" i="2" s="1"/>
  <c r="F503" i="2"/>
  <c r="G503" i="2" s="1"/>
  <c r="F502" i="2"/>
  <c r="G502" i="2" s="1"/>
  <c r="F501" i="2"/>
  <c r="G501" i="2" s="1"/>
  <c r="F500" i="2"/>
  <c r="G500" i="2" s="1"/>
  <c r="G499" i="2"/>
  <c r="F499" i="2"/>
  <c r="F498" i="2"/>
  <c r="G498" i="2" s="1"/>
  <c r="F497" i="2"/>
  <c r="G497" i="2" s="1"/>
  <c r="F496" i="2"/>
  <c r="G496" i="2" s="1"/>
  <c r="F495" i="2"/>
  <c r="G495" i="2" s="1"/>
  <c r="F494" i="2"/>
  <c r="G494" i="2" s="1"/>
  <c r="F493" i="2"/>
  <c r="G493" i="2" s="1"/>
  <c r="F492" i="2"/>
  <c r="G492" i="2" s="1"/>
  <c r="G491" i="2"/>
  <c r="F491" i="2"/>
  <c r="F490" i="2"/>
  <c r="G490" i="2" s="1"/>
  <c r="F489" i="2"/>
  <c r="G489" i="2" s="1"/>
  <c r="F488" i="2"/>
  <c r="G488" i="2" s="1"/>
  <c r="F487" i="2"/>
  <c r="G487" i="2" s="1"/>
  <c r="F486" i="2"/>
  <c r="G486" i="2" s="1"/>
  <c r="F485" i="2"/>
  <c r="G485" i="2" s="1"/>
  <c r="F484" i="2"/>
  <c r="G484" i="2" s="1"/>
  <c r="G483" i="2"/>
  <c r="F483" i="2"/>
  <c r="F482" i="2"/>
  <c r="G482" i="2" s="1"/>
  <c r="F481" i="2"/>
  <c r="G481" i="2" s="1"/>
  <c r="F480" i="2"/>
  <c r="G480" i="2" s="1"/>
  <c r="G479" i="2"/>
  <c r="F479" i="2"/>
  <c r="F478" i="2"/>
  <c r="G478" i="2" s="1"/>
  <c r="F477" i="2"/>
  <c r="G477" i="2" s="1"/>
  <c r="F476" i="2"/>
  <c r="G476" i="2" s="1"/>
  <c r="G475" i="2"/>
  <c r="F475" i="2"/>
  <c r="F474" i="2"/>
  <c r="G474" i="2" s="1"/>
  <c r="G473" i="2"/>
  <c r="F473" i="2"/>
  <c r="F472" i="2"/>
  <c r="G472" i="2" s="1"/>
  <c r="F471" i="2"/>
  <c r="G471" i="2" s="1"/>
  <c r="F470" i="2"/>
  <c r="G470" i="2" s="1"/>
  <c r="F469" i="2"/>
  <c r="G469" i="2" s="1"/>
  <c r="F468" i="2"/>
  <c r="G468" i="2" s="1"/>
  <c r="G467" i="2"/>
  <c r="F467" i="2"/>
  <c r="F466" i="2"/>
  <c r="G466" i="2" s="1"/>
  <c r="F465" i="2"/>
  <c r="G465" i="2" s="1"/>
  <c r="F464" i="2"/>
  <c r="G464" i="2" s="1"/>
  <c r="F463" i="2"/>
  <c r="G463" i="2" s="1"/>
  <c r="F462" i="2"/>
  <c r="G462" i="2" s="1"/>
  <c r="F461" i="2"/>
  <c r="G461" i="2" s="1"/>
  <c r="F460" i="2"/>
  <c r="G460" i="2" s="1"/>
  <c r="G459" i="2"/>
  <c r="F459" i="2"/>
  <c r="F458" i="2"/>
  <c r="G458" i="2" s="1"/>
  <c r="F457" i="2"/>
  <c r="G457" i="2" s="1"/>
  <c r="F456" i="2"/>
  <c r="G456" i="2" s="1"/>
  <c r="F455" i="2"/>
  <c r="G455" i="2" s="1"/>
  <c r="F454" i="2"/>
  <c r="G454" i="2" s="1"/>
  <c r="F453" i="2"/>
  <c r="G453" i="2" s="1"/>
  <c r="F452" i="2"/>
  <c r="G452" i="2" s="1"/>
  <c r="G451" i="2"/>
  <c r="F451" i="2"/>
  <c r="F450" i="2"/>
  <c r="G450" i="2" s="1"/>
  <c r="F449" i="2"/>
  <c r="G449" i="2" s="1"/>
  <c r="F448" i="2"/>
  <c r="G448" i="2" s="1"/>
  <c r="G447" i="2"/>
  <c r="F447" i="2"/>
  <c r="F446" i="2"/>
  <c r="G446" i="2" s="1"/>
  <c r="F445" i="2"/>
  <c r="G445" i="2" s="1"/>
  <c r="F444" i="2"/>
  <c r="G444" i="2" s="1"/>
  <c r="G443" i="2"/>
  <c r="F443" i="2"/>
  <c r="F442" i="2"/>
  <c r="G442" i="2" s="1"/>
  <c r="G441" i="2"/>
  <c r="F441" i="2"/>
  <c r="F440" i="2"/>
  <c r="G440" i="2" s="1"/>
  <c r="F439" i="2"/>
  <c r="G439" i="2" s="1"/>
  <c r="F438" i="2"/>
  <c r="G438" i="2" s="1"/>
  <c r="F437" i="2"/>
  <c r="G437" i="2" s="1"/>
  <c r="F436" i="2"/>
  <c r="G436" i="2" s="1"/>
  <c r="G435" i="2"/>
  <c r="F435" i="2"/>
  <c r="F434" i="2"/>
  <c r="G434" i="2" s="1"/>
  <c r="F433" i="2"/>
  <c r="G433" i="2" s="1"/>
  <c r="F432" i="2"/>
  <c r="G432" i="2" s="1"/>
  <c r="F431" i="2"/>
  <c r="G431" i="2" s="1"/>
  <c r="F430" i="2"/>
  <c r="G430" i="2" s="1"/>
  <c r="F429" i="2"/>
  <c r="G429" i="2" s="1"/>
  <c r="F428" i="2"/>
  <c r="G428" i="2" s="1"/>
  <c r="G427" i="2"/>
  <c r="F427" i="2"/>
  <c r="F426" i="2"/>
  <c r="G426" i="2" s="1"/>
  <c r="F425" i="2"/>
  <c r="G425" i="2" s="1"/>
  <c r="F424" i="2"/>
  <c r="G424" i="2" s="1"/>
  <c r="F423" i="2"/>
  <c r="G423" i="2" s="1"/>
  <c r="F422" i="2"/>
  <c r="G422" i="2" s="1"/>
  <c r="F421" i="2"/>
  <c r="G421" i="2" s="1"/>
  <c r="F420" i="2"/>
  <c r="G420" i="2" s="1"/>
  <c r="G419" i="2"/>
  <c r="F419" i="2"/>
  <c r="F418" i="2"/>
  <c r="G418" i="2" s="1"/>
  <c r="F417" i="2"/>
  <c r="G417" i="2" s="1"/>
  <c r="F416" i="2"/>
  <c r="G416" i="2" s="1"/>
  <c r="G415" i="2"/>
  <c r="F415" i="2"/>
  <c r="F414" i="2"/>
  <c r="G414" i="2" s="1"/>
  <c r="F413" i="2"/>
  <c r="G413" i="2" s="1"/>
  <c r="F412" i="2"/>
  <c r="G412" i="2" s="1"/>
  <c r="G411" i="2"/>
  <c r="F411" i="2"/>
  <c r="F410" i="2"/>
  <c r="G410" i="2" s="1"/>
  <c r="G409" i="2"/>
  <c r="F409" i="2"/>
  <c r="F408" i="2"/>
  <c r="G408" i="2" s="1"/>
  <c r="F407" i="2"/>
  <c r="G407" i="2" s="1"/>
  <c r="F406" i="2"/>
  <c r="G406" i="2" s="1"/>
  <c r="F405" i="2"/>
  <c r="G405" i="2" s="1"/>
  <c r="F404" i="2"/>
  <c r="G404" i="2" s="1"/>
  <c r="G403" i="2"/>
  <c r="F403" i="2"/>
  <c r="F402" i="2"/>
  <c r="G402" i="2" s="1"/>
  <c r="F401" i="2"/>
  <c r="G401" i="2" s="1"/>
  <c r="F400" i="2"/>
  <c r="G400" i="2" s="1"/>
  <c r="F399" i="2"/>
  <c r="G399" i="2" s="1"/>
  <c r="F398" i="2"/>
  <c r="G398" i="2" s="1"/>
  <c r="F397" i="2"/>
  <c r="G397" i="2" s="1"/>
  <c r="F396" i="2"/>
  <c r="G396" i="2" s="1"/>
  <c r="G395" i="2"/>
  <c r="F395" i="2"/>
  <c r="F394" i="2"/>
  <c r="G394" i="2" s="1"/>
  <c r="F393" i="2"/>
  <c r="G393" i="2" s="1"/>
  <c r="F392" i="2"/>
  <c r="G392" i="2" s="1"/>
  <c r="F391" i="2"/>
  <c r="G391" i="2" s="1"/>
  <c r="F390" i="2"/>
  <c r="G390" i="2" s="1"/>
  <c r="F389" i="2"/>
  <c r="G389" i="2" s="1"/>
  <c r="F388" i="2"/>
  <c r="G388" i="2" s="1"/>
  <c r="G387" i="2"/>
  <c r="F387" i="2"/>
  <c r="F386" i="2"/>
  <c r="G386" i="2" s="1"/>
  <c r="F385" i="2"/>
  <c r="G385" i="2" s="1"/>
  <c r="F384" i="2"/>
  <c r="G384" i="2" s="1"/>
  <c r="G383" i="2"/>
  <c r="F383" i="2"/>
  <c r="F382" i="2"/>
  <c r="G382" i="2" s="1"/>
  <c r="F381" i="2"/>
  <c r="G381" i="2" s="1"/>
  <c r="F380" i="2"/>
  <c r="G380" i="2" s="1"/>
  <c r="G379" i="2"/>
  <c r="F379" i="2"/>
  <c r="F378" i="2"/>
  <c r="G378" i="2" s="1"/>
  <c r="G377" i="2"/>
  <c r="F377" i="2"/>
  <c r="F376" i="2"/>
  <c r="G376" i="2" s="1"/>
  <c r="F375" i="2"/>
  <c r="G375" i="2" s="1"/>
  <c r="F374" i="2"/>
  <c r="G374" i="2" s="1"/>
  <c r="F373" i="2"/>
  <c r="G373" i="2" s="1"/>
  <c r="F372" i="2"/>
  <c r="G372" i="2" s="1"/>
  <c r="G371" i="2"/>
  <c r="F371" i="2"/>
  <c r="F370" i="2"/>
  <c r="G370" i="2" s="1"/>
  <c r="F369" i="2"/>
  <c r="G369" i="2" s="1"/>
  <c r="F368" i="2"/>
  <c r="G368" i="2" s="1"/>
  <c r="F367" i="2"/>
  <c r="G367" i="2" s="1"/>
  <c r="F366" i="2"/>
  <c r="G366" i="2" s="1"/>
  <c r="F365" i="2"/>
  <c r="G365" i="2" s="1"/>
  <c r="F364" i="2"/>
  <c r="G364" i="2" s="1"/>
  <c r="G363" i="2"/>
  <c r="F363" i="2"/>
  <c r="F362" i="2"/>
  <c r="G362" i="2" s="1"/>
  <c r="F361" i="2"/>
  <c r="G361" i="2" s="1"/>
  <c r="F360" i="2"/>
  <c r="G360" i="2" s="1"/>
  <c r="F359" i="2"/>
  <c r="G359" i="2" s="1"/>
  <c r="F358" i="2"/>
  <c r="G358" i="2" s="1"/>
  <c r="F357" i="2"/>
  <c r="G357" i="2" s="1"/>
  <c r="F356" i="2"/>
  <c r="G356" i="2" s="1"/>
  <c r="G355" i="2"/>
  <c r="F355" i="2"/>
  <c r="F354" i="2"/>
  <c r="G354" i="2" s="1"/>
  <c r="F353" i="2"/>
  <c r="G353" i="2" s="1"/>
  <c r="F352" i="2"/>
  <c r="G352" i="2" s="1"/>
  <c r="G351" i="2"/>
  <c r="F351" i="2"/>
  <c r="F350" i="2"/>
  <c r="G350" i="2" s="1"/>
  <c r="F349" i="2"/>
  <c r="G349" i="2" s="1"/>
  <c r="F348" i="2"/>
  <c r="G348" i="2" s="1"/>
  <c r="G347" i="2"/>
  <c r="F347" i="2"/>
  <c r="F346" i="2"/>
  <c r="G346" i="2" s="1"/>
  <c r="G345" i="2"/>
  <c r="F345" i="2"/>
  <c r="F344" i="2"/>
  <c r="G344" i="2" s="1"/>
  <c r="F343" i="2"/>
  <c r="G343" i="2" s="1"/>
  <c r="F342" i="2"/>
  <c r="G342" i="2" s="1"/>
  <c r="F341" i="2"/>
  <c r="G341" i="2" s="1"/>
  <c r="F340" i="2"/>
  <c r="G340" i="2" s="1"/>
  <c r="G339" i="2"/>
  <c r="F339" i="2"/>
  <c r="F338" i="2"/>
  <c r="G338" i="2" s="1"/>
  <c r="F337" i="2"/>
  <c r="G337" i="2" s="1"/>
  <c r="F336" i="2"/>
  <c r="G336" i="2" s="1"/>
  <c r="F335" i="2"/>
  <c r="G335" i="2" s="1"/>
  <c r="F334" i="2"/>
  <c r="G334" i="2" s="1"/>
  <c r="F333" i="2"/>
  <c r="G333" i="2" s="1"/>
  <c r="F332" i="2"/>
  <c r="G332" i="2" s="1"/>
  <c r="G331" i="2"/>
  <c r="F331" i="2"/>
  <c r="F330" i="2"/>
  <c r="G330" i="2" s="1"/>
  <c r="F329" i="2"/>
  <c r="G329" i="2" s="1"/>
  <c r="F328" i="2"/>
  <c r="G328" i="2" s="1"/>
  <c r="F327" i="2"/>
  <c r="G327" i="2" s="1"/>
  <c r="F326" i="2"/>
  <c r="G326" i="2" s="1"/>
  <c r="F325" i="2"/>
  <c r="G325" i="2" s="1"/>
  <c r="F324" i="2"/>
  <c r="G324" i="2" s="1"/>
  <c r="G323" i="2"/>
  <c r="F323" i="2"/>
  <c r="F322" i="2"/>
  <c r="G322" i="2" s="1"/>
  <c r="F321" i="2"/>
  <c r="G321" i="2" s="1"/>
  <c r="F320" i="2"/>
  <c r="G320" i="2" s="1"/>
  <c r="G319" i="2"/>
  <c r="F319" i="2"/>
  <c r="F318" i="2"/>
  <c r="G318" i="2" s="1"/>
  <c r="F317" i="2"/>
  <c r="G317" i="2" s="1"/>
  <c r="F316" i="2"/>
  <c r="G316" i="2" s="1"/>
  <c r="G315" i="2"/>
  <c r="F315" i="2"/>
  <c r="F314" i="2"/>
  <c r="G314" i="2" s="1"/>
  <c r="G313" i="2"/>
  <c r="F313" i="2"/>
  <c r="F312" i="2"/>
  <c r="G312" i="2" s="1"/>
  <c r="F311" i="2"/>
  <c r="G311" i="2" s="1"/>
  <c r="F310" i="2"/>
  <c r="G310" i="2" s="1"/>
  <c r="F309" i="2"/>
  <c r="G309" i="2" s="1"/>
  <c r="F308" i="2"/>
  <c r="G308" i="2" s="1"/>
  <c r="G307" i="2"/>
  <c r="F307" i="2"/>
  <c r="F306" i="2"/>
  <c r="G306" i="2" s="1"/>
  <c r="F305" i="2"/>
  <c r="G305" i="2" s="1"/>
  <c r="F304" i="2"/>
  <c r="G304" i="2" s="1"/>
  <c r="F303" i="2"/>
  <c r="G303" i="2" s="1"/>
  <c r="F302" i="2"/>
  <c r="G302" i="2" s="1"/>
  <c r="F301" i="2"/>
  <c r="G301" i="2" s="1"/>
  <c r="F300" i="2"/>
  <c r="G300" i="2" s="1"/>
  <c r="G299" i="2"/>
  <c r="F299" i="2"/>
  <c r="F298" i="2"/>
  <c r="G298" i="2" s="1"/>
  <c r="F297" i="2"/>
  <c r="G297" i="2" s="1"/>
  <c r="F296" i="2"/>
  <c r="G296" i="2" s="1"/>
  <c r="F295" i="2"/>
  <c r="G295" i="2" s="1"/>
  <c r="F294" i="2"/>
  <c r="G294" i="2" s="1"/>
  <c r="F293" i="2"/>
  <c r="G293" i="2" s="1"/>
  <c r="F292" i="2"/>
  <c r="G292" i="2" s="1"/>
  <c r="G291" i="2"/>
  <c r="F291" i="2"/>
  <c r="F290" i="2"/>
  <c r="G290" i="2" s="1"/>
  <c r="F289" i="2"/>
  <c r="G289" i="2" s="1"/>
  <c r="F288" i="2"/>
  <c r="G288" i="2" s="1"/>
  <c r="G287" i="2"/>
  <c r="F287" i="2"/>
  <c r="F286" i="2"/>
  <c r="G286" i="2" s="1"/>
  <c r="F285" i="2"/>
  <c r="G285" i="2" s="1"/>
  <c r="F284" i="2"/>
  <c r="G284" i="2" s="1"/>
  <c r="G283" i="2"/>
  <c r="F283" i="2"/>
  <c r="F282" i="2"/>
  <c r="G282" i="2" s="1"/>
  <c r="G281" i="2"/>
  <c r="F281" i="2"/>
  <c r="F280" i="2"/>
  <c r="G280" i="2" s="1"/>
  <c r="F279" i="2"/>
  <c r="G279" i="2" s="1"/>
  <c r="F278" i="2"/>
  <c r="G278" i="2" s="1"/>
  <c r="F277" i="2"/>
  <c r="G277" i="2" s="1"/>
  <c r="F276" i="2"/>
  <c r="G276" i="2" s="1"/>
  <c r="G275" i="2"/>
  <c r="F275" i="2"/>
  <c r="F274" i="2"/>
  <c r="G274" i="2" s="1"/>
  <c r="F273" i="2"/>
  <c r="G273" i="2" s="1"/>
  <c r="F272" i="2"/>
  <c r="G272" i="2" s="1"/>
  <c r="F271" i="2"/>
  <c r="G271" i="2" s="1"/>
  <c r="F270" i="2"/>
  <c r="G270" i="2" s="1"/>
  <c r="F269" i="2"/>
  <c r="G269" i="2" s="1"/>
  <c r="F268" i="2"/>
  <c r="G268" i="2" s="1"/>
  <c r="G267" i="2"/>
  <c r="F267" i="2"/>
  <c r="F266" i="2"/>
  <c r="G266" i="2" s="1"/>
  <c r="F265" i="2"/>
  <c r="G265" i="2" s="1"/>
  <c r="F264" i="2"/>
  <c r="G264" i="2" s="1"/>
  <c r="F263" i="2"/>
  <c r="G263" i="2" s="1"/>
  <c r="F262" i="2"/>
  <c r="G262" i="2" s="1"/>
  <c r="F261" i="2"/>
  <c r="G261" i="2" s="1"/>
  <c r="F260" i="2"/>
  <c r="G260" i="2" s="1"/>
  <c r="G259" i="2"/>
  <c r="F259" i="2"/>
  <c r="F258" i="2"/>
  <c r="G258" i="2" s="1"/>
  <c r="F257" i="2"/>
  <c r="G257" i="2" s="1"/>
  <c r="F256" i="2"/>
  <c r="G256" i="2" s="1"/>
  <c r="G255" i="2"/>
  <c r="F255" i="2"/>
  <c r="F254" i="2"/>
  <c r="G254" i="2" s="1"/>
  <c r="F253" i="2"/>
  <c r="G253" i="2" s="1"/>
  <c r="F252" i="2"/>
  <c r="G252" i="2" s="1"/>
  <c r="G251" i="2"/>
  <c r="F251" i="2"/>
  <c r="F250" i="2"/>
  <c r="G250" i="2" s="1"/>
  <c r="G249" i="2"/>
  <c r="F249" i="2"/>
  <c r="F248" i="2"/>
  <c r="G248" i="2" s="1"/>
  <c r="F247" i="2"/>
  <c r="G247" i="2" s="1"/>
  <c r="F246" i="2"/>
  <c r="G246" i="2" s="1"/>
  <c r="F245" i="2"/>
  <c r="G245" i="2" s="1"/>
  <c r="F244" i="2"/>
  <c r="G244" i="2" s="1"/>
  <c r="G243" i="2"/>
  <c r="F243" i="2"/>
  <c r="F242" i="2"/>
  <c r="G242" i="2" s="1"/>
  <c r="F241" i="2"/>
  <c r="G241" i="2" s="1"/>
  <c r="F240" i="2"/>
  <c r="G240" i="2" s="1"/>
  <c r="F239" i="2"/>
  <c r="G239" i="2" s="1"/>
  <c r="F238" i="2"/>
  <c r="G238" i="2" s="1"/>
  <c r="F237" i="2"/>
  <c r="G237" i="2" s="1"/>
  <c r="F236" i="2"/>
  <c r="G236" i="2" s="1"/>
  <c r="G235" i="2"/>
  <c r="F235" i="2"/>
  <c r="F234" i="2"/>
  <c r="G234" i="2" s="1"/>
  <c r="F233" i="2"/>
  <c r="G233" i="2" s="1"/>
  <c r="F232" i="2"/>
  <c r="G232" i="2" s="1"/>
  <c r="F231" i="2"/>
  <c r="G231" i="2" s="1"/>
  <c r="F230" i="2"/>
  <c r="G230" i="2" s="1"/>
  <c r="F229" i="2"/>
  <c r="G229" i="2" s="1"/>
  <c r="F228" i="2"/>
  <c r="G228" i="2" s="1"/>
  <c r="G227" i="2"/>
  <c r="F227" i="2"/>
  <c r="F226" i="2"/>
  <c r="G226" i="2" s="1"/>
  <c r="F225" i="2"/>
  <c r="G225" i="2" s="1"/>
  <c r="F224" i="2"/>
  <c r="G224" i="2" s="1"/>
  <c r="G223" i="2"/>
  <c r="F223" i="2"/>
  <c r="F222" i="2"/>
  <c r="G222" i="2" s="1"/>
  <c r="F221" i="2"/>
  <c r="G221" i="2" s="1"/>
  <c r="F220" i="2"/>
  <c r="G220" i="2" s="1"/>
  <c r="G219" i="2"/>
  <c r="F219" i="2"/>
  <c r="F218" i="2"/>
  <c r="G218" i="2" s="1"/>
  <c r="G217" i="2"/>
  <c r="F217" i="2"/>
  <c r="F216" i="2"/>
  <c r="G216" i="2" s="1"/>
  <c r="F215" i="2"/>
  <c r="G215" i="2" s="1"/>
  <c r="F214" i="2"/>
  <c r="G214" i="2" s="1"/>
  <c r="F213" i="2"/>
  <c r="G213" i="2" s="1"/>
  <c r="F212" i="2"/>
  <c r="G212" i="2" s="1"/>
  <c r="G211" i="2"/>
  <c r="F211" i="2"/>
  <c r="F210" i="2"/>
  <c r="G210" i="2" s="1"/>
  <c r="F209" i="2"/>
  <c r="G209" i="2" s="1"/>
  <c r="F208" i="2"/>
  <c r="G208" i="2" s="1"/>
  <c r="F207" i="2"/>
  <c r="G207" i="2" s="1"/>
  <c r="F206" i="2"/>
  <c r="G206" i="2" s="1"/>
  <c r="F205" i="2"/>
  <c r="G205" i="2" s="1"/>
  <c r="F204" i="2"/>
  <c r="G204" i="2" s="1"/>
  <c r="G203" i="2"/>
  <c r="F203" i="2"/>
  <c r="F202" i="2"/>
  <c r="G202" i="2" s="1"/>
  <c r="F201" i="2"/>
  <c r="G201" i="2" s="1"/>
  <c r="F200" i="2"/>
  <c r="G200" i="2" s="1"/>
  <c r="F199" i="2"/>
  <c r="G199" i="2" s="1"/>
  <c r="F198" i="2"/>
  <c r="G198" i="2" s="1"/>
  <c r="F197" i="2"/>
  <c r="G197" i="2" s="1"/>
  <c r="F196" i="2"/>
  <c r="G196" i="2" s="1"/>
  <c r="G195" i="2"/>
  <c r="F195" i="2"/>
  <c r="F194" i="2"/>
  <c r="G194" i="2" s="1"/>
  <c r="F193" i="2"/>
  <c r="G193" i="2" s="1"/>
  <c r="F192" i="2"/>
  <c r="G192" i="2" s="1"/>
  <c r="G191" i="2"/>
  <c r="F191" i="2"/>
  <c r="F190" i="2"/>
  <c r="G190" i="2" s="1"/>
  <c r="F189" i="2"/>
  <c r="G189" i="2" s="1"/>
  <c r="F188" i="2"/>
  <c r="G188" i="2" s="1"/>
  <c r="G187" i="2"/>
  <c r="F187" i="2"/>
  <c r="F186" i="2"/>
  <c r="G186" i="2" s="1"/>
  <c r="G185" i="2"/>
  <c r="F185" i="2"/>
  <c r="F184" i="2"/>
  <c r="G184" i="2" s="1"/>
  <c r="F183" i="2"/>
  <c r="G183" i="2" s="1"/>
  <c r="F182" i="2"/>
  <c r="G182" i="2" s="1"/>
  <c r="F181" i="2"/>
  <c r="G181" i="2" s="1"/>
  <c r="F180" i="2"/>
  <c r="G180" i="2" s="1"/>
  <c r="G179" i="2"/>
  <c r="F179" i="2"/>
  <c r="F178" i="2"/>
  <c r="G178" i="2" s="1"/>
  <c r="F177" i="2"/>
  <c r="G177" i="2" s="1"/>
  <c r="F176" i="2"/>
  <c r="G176" i="2" s="1"/>
  <c r="F175" i="2"/>
  <c r="G175" i="2" s="1"/>
  <c r="F174" i="2"/>
  <c r="G174" i="2" s="1"/>
  <c r="F173" i="2"/>
  <c r="G173" i="2" s="1"/>
  <c r="F172" i="2"/>
  <c r="G172" i="2" s="1"/>
  <c r="G171" i="2"/>
  <c r="F171" i="2"/>
  <c r="F170" i="2"/>
  <c r="G170" i="2" s="1"/>
  <c r="F169" i="2"/>
  <c r="G169" i="2" s="1"/>
  <c r="F168" i="2"/>
  <c r="G168" i="2" s="1"/>
  <c r="F167" i="2"/>
  <c r="G167" i="2" s="1"/>
  <c r="F166" i="2"/>
  <c r="G166" i="2" s="1"/>
  <c r="F165" i="2"/>
  <c r="G165" i="2" s="1"/>
  <c r="F164" i="2"/>
  <c r="G164" i="2" s="1"/>
  <c r="G163" i="2"/>
  <c r="F163" i="2"/>
  <c r="F162" i="2"/>
  <c r="G162" i="2" s="1"/>
  <c r="F161" i="2"/>
  <c r="G161" i="2" s="1"/>
  <c r="F160" i="2"/>
  <c r="G160" i="2" s="1"/>
  <c r="G159" i="2"/>
  <c r="F159" i="2"/>
  <c r="F158" i="2"/>
  <c r="G158" i="2" s="1"/>
  <c r="F157" i="2"/>
  <c r="G157" i="2" s="1"/>
  <c r="F156" i="2"/>
  <c r="G156" i="2" s="1"/>
  <c r="G155" i="2"/>
  <c r="F155" i="2"/>
  <c r="F154" i="2"/>
  <c r="G154" i="2" s="1"/>
  <c r="G153" i="2"/>
  <c r="F153" i="2"/>
  <c r="F152" i="2"/>
  <c r="G152" i="2" s="1"/>
  <c r="F151" i="2"/>
  <c r="G151" i="2" s="1"/>
  <c r="F150" i="2"/>
  <c r="G150" i="2" s="1"/>
  <c r="F149" i="2"/>
  <c r="G149" i="2" s="1"/>
  <c r="F148" i="2"/>
  <c r="G148" i="2" s="1"/>
  <c r="G147" i="2"/>
  <c r="F147" i="2"/>
  <c r="F146" i="2"/>
  <c r="G146" i="2" s="1"/>
  <c r="F145" i="2"/>
  <c r="G145" i="2" s="1"/>
  <c r="F144" i="2"/>
  <c r="G144" i="2" s="1"/>
  <c r="F143" i="2"/>
  <c r="G143" i="2" s="1"/>
  <c r="F142" i="2"/>
  <c r="G142" i="2" s="1"/>
  <c r="F141" i="2"/>
  <c r="G141" i="2" s="1"/>
  <c r="F140" i="2"/>
  <c r="G140" i="2" s="1"/>
  <c r="G139" i="2"/>
  <c r="F139" i="2"/>
  <c r="F138" i="2"/>
  <c r="G138" i="2" s="1"/>
  <c r="F137" i="2"/>
  <c r="G137" i="2" s="1"/>
  <c r="F136" i="2"/>
  <c r="G136" i="2" s="1"/>
  <c r="F135" i="2"/>
  <c r="G135" i="2" s="1"/>
  <c r="F134" i="2"/>
  <c r="G134" i="2" s="1"/>
  <c r="F133" i="2"/>
  <c r="G133" i="2" s="1"/>
  <c r="F132" i="2"/>
  <c r="G132" i="2" s="1"/>
  <c r="F131" i="2"/>
  <c r="G131" i="2" s="1"/>
  <c r="F130" i="2"/>
  <c r="G130" i="2" s="1"/>
  <c r="F129" i="2"/>
  <c r="G129" i="2" s="1"/>
  <c r="F128" i="2"/>
  <c r="G128" i="2" s="1"/>
  <c r="G127" i="2"/>
  <c r="F127" i="2"/>
  <c r="F126" i="2"/>
  <c r="G126" i="2" s="1"/>
  <c r="F125" i="2"/>
  <c r="G125" i="2" s="1"/>
  <c r="F124" i="2"/>
  <c r="G124" i="2" s="1"/>
  <c r="F123" i="2"/>
  <c r="G123" i="2" s="1"/>
  <c r="F122" i="2"/>
  <c r="G122" i="2" s="1"/>
  <c r="F121" i="2"/>
  <c r="G121" i="2" s="1"/>
  <c r="F120" i="2"/>
  <c r="G120" i="2" s="1"/>
  <c r="G119" i="2"/>
  <c r="F119" i="2"/>
  <c r="F118" i="2"/>
  <c r="G118" i="2" s="1"/>
  <c r="G117" i="2"/>
  <c r="F117" i="2"/>
  <c r="F116" i="2"/>
  <c r="G116" i="2" s="1"/>
  <c r="F115" i="2"/>
  <c r="G115" i="2" s="1"/>
  <c r="F114" i="2"/>
  <c r="G114" i="2" s="1"/>
  <c r="F113" i="2"/>
  <c r="G113" i="2" s="1"/>
  <c r="F112" i="2"/>
  <c r="G112" i="2" s="1"/>
  <c r="G111" i="2"/>
  <c r="F111" i="2"/>
  <c r="F110" i="2"/>
  <c r="G110" i="2" s="1"/>
  <c r="F109" i="2"/>
  <c r="G109" i="2" s="1"/>
  <c r="F108" i="2"/>
  <c r="G108" i="2" s="1"/>
  <c r="F107" i="2"/>
  <c r="G107" i="2" s="1"/>
  <c r="F106" i="2"/>
  <c r="G106" i="2" s="1"/>
  <c r="F105" i="2"/>
  <c r="G105" i="2" s="1"/>
  <c r="F104" i="2"/>
  <c r="G104" i="2" s="1"/>
  <c r="G103" i="2"/>
  <c r="F103" i="2"/>
  <c r="F102" i="2"/>
  <c r="G102" i="2" s="1"/>
  <c r="G101" i="2"/>
  <c r="F101" i="2"/>
  <c r="F100" i="2"/>
  <c r="G100" i="2" s="1"/>
  <c r="F99" i="2"/>
  <c r="G99" i="2" s="1"/>
  <c r="F98" i="2"/>
  <c r="G98" i="2" s="1"/>
  <c r="F97" i="2"/>
  <c r="G97" i="2" s="1"/>
  <c r="F96" i="2"/>
  <c r="G96" i="2" s="1"/>
  <c r="G95" i="2"/>
  <c r="F95" i="2"/>
  <c r="F94" i="2"/>
  <c r="G94" i="2" s="1"/>
  <c r="F93" i="2"/>
  <c r="G93" i="2" s="1"/>
  <c r="F92" i="2"/>
  <c r="G92" i="2" s="1"/>
  <c r="F91" i="2"/>
  <c r="G91" i="2" s="1"/>
  <c r="F90" i="2"/>
  <c r="G90" i="2" s="1"/>
  <c r="F89" i="2"/>
  <c r="G89" i="2" s="1"/>
  <c r="F88" i="2"/>
  <c r="G88" i="2" s="1"/>
  <c r="G87" i="2"/>
  <c r="F87" i="2"/>
  <c r="F86" i="2"/>
  <c r="G86" i="2" s="1"/>
  <c r="G85" i="2"/>
  <c r="F85" i="2"/>
  <c r="F84" i="2"/>
  <c r="G84" i="2" s="1"/>
  <c r="F83" i="2"/>
  <c r="G83" i="2" s="1"/>
  <c r="F82" i="2"/>
  <c r="G82" i="2" s="1"/>
  <c r="F81" i="2"/>
  <c r="G81" i="2" s="1"/>
  <c r="F80" i="2"/>
  <c r="G80" i="2" s="1"/>
  <c r="G79" i="2"/>
  <c r="F79" i="2"/>
  <c r="F78" i="2"/>
  <c r="G78" i="2" s="1"/>
  <c r="F77" i="2"/>
  <c r="G77" i="2" s="1"/>
  <c r="F76" i="2"/>
  <c r="G76" i="2" s="1"/>
  <c r="F75" i="2"/>
  <c r="G75" i="2" s="1"/>
  <c r="G74" i="2"/>
  <c r="F74" i="2"/>
  <c r="F73" i="2"/>
  <c r="G73" i="2" s="1"/>
  <c r="G72" i="2"/>
  <c r="F72" i="2"/>
  <c r="F71" i="2"/>
  <c r="G71" i="2" s="1"/>
  <c r="G70" i="2"/>
  <c r="F70" i="2"/>
  <c r="F69" i="2"/>
  <c r="G69" i="2" s="1"/>
  <c r="G68" i="2"/>
  <c r="F68" i="2"/>
  <c r="F67" i="2"/>
  <c r="G67" i="2" s="1"/>
  <c r="G66" i="2"/>
  <c r="F66" i="2"/>
  <c r="F65" i="2"/>
  <c r="G65" i="2" s="1"/>
  <c r="G64" i="2"/>
  <c r="F64" i="2"/>
  <c r="F63" i="2"/>
  <c r="G63" i="2" s="1"/>
  <c r="G62" i="2"/>
  <c r="F62" i="2"/>
  <c r="F61" i="2"/>
  <c r="G61" i="2" s="1"/>
  <c r="G60" i="2"/>
  <c r="F60" i="2"/>
  <c r="F59" i="2"/>
  <c r="G59" i="2" s="1"/>
  <c r="G58" i="2"/>
  <c r="F58" i="2"/>
  <c r="F57" i="2"/>
  <c r="G57" i="2" s="1"/>
  <c r="G56" i="2"/>
  <c r="F56" i="2"/>
  <c r="F55" i="2"/>
  <c r="G55" i="2" s="1"/>
  <c r="G54" i="2"/>
  <c r="F54" i="2"/>
  <c r="F53" i="2"/>
  <c r="G53" i="2" s="1"/>
  <c r="G52" i="2"/>
  <c r="F52" i="2"/>
  <c r="F51" i="2"/>
  <c r="G51" i="2" s="1"/>
  <c r="G50" i="2"/>
  <c r="F50" i="2"/>
  <c r="F49" i="2"/>
  <c r="G49" i="2" s="1"/>
  <c r="G48" i="2"/>
  <c r="F48" i="2"/>
  <c r="F47" i="2"/>
  <c r="G47" i="2" s="1"/>
  <c r="G46" i="2"/>
  <c r="F46" i="2"/>
  <c r="F45" i="2"/>
  <c r="G45" i="2" s="1"/>
  <c r="G44" i="2"/>
  <c r="F44" i="2"/>
  <c r="F43" i="2"/>
  <c r="G43" i="2" s="1"/>
  <c r="G42" i="2"/>
  <c r="F42" i="2"/>
  <c r="F41" i="2"/>
  <c r="G41" i="2" s="1"/>
  <c r="G40" i="2"/>
  <c r="F40" i="2"/>
  <c r="F39" i="2"/>
  <c r="G39" i="2" s="1"/>
  <c r="G38" i="2"/>
  <c r="F38" i="2"/>
  <c r="F37" i="2"/>
  <c r="G37" i="2" s="1"/>
  <c r="G36" i="2"/>
  <c r="F36" i="2"/>
  <c r="F35" i="2"/>
  <c r="G35" i="2" s="1"/>
  <c r="G34" i="2"/>
  <c r="F34" i="2"/>
  <c r="F33" i="2"/>
  <c r="G33" i="2" s="1"/>
  <c r="G32" i="2"/>
  <c r="F32" i="2"/>
  <c r="F31" i="2"/>
  <c r="G31" i="2" s="1"/>
  <c r="G30" i="2"/>
  <c r="F30" i="2"/>
  <c r="F29" i="2"/>
  <c r="G29" i="2" s="1"/>
  <c r="G28" i="2"/>
  <c r="F28" i="2"/>
  <c r="F27" i="2"/>
  <c r="G27" i="2" s="1"/>
  <c r="G26" i="2"/>
  <c r="F26" i="2"/>
  <c r="F25" i="2"/>
  <c r="G25" i="2" s="1"/>
  <c r="G24" i="2"/>
  <c r="F24" i="2"/>
  <c r="F23" i="2"/>
  <c r="G23" i="2" s="1"/>
  <c r="G22" i="2"/>
  <c r="F22" i="2"/>
  <c r="F21" i="2"/>
  <c r="G21" i="2" s="1"/>
  <c r="G20" i="2"/>
  <c r="F20" i="2"/>
  <c r="F19" i="2"/>
  <c r="G19" i="2" s="1"/>
  <c r="F18" i="2"/>
  <c r="F17" i="2"/>
  <c r="F16" i="2"/>
  <c r="F15" i="2"/>
  <c r="F14" i="2"/>
  <c r="F13" i="2"/>
  <c r="F12" i="2"/>
  <c r="F11" i="2"/>
  <c r="F10" i="2"/>
  <c r="F9" i="2"/>
  <c r="F8" i="2"/>
  <c r="F7" i="2"/>
  <c r="G5" i="2"/>
  <c r="J2" i="1"/>
  <c r="J5" i="1" s="1"/>
  <c r="E5" i="1" s="1"/>
  <c r="C2" i="1"/>
  <c r="AO5" i="1" s="1"/>
  <c r="J6" i="1" l="1"/>
  <c r="J7" i="1" l="1"/>
  <c r="K6" i="1"/>
  <c r="I6" i="1"/>
  <c r="J9" i="1" l="1"/>
  <c r="J13" i="1"/>
  <c r="J17" i="1"/>
  <c r="J11" i="1"/>
  <c r="J14" i="1"/>
  <c r="J18" i="1"/>
  <c r="J8" i="1"/>
  <c r="J10" i="1"/>
  <c r="J15" i="1"/>
  <c r="J16" i="1"/>
  <c r="J12" i="1"/>
  <c r="H6" i="1"/>
  <c r="I7" i="1"/>
  <c r="J22" i="1"/>
  <c r="J20" i="1"/>
  <c r="J21" i="1"/>
  <c r="J19" i="1"/>
  <c r="J23" i="1"/>
  <c r="K7" i="1"/>
  <c r="L6" i="1"/>
  <c r="K12" i="1" l="1"/>
  <c r="K16" i="1"/>
  <c r="K15" i="1"/>
  <c r="K11" i="1"/>
  <c r="K18" i="1"/>
  <c r="K10" i="1"/>
  <c r="K14" i="1"/>
  <c r="K9" i="1"/>
  <c r="K13" i="1"/>
  <c r="K17" i="1"/>
  <c r="K8" i="1"/>
  <c r="I10" i="1"/>
  <c r="I14" i="1"/>
  <c r="I17" i="1"/>
  <c r="I9" i="1"/>
  <c r="I13" i="1"/>
  <c r="I8" i="1"/>
  <c r="I12" i="1"/>
  <c r="I16" i="1"/>
  <c r="I11" i="1"/>
  <c r="I15" i="1"/>
  <c r="I18" i="1"/>
  <c r="K21" i="1"/>
  <c r="K23" i="1"/>
  <c r="K19" i="1"/>
  <c r="K20" i="1"/>
  <c r="K22" i="1"/>
  <c r="L7" i="1"/>
  <c r="M6" i="1"/>
  <c r="I23" i="1"/>
  <c r="I19" i="1"/>
  <c r="I21" i="1"/>
  <c r="I22" i="1"/>
  <c r="I20" i="1"/>
  <c r="G6" i="1"/>
  <c r="H7" i="1"/>
  <c r="L11" i="1" l="1"/>
  <c r="L15" i="1"/>
  <c r="L9" i="1"/>
  <c r="L12" i="1"/>
  <c r="L16" i="1"/>
  <c r="L18" i="1"/>
  <c r="L10" i="1"/>
  <c r="L14" i="1"/>
  <c r="L13" i="1"/>
  <c r="L17" i="1"/>
  <c r="L8" i="1"/>
  <c r="H11" i="1"/>
  <c r="H15" i="1"/>
  <c r="H10" i="1"/>
  <c r="H13" i="1"/>
  <c r="H16" i="1"/>
  <c r="H9" i="1"/>
  <c r="H14" i="1"/>
  <c r="H8" i="1"/>
  <c r="H12" i="1"/>
  <c r="H17" i="1"/>
  <c r="H18" i="1"/>
  <c r="H20" i="1"/>
  <c r="H22" i="1"/>
  <c r="H19" i="1"/>
  <c r="H23" i="1"/>
  <c r="H21" i="1"/>
  <c r="G7" i="1"/>
  <c r="F6" i="1"/>
  <c r="M7" i="1"/>
  <c r="N6" i="1"/>
  <c r="L20" i="1"/>
  <c r="L22" i="1"/>
  <c r="L23" i="1"/>
  <c r="L19" i="1"/>
  <c r="L21" i="1"/>
  <c r="G12" i="1" l="1"/>
  <c r="G16" i="1"/>
  <c r="G9" i="1"/>
  <c r="G8" i="1"/>
  <c r="G13" i="1"/>
  <c r="G17" i="1"/>
  <c r="G18" i="1"/>
  <c r="G11" i="1"/>
  <c r="G15" i="1"/>
  <c r="G14" i="1"/>
  <c r="G10" i="1"/>
  <c r="M10" i="1"/>
  <c r="M14" i="1"/>
  <c r="M13" i="1"/>
  <c r="M16" i="1"/>
  <c r="M12" i="1"/>
  <c r="M17" i="1"/>
  <c r="M8" i="1"/>
  <c r="M11" i="1"/>
  <c r="M15" i="1"/>
  <c r="M18" i="1"/>
  <c r="M9" i="1"/>
  <c r="G21" i="1"/>
  <c r="G23" i="1"/>
  <c r="G19" i="1"/>
  <c r="G20" i="1"/>
  <c r="G22" i="1"/>
  <c r="M23" i="1"/>
  <c r="M19" i="1"/>
  <c r="M21" i="1"/>
  <c r="M22" i="1"/>
  <c r="M20" i="1"/>
  <c r="N7" i="1"/>
  <c r="O6" i="1"/>
  <c r="F7" i="1"/>
  <c r="E6" i="1"/>
  <c r="E7" i="1" s="1"/>
  <c r="N9" i="1" l="1"/>
  <c r="N13" i="1"/>
  <c r="N17" i="1"/>
  <c r="N10" i="1"/>
  <c r="N18" i="1"/>
  <c r="N8" i="1"/>
  <c r="N12" i="1"/>
  <c r="N16" i="1"/>
  <c r="N11" i="1"/>
  <c r="N15" i="1"/>
  <c r="N14" i="1"/>
  <c r="E10" i="1"/>
  <c r="E14" i="1"/>
  <c r="E11" i="1"/>
  <c r="E8" i="1"/>
  <c r="E12" i="1"/>
  <c r="E16" i="1"/>
  <c r="E18" i="1"/>
  <c r="E15" i="1"/>
  <c r="E9" i="1"/>
  <c r="E13" i="1"/>
  <c r="E17" i="1"/>
  <c r="F9" i="1"/>
  <c r="F13" i="1"/>
  <c r="F17" i="1"/>
  <c r="F12" i="1"/>
  <c r="F15" i="1"/>
  <c r="F18" i="1"/>
  <c r="F11" i="1"/>
  <c r="F16" i="1"/>
  <c r="F10" i="1"/>
  <c r="F14" i="1"/>
  <c r="F8" i="1"/>
  <c r="F22" i="1"/>
  <c r="F20" i="1"/>
  <c r="F21" i="1"/>
  <c r="F23" i="1"/>
  <c r="F19" i="1"/>
  <c r="N22" i="1"/>
  <c r="N20" i="1"/>
  <c r="N21" i="1"/>
  <c r="N23" i="1"/>
  <c r="N19" i="1"/>
  <c r="E23" i="1"/>
  <c r="E19" i="1"/>
  <c r="E21" i="1"/>
  <c r="E22" i="1"/>
  <c r="E20" i="1"/>
  <c r="O7" i="1"/>
  <c r="P6" i="1"/>
  <c r="O12" i="1" l="1"/>
  <c r="O16" i="1"/>
  <c r="O11" i="1"/>
  <c r="O14" i="1"/>
  <c r="O17" i="1"/>
  <c r="O9" i="1"/>
  <c r="O13" i="1"/>
  <c r="O8" i="1"/>
  <c r="O15" i="1"/>
  <c r="O10" i="1"/>
  <c r="O18" i="1"/>
  <c r="P7" i="1"/>
  <c r="Q6" i="1"/>
  <c r="O21" i="1"/>
  <c r="O23" i="1"/>
  <c r="O19" i="1"/>
  <c r="O20" i="1"/>
  <c r="O22" i="1"/>
  <c r="P11" i="1" l="1"/>
  <c r="P15" i="1"/>
  <c r="P10" i="1"/>
  <c r="P14" i="1"/>
  <c r="P18" i="1"/>
  <c r="P9" i="1"/>
  <c r="P13" i="1"/>
  <c r="P17" i="1"/>
  <c r="P12" i="1"/>
  <c r="P16" i="1"/>
  <c r="P8" i="1"/>
  <c r="P20" i="1"/>
  <c r="P22" i="1"/>
  <c r="P19" i="1"/>
  <c r="P23" i="1"/>
  <c r="P21" i="1"/>
  <c r="Q7" i="1"/>
  <c r="R6" i="1"/>
  <c r="Q10" i="1" l="1"/>
  <c r="Q14" i="1"/>
  <c r="Q9" i="1"/>
  <c r="Q12" i="1"/>
  <c r="Q15" i="1"/>
  <c r="Q18" i="1"/>
  <c r="Q13" i="1"/>
  <c r="Q17" i="1"/>
  <c r="Q8" i="1"/>
  <c r="Q11" i="1"/>
  <c r="Q16" i="1"/>
  <c r="R7" i="1"/>
  <c r="S6" i="1"/>
  <c r="Q23" i="1"/>
  <c r="Q19" i="1"/>
  <c r="Q21" i="1"/>
  <c r="Q22" i="1"/>
  <c r="Q20" i="1"/>
  <c r="R9" i="1" l="1"/>
  <c r="R13" i="1"/>
  <c r="R16" i="1"/>
  <c r="R18" i="1"/>
  <c r="R8" i="1"/>
  <c r="R11" i="1"/>
  <c r="R15" i="1"/>
  <c r="R10" i="1"/>
  <c r="R14" i="1"/>
  <c r="R17" i="1"/>
  <c r="R12" i="1"/>
  <c r="S7" i="1"/>
  <c r="T6" i="1"/>
  <c r="R22" i="1"/>
  <c r="R20" i="1"/>
  <c r="R21" i="1"/>
  <c r="R19" i="1"/>
  <c r="R23" i="1"/>
  <c r="S12" i="1" l="1"/>
  <c r="S16" i="1"/>
  <c r="S10" i="1"/>
  <c r="S13" i="1"/>
  <c r="S17" i="1"/>
  <c r="S8" i="1"/>
  <c r="S11" i="1"/>
  <c r="S15" i="1"/>
  <c r="S9" i="1"/>
  <c r="S14" i="1"/>
  <c r="S18" i="1"/>
  <c r="S21" i="1"/>
  <c r="S23" i="1"/>
  <c r="S19" i="1"/>
  <c r="S20" i="1"/>
  <c r="S22" i="1"/>
  <c r="T7" i="1"/>
  <c r="U6" i="1"/>
  <c r="T11" i="1" l="1"/>
  <c r="T15" i="1"/>
  <c r="T14" i="1"/>
  <c r="T12" i="1"/>
  <c r="T16" i="1"/>
  <c r="T17" i="1"/>
  <c r="T8" i="1"/>
  <c r="T10" i="1"/>
  <c r="T18" i="1"/>
  <c r="T13" i="1"/>
  <c r="T9" i="1"/>
  <c r="T20" i="1"/>
  <c r="T22" i="1"/>
  <c r="T23" i="1"/>
  <c r="T19" i="1"/>
  <c r="T21" i="1"/>
  <c r="U7" i="1"/>
  <c r="V6" i="1"/>
  <c r="U10" i="1" l="1"/>
  <c r="U14" i="1"/>
  <c r="U11" i="1"/>
  <c r="U9" i="1"/>
  <c r="U13" i="1"/>
  <c r="U18" i="1"/>
  <c r="U12" i="1"/>
  <c r="U16" i="1"/>
  <c r="U17" i="1"/>
  <c r="U15" i="1"/>
  <c r="U8" i="1"/>
  <c r="V7" i="1"/>
  <c r="W6" i="1"/>
  <c r="U23" i="1"/>
  <c r="U19" i="1"/>
  <c r="U21" i="1"/>
  <c r="U22" i="1"/>
  <c r="U20" i="1"/>
  <c r="V9" i="1" l="1"/>
  <c r="V13" i="1"/>
  <c r="V12" i="1"/>
  <c r="V15" i="1"/>
  <c r="V18" i="1"/>
  <c r="V8" i="1"/>
  <c r="V11" i="1"/>
  <c r="V16" i="1"/>
  <c r="V17" i="1"/>
  <c r="V10" i="1"/>
  <c r="V14" i="1"/>
  <c r="V22" i="1"/>
  <c r="V20" i="1"/>
  <c r="V21" i="1"/>
  <c r="V23" i="1"/>
  <c r="V19" i="1"/>
  <c r="W7" i="1"/>
  <c r="X6" i="1"/>
  <c r="W12" i="1" l="1"/>
  <c r="W16" i="1"/>
  <c r="W9" i="1"/>
  <c r="W17" i="1"/>
  <c r="W10" i="1"/>
  <c r="W14" i="1"/>
  <c r="W13" i="1"/>
  <c r="W18" i="1"/>
  <c r="W8" i="1"/>
  <c r="W15" i="1"/>
  <c r="W11" i="1"/>
  <c r="X7" i="1"/>
  <c r="Y6" i="1"/>
  <c r="W21" i="1"/>
  <c r="W23" i="1"/>
  <c r="W19" i="1"/>
  <c r="W20" i="1"/>
  <c r="W22" i="1"/>
  <c r="X11" i="1" l="1"/>
  <c r="X15" i="1"/>
  <c r="X10" i="1"/>
  <c r="X13" i="1"/>
  <c r="X16" i="1"/>
  <c r="X8" i="1"/>
  <c r="X9" i="1"/>
  <c r="X14" i="1"/>
  <c r="X12" i="1"/>
  <c r="X18" i="1"/>
  <c r="X17" i="1"/>
  <c r="Y7" i="1"/>
  <c r="Z6" i="1"/>
  <c r="X20" i="1"/>
  <c r="X22" i="1"/>
  <c r="X19" i="1"/>
  <c r="X23" i="1"/>
  <c r="X21" i="1"/>
  <c r="Y10" i="1" l="1"/>
  <c r="Y14" i="1"/>
  <c r="Y11" i="1"/>
  <c r="Y15" i="1"/>
  <c r="Y17" i="1"/>
  <c r="Y8" i="1"/>
  <c r="Y9" i="1"/>
  <c r="Y13" i="1"/>
  <c r="Y12" i="1"/>
  <c r="Y16" i="1"/>
  <c r="Y18" i="1"/>
  <c r="Z7" i="1"/>
  <c r="AA6" i="1"/>
  <c r="Y23" i="1"/>
  <c r="Y19" i="1"/>
  <c r="Y21" i="1"/>
  <c r="Y22" i="1"/>
  <c r="Y20" i="1"/>
  <c r="Z9" i="1" l="1"/>
  <c r="Z13" i="1"/>
  <c r="Z11" i="1"/>
  <c r="Z14" i="1"/>
  <c r="Z18" i="1"/>
  <c r="Z8" i="1"/>
  <c r="Z12" i="1"/>
  <c r="Z16" i="1"/>
  <c r="Z10" i="1"/>
  <c r="Z15" i="1"/>
  <c r="Z17" i="1"/>
  <c r="AA7" i="1"/>
  <c r="AB6" i="1"/>
  <c r="Z22" i="1"/>
  <c r="Z20" i="1"/>
  <c r="Z21" i="1"/>
  <c r="Z19" i="1"/>
  <c r="Z23" i="1"/>
  <c r="AA12" i="1" l="1"/>
  <c r="AA16" i="1"/>
  <c r="AA15" i="1"/>
  <c r="AA17" i="1"/>
  <c r="AA18" i="1"/>
  <c r="AA11" i="1"/>
  <c r="AA10" i="1"/>
  <c r="AA14" i="1"/>
  <c r="AA8" i="1"/>
  <c r="AA9" i="1"/>
  <c r="AA13" i="1"/>
  <c r="AB7" i="1"/>
  <c r="AC6" i="1"/>
  <c r="AA21" i="1"/>
  <c r="AA23" i="1"/>
  <c r="AA19" i="1"/>
  <c r="AA20" i="1"/>
  <c r="AA22" i="1"/>
  <c r="AB11" i="1" l="1"/>
  <c r="AB15" i="1"/>
  <c r="AB9" i="1"/>
  <c r="AB12" i="1"/>
  <c r="AB13" i="1"/>
  <c r="AB16" i="1"/>
  <c r="AB18" i="1"/>
  <c r="AB17" i="1"/>
  <c r="AB14" i="1"/>
  <c r="AB10" i="1"/>
  <c r="AB8" i="1"/>
  <c r="AC7" i="1"/>
  <c r="AD6" i="1"/>
  <c r="AB20" i="1"/>
  <c r="AB22" i="1"/>
  <c r="AB23" i="1"/>
  <c r="AB19" i="1"/>
  <c r="AB21" i="1"/>
  <c r="AC10" i="1" l="1"/>
  <c r="AC14" i="1"/>
  <c r="AC13" i="1"/>
  <c r="AC16" i="1"/>
  <c r="AC9" i="1"/>
  <c r="AC8" i="1"/>
  <c r="AC12" i="1"/>
  <c r="AC11" i="1"/>
  <c r="AC15" i="1"/>
  <c r="AC18" i="1"/>
  <c r="AC17" i="1"/>
  <c r="AD7" i="1"/>
  <c r="AE6" i="1"/>
  <c r="AC23" i="1"/>
  <c r="AC19" i="1"/>
  <c r="AC21" i="1"/>
  <c r="AC22" i="1"/>
  <c r="AC20" i="1"/>
  <c r="AD9" i="1" l="1"/>
  <c r="AD13" i="1"/>
  <c r="AD10" i="1"/>
  <c r="AD18" i="1"/>
  <c r="AD8" i="1"/>
  <c r="AD14" i="1"/>
  <c r="AD17" i="1"/>
  <c r="AD12" i="1"/>
  <c r="AD16" i="1"/>
  <c r="AD11" i="1"/>
  <c r="AD15" i="1"/>
  <c r="AE7" i="1"/>
  <c r="AF6" i="1"/>
  <c r="AD22" i="1"/>
  <c r="AD20" i="1"/>
  <c r="AD21" i="1"/>
  <c r="AD23" i="1"/>
  <c r="AD19" i="1"/>
  <c r="AE12" i="1" l="1"/>
  <c r="AE16" i="1"/>
  <c r="AE11" i="1"/>
  <c r="AE14" i="1"/>
  <c r="AE17" i="1"/>
  <c r="AE10" i="1"/>
  <c r="AE15" i="1"/>
  <c r="AE9" i="1"/>
  <c r="AE13" i="1"/>
  <c r="AE8" i="1"/>
  <c r="AE18" i="1"/>
  <c r="AF7" i="1"/>
  <c r="AG6" i="1"/>
  <c r="AE21" i="1"/>
  <c r="AE23" i="1"/>
  <c r="AE19" i="1"/>
  <c r="AE20" i="1"/>
  <c r="AE22" i="1"/>
  <c r="AF11" i="1" l="1"/>
  <c r="AF15" i="1"/>
  <c r="AF18" i="1"/>
  <c r="AF10" i="1"/>
  <c r="AF14" i="1"/>
  <c r="AF17" i="1"/>
  <c r="AF9" i="1"/>
  <c r="AF13" i="1"/>
  <c r="AF8" i="1"/>
  <c r="AF16" i="1"/>
  <c r="AF12" i="1"/>
  <c r="AG7" i="1"/>
  <c r="AH6" i="1"/>
  <c r="AF20" i="1"/>
  <c r="AF22" i="1"/>
  <c r="AF19" i="1"/>
  <c r="AF23" i="1"/>
  <c r="AF21" i="1"/>
  <c r="AG10" i="1" l="1"/>
  <c r="AG14" i="1"/>
  <c r="AG9" i="1"/>
  <c r="AG12" i="1"/>
  <c r="AG15" i="1"/>
  <c r="AG11" i="1"/>
  <c r="AG16" i="1"/>
  <c r="AG18" i="1"/>
  <c r="AG17" i="1"/>
  <c r="AG13" i="1"/>
  <c r="AG8" i="1"/>
  <c r="AH7" i="1"/>
  <c r="AI6" i="1"/>
  <c r="AG23" i="1"/>
  <c r="AG19" i="1"/>
  <c r="AG21" i="1"/>
  <c r="AG22" i="1"/>
  <c r="AG20" i="1"/>
  <c r="AH9" i="1" l="1"/>
  <c r="AH13" i="1"/>
  <c r="AH16" i="1"/>
  <c r="AH18" i="1"/>
  <c r="AH8" i="1"/>
  <c r="AH12" i="1"/>
  <c r="AH11" i="1"/>
  <c r="AH15" i="1"/>
  <c r="AH10" i="1"/>
  <c r="AH14" i="1"/>
  <c r="AH17" i="1"/>
  <c r="AI7" i="1"/>
  <c r="AJ6" i="1"/>
  <c r="AH22" i="1"/>
  <c r="AH20" i="1"/>
  <c r="AH21" i="1"/>
  <c r="AH19" i="1"/>
  <c r="AH23" i="1"/>
  <c r="AI12" i="1" l="1"/>
  <c r="AI16" i="1"/>
  <c r="AI10" i="1"/>
  <c r="AI13" i="1"/>
  <c r="AI17" i="1"/>
  <c r="AI8" i="1"/>
  <c r="AI11" i="1"/>
  <c r="AI15" i="1"/>
  <c r="AI18" i="1"/>
  <c r="AI9" i="1"/>
  <c r="AI14" i="1"/>
  <c r="AJ7" i="1"/>
  <c r="AK6" i="1"/>
  <c r="AI21" i="1"/>
  <c r="AI23" i="1"/>
  <c r="AI19" i="1"/>
  <c r="AI20" i="1"/>
  <c r="AI22" i="1"/>
  <c r="AJ11" i="1" l="1"/>
  <c r="AJ15" i="1"/>
  <c r="AJ14" i="1"/>
  <c r="AJ9" i="1"/>
  <c r="AJ13" i="1"/>
  <c r="AJ17" i="1"/>
  <c r="AJ12" i="1"/>
  <c r="AJ16" i="1"/>
  <c r="AJ8" i="1"/>
  <c r="AJ18" i="1"/>
  <c r="AJ10" i="1"/>
  <c r="AK7" i="1"/>
  <c r="AL6" i="1"/>
  <c r="AJ20" i="1"/>
  <c r="AJ22" i="1"/>
  <c r="AJ23" i="1"/>
  <c r="AJ19" i="1"/>
  <c r="AJ21" i="1"/>
  <c r="AK10" i="1" l="1"/>
  <c r="AK14" i="1"/>
  <c r="AK11" i="1"/>
  <c r="AK18" i="1"/>
  <c r="AK9" i="1"/>
  <c r="AK13" i="1"/>
  <c r="AK17" i="1"/>
  <c r="AK12" i="1"/>
  <c r="AK16" i="1"/>
  <c r="AK8" i="1"/>
  <c r="AK15" i="1"/>
  <c r="AL7" i="1"/>
  <c r="AM6" i="1"/>
  <c r="AK23" i="1"/>
  <c r="AK19" i="1"/>
  <c r="AK21" i="1"/>
  <c r="AK22" i="1"/>
  <c r="AK20" i="1"/>
  <c r="AL9" i="1" l="1"/>
  <c r="AL13" i="1"/>
  <c r="AL12" i="1"/>
  <c r="AL15" i="1"/>
  <c r="AL18" i="1"/>
  <c r="AL8" i="1"/>
  <c r="AL10" i="1"/>
  <c r="AL14" i="1"/>
  <c r="AL17" i="1"/>
  <c r="AL11" i="1"/>
  <c r="AL16" i="1"/>
  <c r="AM7" i="1"/>
  <c r="AN6" i="1"/>
  <c r="AL22" i="1"/>
  <c r="AL20" i="1"/>
  <c r="AL21" i="1"/>
  <c r="AL23" i="1"/>
  <c r="AL19" i="1"/>
  <c r="AM12" i="1" l="1"/>
  <c r="AM16" i="1"/>
  <c r="AM9" i="1"/>
  <c r="AM17" i="1"/>
  <c r="AM11" i="1"/>
  <c r="AM15" i="1"/>
  <c r="AM10" i="1"/>
  <c r="AM14" i="1"/>
  <c r="AM18" i="1"/>
  <c r="AM13" i="1"/>
  <c r="AM8" i="1"/>
  <c r="AN7" i="1"/>
  <c r="AO6" i="1"/>
  <c r="AM21" i="1"/>
  <c r="AM23" i="1"/>
  <c r="AM19" i="1"/>
  <c r="AM20" i="1"/>
  <c r="AM22" i="1"/>
  <c r="AN11" i="1" l="1"/>
  <c r="AN15" i="1"/>
  <c r="AN10" i="1"/>
  <c r="AN13" i="1"/>
  <c r="AN16" i="1"/>
  <c r="AN8" i="1"/>
  <c r="AN9" i="1"/>
  <c r="AN14" i="1"/>
  <c r="AN18" i="1"/>
  <c r="AN17" i="1"/>
  <c r="AN12" i="1"/>
  <c r="AO7" i="1"/>
  <c r="AP6" i="1"/>
  <c r="AN20" i="1"/>
  <c r="AN22" i="1"/>
  <c r="AN19" i="1"/>
  <c r="AN23" i="1"/>
  <c r="AN21" i="1"/>
  <c r="AO10" i="1" l="1"/>
  <c r="AO14" i="1"/>
  <c r="AO12" i="1"/>
  <c r="AO16" i="1"/>
  <c r="AO17" i="1"/>
  <c r="AO11" i="1"/>
  <c r="AO15" i="1"/>
  <c r="AO8" i="1"/>
  <c r="AO13" i="1"/>
  <c r="AO18" i="1"/>
  <c r="AO9" i="1"/>
  <c r="AP7" i="1"/>
  <c r="AQ6" i="1"/>
  <c r="AO23" i="1"/>
  <c r="AO19" i="1"/>
  <c r="AO21" i="1"/>
  <c r="AO22" i="1"/>
  <c r="AO20" i="1"/>
  <c r="AP9" i="1" l="1"/>
  <c r="AP13" i="1"/>
  <c r="AP11" i="1"/>
  <c r="AP14" i="1"/>
  <c r="AP18" i="1"/>
  <c r="AP8" i="1"/>
  <c r="AP12" i="1"/>
  <c r="AP16" i="1"/>
  <c r="AP17" i="1"/>
  <c r="AP10" i="1"/>
  <c r="AP15" i="1"/>
  <c r="AQ7" i="1"/>
  <c r="AR6" i="1"/>
  <c r="AP22" i="1"/>
  <c r="AP20" i="1"/>
  <c r="AP21" i="1"/>
  <c r="AP19" i="1"/>
  <c r="AP23" i="1"/>
  <c r="AQ12" i="1" l="1"/>
  <c r="AQ16" i="1"/>
  <c r="AQ15" i="1"/>
  <c r="AQ17" i="1"/>
  <c r="AQ9" i="1"/>
  <c r="AQ13" i="1"/>
  <c r="AQ18" i="1"/>
  <c r="AQ11" i="1"/>
  <c r="AQ8" i="1"/>
  <c r="AQ10" i="1"/>
  <c r="AQ14" i="1"/>
  <c r="AR7" i="1"/>
  <c r="AS6" i="1"/>
  <c r="AS7" i="1" s="1"/>
  <c r="AQ21" i="1"/>
  <c r="AQ23" i="1"/>
  <c r="AQ19" i="1"/>
  <c r="AQ20" i="1"/>
  <c r="AQ22" i="1"/>
  <c r="AR11" i="1" l="1"/>
  <c r="AR15" i="1"/>
  <c r="AR9" i="1"/>
  <c r="AR12" i="1"/>
  <c r="AR10" i="1"/>
  <c r="AR14" i="1"/>
  <c r="AR13" i="1"/>
  <c r="AR18" i="1"/>
  <c r="AR16" i="1"/>
  <c r="AR17" i="1"/>
  <c r="AR8" i="1"/>
  <c r="AS10" i="1"/>
  <c r="AS14" i="1"/>
  <c r="AS13" i="1"/>
  <c r="AS16" i="1"/>
  <c r="AS8" i="1"/>
  <c r="AS9" i="1"/>
  <c r="AS12" i="1"/>
  <c r="AS18" i="1"/>
  <c r="AS15" i="1"/>
  <c r="AS11" i="1"/>
  <c r="AS17" i="1"/>
  <c r="AS23" i="1"/>
  <c r="AS19" i="1"/>
  <c r="AS21" i="1"/>
  <c r="AS22" i="1"/>
  <c r="AS20" i="1"/>
  <c r="AR20" i="1"/>
  <c r="AR22" i="1"/>
  <c r="AR23" i="1"/>
  <c r="AR19" i="1"/>
  <c r="AR21" i="1"/>
</calcChain>
</file>

<file path=xl/comments1.xml><?xml version="1.0" encoding="utf-8"?>
<comments xmlns="http://schemas.openxmlformats.org/spreadsheetml/2006/main">
  <authors>
    <author>Affr94 CONNESSON Fatima</author>
  </authors>
  <commentList>
    <comment ref="C13" authorId="0" shapeId="0">
      <text>
        <r>
          <rPr>
            <b/>
            <sz val="9"/>
            <color indexed="81"/>
            <rFont val="Tahoma"/>
            <family val="2"/>
          </rPr>
          <t>Affr94 CONNESSON Fatima:</t>
        </r>
        <r>
          <rPr>
            <sz val="9"/>
            <color indexed="81"/>
            <rFont val="Tahoma"/>
            <family val="2"/>
          </rPr>
          <t xml:space="preserve">
Chauffeur absent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>Affr94 CONNESSON Fatima:</t>
        </r>
        <r>
          <rPr>
            <sz val="9"/>
            <color indexed="81"/>
            <rFont val="Tahoma"/>
            <family val="2"/>
          </rPr>
          <t xml:space="preserve">
RCR
</t>
        </r>
      </text>
    </comment>
  </commentList>
</comments>
</file>

<file path=xl/sharedStrings.xml><?xml version="1.0" encoding="utf-8"?>
<sst xmlns="http://schemas.openxmlformats.org/spreadsheetml/2006/main" count="68" uniqueCount="36">
  <si>
    <t>Gestion des transporteurs</t>
  </si>
  <si>
    <t>Département :</t>
  </si>
  <si>
    <t>Massy</t>
  </si>
  <si>
    <t xml:space="preserve">Responsable : </t>
  </si>
  <si>
    <t>Samuel JOLY</t>
  </si>
  <si>
    <t>Employées</t>
  </si>
  <si>
    <t>Affretement</t>
  </si>
  <si>
    <t>Indice</t>
  </si>
  <si>
    <t>Employés</t>
  </si>
  <si>
    <t>Absences</t>
  </si>
  <si>
    <t>Déb.</t>
  </si>
  <si>
    <t>Fin</t>
  </si>
  <si>
    <t>Code</t>
  </si>
  <si>
    <t>Jours</t>
  </si>
  <si>
    <t>Météo</t>
  </si>
  <si>
    <t>Vacances</t>
  </si>
  <si>
    <t>Maladie</t>
  </si>
  <si>
    <t>autre</t>
  </si>
  <si>
    <t>Demi-jour Mat</t>
  </si>
  <si>
    <t>A</t>
  </si>
  <si>
    <t>B</t>
  </si>
  <si>
    <t>V</t>
  </si>
  <si>
    <t>D1</t>
  </si>
  <si>
    <t>Demi-jour aprs</t>
  </si>
  <si>
    <t>D2</t>
  </si>
  <si>
    <t>M</t>
  </si>
  <si>
    <t>ME</t>
  </si>
  <si>
    <t>Formation</t>
  </si>
  <si>
    <t>F</t>
  </si>
  <si>
    <t>Personnel</t>
  </si>
  <si>
    <t>P</t>
  </si>
  <si>
    <t>Panne</t>
  </si>
  <si>
    <t>PA</t>
  </si>
  <si>
    <t>C</t>
  </si>
  <si>
    <t>D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</si>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</sst>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mmmm"/>
    <numFmt numFmtId="166" formatCode="dd"/>
    <numFmt numFmtId="167" formatCode="ddd\ dd\ mmm"/>
    <numFmt numFmtId="168" formatCode="dd/mm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Trebuchet MS"/>
      <family val="2"/>
    </font>
    <font>
      <b/>
      <sz val="14"/>
      <color indexed="62"/>
      <name val="Trebuchet MS"/>
      <family val="2"/>
    </font>
    <font>
      <b/>
      <sz val="20"/>
      <color theme="0"/>
      <name val="Trebuchet MS"/>
      <family val="2"/>
    </font>
    <font>
      <sz val="8"/>
      <color indexed="62"/>
      <name val="Trebuchet MS"/>
      <family val="2"/>
    </font>
    <font>
      <sz val="10"/>
      <color indexed="62"/>
      <name val="Trebuchet MS"/>
      <family val="2"/>
    </font>
    <font>
      <sz val="10"/>
      <color indexed="9"/>
      <name val="Trebuchet MS"/>
      <family val="2"/>
    </font>
    <font>
      <sz val="8"/>
      <color theme="0"/>
      <name val="Trebuchet MS"/>
      <family val="2"/>
    </font>
    <font>
      <sz val="10"/>
      <name val="Trebuchet MS"/>
      <family val="2"/>
    </font>
    <font>
      <b/>
      <sz val="14"/>
      <color indexed="18"/>
      <name val="Trebuchet MS"/>
      <family val="2"/>
    </font>
    <font>
      <sz val="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b/>
      <sz val="18"/>
      <color indexed="10"/>
      <name val="Trebuchet MS"/>
      <family val="2"/>
    </font>
    <font>
      <b/>
      <sz val="8"/>
      <name val="Trebuchet MS"/>
      <family val="2"/>
    </font>
    <font>
      <b/>
      <sz val="12"/>
      <color indexed="18"/>
      <name val="Trebuchet MS"/>
      <family val="2"/>
    </font>
    <font>
      <b/>
      <sz val="11"/>
      <color indexed="8"/>
      <name val="Trebuchet MS"/>
      <family val="2"/>
    </font>
    <font>
      <b/>
      <sz val="8"/>
      <color indexed="62"/>
      <name val="Trebuchet MS"/>
      <family val="2"/>
    </font>
    <font>
      <b/>
      <sz val="9"/>
      <color indexed="9"/>
      <name val="Trebuchet MS"/>
      <family val="2"/>
    </font>
    <font>
      <b/>
      <sz val="8"/>
      <color theme="0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2"/>
      <name val="Trebuchet MS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Trebuchet MS"/>
      <family val="2"/>
    </font>
    <font>
      <b/>
      <sz val="12"/>
      <color theme="1"/>
      <name val="Trebuchet MS"/>
      <family val="2"/>
    </font>
    <font>
      <b/>
      <sz val="9"/>
      <color theme="1"/>
      <name val="Trebuchet MS"/>
      <family val="2"/>
    </font>
  </fonts>
  <fills count="1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39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theme="4" tint="0.3999755851924192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6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 applyProtection="1">
      <alignment wrapText="1"/>
      <protection locked="0"/>
    </xf>
    <xf numFmtId="0" fontId="4" fillId="0" borderId="0" xfId="0" applyFont="1" applyFill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7" fillId="0" borderId="0" xfId="0" applyFont="1" applyAlignment="1" applyProtection="1">
      <protection locked="0"/>
    </xf>
    <xf numFmtId="0" fontId="6" fillId="0" borderId="0" xfId="0" applyFont="1" applyBorder="1" applyAlignment="1" applyProtection="1">
      <protection hidden="1"/>
    </xf>
    <xf numFmtId="0" fontId="7" fillId="0" borderId="0" xfId="0" applyFont="1" applyAlignment="1" applyProtection="1">
      <protection hidden="1"/>
    </xf>
    <xf numFmtId="0" fontId="6" fillId="0" borderId="0" xfId="0" applyFont="1" applyBorder="1" applyAlignment="1" applyProtection="1">
      <alignment wrapText="1"/>
      <protection hidden="1"/>
    </xf>
    <xf numFmtId="0" fontId="6" fillId="0" borderId="0" xfId="0" applyFont="1" applyFill="1" applyBorder="1" applyAlignment="1" applyProtection="1">
      <protection hidden="1"/>
    </xf>
    <xf numFmtId="0" fontId="8" fillId="0" borderId="0" xfId="0" applyFont="1" applyAlignment="1" applyProtection="1">
      <protection locked="0" hidden="1"/>
    </xf>
    <xf numFmtId="0" fontId="9" fillId="0" borderId="0" xfId="0" applyFont="1" applyFill="1" applyBorder="1" applyAlignment="1" applyProtection="1">
      <protection hidden="1"/>
    </xf>
    <xf numFmtId="0" fontId="10" fillId="0" borderId="0" xfId="0" applyFont="1" applyAlignment="1" applyProtection="1"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Border="1" applyAlignment="1" applyProtection="1">
      <protection locked="0"/>
    </xf>
    <xf numFmtId="0" fontId="12" fillId="0" borderId="0" xfId="0" applyFont="1" applyBorder="1" applyAlignment="1" applyProtection="1">
      <protection locked="0"/>
    </xf>
    <xf numFmtId="0" fontId="12" fillId="0" borderId="0" xfId="0" applyFont="1" applyBorder="1" applyAlignment="1" applyProtection="1">
      <protection hidden="1"/>
    </xf>
    <xf numFmtId="0" fontId="10" fillId="0" borderId="0" xfId="0" applyFont="1" applyAlignment="1" applyProtection="1">
      <protection hidden="1"/>
    </xf>
    <xf numFmtId="0" fontId="13" fillId="0" borderId="0" xfId="0" applyFont="1" applyBorder="1" applyAlignment="1" applyProtection="1">
      <alignment horizontal="right"/>
      <protection hidden="1"/>
    </xf>
    <xf numFmtId="0" fontId="12" fillId="0" borderId="0" xfId="0" applyFont="1" applyBorder="1" applyAlignment="1" applyProtection="1">
      <alignment vertical="top"/>
      <protection hidden="1"/>
    </xf>
    <xf numFmtId="0" fontId="12" fillId="0" borderId="0" xfId="0" applyFont="1" applyBorder="1" applyAlignment="1" applyProtection="1">
      <alignment vertical="top" wrapText="1"/>
      <protection hidden="1"/>
    </xf>
    <xf numFmtId="0" fontId="12" fillId="0" borderId="0" xfId="0" applyFont="1" applyFill="1" applyBorder="1" applyAlignment="1" applyProtection="1">
      <alignment vertical="top"/>
      <protection hidden="1"/>
    </xf>
    <xf numFmtId="0" fontId="14" fillId="0" borderId="0" xfId="0" applyFont="1" applyAlignment="1" applyProtection="1">
      <alignment vertical="center"/>
      <protection locked="0"/>
    </xf>
    <xf numFmtId="165" fontId="15" fillId="0" borderId="0" xfId="0" applyNumberFormat="1" applyFont="1" applyFill="1" applyBorder="1" applyAlignment="1" applyProtection="1">
      <alignment vertical="center"/>
      <protection locked="0"/>
    </xf>
    <xf numFmtId="164" fontId="16" fillId="0" borderId="0" xfId="0" applyNumberFormat="1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166" fontId="16" fillId="0" borderId="0" xfId="0" applyNumberFormat="1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0" xfId="0" applyNumberFormat="1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hidden="1"/>
    </xf>
    <xf numFmtId="0" fontId="12" fillId="0" borderId="0" xfId="0" applyFont="1" applyFill="1" applyBorder="1" applyAlignment="1" applyProtection="1">
      <alignment vertical="top" wrapText="1"/>
      <protection hidden="1"/>
    </xf>
    <xf numFmtId="0" fontId="14" fillId="0" borderId="0" xfId="0" applyFont="1" applyAlignment="1" applyProtection="1">
      <alignment vertical="center"/>
      <protection hidden="1"/>
    </xf>
    <xf numFmtId="0" fontId="10" fillId="0" borderId="0" xfId="0" applyFont="1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20" fillId="2" borderId="9" xfId="0" applyFont="1" applyFill="1" applyBorder="1" applyAlignment="1" applyProtection="1">
      <alignment vertical="center"/>
    </xf>
    <xf numFmtId="167" fontId="21" fillId="2" borderId="9" xfId="0" applyNumberFormat="1" applyFont="1" applyFill="1" applyBorder="1" applyAlignment="1" applyProtection="1">
      <alignment horizontal="center" vertical="center"/>
      <protection hidden="1"/>
    </xf>
    <xf numFmtId="0" fontId="22" fillId="0" borderId="13" xfId="0" applyFont="1" applyBorder="1" applyAlignment="1" applyProtection="1">
      <protection locked="0"/>
    </xf>
    <xf numFmtId="0" fontId="12" fillId="0" borderId="17" xfId="0" applyFont="1" applyFill="1" applyBorder="1" applyAlignment="1" applyProtection="1">
      <alignment horizontal="center"/>
      <protection hidden="1"/>
    </xf>
    <xf numFmtId="0" fontId="10" fillId="0" borderId="0" xfId="0" applyFont="1" applyAlignment="1" applyProtection="1"/>
    <xf numFmtId="0" fontId="22" fillId="0" borderId="18" xfId="0" applyFont="1" applyBorder="1" applyAlignment="1" applyProtection="1">
      <protection locked="0"/>
    </xf>
    <xf numFmtId="0" fontId="22" fillId="0" borderId="20" xfId="0" applyFont="1" applyBorder="1" applyAlignment="1" applyProtection="1">
      <protection locked="0"/>
    </xf>
    <xf numFmtId="0" fontId="22" fillId="0" borderId="0" xfId="0" applyFont="1" applyAlignment="1" applyProtection="1">
      <protection locked="0"/>
    </xf>
    <xf numFmtId="14" fontId="22" fillId="0" borderId="0" xfId="0" applyNumberFormat="1" applyFont="1" applyAlignment="1" applyProtection="1"/>
    <xf numFmtId="0" fontId="23" fillId="0" borderId="0" xfId="0" applyFont="1" applyAlignment="1" applyProtection="1"/>
    <xf numFmtId="0" fontId="12" fillId="0" borderId="0" xfId="0" applyFont="1" applyAlignment="1" applyProtection="1"/>
    <xf numFmtId="0" fontId="0" fillId="0" borderId="28" xfId="0" applyBorder="1" applyAlignment="1">
      <alignment horizontal="center" vertical="center"/>
    </xf>
    <xf numFmtId="49" fontId="24" fillId="0" borderId="29" xfId="0" applyNumberFormat="1" applyFont="1" applyFill="1" applyBorder="1" applyAlignment="1" applyProtection="1">
      <alignment horizontal="left" vertical="center"/>
      <protection locked="0"/>
    </xf>
    <xf numFmtId="49" fontId="22" fillId="0" borderId="30" xfId="0" applyNumberFormat="1" applyFont="1" applyFill="1" applyBorder="1" applyAlignment="1" applyProtection="1">
      <alignment horizontal="left" vertical="center"/>
      <protection locked="0"/>
    </xf>
    <xf numFmtId="168" fontId="22" fillId="0" borderId="31" xfId="0" applyNumberFormat="1" applyFont="1" applyFill="1" applyBorder="1" applyAlignment="1" applyProtection="1">
      <alignment horizontal="left" vertical="center"/>
      <protection locked="0"/>
    </xf>
    <xf numFmtId="168" fontId="22" fillId="0" borderId="32" xfId="0" applyNumberFormat="1" applyFont="1" applyFill="1" applyBorder="1" applyAlignment="1" applyProtection="1">
      <alignment horizontal="left" vertical="center"/>
      <protection locked="0"/>
    </xf>
    <xf numFmtId="14" fontId="24" fillId="4" borderId="5" xfId="0" applyNumberFormat="1" applyFont="1" applyFill="1" applyBorder="1" applyAlignment="1" applyProtection="1">
      <alignment horizontal="center" vertical="center"/>
      <protection hidden="1"/>
    </xf>
    <xf numFmtId="2" fontId="25" fillId="4" borderId="5" xfId="0" applyNumberFormat="1" applyFont="1" applyFill="1" applyBorder="1" applyAlignment="1" applyProtection="1">
      <alignment horizontal="center"/>
      <protection hidden="1"/>
    </xf>
    <xf numFmtId="0" fontId="26" fillId="0" borderId="5" xfId="0" applyFont="1" applyFill="1" applyBorder="1" applyAlignment="1" applyProtection="1">
      <protection locked="0"/>
    </xf>
    <xf numFmtId="0" fontId="0" fillId="0" borderId="33" xfId="0" applyFont="1" applyBorder="1" applyAlignment="1">
      <alignment horizontal="center" vertical="center"/>
    </xf>
    <xf numFmtId="49" fontId="24" fillId="0" borderId="29" xfId="0" applyNumberFormat="1" applyFont="1" applyBorder="1" applyAlignment="1">
      <alignment horizontal="left" vertical="center"/>
    </xf>
    <xf numFmtId="49" fontId="22" fillId="0" borderId="30" xfId="0" applyNumberFormat="1" applyFont="1" applyBorder="1" applyAlignment="1">
      <alignment horizontal="left" vertical="center"/>
    </xf>
    <xf numFmtId="168" fontId="22" fillId="0" borderId="31" xfId="0" applyNumberFormat="1" applyFont="1" applyBorder="1" applyAlignment="1">
      <alignment horizontal="left" vertical="center"/>
    </xf>
    <xf numFmtId="168" fontId="22" fillId="0" borderId="34" xfId="0" applyNumberFormat="1" applyFont="1" applyBorder="1" applyAlignment="1">
      <alignment horizontal="left" vertical="center"/>
    </xf>
    <xf numFmtId="14" fontId="24" fillId="4" borderId="5" xfId="0" applyNumberFormat="1" applyFont="1" applyFill="1" applyBorder="1" applyAlignment="1">
      <alignment horizontal="center" vertical="center"/>
    </xf>
    <xf numFmtId="0" fontId="0" fillId="5" borderId="33" xfId="0" applyFont="1" applyFill="1" applyBorder="1" applyAlignment="1">
      <alignment horizontal="center" vertical="center"/>
    </xf>
    <xf numFmtId="49" fontId="24" fillId="5" borderId="35" xfId="0" applyNumberFormat="1" applyFont="1" applyFill="1" applyBorder="1" applyAlignment="1">
      <alignment horizontal="left" vertical="center"/>
    </xf>
    <xf numFmtId="49" fontId="22" fillId="5" borderId="30" xfId="0" applyNumberFormat="1" applyFont="1" applyFill="1" applyBorder="1" applyAlignment="1">
      <alignment horizontal="left" vertical="center"/>
    </xf>
    <xf numFmtId="168" fontId="22" fillId="5" borderId="36" xfId="0" applyNumberFormat="1" applyFont="1" applyFill="1" applyBorder="1" applyAlignment="1">
      <alignment horizontal="left" vertical="center"/>
    </xf>
    <xf numFmtId="168" fontId="22" fillId="5" borderId="34" xfId="0" applyNumberFormat="1" applyFont="1" applyFill="1" applyBorder="1" applyAlignment="1">
      <alignment horizontal="left" vertical="center"/>
    </xf>
    <xf numFmtId="49" fontId="24" fillId="0" borderId="35" xfId="0" applyNumberFormat="1" applyFont="1" applyBorder="1" applyAlignment="1">
      <alignment horizontal="left" vertical="center"/>
    </xf>
    <xf numFmtId="168" fontId="22" fillId="0" borderId="36" xfId="0" applyNumberFormat="1" applyFont="1" applyBorder="1" applyAlignment="1">
      <alignment horizontal="left" vertical="center"/>
    </xf>
    <xf numFmtId="49" fontId="24" fillId="0" borderId="37" xfId="0" applyNumberFormat="1" applyFont="1" applyFill="1" applyBorder="1" applyAlignment="1" applyProtection="1">
      <alignment horizontal="left" vertical="center"/>
      <protection locked="0"/>
    </xf>
    <xf numFmtId="168" fontId="22" fillId="0" borderId="36" xfId="0" applyNumberFormat="1" applyFont="1" applyFill="1" applyBorder="1" applyAlignment="1" applyProtection="1">
      <alignment horizontal="left" vertical="center"/>
      <protection locked="0"/>
    </xf>
    <xf numFmtId="168" fontId="22" fillId="0" borderId="34" xfId="0" applyNumberFormat="1" applyFont="1" applyFill="1" applyBorder="1" applyAlignment="1" applyProtection="1">
      <alignment horizontal="left" vertical="center"/>
      <protection locked="0"/>
    </xf>
    <xf numFmtId="0" fontId="0" fillId="0" borderId="34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3" borderId="5" xfId="1" applyFont="1" applyFill="1" applyBorder="1" applyAlignment="1">
      <alignment horizontal="center"/>
    </xf>
    <xf numFmtId="0" fontId="2" fillId="6" borderId="5" xfId="1" applyFont="1" applyFill="1" applyBorder="1" applyAlignment="1">
      <alignment horizontal="center"/>
    </xf>
    <xf numFmtId="0" fontId="2" fillId="7" borderId="5" xfId="1" applyFont="1" applyFill="1" applyBorder="1" applyAlignment="1">
      <alignment horizontal="center"/>
    </xf>
    <xf numFmtId="0" fontId="2" fillId="8" borderId="5" xfId="1" applyFont="1" applyFill="1" applyBorder="1" applyAlignment="1">
      <alignment horizontal="center"/>
    </xf>
    <xf numFmtId="0" fontId="2" fillId="9" borderId="5" xfId="1" applyFont="1" applyFill="1" applyBorder="1" applyAlignment="1">
      <alignment horizontal="center"/>
    </xf>
    <xf numFmtId="0" fontId="2" fillId="10" borderId="5" xfId="1" applyFont="1" applyFill="1" applyBorder="1" applyAlignment="1">
      <alignment horizontal="center"/>
    </xf>
    <xf numFmtId="0" fontId="2" fillId="11" borderId="5" xfId="1" applyFont="1" applyFill="1" applyBorder="1" applyAlignment="1">
      <alignment horizontal="center"/>
    </xf>
    <xf numFmtId="0" fontId="2" fillId="12" borderId="5" xfId="1" applyFont="1" applyFill="1" applyBorder="1" applyAlignment="1">
      <alignment horizontal="center"/>
    </xf>
    <xf numFmtId="0" fontId="2" fillId="13" borderId="5" xfId="0" applyFont="1" applyFill="1" applyBorder="1" applyAlignment="1">
      <alignment horizontal="center"/>
    </xf>
    <xf numFmtId="0" fontId="17" fillId="14" borderId="5" xfId="0" applyFont="1" applyFill="1" applyBorder="1" applyAlignment="1" applyProtection="1">
      <alignment vertical="center"/>
      <protection locked="0"/>
    </xf>
    <xf numFmtId="166" fontId="19" fillId="14" borderId="5" xfId="0" applyNumberFormat="1" applyFont="1" applyFill="1" applyBorder="1" applyAlignment="1" applyProtection="1">
      <alignment horizontal="center" vertical="center"/>
      <protection hidden="1"/>
    </xf>
    <xf numFmtId="0" fontId="29" fillId="15" borderId="0" xfId="0" applyFont="1" applyFill="1" applyAlignment="1">
      <alignment vertical="center"/>
    </xf>
    <xf numFmtId="0" fontId="32" fillId="15" borderId="27" xfId="0" applyFont="1" applyFill="1" applyBorder="1" applyAlignment="1" applyProtection="1">
      <alignment vertical="center"/>
    </xf>
    <xf numFmtId="0" fontId="32" fillId="15" borderId="27" xfId="0" applyFont="1" applyFill="1" applyBorder="1" applyAlignment="1" applyProtection="1">
      <alignment horizontal="left" vertical="center"/>
    </xf>
    <xf numFmtId="14" fontId="32" fillId="15" borderId="27" xfId="0" applyNumberFormat="1" applyFont="1" applyFill="1" applyBorder="1" applyAlignment="1" applyProtection="1">
      <alignment horizontal="left" vertical="center"/>
    </xf>
    <xf numFmtId="14" fontId="31" fillId="15" borderId="27" xfId="0" applyNumberFormat="1" applyFont="1" applyFill="1" applyBorder="1" applyAlignment="1" applyProtection="1">
      <alignment vertical="center"/>
    </xf>
    <xf numFmtId="165" fontId="18" fillId="14" borderId="5" xfId="0" applyNumberFormat="1" applyFont="1" applyFill="1" applyBorder="1" applyAlignment="1" applyProtection="1">
      <alignment horizontal="center" vertical="center" wrapText="1"/>
      <protection hidden="1"/>
    </xf>
    <xf numFmtId="49" fontId="22" fillId="0" borderId="19" xfId="0" applyNumberFormat="1" applyFont="1" applyFill="1" applyBorder="1" applyAlignment="1" applyProtection="1">
      <alignment horizontal="center" vertical="center"/>
      <protection locked="0"/>
    </xf>
    <xf numFmtId="49" fontId="22" fillId="0" borderId="11" xfId="0" applyNumberFormat="1" applyFont="1" applyFill="1" applyBorder="1" applyAlignment="1" applyProtection="1">
      <alignment horizontal="center" vertical="center"/>
      <protection locked="0"/>
    </xf>
    <xf numFmtId="49" fontId="22" fillId="0" borderId="12" xfId="0" applyNumberFormat="1" applyFont="1" applyFill="1" applyBorder="1" applyAlignment="1" applyProtection="1">
      <alignment horizontal="center" vertical="center"/>
      <protection locked="0"/>
    </xf>
    <xf numFmtId="164" fontId="5" fillId="2" borderId="2" xfId="0" applyNumberFormat="1" applyFont="1" applyFill="1" applyBorder="1" applyAlignment="1" applyProtection="1">
      <alignment horizontal="center" vertical="center"/>
      <protection locked="0"/>
    </xf>
    <xf numFmtId="164" fontId="5" fillId="2" borderId="3" xfId="0" applyNumberFormat="1" applyFont="1" applyFill="1" applyBorder="1" applyAlignment="1" applyProtection="1">
      <alignment horizontal="center" vertical="center"/>
      <protection locked="0"/>
    </xf>
    <xf numFmtId="164" fontId="5" fillId="2" borderId="4" xfId="0" applyNumberFormat="1" applyFont="1" applyFill="1" applyBorder="1" applyAlignment="1" applyProtection="1">
      <alignment horizontal="center" vertical="center"/>
      <protection locked="0"/>
    </xf>
    <xf numFmtId="165" fontId="3" fillId="2" borderId="2" xfId="0" applyNumberFormat="1" applyFont="1" applyFill="1" applyBorder="1" applyAlignment="1" applyProtection="1">
      <alignment horizontal="center" vertical="center"/>
      <protection locked="0"/>
    </xf>
    <xf numFmtId="165" fontId="3" fillId="2" borderId="3" xfId="0" applyNumberFormat="1" applyFont="1" applyFill="1" applyBorder="1" applyAlignment="1" applyProtection="1">
      <alignment horizontal="center" vertical="center"/>
      <protection locked="0"/>
    </xf>
    <xf numFmtId="165" fontId="3" fillId="2" borderId="4" xfId="0" applyNumberFormat="1" applyFont="1" applyFill="1" applyBorder="1" applyAlignment="1" applyProtection="1">
      <alignment horizontal="center" vertical="center"/>
      <protection locked="0"/>
    </xf>
    <xf numFmtId="0" fontId="17" fillId="14" borderId="6" xfId="0" applyFont="1" applyFill="1" applyBorder="1" applyAlignment="1" applyProtection="1">
      <alignment horizontal="center" vertical="center"/>
      <protection locked="0"/>
    </xf>
    <xf numFmtId="0" fontId="17" fillId="14" borderId="7" xfId="0" applyFont="1" applyFill="1" applyBorder="1" applyAlignment="1" applyProtection="1">
      <alignment horizontal="center" vertical="center"/>
      <protection locked="0"/>
    </xf>
    <xf numFmtId="0" fontId="17" fillId="14" borderId="8" xfId="0" applyFont="1" applyFill="1" applyBorder="1" applyAlignment="1" applyProtection="1">
      <alignment horizontal="center" vertical="center"/>
      <protection locked="0"/>
    </xf>
    <xf numFmtId="165" fontId="30" fillId="14" borderId="5" xfId="0" applyNumberFormat="1" applyFont="1" applyFill="1" applyBorder="1" applyAlignment="1" applyProtection="1">
      <alignment horizontal="center" vertical="center" wrapText="1"/>
      <protection hidden="1"/>
    </xf>
    <xf numFmtId="0" fontId="20" fillId="2" borderId="10" xfId="0" applyFont="1" applyFill="1" applyBorder="1" applyAlignment="1" applyProtection="1">
      <alignment horizontal="center" vertical="center"/>
    </xf>
    <xf numFmtId="0" fontId="20" fillId="2" borderId="11" xfId="0" applyFont="1" applyFill="1" applyBorder="1" applyAlignment="1" applyProtection="1">
      <alignment horizontal="center" vertical="center"/>
    </xf>
    <xf numFmtId="0" fontId="20" fillId="2" borderId="12" xfId="0" applyFont="1" applyFill="1" applyBorder="1" applyAlignment="1" applyProtection="1">
      <alignment horizontal="center" vertical="center"/>
    </xf>
    <xf numFmtId="49" fontId="22" fillId="0" borderId="14" xfId="0" applyNumberFormat="1" applyFont="1" applyFill="1" applyBorder="1" applyAlignment="1" applyProtection="1">
      <alignment horizontal="center" vertical="center"/>
      <protection locked="0"/>
    </xf>
    <xf numFmtId="49" fontId="22" fillId="0" borderId="15" xfId="0" applyNumberFormat="1" applyFont="1" applyFill="1" applyBorder="1" applyAlignment="1" applyProtection="1">
      <alignment horizontal="center" vertical="center"/>
      <protection locked="0"/>
    </xf>
    <xf numFmtId="49" fontId="22" fillId="0" borderId="16" xfId="0" applyNumberFormat="1" applyFont="1" applyFill="1" applyBorder="1" applyAlignment="1" applyProtection="1">
      <alignment horizontal="center" vertical="center"/>
      <protection locked="0"/>
    </xf>
    <xf numFmtId="49" fontId="22" fillId="0" borderId="21" xfId="0" applyNumberFormat="1" applyFont="1" applyFill="1" applyBorder="1" applyAlignment="1" applyProtection="1">
      <alignment horizontal="center" vertical="center"/>
      <protection locked="0"/>
    </xf>
    <xf numFmtId="49" fontId="22" fillId="0" borderId="22" xfId="0" applyNumberFormat="1" applyFont="1" applyFill="1" applyBorder="1" applyAlignment="1" applyProtection="1">
      <alignment horizontal="center" vertical="center"/>
      <protection locked="0"/>
    </xf>
    <xf numFmtId="49" fontId="22" fillId="0" borderId="23" xfId="0" applyNumberFormat="1" applyFont="1" applyFill="1" applyBorder="1" applyAlignment="1" applyProtection="1">
      <alignment horizontal="center" vertical="center"/>
      <protection locked="0"/>
    </xf>
    <xf numFmtId="0" fontId="31" fillId="15" borderId="14" xfId="0" applyFont="1" applyFill="1" applyBorder="1" applyAlignment="1" applyProtection="1">
      <alignment horizontal="center" vertical="center"/>
      <protection locked="0"/>
    </xf>
    <xf numFmtId="0" fontId="31" fillId="15" borderId="24" xfId="0" applyFont="1" applyFill="1" applyBorder="1" applyAlignment="1" applyProtection="1">
      <alignment horizontal="center" vertical="center"/>
      <protection locked="0"/>
    </xf>
    <xf numFmtId="0" fontId="31" fillId="15" borderId="15" xfId="0" applyFont="1" applyFill="1" applyBorder="1" applyAlignment="1" applyProtection="1">
      <alignment horizontal="center" vertical="center"/>
      <protection locked="0"/>
    </xf>
    <xf numFmtId="0" fontId="31" fillId="15" borderId="25" xfId="0" applyFont="1" applyFill="1" applyBorder="1" applyAlignment="1" applyProtection="1">
      <alignment horizontal="center" vertical="center"/>
      <protection locked="0"/>
    </xf>
    <xf numFmtId="0" fontId="31" fillId="15" borderId="26" xfId="0" applyFont="1" applyFill="1" applyBorder="1" applyAlignment="1" applyProtection="1">
      <alignment horizontal="center" vertical="center"/>
      <protection locked="0"/>
    </xf>
    <xf numFmtId="0" fontId="31" fillId="15" borderId="0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5" xfId="1"/>
  </cellStyles>
  <dxfs count="21">
    <dxf>
      <font>
        <condense val="0"/>
        <extend val="0"/>
        <color indexed="22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fill>
        <patternFill patternType="solid">
          <fgColor indexed="64"/>
          <bgColor theme="4" tint="-0.249977111117893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2"/>
      </font>
      <fill>
        <patternFill>
          <bgColor theme="0" tint="-0.24994659260841701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lor theme="0" tint="-0.24994659260841701"/>
        <name val="Calibri Light"/>
        <scheme val="none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AR$2" max="12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1</xdr:row>
          <xdr:rowOff>47625</xdr:rowOff>
        </xdr:from>
        <xdr:to>
          <xdr:col>8</xdr:col>
          <xdr:colOff>142875</xdr:colOff>
          <xdr:row>2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ffretator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Notice"/>
      <sheetName val="Emploi du temps quotidien"/>
      <sheetName val="Planificateur d’événements"/>
      <sheetName val="Intervalles de temps"/>
      <sheetName val="Calendrier gestion"/>
      <sheetName val="Gestion absences"/>
      <sheetName val="TCD Calendar"/>
      <sheetName val="TCD Chauffeur"/>
      <sheetName val="TCD Extraction"/>
      <sheetName val="Macro"/>
      <sheetName val="extraction"/>
      <sheetName val="Fusion"/>
      <sheetName val="Chargement"/>
      <sheetName val="Livraison"/>
      <sheetName val="Autre"/>
    </sheetNames>
    <sheetDataSet>
      <sheetData sheetId="0"/>
      <sheetData sheetId="1"/>
      <sheetData sheetId="2"/>
      <sheetData sheetId="3"/>
      <sheetData sheetId="4"/>
      <sheetData sheetId="5"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</sheetData>
      <sheetData sheetId="6">
        <row r="5">
          <cell r="A5">
            <v>1</v>
          </cell>
          <cell r="B5" t="str">
            <v>HMI_93SA3</v>
          </cell>
          <cell r="C5" t="str">
            <v>Météo</v>
          </cell>
          <cell r="D5">
            <v>43138</v>
          </cell>
          <cell r="E5">
            <v>43139</v>
          </cell>
          <cell r="F5" t="str">
            <v>ME</v>
          </cell>
        </row>
        <row r="6">
          <cell r="A6">
            <v>2</v>
          </cell>
          <cell r="B6" t="str">
            <v>ABS_91PA</v>
          </cell>
          <cell r="C6" t="str">
            <v>Météo</v>
          </cell>
          <cell r="D6">
            <v>43138</v>
          </cell>
          <cell r="E6">
            <v>43140</v>
          </cell>
          <cell r="F6" t="str">
            <v>ME</v>
          </cell>
        </row>
        <row r="7">
          <cell r="A7">
            <v>3</v>
          </cell>
          <cell r="B7" t="str">
            <v>ABS_91PA</v>
          </cell>
          <cell r="C7" t="str">
            <v>Météo</v>
          </cell>
          <cell r="D7">
            <v>43153</v>
          </cell>
          <cell r="E7">
            <v>43153</v>
          </cell>
          <cell r="F7" t="str">
            <v>ME</v>
          </cell>
        </row>
        <row r="8">
          <cell r="A8">
            <v>4</v>
          </cell>
          <cell r="B8" t="str">
            <v>ABS_91PA</v>
          </cell>
          <cell r="C8" t="str">
            <v>Vacances</v>
          </cell>
          <cell r="D8">
            <v>43159</v>
          </cell>
          <cell r="E8">
            <v>43159</v>
          </cell>
          <cell r="F8" t="str">
            <v>V</v>
          </cell>
        </row>
        <row r="9">
          <cell r="A9">
            <v>5</v>
          </cell>
          <cell r="B9" t="str">
            <v>SCHD91MA1</v>
          </cell>
          <cell r="C9" t="str">
            <v>Maladie</v>
          </cell>
          <cell r="D9">
            <v>43158</v>
          </cell>
          <cell r="E9">
            <v>43161</v>
          </cell>
          <cell r="F9" t="str">
            <v>M</v>
          </cell>
        </row>
        <row r="10">
          <cell r="A10">
            <v>6</v>
          </cell>
          <cell r="B10" t="str">
            <v>SCHD91MA1</v>
          </cell>
          <cell r="C10" t="str">
            <v>Maladie</v>
          </cell>
          <cell r="D10">
            <v>43187</v>
          </cell>
          <cell r="E10">
            <v>43201</v>
          </cell>
          <cell r="F10" t="str">
            <v>M</v>
          </cell>
        </row>
        <row r="11">
          <cell r="A11">
            <v>7</v>
          </cell>
          <cell r="B11" t="str">
            <v>HMI_93SA3</v>
          </cell>
          <cell r="C11" t="str">
            <v>Vacances</v>
          </cell>
          <cell r="D11">
            <v>43168</v>
          </cell>
          <cell r="E11">
            <v>43168</v>
          </cell>
          <cell r="F11" t="str">
            <v>V</v>
          </cell>
        </row>
        <row r="12">
          <cell r="A12">
            <v>8</v>
          </cell>
          <cell r="B12" t="str">
            <v>ABS_91PA</v>
          </cell>
          <cell r="C12" t="str">
            <v>Vacances</v>
          </cell>
          <cell r="D12">
            <v>43171</v>
          </cell>
          <cell r="E12">
            <v>43171</v>
          </cell>
          <cell r="F12" t="str">
            <v>V</v>
          </cell>
        </row>
        <row r="13">
          <cell r="A13">
            <v>9</v>
          </cell>
          <cell r="B13" t="str">
            <v>ABS_91PA</v>
          </cell>
          <cell r="C13" t="str">
            <v>autre</v>
          </cell>
          <cell r="D13">
            <v>43189</v>
          </cell>
          <cell r="E13">
            <v>43189</v>
          </cell>
          <cell r="F13" t="str">
            <v>A</v>
          </cell>
        </row>
        <row r="14">
          <cell r="A14">
            <v>10</v>
          </cell>
          <cell r="B14" t="str">
            <v>DEBS77PO1</v>
          </cell>
          <cell r="C14" t="str">
            <v>Demi-jour Mat</v>
          </cell>
          <cell r="D14">
            <v>43206</v>
          </cell>
          <cell r="E14">
            <v>43206</v>
          </cell>
          <cell r="F14" t="str">
            <v>D1</v>
          </cell>
        </row>
        <row r="15">
          <cell r="A15">
            <v>11</v>
          </cell>
          <cell r="B15" t="str">
            <v>SCHD91MA1</v>
          </cell>
          <cell r="C15" t="str">
            <v>autre</v>
          </cell>
          <cell r="D15">
            <v>43229</v>
          </cell>
          <cell r="E15">
            <v>43231</v>
          </cell>
          <cell r="F15" t="str">
            <v>A</v>
          </cell>
        </row>
        <row r="16">
          <cell r="A16">
            <v>12</v>
          </cell>
          <cell r="B16" t="str">
            <v>SCHD91MA1</v>
          </cell>
          <cell r="C16" t="str">
            <v>Demi-jour Mat</v>
          </cell>
          <cell r="D16">
            <v>43244</v>
          </cell>
          <cell r="E16">
            <v>43244</v>
          </cell>
          <cell r="F16" t="str">
            <v>D1</v>
          </cell>
        </row>
        <row r="17">
          <cell r="A17">
            <v>13</v>
          </cell>
          <cell r="B17" t="str">
            <v>SCHD91MA1</v>
          </cell>
          <cell r="C17" t="str">
            <v>Vacances</v>
          </cell>
          <cell r="D17">
            <v>43318</v>
          </cell>
          <cell r="E17">
            <v>43336</v>
          </cell>
          <cell r="F17" t="str">
            <v>V</v>
          </cell>
        </row>
        <row r="18">
          <cell r="A18">
            <v>14</v>
          </cell>
          <cell r="B18" t="str">
            <v>SCHD91MA1</v>
          </cell>
          <cell r="C18" t="str">
            <v>Maladie</v>
          </cell>
          <cell r="D18">
            <v>43248</v>
          </cell>
          <cell r="E18">
            <v>43262</v>
          </cell>
          <cell r="F18" t="str">
            <v>M</v>
          </cell>
        </row>
        <row r="19">
          <cell r="A19">
            <v>15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 t="str">
            <v/>
          </cell>
        </row>
        <row r="20">
          <cell r="A20">
            <v>16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 t="str">
            <v/>
          </cell>
        </row>
        <row r="21">
          <cell r="A21">
            <v>17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 t="str">
            <v/>
          </cell>
        </row>
        <row r="22">
          <cell r="A22">
            <v>18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 t="str">
            <v/>
          </cell>
        </row>
        <row r="23">
          <cell r="A23">
            <v>19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 t="str">
            <v/>
          </cell>
        </row>
        <row r="24">
          <cell r="A24">
            <v>20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 t="str">
            <v/>
          </cell>
        </row>
        <row r="25">
          <cell r="A25">
            <v>21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 t="str">
            <v/>
          </cell>
        </row>
        <row r="26">
          <cell r="A26">
            <v>22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 t="str">
            <v/>
          </cell>
        </row>
        <row r="27">
          <cell r="A27">
            <v>23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 t="str">
            <v/>
          </cell>
        </row>
        <row r="28">
          <cell r="A28">
            <v>24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 t="str">
            <v/>
          </cell>
        </row>
        <row r="29">
          <cell r="A29">
            <v>25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 t="str">
            <v/>
          </cell>
        </row>
        <row r="30">
          <cell r="A30">
            <v>26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 t="str">
            <v/>
          </cell>
        </row>
        <row r="31">
          <cell r="A31">
            <v>27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 t="str">
            <v/>
          </cell>
        </row>
        <row r="32">
          <cell r="A32">
            <v>28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 t="str">
            <v/>
          </cell>
        </row>
        <row r="33">
          <cell r="A33">
            <v>29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 t="str">
            <v/>
          </cell>
        </row>
        <row r="34">
          <cell r="A34">
            <v>30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 t="str">
            <v/>
          </cell>
        </row>
        <row r="35">
          <cell r="A35">
            <v>31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 t="str">
            <v/>
          </cell>
        </row>
        <row r="36">
          <cell r="A36">
            <v>32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 t="str">
            <v/>
          </cell>
        </row>
        <row r="37">
          <cell r="A37">
            <v>33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</row>
        <row r="38">
          <cell r="A38">
            <v>34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</row>
        <row r="39">
          <cell r="A39">
            <v>35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</row>
        <row r="40">
          <cell r="A40">
            <v>36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</row>
        <row r="41">
          <cell r="A41">
            <v>37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</row>
        <row r="42">
          <cell r="A42">
            <v>38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</row>
        <row r="43">
          <cell r="A43">
            <v>39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</row>
        <row r="44">
          <cell r="A44">
            <v>40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</row>
        <row r="45">
          <cell r="A45">
            <v>41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</row>
        <row r="46">
          <cell r="A46">
            <v>42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</row>
        <row r="47">
          <cell r="A47">
            <v>43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</row>
        <row r="48">
          <cell r="A48">
            <v>44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</row>
        <row r="49">
          <cell r="A49">
            <v>45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 t="str">
            <v/>
          </cell>
        </row>
        <row r="50">
          <cell r="A50">
            <v>46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 t="str">
            <v/>
          </cell>
        </row>
        <row r="51">
          <cell r="A51">
            <v>47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 t="str">
            <v/>
          </cell>
        </row>
        <row r="52">
          <cell r="A52">
            <v>48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 t="str">
            <v/>
          </cell>
        </row>
        <row r="53">
          <cell r="A53">
            <v>49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 t="str">
            <v/>
          </cell>
        </row>
        <row r="54">
          <cell r="A54">
            <v>50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 t="str">
            <v/>
          </cell>
        </row>
        <row r="55">
          <cell r="A55">
            <v>51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 t="str">
            <v/>
          </cell>
        </row>
        <row r="56">
          <cell r="A56">
            <v>52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 t="str">
            <v/>
          </cell>
        </row>
        <row r="57">
          <cell r="A57">
            <v>53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 t="str">
            <v/>
          </cell>
        </row>
        <row r="58">
          <cell r="A58">
            <v>54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 t="str">
            <v/>
          </cell>
        </row>
        <row r="59">
          <cell r="A59">
            <v>55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 t="str">
            <v/>
          </cell>
        </row>
        <row r="60">
          <cell r="A60">
            <v>56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 t="str">
            <v/>
          </cell>
        </row>
        <row r="61">
          <cell r="A61">
            <v>57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 t="str">
            <v/>
          </cell>
        </row>
        <row r="62">
          <cell r="A62">
            <v>58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 t="str">
            <v/>
          </cell>
        </row>
        <row r="63">
          <cell r="A63">
            <v>59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 t="str">
            <v/>
          </cell>
        </row>
        <row r="64">
          <cell r="A64">
            <v>60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 t="str">
            <v/>
          </cell>
        </row>
        <row r="65">
          <cell r="A65">
            <v>61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 t="str">
            <v/>
          </cell>
        </row>
        <row r="66">
          <cell r="A66">
            <v>62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 t="str">
            <v/>
          </cell>
        </row>
        <row r="67">
          <cell r="A67">
            <v>63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 t="str">
            <v/>
          </cell>
        </row>
        <row r="68">
          <cell r="A68">
            <v>64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/>
          </cell>
        </row>
        <row r="69">
          <cell r="A69">
            <v>65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 t="str">
            <v/>
          </cell>
        </row>
        <row r="70">
          <cell r="A70">
            <v>66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 t="str">
            <v/>
          </cell>
        </row>
        <row r="71">
          <cell r="A71">
            <v>67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 t="str">
            <v/>
          </cell>
        </row>
        <row r="72">
          <cell r="A72">
            <v>68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 t="str">
            <v/>
          </cell>
        </row>
        <row r="73">
          <cell r="A73">
            <v>69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 t="str">
            <v/>
          </cell>
        </row>
        <row r="74">
          <cell r="A74">
            <v>70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 t="str">
            <v/>
          </cell>
        </row>
        <row r="75">
          <cell r="A75">
            <v>71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 t="str">
            <v/>
          </cell>
        </row>
        <row r="76">
          <cell r="A76">
            <v>72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 t="str">
            <v/>
          </cell>
        </row>
        <row r="77">
          <cell r="A77">
            <v>73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 t="str">
            <v/>
          </cell>
        </row>
        <row r="78">
          <cell r="A78">
            <v>74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 t="str">
            <v/>
          </cell>
        </row>
        <row r="79">
          <cell r="A79">
            <v>75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 t="str">
            <v/>
          </cell>
        </row>
        <row r="80">
          <cell r="A80">
            <v>76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 t="str">
            <v/>
          </cell>
        </row>
        <row r="81">
          <cell r="A81">
            <v>77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 t="str">
            <v/>
          </cell>
        </row>
        <row r="82">
          <cell r="A82">
            <v>78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 t="str">
            <v/>
          </cell>
        </row>
        <row r="83">
          <cell r="A83">
            <v>79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 t="str">
            <v/>
          </cell>
        </row>
        <row r="84">
          <cell r="A84">
            <v>80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 t="str">
            <v/>
          </cell>
        </row>
        <row r="85">
          <cell r="A85">
            <v>81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 t="str">
            <v/>
          </cell>
        </row>
        <row r="86">
          <cell r="A86">
            <v>82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 t="str">
            <v/>
          </cell>
        </row>
        <row r="87">
          <cell r="A87">
            <v>83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 t="str">
            <v/>
          </cell>
        </row>
        <row r="88">
          <cell r="A88">
            <v>84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 t="str">
            <v/>
          </cell>
        </row>
        <row r="89">
          <cell r="A89">
            <v>85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 t="str">
            <v/>
          </cell>
        </row>
        <row r="90">
          <cell r="A90">
            <v>86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 t="str">
            <v/>
          </cell>
        </row>
        <row r="91">
          <cell r="A91">
            <v>87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 t="str">
            <v/>
          </cell>
        </row>
        <row r="92">
          <cell r="A92">
            <v>88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 t="str">
            <v/>
          </cell>
        </row>
        <row r="93">
          <cell r="A93">
            <v>89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 t="str">
            <v/>
          </cell>
        </row>
        <row r="94">
          <cell r="A94">
            <v>90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 t="str">
            <v/>
          </cell>
        </row>
        <row r="95">
          <cell r="A95">
            <v>91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 t="str">
            <v/>
          </cell>
        </row>
        <row r="96">
          <cell r="A96">
            <v>92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 t="str">
            <v/>
          </cell>
        </row>
        <row r="97">
          <cell r="A97">
            <v>93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 t="str">
            <v/>
          </cell>
        </row>
        <row r="98">
          <cell r="A98">
            <v>94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 t="str">
            <v/>
          </cell>
        </row>
        <row r="99">
          <cell r="A99">
            <v>95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 t="str">
            <v/>
          </cell>
        </row>
        <row r="100">
          <cell r="A100">
            <v>96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 t="str">
            <v/>
          </cell>
        </row>
        <row r="101">
          <cell r="A101">
            <v>97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 t="str">
            <v/>
          </cell>
        </row>
        <row r="102">
          <cell r="A102">
            <v>98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 t="str">
            <v/>
          </cell>
        </row>
        <row r="103">
          <cell r="A103">
            <v>99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 t="str">
            <v/>
          </cell>
        </row>
        <row r="104">
          <cell r="A104">
            <v>100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 t="str">
            <v/>
          </cell>
        </row>
        <row r="105">
          <cell r="A105">
            <v>101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 t="str">
            <v/>
          </cell>
        </row>
        <row r="106">
          <cell r="A106">
            <v>102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 t="str">
            <v/>
          </cell>
        </row>
        <row r="107">
          <cell r="A107">
            <v>103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 t="str">
            <v/>
          </cell>
        </row>
        <row r="108">
          <cell r="A108">
            <v>104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 t="str">
            <v/>
          </cell>
        </row>
        <row r="109">
          <cell r="A109">
            <v>105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 t="str">
            <v/>
          </cell>
        </row>
        <row r="110">
          <cell r="A110">
            <v>106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 t="str">
            <v/>
          </cell>
        </row>
        <row r="111">
          <cell r="A111">
            <v>107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 t="str">
            <v/>
          </cell>
        </row>
        <row r="112">
          <cell r="A112">
            <v>108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 t="str">
            <v/>
          </cell>
        </row>
        <row r="113">
          <cell r="A113">
            <v>109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 t="str">
            <v/>
          </cell>
        </row>
        <row r="114">
          <cell r="A114">
            <v>110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 t="str">
            <v/>
          </cell>
        </row>
        <row r="115">
          <cell r="A115">
            <v>111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 t="str">
            <v/>
          </cell>
        </row>
        <row r="116">
          <cell r="A116">
            <v>112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 t="str">
            <v/>
          </cell>
        </row>
        <row r="117">
          <cell r="A117">
            <v>113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 t="str">
            <v/>
          </cell>
        </row>
        <row r="118">
          <cell r="A118">
            <v>114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 t="str">
            <v/>
          </cell>
        </row>
      </sheetData>
      <sheetData sheetId="7">
        <row r="3">
          <cell r="K3">
            <v>43050</v>
          </cell>
        </row>
        <row r="4">
          <cell r="K4">
            <v>43094</v>
          </cell>
        </row>
        <row r="5">
          <cell r="B5">
            <v>43064</v>
          </cell>
          <cell r="C5">
            <v>48</v>
          </cell>
          <cell r="D5" t="str">
            <v/>
          </cell>
          <cell r="E5">
            <v>43064</v>
          </cell>
          <cell r="F5" t="str">
            <v>S</v>
          </cell>
          <cell r="K5">
            <v>43101</v>
          </cell>
        </row>
        <row r="6">
          <cell r="B6">
            <v>43065</v>
          </cell>
          <cell r="C6">
            <v>48</v>
          </cell>
          <cell r="D6" t="str">
            <v/>
          </cell>
          <cell r="E6">
            <v>43065</v>
          </cell>
          <cell r="F6" t="str">
            <v>D</v>
          </cell>
          <cell r="K6">
            <v>43191</v>
          </cell>
        </row>
        <row r="7">
          <cell r="B7">
            <v>43066</v>
          </cell>
          <cell r="C7">
            <v>49</v>
          </cell>
          <cell r="D7" t="str">
            <v/>
          </cell>
          <cell r="E7">
            <v>43066</v>
          </cell>
          <cell r="F7" t="str">
            <v>L</v>
          </cell>
          <cell r="K7">
            <v>43192</v>
          </cell>
        </row>
        <row r="8">
          <cell r="B8">
            <v>43067</v>
          </cell>
          <cell r="C8">
            <v>49</v>
          </cell>
          <cell r="D8" t="str">
            <v/>
          </cell>
          <cell r="E8">
            <v>43067</v>
          </cell>
          <cell r="F8" t="str">
            <v>M</v>
          </cell>
          <cell r="K8">
            <v>43221</v>
          </cell>
        </row>
        <row r="9">
          <cell r="B9">
            <v>43068</v>
          </cell>
          <cell r="C9">
            <v>49</v>
          </cell>
          <cell r="D9" t="str">
            <v/>
          </cell>
          <cell r="E9">
            <v>43068</v>
          </cell>
          <cell r="F9" t="str">
            <v>M</v>
          </cell>
          <cell r="K9">
            <v>43228</v>
          </cell>
        </row>
        <row r="10">
          <cell r="B10">
            <v>43069</v>
          </cell>
          <cell r="C10">
            <v>49</v>
          </cell>
          <cell r="D10" t="str">
            <v/>
          </cell>
          <cell r="E10">
            <v>43069</v>
          </cell>
          <cell r="F10" t="str">
            <v>J</v>
          </cell>
          <cell r="K10">
            <v>43230</v>
          </cell>
        </row>
        <row r="11">
          <cell r="B11">
            <v>43070</v>
          </cell>
          <cell r="C11">
            <v>49</v>
          </cell>
          <cell r="D11" t="str">
            <v/>
          </cell>
          <cell r="E11">
            <v>43070</v>
          </cell>
          <cell r="F11" t="str">
            <v>V</v>
          </cell>
          <cell r="K11">
            <v>43240</v>
          </cell>
        </row>
        <row r="12">
          <cell r="B12">
            <v>43071</v>
          </cell>
          <cell r="C12">
            <v>49</v>
          </cell>
          <cell r="D12" t="str">
            <v/>
          </cell>
          <cell r="E12">
            <v>43071</v>
          </cell>
          <cell r="F12" t="str">
            <v>S</v>
          </cell>
          <cell r="H12">
            <v>0</v>
          </cell>
          <cell r="I12">
            <v>43070</v>
          </cell>
          <cell r="K12">
            <v>43241</v>
          </cell>
        </row>
        <row r="13">
          <cell r="B13">
            <v>43072</v>
          </cell>
          <cell r="C13">
            <v>49</v>
          </cell>
          <cell r="D13" t="str">
            <v/>
          </cell>
          <cell r="E13">
            <v>43072</v>
          </cell>
          <cell r="F13" t="str">
            <v>D</v>
          </cell>
          <cell r="H13">
            <v>1</v>
          </cell>
          <cell r="I13">
            <v>43101</v>
          </cell>
          <cell r="K13">
            <v>43295</v>
          </cell>
        </row>
        <row r="14">
          <cell r="B14">
            <v>43073</v>
          </cell>
          <cell r="C14">
            <v>50</v>
          </cell>
          <cell r="D14" t="str">
            <v/>
          </cell>
          <cell r="E14">
            <v>43073</v>
          </cell>
          <cell r="F14" t="str">
            <v>L</v>
          </cell>
          <cell r="H14">
            <v>2</v>
          </cell>
          <cell r="I14">
            <v>43132</v>
          </cell>
          <cell r="K14">
            <v>43327</v>
          </cell>
        </row>
        <row r="15">
          <cell r="B15">
            <v>43074</v>
          </cell>
          <cell r="C15">
            <v>50</v>
          </cell>
          <cell r="D15" t="str">
            <v/>
          </cell>
          <cell r="E15">
            <v>43074</v>
          </cell>
          <cell r="F15" t="str">
            <v>M</v>
          </cell>
          <cell r="H15">
            <v>3</v>
          </cell>
          <cell r="I15">
            <v>43160</v>
          </cell>
          <cell r="K15">
            <v>43405</v>
          </cell>
        </row>
        <row r="16">
          <cell r="B16">
            <v>43075</v>
          </cell>
          <cell r="C16">
            <v>50</v>
          </cell>
          <cell r="D16" t="str">
            <v/>
          </cell>
          <cell r="E16">
            <v>43075</v>
          </cell>
          <cell r="F16" t="str">
            <v>M</v>
          </cell>
          <cell r="H16">
            <v>4</v>
          </cell>
          <cell r="I16">
            <v>43191</v>
          </cell>
          <cell r="K16">
            <v>43415</v>
          </cell>
        </row>
        <row r="17">
          <cell r="B17">
            <v>43076</v>
          </cell>
          <cell r="C17">
            <v>50</v>
          </cell>
          <cell r="D17" t="str">
            <v/>
          </cell>
          <cell r="E17">
            <v>43076</v>
          </cell>
          <cell r="F17" t="str">
            <v>J</v>
          </cell>
          <cell r="H17">
            <v>5</v>
          </cell>
          <cell r="I17">
            <v>43221</v>
          </cell>
          <cell r="K17">
            <v>43459</v>
          </cell>
        </row>
        <row r="18">
          <cell r="B18">
            <v>43077</v>
          </cell>
          <cell r="C18">
            <v>50</v>
          </cell>
          <cell r="D18" t="str">
            <v/>
          </cell>
          <cell r="E18">
            <v>43077</v>
          </cell>
          <cell r="F18" t="str">
            <v>V</v>
          </cell>
          <cell r="H18">
            <v>6</v>
          </cell>
          <cell r="I18">
            <v>43252</v>
          </cell>
          <cell r="K18"/>
        </row>
        <row r="19">
          <cell r="B19">
            <v>43078</v>
          </cell>
          <cell r="C19">
            <v>50</v>
          </cell>
          <cell r="D19" t="str">
            <v/>
          </cell>
          <cell r="E19">
            <v>43078</v>
          </cell>
          <cell r="F19" t="str">
            <v>S</v>
          </cell>
          <cell r="H19">
            <v>7</v>
          </cell>
          <cell r="I19">
            <v>43282</v>
          </cell>
        </row>
        <row r="20">
          <cell r="B20">
            <v>43079</v>
          </cell>
          <cell r="C20">
            <v>50</v>
          </cell>
          <cell r="D20" t="str">
            <v/>
          </cell>
          <cell r="E20">
            <v>43079</v>
          </cell>
          <cell r="F20" t="str">
            <v>D</v>
          </cell>
          <cell r="H20">
            <v>8</v>
          </cell>
          <cell r="I20">
            <v>43313</v>
          </cell>
        </row>
        <row r="21">
          <cell r="B21">
            <v>43080</v>
          </cell>
          <cell r="C21">
            <v>51</v>
          </cell>
          <cell r="D21" t="str">
            <v/>
          </cell>
          <cell r="E21">
            <v>43080</v>
          </cell>
          <cell r="F21" t="str">
            <v>L</v>
          </cell>
          <cell r="H21">
            <v>9</v>
          </cell>
          <cell r="I21">
            <v>43344</v>
          </cell>
        </row>
        <row r="22">
          <cell r="B22">
            <v>43081</v>
          </cell>
          <cell r="C22">
            <v>51</v>
          </cell>
          <cell r="D22" t="str">
            <v/>
          </cell>
          <cell r="E22">
            <v>43081</v>
          </cell>
          <cell r="F22" t="str">
            <v>M</v>
          </cell>
          <cell r="H22">
            <v>10</v>
          </cell>
          <cell r="I22">
            <v>43374</v>
          </cell>
          <cell r="K22" t="str">
            <v>Vacances</v>
          </cell>
          <cell r="L22" t="str">
            <v>V</v>
          </cell>
          <cell r="M22">
            <v>1</v>
          </cell>
        </row>
        <row r="23">
          <cell r="B23">
            <v>43082</v>
          </cell>
          <cell r="C23">
            <v>51</v>
          </cell>
          <cell r="D23" t="str">
            <v/>
          </cell>
          <cell r="E23">
            <v>43082</v>
          </cell>
          <cell r="F23" t="str">
            <v>M</v>
          </cell>
          <cell r="H23">
            <v>11</v>
          </cell>
          <cell r="I23">
            <v>43405</v>
          </cell>
          <cell r="K23" t="str">
            <v>Demi-jour Mat</v>
          </cell>
          <cell r="L23" t="str">
            <v>D1</v>
          </cell>
          <cell r="M23">
            <v>0.5</v>
          </cell>
        </row>
        <row r="24">
          <cell r="B24">
            <v>43083</v>
          </cell>
          <cell r="C24">
            <v>51</v>
          </cell>
          <cell r="D24" t="str">
            <v/>
          </cell>
          <cell r="E24">
            <v>43083</v>
          </cell>
          <cell r="F24" t="str">
            <v>J</v>
          </cell>
          <cell r="H24">
            <v>12</v>
          </cell>
          <cell r="I24">
            <v>43435</v>
          </cell>
          <cell r="K24" t="str">
            <v>Demi-jour aprs</v>
          </cell>
          <cell r="L24" t="str">
            <v>D2</v>
          </cell>
          <cell r="M24">
            <v>0.5</v>
          </cell>
        </row>
        <row r="25">
          <cell r="B25">
            <v>43084</v>
          </cell>
          <cell r="C25">
            <v>51</v>
          </cell>
          <cell r="D25" t="str">
            <v/>
          </cell>
          <cell r="E25">
            <v>43084</v>
          </cell>
          <cell r="F25" t="str">
            <v>V</v>
          </cell>
          <cell r="K25" t="str">
            <v>Maladie</v>
          </cell>
          <cell r="L25" t="str">
            <v>M</v>
          </cell>
          <cell r="M25">
            <v>1</v>
          </cell>
        </row>
        <row r="26">
          <cell r="B26">
            <v>43085</v>
          </cell>
          <cell r="C26">
            <v>51</v>
          </cell>
          <cell r="D26" t="str">
            <v/>
          </cell>
          <cell r="E26">
            <v>43085</v>
          </cell>
          <cell r="F26" t="str">
            <v>S</v>
          </cell>
          <cell r="K26" t="str">
            <v>Météo</v>
          </cell>
          <cell r="L26" t="str">
            <v>ME</v>
          </cell>
          <cell r="M26">
            <v>1</v>
          </cell>
        </row>
        <row r="27">
          <cell r="B27">
            <v>43086</v>
          </cell>
          <cell r="C27">
            <v>51</v>
          </cell>
          <cell r="D27" t="str">
            <v/>
          </cell>
          <cell r="E27">
            <v>43086</v>
          </cell>
          <cell r="F27" t="str">
            <v>D</v>
          </cell>
          <cell r="K27" t="str">
            <v>Formation</v>
          </cell>
          <cell r="L27" t="str">
            <v>F</v>
          </cell>
          <cell r="M27">
            <v>1</v>
          </cell>
        </row>
        <row r="28">
          <cell r="B28">
            <v>43087</v>
          </cell>
          <cell r="C28">
            <v>52</v>
          </cell>
          <cell r="D28" t="str">
            <v/>
          </cell>
          <cell r="E28">
            <v>43087</v>
          </cell>
          <cell r="F28" t="str">
            <v>L</v>
          </cell>
          <cell r="K28" t="str">
            <v>autre</v>
          </cell>
          <cell r="L28" t="str">
            <v>A</v>
          </cell>
          <cell r="M28">
            <v>1</v>
          </cell>
        </row>
        <row r="29">
          <cell r="B29">
            <v>43088</v>
          </cell>
          <cell r="C29">
            <v>52</v>
          </cell>
          <cell r="D29" t="str">
            <v/>
          </cell>
          <cell r="E29">
            <v>43088</v>
          </cell>
          <cell r="F29" t="str">
            <v>M</v>
          </cell>
          <cell r="K29" t="str">
            <v>Personnel</v>
          </cell>
          <cell r="L29" t="str">
            <v>P</v>
          </cell>
          <cell r="M29">
            <v>1</v>
          </cell>
        </row>
        <row r="30">
          <cell r="B30">
            <v>43089</v>
          </cell>
          <cell r="C30">
            <v>52</v>
          </cell>
          <cell r="D30" t="str">
            <v/>
          </cell>
          <cell r="E30">
            <v>43089</v>
          </cell>
          <cell r="F30" t="str">
            <v>M</v>
          </cell>
          <cell r="K30" t="str">
            <v>Panne</v>
          </cell>
          <cell r="L30" t="str">
            <v>PA</v>
          </cell>
          <cell r="M30">
            <v>1</v>
          </cell>
        </row>
        <row r="31">
          <cell r="B31">
            <v>43090</v>
          </cell>
          <cell r="C31">
            <v>52</v>
          </cell>
          <cell r="D31" t="str">
            <v/>
          </cell>
          <cell r="E31">
            <v>43090</v>
          </cell>
          <cell r="F31" t="str">
            <v>J</v>
          </cell>
        </row>
        <row r="32">
          <cell r="B32">
            <v>43091</v>
          </cell>
          <cell r="C32">
            <v>52</v>
          </cell>
          <cell r="D32" t="str">
            <v/>
          </cell>
          <cell r="E32">
            <v>43091</v>
          </cell>
          <cell r="F32" t="str">
            <v>V</v>
          </cell>
        </row>
        <row r="33">
          <cell r="B33">
            <v>43092</v>
          </cell>
          <cell r="C33">
            <v>52</v>
          </cell>
          <cell r="D33" t="str">
            <v/>
          </cell>
          <cell r="E33">
            <v>43092</v>
          </cell>
          <cell r="F33" t="str">
            <v>S</v>
          </cell>
        </row>
        <row r="34">
          <cell r="B34">
            <v>43093</v>
          </cell>
          <cell r="C34">
            <v>52</v>
          </cell>
          <cell r="D34" t="str">
            <v/>
          </cell>
          <cell r="E34">
            <v>43093</v>
          </cell>
          <cell r="F34" t="str">
            <v>D</v>
          </cell>
        </row>
        <row r="35">
          <cell r="B35">
            <v>43094</v>
          </cell>
          <cell r="C35">
            <v>53</v>
          </cell>
          <cell r="D35" t="str">
            <v>F</v>
          </cell>
          <cell r="E35">
            <v>43094</v>
          </cell>
          <cell r="F35" t="str">
            <v>F</v>
          </cell>
        </row>
        <row r="36">
          <cell r="B36">
            <v>43095</v>
          </cell>
          <cell r="C36">
            <v>53</v>
          </cell>
          <cell r="D36" t="str">
            <v/>
          </cell>
          <cell r="E36">
            <v>43095</v>
          </cell>
          <cell r="F36" t="str">
            <v>M</v>
          </cell>
        </row>
        <row r="37">
          <cell r="B37">
            <v>43096</v>
          </cell>
          <cell r="C37">
            <v>53</v>
          </cell>
          <cell r="D37" t="str">
            <v/>
          </cell>
          <cell r="E37">
            <v>43096</v>
          </cell>
          <cell r="F37" t="str">
            <v>M</v>
          </cell>
        </row>
        <row r="38">
          <cell r="B38">
            <v>43097</v>
          </cell>
          <cell r="C38">
            <v>53</v>
          </cell>
          <cell r="D38" t="str">
            <v/>
          </cell>
          <cell r="E38">
            <v>43097</v>
          </cell>
          <cell r="F38" t="str">
            <v>J</v>
          </cell>
        </row>
        <row r="39">
          <cell r="B39">
            <v>43098</v>
          </cell>
          <cell r="C39">
            <v>53</v>
          </cell>
          <cell r="D39" t="str">
            <v/>
          </cell>
          <cell r="E39">
            <v>43098</v>
          </cell>
          <cell r="F39" t="str">
            <v>V</v>
          </cell>
        </row>
        <row r="40">
          <cell r="B40">
            <v>43099</v>
          </cell>
          <cell r="C40">
            <v>53</v>
          </cell>
          <cell r="D40" t="str">
            <v/>
          </cell>
          <cell r="E40">
            <v>43099</v>
          </cell>
          <cell r="F40" t="str">
            <v>S</v>
          </cell>
        </row>
        <row r="41">
          <cell r="B41">
            <v>43100</v>
          </cell>
          <cell r="C41">
            <v>53</v>
          </cell>
          <cell r="D41" t="str">
            <v/>
          </cell>
          <cell r="E41">
            <v>43100</v>
          </cell>
          <cell r="F41" t="str">
            <v>D</v>
          </cell>
        </row>
        <row r="42">
          <cell r="B42">
            <v>43101</v>
          </cell>
          <cell r="C42">
            <v>1</v>
          </cell>
          <cell r="D42" t="str">
            <v>F</v>
          </cell>
          <cell r="E42">
            <v>43101</v>
          </cell>
          <cell r="F42" t="str">
            <v>F</v>
          </cell>
        </row>
        <row r="43">
          <cell r="B43">
            <v>43102</v>
          </cell>
          <cell r="C43">
            <v>1</v>
          </cell>
          <cell r="D43" t="str">
            <v/>
          </cell>
          <cell r="E43">
            <v>43102</v>
          </cell>
          <cell r="F43" t="str">
            <v>M</v>
          </cell>
        </row>
        <row r="44">
          <cell r="B44">
            <v>43103</v>
          </cell>
          <cell r="C44">
            <v>1</v>
          </cell>
          <cell r="D44" t="str">
            <v/>
          </cell>
          <cell r="E44">
            <v>43103</v>
          </cell>
          <cell r="F44" t="str">
            <v>M</v>
          </cell>
        </row>
        <row r="45">
          <cell r="B45">
            <v>43104</v>
          </cell>
          <cell r="C45">
            <v>1</v>
          </cell>
          <cell r="D45" t="str">
            <v/>
          </cell>
          <cell r="E45">
            <v>43104</v>
          </cell>
          <cell r="F45" t="str">
            <v>J</v>
          </cell>
        </row>
        <row r="46">
          <cell r="B46">
            <v>43105</v>
          </cell>
          <cell r="C46">
            <v>1</v>
          </cell>
          <cell r="D46" t="str">
            <v/>
          </cell>
          <cell r="E46">
            <v>43105</v>
          </cell>
          <cell r="F46" t="str">
            <v>V</v>
          </cell>
        </row>
        <row r="47">
          <cell r="B47">
            <v>43106</v>
          </cell>
          <cell r="C47">
            <v>1</v>
          </cell>
          <cell r="D47" t="str">
            <v/>
          </cell>
          <cell r="E47">
            <v>43106</v>
          </cell>
          <cell r="F47" t="str">
            <v>S</v>
          </cell>
        </row>
        <row r="48">
          <cell r="B48">
            <v>43107</v>
          </cell>
          <cell r="C48">
            <v>1</v>
          </cell>
          <cell r="D48" t="str">
            <v/>
          </cell>
          <cell r="E48">
            <v>43107</v>
          </cell>
          <cell r="F48" t="str">
            <v>D</v>
          </cell>
        </row>
        <row r="49">
          <cell r="B49">
            <v>43108</v>
          </cell>
          <cell r="C49">
            <v>2</v>
          </cell>
          <cell r="D49" t="str">
            <v/>
          </cell>
          <cell r="E49">
            <v>43108</v>
          </cell>
          <cell r="F49" t="str">
            <v>L</v>
          </cell>
        </row>
        <row r="50">
          <cell r="B50">
            <v>43109</v>
          </cell>
          <cell r="C50">
            <v>2</v>
          </cell>
          <cell r="D50" t="str">
            <v/>
          </cell>
          <cell r="E50">
            <v>43109</v>
          </cell>
          <cell r="F50" t="str">
            <v>M</v>
          </cell>
        </row>
        <row r="51">
          <cell r="B51">
            <v>43110</v>
          </cell>
          <cell r="C51">
            <v>2</v>
          </cell>
          <cell r="D51" t="str">
            <v/>
          </cell>
          <cell r="E51">
            <v>43110</v>
          </cell>
          <cell r="F51" t="str">
            <v>M</v>
          </cell>
        </row>
        <row r="52">
          <cell r="B52">
            <v>43111</v>
          </cell>
          <cell r="C52">
            <v>2</v>
          </cell>
          <cell r="D52" t="str">
            <v/>
          </cell>
          <cell r="E52">
            <v>43111</v>
          </cell>
          <cell r="F52" t="str">
            <v>J</v>
          </cell>
        </row>
        <row r="53">
          <cell r="B53">
            <v>43112</v>
          </cell>
          <cell r="C53">
            <v>2</v>
          </cell>
          <cell r="D53" t="str">
            <v/>
          </cell>
          <cell r="E53">
            <v>43112</v>
          </cell>
          <cell r="F53" t="str">
            <v>V</v>
          </cell>
        </row>
        <row r="54">
          <cell r="B54">
            <v>43113</v>
          </cell>
          <cell r="C54">
            <v>2</v>
          </cell>
          <cell r="D54" t="str">
            <v/>
          </cell>
          <cell r="E54">
            <v>43113</v>
          </cell>
          <cell r="F54" t="str">
            <v>S</v>
          </cell>
        </row>
        <row r="55">
          <cell r="B55">
            <v>43114</v>
          </cell>
          <cell r="C55">
            <v>2</v>
          </cell>
          <cell r="D55" t="str">
            <v/>
          </cell>
          <cell r="E55">
            <v>43114</v>
          </cell>
          <cell r="F55" t="str">
            <v>D</v>
          </cell>
        </row>
        <row r="56">
          <cell r="B56">
            <v>43115</v>
          </cell>
          <cell r="C56">
            <v>3</v>
          </cell>
          <cell r="D56" t="str">
            <v/>
          </cell>
          <cell r="E56">
            <v>43115</v>
          </cell>
          <cell r="F56" t="str">
            <v>L</v>
          </cell>
        </row>
        <row r="57">
          <cell r="B57">
            <v>43116</v>
          </cell>
          <cell r="C57">
            <v>3</v>
          </cell>
          <cell r="D57" t="str">
            <v/>
          </cell>
          <cell r="E57">
            <v>43116</v>
          </cell>
          <cell r="F57" t="str">
            <v>M</v>
          </cell>
        </row>
        <row r="58">
          <cell r="B58">
            <v>43117</v>
          </cell>
          <cell r="C58">
            <v>3</v>
          </cell>
          <cell r="D58" t="str">
            <v/>
          </cell>
          <cell r="E58">
            <v>43117</v>
          </cell>
          <cell r="F58" t="str">
            <v>M</v>
          </cell>
        </row>
        <row r="59">
          <cell r="B59">
            <v>43118</v>
          </cell>
          <cell r="C59">
            <v>3</v>
          </cell>
          <cell r="D59" t="str">
            <v/>
          </cell>
          <cell r="E59">
            <v>43118</v>
          </cell>
          <cell r="F59" t="str">
            <v>J</v>
          </cell>
        </row>
        <row r="60">
          <cell r="B60">
            <v>43119</v>
          </cell>
          <cell r="C60">
            <v>3</v>
          </cell>
          <cell r="D60" t="str">
            <v/>
          </cell>
          <cell r="E60">
            <v>43119</v>
          </cell>
          <cell r="F60" t="str">
            <v>V</v>
          </cell>
        </row>
        <row r="61">
          <cell r="B61">
            <v>43120</v>
          </cell>
          <cell r="C61">
            <v>3</v>
          </cell>
          <cell r="D61" t="str">
            <v/>
          </cell>
          <cell r="E61">
            <v>43120</v>
          </cell>
          <cell r="F61" t="str">
            <v>S</v>
          </cell>
        </row>
        <row r="62">
          <cell r="B62">
            <v>43121</v>
          </cell>
          <cell r="C62">
            <v>3</v>
          </cell>
          <cell r="D62" t="str">
            <v/>
          </cell>
          <cell r="E62">
            <v>43121</v>
          </cell>
          <cell r="F62" t="str">
            <v>D</v>
          </cell>
        </row>
        <row r="63">
          <cell r="B63">
            <v>43122</v>
          </cell>
          <cell r="C63">
            <v>4</v>
          </cell>
          <cell r="D63" t="str">
            <v/>
          </cell>
          <cell r="E63">
            <v>43122</v>
          </cell>
          <cell r="F63" t="str">
            <v>L</v>
          </cell>
        </row>
        <row r="64">
          <cell r="B64">
            <v>43123</v>
          </cell>
          <cell r="C64">
            <v>4</v>
          </cell>
          <cell r="D64" t="str">
            <v/>
          </cell>
          <cell r="E64">
            <v>43123</v>
          </cell>
          <cell r="F64" t="str">
            <v>M</v>
          </cell>
        </row>
        <row r="65">
          <cell r="B65">
            <v>43124</v>
          </cell>
          <cell r="C65">
            <v>4</v>
          </cell>
          <cell r="D65" t="str">
            <v/>
          </cell>
          <cell r="E65">
            <v>43124</v>
          </cell>
          <cell r="F65" t="str">
            <v>M</v>
          </cell>
        </row>
        <row r="66">
          <cell r="B66">
            <v>43125</v>
          </cell>
          <cell r="C66">
            <v>4</v>
          </cell>
          <cell r="D66" t="str">
            <v/>
          </cell>
          <cell r="E66">
            <v>43125</v>
          </cell>
          <cell r="F66" t="str">
            <v>J</v>
          </cell>
        </row>
        <row r="67">
          <cell r="B67">
            <v>43126</v>
          </cell>
          <cell r="C67">
            <v>4</v>
          </cell>
          <cell r="D67" t="str">
            <v/>
          </cell>
          <cell r="E67">
            <v>43126</v>
          </cell>
          <cell r="F67" t="str">
            <v>V</v>
          </cell>
        </row>
        <row r="68">
          <cell r="B68">
            <v>43127</v>
          </cell>
          <cell r="C68">
            <v>4</v>
          </cell>
          <cell r="D68" t="str">
            <v/>
          </cell>
          <cell r="E68">
            <v>43127</v>
          </cell>
          <cell r="F68" t="str">
            <v>S</v>
          </cell>
        </row>
        <row r="69">
          <cell r="B69">
            <v>43128</v>
          </cell>
          <cell r="C69">
            <v>4</v>
          </cell>
          <cell r="D69" t="str">
            <v/>
          </cell>
          <cell r="E69">
            <v>43128</v>
          </cell>
          <cell r="F69" t="str">
            <v>D</v>
          </cell>
        </row>
        <row r="70">
          <cell r="B70">
            <v>43129</v>
          </cell>
          <cell r="C70">
            <v>5</v>
          </cell>
          <cell r="D70" t="str">
            <v/>
          </cell>
          <cell r="E70">
            <v>43129</v>
          </cell>
          <cell r="F70" t="str">
            <v>L</v>
          </cell>
        </row>
        <row r="71">
          <cell r="B71">
            <v>43130</v>
          </cell>
          <cell r="C71">
            <v>5</v>
          </cell>
          <cell r="D71" t="str">
            <v/>
          </cell>
          <cell r="E71">
            <v>43130</v>
          </cell>
          <cell r="F71" t="str">
            <v>M</v>
          </cell>
        </row>
        <row r="72">
          <cell r="B72">
            <v>43131</v>
          </cell>
          <cell r="C72">
            <v>5</v>
          </cell>
          <cell r="D72" t="str">
            <v/>
          </cell>
          <cell r="E72">
            <v>43131</v>
          </cell>
          <cell r="F72" t="str">
            <v>M</v>
          </cell>
        </row>
        <row r="73">
          <cell r="B73">
            <v>43132</v>
          </cell>
          <cell r="C73">
            <v>5</v>
          </cell>
          <cell r="D73" t="str">
            <v/>
          </cell>
          <cell r="E73">
            <v>43132</v>
          </cell>
          <cell r="F73" t="str">
            <v>J</v>
          </cell>
        </row>
        <row r="74">
          <cell r="B74">
            <v>43133</v>
          </cell>
          <cell r="C74">
            <v>5</v>
          </cell>
          <cell r="D74" t="str">
            <v/>
          </cell>
          <cell r="E74">
            <v>43133</v>
          </cell>
          <cell r="F74" t="str">
            <v>V</v>
          </cell>
        </row>
        <row r="75">
          <cell r="B75">
            <v>43134</v>
          </cell>
          <cell r="C75">
            <v>5</v>
          </cell>
          <cell r="D75" t="str">
            <v/>
          </cell>
          <cell r="E75">
            <v>43134</v>
          </cell>
          <cell r="F75" t="str">
            <v>S</v>
          </cell>
        </row>
        <row r="76">
          <cell r="B76">
            <v>43135</v>
          </cell>
          <cell r="C76">
            <v>5</v>
          </cell>
          <cell r="D76" t="str">
            <v/>
          </cell>
          <cell r="E76">
            <v>43135</v>
          </cell>
          <cell r="F76" t="str">
            <v>D</v>
          </cell>
        </row>
        <row r="77">
          <cell r="B77">
            <v>43136</v>
          </cell>
          <cell r="C77">
            <v>6</v>
          </cell>
          <cell r="D77" t="str">
            <v/>
          </cell>
          <cell r="E77">
            <v>43136</v>
          </cell>
          <cell r="F77" t="str">
            <v>L</v>
          </cell>
        </row>
        <row r="78">
          <cell r="B78">
            <v>43137</v>
          </cell>
          <cell r="C78">
            <v>6</v>
          </cell>
          <cell r="D78" t="str">
            <v/>
          </cell>
          <cell r="E78">
            <v>43137</v>
          </cell>
          <cell r="F78" t="str">
            <v>M</v>
          </cell>
        </row>
        <row r="79">
          <cell r="B79">
            <v>43138</v>
          </cell>
          <cell r="C79">
            <v>6</v>
          </cell>
          <cell r="D79" t="str">
            <v/>
          </cell>
          <cell r="E79">
            <v>43138</v>
          </cell>
          <cell r="F79" t="str">
            <v>M</v>
          </cell>
        </row>
        <row r="80">
          <cell r="B80">
            <v>43139</v>
          </cell>
          <cell r="C80">
            <v>6</v>
          </cell>
          <cell r="D80" t="str">
            <v/>
          </cell>
          <cell r="E80">
            <v>43139</v>
          </cell>
          <cell r="F80" t="str">
            <v>J</v>
          </cell>
        </row>
        <row r="81">
          <cell r="B81">
            <v>43140</v>
          </cell>
          <cell r="C81">
            <v>6</v>
          </cell>
          <cell r="D81" t="str">
            <v/>
          </cell>
          <cell r="E81">
            <v>43140</v>
          </cell>
          <cell r="F81" t="str">
            <v>V</v>
          </cell>
        </row>
        <row r="82">
          <cell r="B82">
            <v>43141</v>
          </cell>
          <cell r="C82">
            <v>6</v>
          </cell>
          <cell r="D82" t="str">
            <v/>
          </cell>
          <cell r="E82">
            <v>43141</v>
          </cell>
          <cell r="F82" t="str">
            <v>S</v>
          </cell>
        </row>
        <row r="83">
          <cell r="B83">
            <v>43142</v>
          </cell>
          <cell r="C83">
            <v>6</v>
          </cell>
          <cell r="D83" t="str">
            <v/>
          </cell>
          <cell r="E83">
            <v>43142</v>
          </cell>
          <cell r="F83" t="str">
            <v>D</v>
          </cell>
        </row>
        <row r="84">
          <cell r="B84">
            <v>43143</v>
          </cell>
          <cell r="C84">
            <v>7</v>
          </cell>
          <cell r="D84" t="str">
            <v/>
          </cell>
          <cell r="E84">
            <v>43143</v>
          </cell>
          <cell r="F84" t="str">
            <v>L</v>
          </cell>
        </row>
        <row r="85">
          <cell r="B85">
            <v>43144</v>
          </cell>
          <cell r="C85">
            <v>7</v>
          </cell>
          <cell r="D85" t="str">
            <v/>
          </cell>
          <cell r="E85">
            <v>43144</v>
          </cell>
          <cell r="F85" t="str">
            <v>M</v>
          </cell>
        </row>
        <row r="86">
          <cell r="B86">
            <v>43145</v>
          </cell>
          <cell r="C86">
            <v>7</v>
          </cell>
          <cell r="D86" t="str">
            <v/>
          </cell>
          <cell r="E86">
            <v>43145</v>
          </cell>
          <cell r="F86" t="str">
            <v>M</v>
          </cell>
        </row>
        <row r="87">
          <cell r="B87">
            <v>43146</v>
          </cell>
          <cell r="C87">
            <v>7</v>
          </cell>
          <cell r="D87" t="str">
            <v/>
          </cell>
          <cell r="E87">
            <v>43146</v>
          </cell>
          <cell r="F87" t="str">
            <v>J</v>
          </cell>
        </row>
        <row r="88">
          <cell r="B88">
            <v>43147</v>
          </cell>
          <cell r="C88">
            <v>7</v>
          </cell>
          <cell r="D88" t="str">
            <v/>
          </cell>
          <cell r="E88">
            <v>43147</v>
          </cell>
          <cell r="F88" t="str">
            <v>V</v>
          </cell>
        </row>
        <row r="89">
          <cell r="B89">
            <v>43148</v>
          </cell>
          <cell r="C89">
            <v>7</v>
          </cell>
          <cell r="D89" t="str">
            <v/>
          </cell>
          <cell r="E89">
            <v>43148</v>
          </cell>
          <cell r="F89" t="str">
            <v>S</v>
          </cell>
        </row>
        <row r="90">
          <cell r="B90">
            <v>43149</v>
          </cell>
          <cell r="C90">
            <v>7</v>
          </cell>
          <cell r="D90" t="str">
            <v/>
          </cell>
          <cell r="E90">
            <v>43149</v>
          </cell>
          <cell r="F90" t="str">
            <v>D</v>
          </cell>
        </row>
        <row r="91">
          <cell r="B91">
            <v>43150</v>
          </cell>
          <cell r="C91">
            <v>8</v>
          </cell>
          <cell r="D91" t="str">
            <v/>
          </cell>
          <cell r="E91">
            <v>43150</v>
          </cell>
          <cell r="F91" t="str">
            <v>L</v>
          </cell>
        </row>
        <row r="92">
          <cell r="B92">
            <v>43151</v>
          </cell>
          <cell r="C92">
            <v>8</v>
          </cell>
          <cell r="D92" t="str">
            <v/>
          </cell>
          <cell r="E92">
            <v>43151</v>
          </cell>
          <cell r="F92" t="str">
            <v>M</v>
          </cell>
        </row>
        <row r="93">
          <cell r="B93">
            <v>43152</v>
          </cell>
          <cell r="C93">
            <v>8</v>
          </cell>
          <cell r="D93" t="str">
            <v/>
          </cell>
          <cell r="E93">
            <v>43152</v>
          </cell>
          <cell r="F93" t="str">
            <v>M</v>
          </cell>
        </row>
        <row r="94">
          <cell r="B94">
            <v>43153</v>
          </cell>
          <cell r="C94">
            <v>8</v>
          </cell>
          <cell r="D94" t="str">
            <v/>
          </cell>
          <cell r="E94">
            <v>43153</v>
          </cell>
          <cell r="F94" t="str">
            <v>J</v>
          </cell>
        </row>
        <row r="95">
          <cell r="B95">
            <v>43154</v>
          </cell>
          <cell r="C95">
            <v>8</v>
          </cell>
          <cell r="D95" t="str">
            <v/>
          </cell>
          <cell r="E95">
            <v>43154</v>
          </cell>
          <cell r="F95" t="str">
            <v>V</v>
          </cell>
        </row>
        <row r="96">
          <cell r="B96">
            <v>43155</v>
          </cell>
          <cell r="C96">
            <v>8</v>
          </cell>
          <cell r="D96" t="str">
            <v/>
          </cell>
          <cell r="E96">
            <v>43155</v>
          </cell>
          <cell r="F96" t="str">
            <v>S</v>
          </cell>
        </row>
        <row r="97">
          <cell r="B97">
            <v>43156</v>
          </cell>
          <cell r="C97">
            <v>8</v>
          </cell>
          <cell r="D97" t="str">
            <v/>
          </cell>
          <cell r="E97">
            <v>43156</v>
          </cell>
          <cell r="F97" t="str">
            <v>D</v>
          </cell>
        </row>
        <row r="98">
          <cell r="B98">
            <v>43157</v>
          </cell>
          <cell r="C98">
            <v>9</v>
          </cell>
          <cell r="D98" t="str">
            <v/>
          </cell>
          <cell r="E98">
            <v>43157</v>
          </cell>
          <cell r="F98" t="str">
            <v>L</v>
          </cell>
        </row>
        <row r="99">
          <cell r="B99">
            <v>43158</v>
          </cell>
          <cell r="C99">
            <v>9</v>
          </cell>
          <cell r="D99" t="str">
            <v/>
          </cell>
          <cell r="E99">
            <v>43158</v>
          </cell>
          <cell r="F99" t="str">
            <v>M</v>
          </cell>
        </row>
        <row r="100">
          <cell r="B100">
            <v>43159</v>
          </cell>
          <cell r="C100">
            <v>9</v>
          </cell>
          <cell r="D100" t="str">
            <v/>
          </cell>
          <cell r="E100">
            <v>43159</v>
          </cell>
          <cell r="F100" t="str">
            <v>M</v>
          </cell>
        </row>
        <row r="101">
          <cell r="B101">
            <v>43160</v>
          </cell>
          <cell r="C101">
            <v>9</v>
          </cell>
          <cell r="D101" t="str">
            <v/>
          </cell>
          <cell r="E101">
            <v>43160</v>
          </cell>
          <cell r="F101" t="str">
            <v>J</v>
          </cell>
        </row>
        <row r="102">
          <cell r="B102">
            <v>43161</v>
          </cell>
          <cell r="C102">
            <v>9</v>
          </cell>
          <cell r="D102" t="str">
            <v/>
          </cell>
          <cell r="E102">
            <v>43161</v>
          </cell>
          <cell r="F102" t="str">
            <v>V</v>
          </cell>
        </row>
        <row r="103">
          <cell r="B103">
            <v>43162</v>
          </cell>
          <cell r="C103">
            <v>9</v>
          </cell>
          <cell r="D103" t="str">
            <v/>
          </cell>
          <cell r="E103">
            <v>43162</v>
          </cell>
          <cell r="F103" t="str">
            <v>S</v>
          </cell>
        </row>
        <row r="104">
          <cell r="B104">
            <v>43163</v>
          </cell>
          <cell r="C104">
            <v>9</v>
          </cell>
          <cell r="D104" t="str">
            <v/>
          </cell>
          <cell r="E104">
            <v>43163</v>
          </cell>
          <cell r="F104" t="str">
            <v>D</v>
          </cell>
        </row>
        <row r="105">
          <cell r="B105">
            <v>43164</v>
          </cell>
          <cell r="C105">
            <v>10</v>
          </cell>
          <cell r="D105" t="str">
            <v/>
          </cell>
          <cell r="E105">
            <v>43164</v>
          </cell>
          <cell r="F105" t="str">
            <v>L</v>
          </cell>
        </row>
        <row r="106">
          <cell r="B106">
            <v>43165</v>
          </cell>
          <cell r="C106">
            <v>10</v>
          </cell>
          <cell r="D106" t="str">
            <v/>
          </cell>
          <cell r="E106">
            <v>43165</v>
          </cell>
          <cell r="F106" t="str">
            <v>M</v>
          </cell>
        </row>
        <row r="107">
          <cell r="B107">
            <v>43166</v>
          </cell>
          <cell r="C107">
            <v>10</v>
          </cell>
          <cell r="D107" t="str">
            <v/>
          </cell>
          <cell r="E107">
            <v>43166</v>
          </cell>
          <cell r="F107" t="str">
            <v>M</v>
          </cell>
        </row>
        <row r="108">
          <cell r="B108">
            <v>43167</v>
          </cell>
          <cell r="C108">
            <v>10</v>
          </cell>
          <cell r="D108" t="str">
            <v/>
          </cell>
          <cell r="E108">
            <v>43167</v>
          </cell>
          <cell r="F108" t="str">
            <v>J</v>
          </cell>
        </row>
        <row r="109">
          <cell r="B109">
            <v>43168</v>
          </cell>
          <cell r="C109">
            <v>10</v>
          </cell>
          <cell r="D109" t="str">
            <v/>
          </cell>
          <cell r="E109">
            <v>43168</v>
          </cell>
          <cell r="F109" t="str">
            <v>V</v>
          </cell>
        </row>
        <row r="110">
          <cell r="B110">
            <v>43169</v>
          </cell>
          <cell r="C110">
            <v>10</v>
          </cell>
          <cell r="D110" t="str">
            <v/>
          </cell>
          <cell r="E110">
            <v>43169</v>
          </cell>
          <cell r="F110" t="str">
            <v>S</v>
          </cell>
        </row>
        <row r="111">
          <cell r="B111">
            <v>43170</v>
          </cell>
          <cell r="C111">
            <v>10</v>
          </cell>
          <cell r="D111" t="str">
            <v/>
          </cell>
          <cell r="E111">
            <v>43170</v>
          </cell>
          <cell r="F111" t="str">
            <v>D</v>
          </cell>
        </row>
        <row r="112">
          <cell r="B112">
            <v>43171</v>
          </cell>
          <cell r="C112">
            <v>11</v>
          </cell>
          <cell r="D112" t="str">
            <v/>
          </cell>
          <cell r="E112">
            <v>43171</v>
          </cell>
          <cell r="F112" t="str">
            <v>L</v>
          </cell>
        </row>
        <row r="113">
          <cell r="B113">
            <v>43172</v>
          </cell>
          <cell r="C113">
            <v>11</v>
          </cell>
          <cell r="D113" t="str">
            <v/>
          </cell>
          <cell r="E113">
            <v>43172</v>
          </cell>
          <cell r="F113" t="str">
            <v>M</v>
          </cell>
        </row>
        <row r="114">
          <cell r="B114">
            <v>43173</v>
          </cell>
          <cell r="C114">
            <v>11</v>
          </cell>
          <cell r="D114" t="str">
            <v/>
          </cell>
          <cell r="E114">
            <v>43173</v>
          </cell>
          <cell r="F114" t="str">
            <v>M</v>
          </cell>
        </row>
        <row r="115">
          <cell r="B115">
            <v>43174</v>
          </cell>
          <cell r="C115">
            <v>11</v>
          </cell>
          <cell r="D115" t="str">
            <v/>
          </cell>
          <cell r="E115">
            <v>43174</v>
          </cell>
          <cell r="F115" t="str">
            <v>J</v>
          </cell>
        </row>
        <row r="116">
          <cell r="B116">
            <v>43175</v>
          </cell>
          <cell r="C116">
            <v>11</v>
          </cell>
          <cell r="D116" t="str">
            <v/>
          </cell>
          <cell r="E116">
            <v>43175</v>
          </cell>
          <cell r="F116" t="str">
            <v>V</v>
          </cell>
        </row>
        <row r="117">
          <cell r="B117">
            <v>43176</v>
          </cell>
          <cell r="C117">
            <v>11</v>
          </cell>
          <cell r="D117" t="str">
            <v/>
          </cell>
          <cell r="E117">
            <v>43176</v>
          </cell>
          <cell r="F117" t="str">
            <v>S</v>
          </cell>
        </row>
        <row r="118">
          <cell r="B118">
            <v>43177</v>
          </cell>
          <cell r="C118">
            <v>11</v>
          </cell>
          <cell r="D118" t="str">
            <v/>
          </cell>
          <cell r="E118">
            <v>43177</v>
          </cell>
          <cell r="F118" t="str">
            <v>D</v>
          </cell>
        </row>
        <row r="119">
          <cell r="B119">
            <v>43178</v>
          </cell>
          <cell r="C119">
            <v>12</v>
          </cell>
          <cell r="D119" t="str">
            <v/>
          </cell>
          <cell r="E119">
            <v>43178</v>
          </cell>
          <cell r="F119" t="str">
            <v>L</v>
          </cell>
        </row>
        <row r="120">
          <cell r="B120">
            <v>43179</v>
          </cell>
          <cell r="C120">
            <v>12</v>
          </cell>
          <cell r="D120" t="str">
            <v/>
          </cell>
          <cell r="E120">
            <v>43179</v>
          </cell>
          <cell r="F120" t="str">
            <v>M</v>
          </cell>
        </row>
        <row r="121">
          <cell r="B121">
            <v>43180</v>
          </cell>
          <cell r="C121">
            <v>12</v>
          </cell>
          <cell r="D121" t="str">
            <v/>
          </cell>
          <cell r="E121">
            <v>43180</v>
          </cell>
          <cell r="F121" t="str">
            <v>M</v>
          </cell>
        </row>
        <row r="122">
          <cell r="B122">
            <v>43181</v>
          </cell>
          <cell r="C122">
            <v>12</v>
          </cell>
          <cell r="D122" t="str">
            <v/>
          </cell>
          <cell r="E122">
            <v>43181</v>
          </cell>
          <cell r="F122" t="str">
            <v>J</v>
          </cell>
        </row>
        <row r="123">
          <cell r="B123">
            <v>43182</v>
          </cell>
          <cell r="C123">
            <v>12</v>
          </cell>
          <cell r="D123" t="str">
            <v/>
          </cell>
          <cell r="E123">
            <v>43182</v>
          </cell>
          <cell r="F123" t="str">
            <v>V</v>
          </cell>
        </row>
        <row r="124">
          <cell r="B124">
            <v>43183</v>
          </cell>
          <cell r="C124">
            <v>12</v>
          </cell>
          <cell r="D124" t="str">
            <v/>
          </cell>
          <cell r="E124">
            <v>43183</v>
          </cell>
          <cell r="F124" t="str">
            <v>S</v>
          </cell>
        </row>
        <row r="125">
          <cell r="B125">
            <v>43184</v>
          </cell>
          <cell r="C125">
            <v>12</v>
          </cell>
          <cell r="D125" t="str">
            <v/>
          </cell>
          <cell r="E125">
            <v>43184</v>
          </cell>
          <cell r="F125" t="str">
            <v>D</v>
          </cell>
        </row>
        <row r="126">
          <cell r="B126">
            <v>43185</v>
          </cell>
          <cell r="C126">
            <v>13</v>
          </cell>
          <cell r="D126" t="str">
            <v/>
          </cell>
          <cell r="E126">
            <v>43185</v>
          </cell>
          <cell r="F126" t="str">
            <v>L</v>
          </cell>
        </row>
        <row r="127">
          <cell r="B127">
            <v>43186</v>
          </cell>
          <cell r="C127">
            <v>13</v>
          </cell>
          <cell r="D127" t="str">
            <v/>
          </cell>
          <cell r="E127">
            <v>43186</v>
          </cell>
          <cell r="F127" t="str">
            <v>M</v>
          </cell>
        </row>
        <row r="128">
          <cell r="B128">
            <v>43187</v>
          </cell>
          <cell r="C128">
            <v>13</v>
          </cell>
          <cell r="D128" t="str">
            <v/>
          </cell>
          <cell r="E128">
            <v>43187</v>
          </cell>
          <cell r="F128" t="str">
            <v>M</v>
          </cell>
        </row>
        <row r="129">
          <cell r="B129">
            <v>43188</v>
          </cell>
          <cell r="C129">
            <v>13</v>
          </cell>
          <cell r="D129" t="str">
            <v/>
          </cell>
          <cell r="E129">
            <v>43188</v>
          </cell>
          <cell r="F129" t="str">
            <v>J</v>
          </cell>
        </row>
        <row r="130">
          <cell r="B130">
            <v>43189</v>
          </cell>
          <cell r="C130">
            <v>13</v>
          </cell>
          <cell r="D130" t="str">
            <v/>
          </cell>
          <cell r="E130">
            <v>43189</v>
          </cell>
          <cell r="F130" t="str">
            <v>V</v>
          </cell>
        </row>
        <row r="131">
          <cell r="B131">
            <v>43190</v>
          </cell>
          <cell r="C131">
            <v>13</v>
          </cell>
          <cell r="D131" t="str">
            <v/>
          </cell>
          <cell r="E131">
            <v>43190</v>
          </cell>
          <cell r="F131" t="str">
            <v>S</v>
          </cell>
        </row>
        <row r="132">
          <cell r="B132">
            <v>43191</v>
          </cell>
          <cell r="C132">
            <v>13</v>
          </cell>
          <cell r="D132" t="str">
            <v>F</v>
          </cell>
          <cell r="E132">
            <v>43191</v>
          </cell>
          <cell r="F132" t="str">
            <v>F</v>
          </cell>
        </row>
        <row r="133">
          <cell r="B133">
            <v>43192</v>
          </cell>
          <cell r="C133">
            <v>14</v>
          </cell>
          <cell r="D133" t="str">
            <v>F</v>
          </cell>
          <cell r="E133">
            <v>43192</v>
          </cell>
          <cell r="F133" t="str">
            <v>F</v>
          </cell>
        </row>
        <row r="134">
          <cell r="B134">
            <v>43193</v>
          </cell>
          <cell r="C134">
            <v>14</v>
          </cell>
          <cell r="D134" t="str">
            <v/>
          </cell>
          <cell r="E134">
            <v>43193</v>
          </cell>
          <cell r="F134" t="str">
            <v>M</v>
          </cell>
        </row>
        <row r="135">
          <cell r="B135">
            <v>43194</v>
          </cell>
          <cell r="C135">
            <v>14</v>
          </cell>
          <cell r="D135" t="str">
            <v/>
          </cell>
          <cell r="E135">
            <v>43194</v>
          </cell>
          <cell r="F135" t="str">
            <v>M</v>
          </cell>
        </row>
        <row r="136">
          <cell r="B136">
            <v>43195</v>
          </cell>
          <cell r="C136">
            <v>14</v>
          </cell>
          <cell r="D136" t="str">
            <v/>
          </cell>
          <cell r="E136">
            <v>43195</v>
          </cell>
          <cell r="F136" t="str">
            <v>J</v>
          </cell>
        </row>
        <row r="137">
          <cell r="B137">
            <v>43196</v>
          </cell>
          <cell r="C137">
            <v>14</v>
          </cell>
          <cell r="D137" t="str">
            <v/>
          </cell>
          <cell r="E137">
            <v>43196</v>
          </cell>
          <cell r="F137" t="str">
            <v>V</v>
          </cell>
        </row>
        <row r="138">
          <cell r="B138">
            <v>43197</v>
          </cell>
          <cell r="C138">
            <v>14</v>
          </cell>
          <cell r="D138" t="str">
            <v/>
          </cell>
          <cell r="E138">
            <v>43197</v>
          </cell>
          <cell r="F138" t="str">
            <v>S</v>
          </cell>
        </row>
        <row r="139">
          <cell r="B139">
            <v>43198</v>
          </cell>
          <cell r="C139">
            <v>14</v>
          </cell>
          <cell r="D139" t="str">
            <v/>
          </cell>
          <cell r="E139">
            <v>43198</v>
          </cell>
          <cell r="F139" t="str">
            <v>D</v>
          </cell>
        </row>
        <row r="140">
          <cell r="B140">
            <v>43199</v>
          </cell>
          <cell r="C140">
            <v>15</v>
          </cell>
          <cell r="D140" t="str">
            <v/>
          </cell>
          <cell r="E140">
            <v>43199</v>
          </cell>
          <cell r="F140" t="str">
            <v>L</v>
          </cell>
        </row>
        <row r="141">
          <cell r="B141">
            <v>43200</v>
          </cell>
          <cell r="C141">
            <v>15</v>
          </cell>
          <cell r="D141" t="str">
            <v/>
          </cell>
          <cell r="E141">
            <v>43200</v>
          </cell>
          <cell r="F141" t="str">
            <v>M</v>
          </cell>
        </row>
        <row r="142">
          <cell r="B142">
            <v>43201</v>
          </cell>
          <cell r="C142">
            <v>15</v>
          </cell>
          <cell r="D142" t="str">
            <v/>
          </cell>
          <cell r="E142">
            <v>43201</v>
          </cell>
          <cell r="F142" t="str">
            <v>M</v>
          </cell>
        </row>
        <row r="143">
          <cell r="B143">
            <v>43202</v>
          </cell>
          <cell r="C143">
            <v>15</v>
          </cell>
          <cell r="D143" t="str">
            <v/>
          </cell>
          <cell r="E143">
            <v>43202</v>
          </cell>
          <cell r="F143" t="str">
            <v>J</v>
          </cell>
        </row>
        <row r="144">
          <cell r="B144">
            <v>43203</v>
          </cell>
          <cell r="C144">
            <v>15</v>
          </cell>
          <cell r="D144" t="str">
            <v/>
          </cell>
          <cell r="E144">
            <v>43203</v>
          </cell>
          <cell r="F144" t="str">
            <v>V</v>
          </cell>
        </row>
        <row r="145">
          <cell r="B145">
            <v>43204</v>
          </cell>
          <cell r="C145">
            <v>15</v>
          </cell>
          <cell r="D145" t="str">
            <v/>
          </cell>
          <cell r="E145">
            <v>43204</v>
          </cell>
          <cell r="F145" t="str">
            <v>S</v>
          </cell>
        </row>
        <row r="146">
          <cell r="B146">
            <v>43205</v>
          </cell>
          <cell r="C146">
            <v>15</v>
          </cell>
          <cell r="D146" t="str">
            <v/>
          </cell>
          <cell r="E146">
            <v>43205</v>
          </cell>
          <cell r="F146" t="str">
            <v>D</v>
          </cell>
        </row>
        <row r="147">
          <cell r="B147">
            <v>43206</v>
          </cell>
          <cell r="C147">
            <v>16</v>
          </cell>
          <cell r="D147" t="str">
            <v/>
          </cell>
          <cell r="E147">
            <v>43206</v>
          </cell>
          <cell r="F147" t="str">
            <v>L</v>
          </cell>
        </row>
        <row r="148">
          <cell r="B148">
            <v>43207</v>
          </cell>
          <cell r="C148">
            <v>16</v>
          </cell>
          <cell r="D148" t="str">
            <v/>
          </cell>
          <cell r="E148">
            <v>43207</v>
          </cell>
          <cell r="F148" t="str">
            <v>M</v>
          </cell>
        </row>
        <row r="149">
          <cell r="B149">
            <v>43208</v>
          </cell>
          <cell r="C149">
            <v>16</v>
          </cell>
          <cell r="D149" t="str">
            <v/>
          </cell>
          <cell r="E149">
            <v>43208</v>
          </cell>
          <cell r="F149" t="str">
            <v>M</v>
          </cell>
        </row>
        <row r="150">
          <cell r="B150">
            <v>43209</v>
          </cell>
          <cell r="C150">
            <v>16</v>
          </cell>
          <cell r="D150" t="str">
            <v/>
          </cell>
          <cell r="E150">
            <v>43209</v>
          </cell>
          <cell r="F150" t="str">
            <v>J</v>
          </cell>
        </row>
        <row r="151">
          <cell r="B151">
            <v>43210</v>
          </cell>
          <cell r="C151">
            <v>16</v>
          </cell>
          <cell r="D151" t="str">
            <v/>
          </cell>
          <cell r="E151">
            <v>43210</v>
          </cell>
          <cell r="F151" t="str">
            <v>V</v>
          </cell>
        </row>
        <row r="152">
          <cell r="B152">
            <v>43211</v>
          </cell>
          <cell r="C152">
            <v>16</v>
          </cell>
          <cell r="D152" t="str">
            <v/>
          </cell>
          <cell r="E152">
            <v>43211</v>
          </cell>
          <cell r="F152" t="str">
            <v>S</v>
          </cell>
        </row>
        <row r="153">
          <cell r="B153">
            <v>43212</v>
          </cell>
          <cell r="C153">
            <v>16</v>
          </cell>
          <cell r="D153" t="str">
            <v/>
          </cell>
          <cell r="E153">
            <v>43212</v>
          </cell>
          <cell r="F153" t="str">
            <v>D</v>
          </cell>
        </row>
        <row r="154">
          <cell r="B154">
            <v>43213</v>
          </cell>
          <cell r="C154">
            <v>17</v>
          </cell>
          <cell r="D154" t="str">
            <v/>
          </cell>
          <cell r="E154">
            <v>43213</v>
          </cell>
          <cell r="F154" t="str">
            <v>L</v>
          </cell>
        </row>
        <row r="155">
          <cell r="B155">
            <v>43214</v>
          </cell>
          <cell r="C155">
            <v>17</v>
          </cell>
          <cell r="D155" t="str">
            <v/>
          </cell>
          <cell r="E155">
            <v>43214</v>
          </cell>
          <cell r="F155" t="str">
            <v>M</v>
          </cell>
        </row>
        <row r="156">
          <cell r="B156">
            <v>43215</v>
          </cell>
          <cell r="C156">
            <v>17</v>
          </cell>
          <cell r="D156" t="str">
            <v/>
          </cell>
          <cell r="E156">
            <v>43215</v>
          </cell>
          <cell r="F156" t="str">
            <v>M</v>
          </cell>
        </row>
        <row r="157">
          <cell r="B157">
            <v>43216</v>
          </cell>
          <cell r="C157">
            <v>17</v>
          </cell>
          <cell r="D157" t="str">
            <v/>
          </cell>
          <cell r="E157">
            <v>43216</v>
          </cell>
          <cell r="F157" t="str">
            <v>J</v>
          </cell>
        </row>
        <row r="158">
          <cell r="B158">
            <v>43217</v>
          </cell>
          <cell r="C158">
            <v>17</v>
          </cell>
          <cell r="D158" t="str">
            <v/>
          </cell>
          <cell r="E158">
            <v>43217</v>
          </cell>
          <cell r="F158" t="str">
            <v>V</v>
          </cell>
        </row>
        <row r="159">
          <cell r="B159">
            <v>43218</v>
          </cell>
          <cell r="C159">
            <v>17</v>
          </cell>
          <cell r="D159" t="str">
            <v/>
          </cell>
          <cell r="E159">
            <v>43218</v>
          </cell>
          <cell r="F159" t="str">
            <v>S</v>
          </cell>
        </row>
        <row r="160">
          <cell r="B160">
            <v>43219</v>
          </cell>
          <cell r="C160">
            <v>17</v>
          </cell>
          <cell r="D160" t="str">
            <v/>
          </cell>
          <cell r="E160">
            <v>43219</v>
          </cell>
          <cell r="F160" t="str">
            <v>D</v>
          </cell>
        </row>
        <row r="161">
          <cell r="B161">
            <v>43220</v>
          </cell>
          <cell r="C161">
            <v>18</v>
          </cell>
          <cell r="D161" t="str">
            <v/>
          </cell>
          <cell r="E161">
            <v>43220</v>
          </cell>
          <cell r="F161" t="str">
            <v>L</v>
          </cell>
        </row>
        <row r="162">
          <cell r="B162">
            <v>43221</v>
          </cell>
          <cell r="C162">
            <v>18</v>
          </cell>
          <cell r="D162" t="str">
            <v>F</v>
          </cell>
          <cell r="E162">
            <v>43221</v>
          </cell>
          <cell r="F162" t="str">
            <v>F</v>
          </cell>
        </row>
        <row r="163">
          <cell r="B163">
            <v>43222</v>
          </cell>
          <cell r="C163">
            <v>18</v>
          </cell>
          <cell r="D163" t="str">
            <v/>
          </cell>
          <cell r="E163">
            <v>43222</v>
          </cell>
          <cell r="F163" t="str">
            <v>M</v>
          </cell>
        </row>
        <row r="164">
          <cell r="B164">
            <v>43223</v>
          </cell>
          <cell r="C164">
            <v>18</v>
          </cell>
          <cell r="D164" t="str">
            <v/>
          </cell>
          <cell r="E164">
            <v>43223</v>
          </cell>
          <cell r="F164" t="str">
            <v>J</v>
          </cell>
        </row>
        <row r="165">
          <cell r="B165">
            <v>43224</v>
          </cell>
          <cell r="C165">
            <v>18</v>
          </cell>
          <cell r="D165" t="str">
            <v/>
          </cell>
          <cell r="E165">
            <v>43224</v>
          </cell>
          <cell r="F165" t="str">
            <v>V</v>
          </cell>
        </row>
        <row r="166">
          <cell r="B166">
            <v>43225</v>
          </cell>
          <cell r="C166">
            <v>18</v>
          </cell>
          <cell r="D166" t="str">
            <v/>
          </cell>
          <cell r="E166">
            <v>43225</v>
          </cell>
          <cell r="F166" t="str">
            <v>S</v>
          </cell>
        </row>
        <row r="167">
          <cell r="B167">
            <v>43226</v>
          </cell>
          <cell r="C167">
            <v>18</v>
          </cell>
          <cell r="D167" t="str">
            <v/>
          </cell>
          <cell r="E167">
            <v>43226</v>
          </cell>
          <cell r="F167" t="str">
            <v>D</v>
          </cell>
        </row>
        <row r="168">
          <cell r="B168">
            <v>43227</v>
          </cell>
          <cell r="C168">
            <v>19</v>
          </cell>
          <cell r="D168" t="str">
            <v/>
          </cell>
          <cell r="E168">
            <v>43227</v>
          </cell>
          <cell r="F168" t="str">
            <v>L</v>
          </cell>
        </row>
        <row r="169">
          <cell r="B169">
            <v>43228</v>
          </cell>
          <cell r="C169">
            <v>19</v>
          </cell>
          <cell r="D169" t="str">
            <v>F</v>
          </cell>
          <cell r="E169">
            <v>43228</v>
          </cell>
          <cell r="F169" t="str">
            <v>F</v>
          </cell>
        </row>
        <row r="170">
          <cell r="B170">
            <v>43229</v>
          </cell>
          <cell r="C170">
            <v>19</v>
          </cell>
          <cell r="D170" t="str">
            <v/>
          </cell>
          <cell r="E170">
            <v>43229</v>
          </cell>
          <cell r="F170" t="str">
            <v>M</v>
          </cell>
        </row>
        <row r="171">
          <cell r="B171">
            <v>43230</v>
          </cell>
          <cell r="C171">
            <v>19</v>
          </cell>
          <cell r="D171" t="str">
            <v>F</v>
          </cell>
          <cell r="E171">
            <v>43230</v>
          </cell>
          <cell r="F171" t="str">
            <v>F</v>
          </cell>
        </row>
        <row r="172">
          <cell r="B172">
            <v>43231</v>
          </cell>
          <cell r="C172">
            <v>19</v>
          </cell>
          <cell r="D172" t="str">
            <v/>
          </cell>
          <cell r="E172">
            <v>43231</v>
          </cell>
          <cell r="F172" t="str">
            <v>V</v>
          </cell>
        </row>
        <row r="173">
          <cell r="B173">
            <v>43232</v>
          </cell>
          <cell r="C173">
            <v>19</v>
          </cell>
          <cell r="D173" t="str">
            <v/>
          </cell>
          <cell r="E173">
            <v>43232</v>
          </cell>
          <cell r="F173" t="str">
            <v>S</v>
          </cell>
        </row>
        <row r="174">
          <cell r="B174">
            <v>43233</v>
          </cell>
          <cell r="C174">
            <v>19</v>
          </cell>
          <cell r="D174" t="str">
            <v/>
          </cell>
          <cell r="E174">
            <v>43233</v>
          </cell>
          <cell r="F174" t="str">
            <v>D</v>
          </cell>
        </row>
        <row r="175">
          <cell r="B175">
            <v>43234</v>
          </cell>
          <cell r="C175">
            <v>20</v>
          </cell>
          <cell r="D175" t="str">
            <v/>
          </cell>
          <cell r="E175">
            <v>43234</v>
          </cell>
          <cell r="F175" t="str">
            <v>L</v>
          </cell>
        </row>
        <row r="176">
          <cell r="B176">
            <v>43235</v>
          </cell>
          <cell r="C176">
            <v>20</v>
          </cell>
          <cell r="D176" t="str">
            <v/>
          </cell>
          <cell r="E176">
            <v>43235</v>
          </cell>
          <cell r="F176" t="str">
            <v>M</v>
          </cell>
        </row>
        <row r="177">
          <cell r="B177">
            <v>43236</v>
          </cell>
          <cell r="C177">
            <v>20</v>
          </cell>
          <cell r="D177" t="str">
            <v/>
          </cell>
          <cell r="E177">
            <v>43236</v>
          </cell>
          <cell r="F177" t="str">
            <v>M</v>
          </cell>
        </row>
        <row r="178">
          <cell r="B178">
            <v>43237</v>
          </cell>
          <cell r="C178">
            <v>20</v>
          </cell>
          <cell r="D178" t="str">
            <v/>
          </cell>
          <cell r="E178">
            <v>43237</v>
          </cell>
          <cell r="F178" t="str">
            <v>J</v>
          </cell>
        </row>
        <row r="179">
          <cell r="B179">
            <v>43238</v>
          </cell>
          <cell r="C179">
            <v>20</v>
          </cell>
          <cell r="D179" t="str">
            <v/>
          </cell>
          <cell r="E179">
            <v>43238</v>
          </cell>
          <cell r="F179" t="str">
            <v>V</v>
          </cell>
        </row>
        <row r="180">
          <cell r="B180">
            <v>43239</v>
          </cell>
          <cell r="C180">
            <v>20</v>
          </cell>
          <cell r="D180" t="str">
            <v/>
          </cell>
          <cell r="E180">
            <v>43239</v>
          </cell>
          <cell r="F180" t="str">
            <v>S</v>
          </cell>
        </row>
        <row r="181">
          <cell r="B181">
            <v>43240</v>
          </cell>
          <cell r="C181">
            <v>20</v>
          </cell>
          <cell r="D181" t="str">
            <v>F</v>
          </cell>
          <cell r="E181">
            <v>43240</v>
          </cell>
          <cell r="F181" t="str">
            <v>F</v>
          </cell>
        </row>
        <row r="182">
          <cell r="B182">
            <v>43241</v>
          </cell>
          <cell r="C182">
            <v>21</v>
          </cell>
          <cell r="D182" t="str">
            <v>F</v>
          </cell>
          <cell r="E182">
            <v>43241</v>
          </cell>
          <cell r="F182" t="str">
            <v>F</v>
          </cell>
        </row>
        <row r="183">
          <cell r="B183">
            <v>43242</v>
          </cell>
          <cell r="C183">
            <v>21</v>
          </cell>
          <cell r="D183" t="str">
            <v/>
          </cell>
          <cell r="E183">
            <v>43242</v>
          </cell>
          <cell r="F183" t="str">
            <v>M</v>
          </cell>
        </row>
        <row r="184">
          <cell r="B184">
            <v>43243</v>
          </cell>
          <cell r="C184">
            <v>21</v>
          </cell>
          <cell r="D184" t="str">
            <v/>
          </cell>
          <cell r="E184">
            <v>43243</v>
          </cell>
          <cell r="F184" t="str">
            <v>M</v>
          </cell>
        </row>
        <row r="185">
          <cell r="B185">
            <v>43244</v>
          </cell>
          <cell r="C185">
            <v>21</v>
          </cell>
          <cell r="D185" t="str">
            <v/>
          </cell>
          <cell r="E185">
            <v>43244</v>
          </cell>
          <cell r="F185" t="str">
            <v>J</v>
          </cell>
        </row>
        <row r="186">
          <cell r="B186">
            <v>43245</v>
          </cell>
          <cell r="C186">
            <v>21</v>
          </cell>
          <cell r="D186" t="str">
            <v/>
          </cell>
          <cell r="E186">
            <v>43245</v>
          </cell>
          <cell r="F186" t="str">
            <v>V</v>
          </cell>
        </row>
        <row r="187">
          <cell r="B187">
            <v>43246</v>
          </cell>
          <cell r="C187">
            <v>21</v>
          </cell>
          <cell r="D187" t="str">
            <v/>
          </cell>
          <cell r="E187">
            <v>43246</v>
          </cell>
          <cell r="F187" t="str">
            <v>S</v>
          </cell>
        </row>
        <row r="188">
          <cell r="B188">
            <v>43247</v>
          </cell>
          <cell r="C188">
            <v>21</v>
          </cell>
          <cell r="D188" t="str">
            <v/>
          </cell>
          <cell r="E188">
            <v>43247</v>
          </cell>
          <cell r="F188" t="str">
            <v>D</v>
          </cell>
        </row>
        <row r="189">
          <cell r="B189">
            <v>43248</v>
          </cell>
          <cell r="C189">
            <v>22</v>
          </cell>
          <cell r="D189" t="str">
            <v/>
          </cell>
          <cell r="E189">
            <v>43248</v>
          </cell>
          <cell r="F189" t="str">
            <v>L</v>
          </cell>
        </row>
        <row r="190">
          <cell r="B190">
            <v>43249</v>
          </cell>
          <cell r="C190">
            <v>22</v>
          </cell>
          <cell r="D190" t="str">
            <v/>
          </cell>
          <cell r="E190">
            <v>43249</v>
          </cell>
          <cell r="F190" t="str">
            <v>M</v>
          </cell>
        </row>
        <row r="191">
          <cell r="B191">
            <v>43250</v>
          </cell>
          <cell r="C191">
            <v>22</v>
          </cell>
          <cell r="D191" t="str">
            <v/>
          </cell>
          <cell r="E191">
            <v>43250</v>
          </cell>
          <cell r="F191" t="str">
            <v>M</v>
          </cell>
        </row>
        <row r="192">
          <cell r="B192">
            <v>43251</v>
          </cell>
          <cell r="C192">
            <v>22</v>
          </cell>
          <cell r="D192" t="str">
            <v/>
          </cell>
          <cell r="E192">
            <v>43251</v>
          </cell>
          <cell r="F192" t="str">
            <v>J</v>
          </cell>
        </row>
        <row r="193">
          <cell r="B193">
            <v>43252</v>
          </cell>
          <cell r="C193">
            <v>22</v>
          </cell>
          <cell r="D193" t="str">
            <v/>
          </cell>
          <cell r="E193">
            <v>43252</v>
          </cell>
          <cell r="F193" t="str">
            <v>V</v>
          </cell>
        </row>
        <row r="194">
          <cell r="B194">
            <v>43253</v>
          </cell>
          <cell r="C194">
            <v>22</v>
          </cell>
          <cell r="D194" t="str">
            <v/>
          </cell>
          <cell r="E194">
            <v>43253</v>
          </cell>
          <cell r="F194" t="str">
            <v>S</v>
          </cell>
        </row>
        <row r="195">
          <cell r="B195">
            <v>43254</v>
          </cell>
          <cell r="C195">
            <v>22</v>
          </cell>
          <cell r="D195" t="str">
            <v/>
          </cell>
          <cell r="E195">
            <v>43254</v>
          </cell>
          <cell r="F195" t="str">
            <v>D</v>
          </cell>
        </row>
        <row r="196">
          <cell r="B196">
            <v>43255</v>
          </cell>
          <cell r="C196">
            <v>23</v>
          </cell>
          <cell r="D196" t="str">
            <v/>
          </cell>
          <cell r="E196">
            <v>43255</v>
          </cell>
          <cell r="F196" t="str">
            <v>L</v>
          </cell>
        </row>
        <row r="197">
          <cell r="B197">
            <v>43256</v>
          </cell>
          <cell r="C197">
            <v>23</v>
          </cell>
          <cell r="D197" t="str">
            <v/>
          </cell>
          <cell r="E197">
            <v>43256</v>
          </cell>
          <cell r="F197" t="str">
            <v>M</v>
          </cell>
        </row>
        <row r="198">
          <cell r="B198">
            <v>43257</v>
          </cell>
          <cell r="C198">
            <v>23</v>
          </cell>
          <cell r="D198" t="str">
            <v/>
          </cell>
          <cell r="E198">
            <v>43257</v>
          </cell>
          <cell r="F198" t="str">
            <v>M</v>
          </cell>
        </row>
        <row r="199">
          <cell r="B199">
            <v>43258</v>
          </cell>
          <cell r="C199">
            <v>23</v>
          </cell>
          <cell r="D199" t="str">
            <v/>
          </cell>
          <cell r="E199">
            <v>43258</v>
          </cell>
          <cell r="F199" t="str">
            <v>J</v>
          </cell>
        </row>
        <row r="200">
          <cell r="B200">
            <v>43259</v>
          </cell>
          <cell r="C200">
            <v>23</v>
          </cell>
          <cell r="D200" t="str">
            <v/>
          </cell>
          <cell r="E200">
            <v>43259</v>
          </cell>
          <cell r="F200" t="str">
            <v>V</v>
          </cell>
        </row>
        <row r="201">
          <cell r="B201">
            <v>43260</v>
          </cell>
          <cell r="C201">
            <v>23</v>
          </cell>
          <cell r="D201" t="str">
            <v/>
          </cell>
          <cell r="E201">
            <v>43260</v>
          </cell>
          <cell r="F201" t="str">
            <v>S</v>
          </cell>
        </row>
        <row r="202">
          <cell r="B202">
            <v>43261</v>
          </cell>
          <cell r="C202">
            <v>23</v>
          </cell>
          <cell r="D202" t="str">
            <v/>
          </cell>
          <cell r="E202">
            <v>43261</v>
          </cell>
          <cell r="F202" t="str">
            <v>D</v>
          </cell>
        </row>
        <row r="203">
          <cell r="B203">
            <v>43262</v>
          </cell>
          <cell r="C203">
            <v>24</v>
          </cell>
          <cell r="D203" t="str">
            <v/>
          </cell>
          <cell r="E203">
            <v>43262</v>
          </cell>
          <cell r="F203" t="str">
            <v>L</v>
          </cell>
        </row>
        <row r="204">
          <cell r="B204">
            <v>43263</v>
          </cell>
          <cell r="C204">
            <v>24</v>
          </cell>
          <cell r="D204" t="str">
            <v/>
          </cell>
          <cell r="E204">
            <v>43263</v>
          </cell>
          <cell r="F204" t="str">
            <v>M</v>
          </cell>
        </row>
        <row r="205">
          <cell r="B205">
            <v>43264</v>
          </cell>
          <cell r="C205">
            <v>24</v>
          </cell>
          <cell r="D205" t="str">
            <v/>
          </cell>
          <cell r="E205">
            <v>43264</v>
          </cell>
          <cell r="F205" t="str">
            <v>M</v>
          </cell>
        </row>
        <row r="206">
          <cell r="B206">
            <v>43265</v>
          </cell>
          <cell r="C206">
            <v>24</v>
          </cell>
          <cell r="D206" t="str">
            <v/>
          </cell>
          <cell r="E206">
            <v>43265</v>
          </cell>
          <cell r="F206" t="str">
            <v>J</v>
          </cell>
        </row>
        <row r="207">
          <cell r="B207">
            <v>43266</v>
          </cell>
          <cell r="C207">
            <v>24</v>
          </cell>
          <cell r="D207" t="str">
            <v/>
          </cell>
          <cell r="E207">
            <v>43266</v>
          </cell>
          <cell r="F207" t="str">
            <v>V</v>
          </cell>
        </row>
        <row r="208">
          <cell r="B208">
            <v>43267</v>
          </cell>
          <cell r="C208">
            <v>24</v>
          </cell>
          <cell r="D208" t="str">
            <v/>
          </cell>
          <cell r="E208">
            <v>43267</v>
          </cell>
          <cell r="F208" t="str">
            <v>S</v>
          </cell>
        </row>
        <row r="209">
          <cell r="B209">
            <v>43268</v>
          </cell>
          <cell r="C209">
            <v>24</v>
          </cell>
          <cell r="D209" t="str">
            <v/>
          </cell>
          <cell r="E209">
            <v>43268</v>
          </cell>
          <cell r="F209" t="str">
            <v>D</v>
          </cell>
        </row>
        <row r="210">
          <cell r="B210">
            <v>43269</v>
          </cell>
          <cell r="C210">
            <v>25</v>
          </cell>
          <cell r="D210" t="str">
            <v/>
          </cell>
          <cell r="E210">
            <v>43269</v>
          </cell>
          <cell r="F210" t="str">
            <v>L</v>
          </cell>
        </row>
        <row r="211">
          <cell r="B211">
            <v>43270</v>
          </cell>
          <cell r="C211">
            <v>25</v>
          </cell>
          <cell r="D211" t="str">
            <v/>
          </cell>
          <cell r="E211">
            <v>43270</v>
          </cell>
          <cell r="F211" t="str">
            <v>M</v>
          </cell>
        </row>
        <row r="212">
          <cell r="B212">
            <v>43271</v>
          </cell>
          <cell r="C212">
            <v>25</v>
          </cell>
          <cell r="D212" t="str">
            <v/>
          </cell>
          <cell r="E212">
            <v>43271</v>
          </cell>
          <cell r="F212" t="str">
            <v>M</v>
          </cell>
        </row>
        <row r="213">
          <cell r="B213">
            <v>43272</v>
          </cell>
          <cell r="C213">
            <v>25</v>
          </cell>
          <cell r="D213" t="str">
            <v/>
          </cell>
          <cell r="E213">
            <v>43272</v>
          </cell>
          <cell r="F213" t="str">
            <v>J</v>
          </cell>
        </row>
        <row r="214">
          <cell r="B214">
            <v>43273</v>
          </cell>
          <cell r="C214">
            <v>25</v>
          </cell>
          <cell r="D214" t="str">
            <v/>
          </cell>
          <cell r="E214">
            <v>43273</v>
          </cell>
          <cell r="F214" t="str">
            <v>V</v>
          </cell>
        </row>
        <row r="215">
          <cell r="B215">
            <v>43274</v>
          </cell>
          <cell r="C215">
            <v>25</v>
          </cell>
          <cell r="D215" t="str">
            <v/>
          </cell>
          <cell r="E215">
            <v>43274</v>
          </cell>
          <cell r="F215" t="str">
            <v>S</v>
          </cell>
        </row>
        <row r="216">
          <cell r="B216">
            <v>43275</v>
          </cell>
          <cell r="C216">
            <v>25</v>
          </cell>
          <cell r="D216" t="str">
            <v/>
          </cell>
          <cell r="E216">
            <v>43275</v>
          </cell>
          <cell r="F216" t="str">
            <v>D</v>
          </cell>
        </row>
        <row r="217">
          <cell r="B217">
            <v>43276</v>
          </cell>
          <cell r="C217">
            <v>26</v>
          </cell>
          <cell r="D217" t="str">
            <v/>
          </cell>
          <cell r="E217">
            <v>43276</v>
          </cell>
          <cell r="F217" t="str">
            <v>L</v>
          </cell>
        </row>
        <row r="218">
          <cell r="B218">
            <v>43277</v>
          </cell>
          <cell r="C218">
            <v>26</v>
          </cell>
          <cell r="D218" t="str">
            <v/>
          </cell>
          <cell r="E218">
            <v>43277</v>
          </cell>
          <cell r="F218" t="str">
            <v>M</v>
          </cell>
        </row>
        <row r="219">
          <cell r="B219">
            <v>43278</v>
          </cell>
          <cell r="C219">
            <v>26</v>
          </cell>
          <cell r="D219" t="str">
            <v/>
          </cell>
          <cell r="E219">
            <v>43278</v>
          </cell>
          <cell r="F219" t="str">
            <v>M</v>
          </cell>
        </row>
        <row r="220">
          <cell r="B220">
            <v>43279</v>
          </cell>
          <cell r="C220">
            <v>26</v>
          </cell>
          <cell r="D220" t="str">
            <v/>
          </cell>
          <cell r="E220">
            <v>43279</v>
          </cell>
          <cell r="F220" t="str">
            <v>J</v>
          </cell>
        </row>
        <row r="221">
          <cell r="B221">
            <v>43280</v>
          </cell>
          <cell r="C221">
            <v>26</v>
          </cell>
          <cell r="D221" t="str">
            <v/>
          </cell>
          <cell r="E221">
            <v>43280</v>
          </cell>
          <cell r="F221" t="str">
            <v>V</v>
          </cell>
        </row>
        <row r="222">
          <cell r="B222">
            <v>43281</v>
          </cell>
          <cell r="C222">
            <v>26</v>
          </cell>
          <cell r="D222" t="str">
            <v/>
          </cell>
          <cell r="E222">
            <v>43281</v>
          </cell>
          <cell r="F222" t="str">
            <v>S</v>
          </cell>
        </row>
        <row r="223">
          <cell r="B223">
            <v>43282</v>
          </cell>
          <cell r="C223">
            <v>26</v>
          </cell>
          <cell r="D223" t="str">
            <v/>
          </cell>
          <cell r="E223">
            <v>43282</v>
          </cell>
          <cell r="F223" t="str">
            <v>D</v>
          </cell>
        </row>
        <row r="224">
          <cell r="B224">
            <v>43283</v>
          </cell>
          <cell r="C224">
            <v>27</v>
          </cell>
          <cell r="D224" t="str">
            <v/>
          </cell>
          <cell r="E224">
            <v>43283</v>
          </cell>
          <cell r="F224" t="str">
            <v>L</v>
          </cell>
        </row>
        <row r="225">
          <cell r="B225">
            <v>43284</v>
          </cell>
          <cell r="C225">
            <v>27</v>
          </cell>
          <cell r="D225" t="str">
            <v/>
          </cell>
          <cell r="E225">
            <v>43284</v>
          </cell>
          <cell r="F225" t="str">
            <v>M</v>
          </cell>
        </row>
        <row r="226">
          <cell r="B226">
            <v>43285</v>
          </cell>
          <cell r="C226">
            <v>27</v>
          </cell>
          <cell r="D226" t="str">
            <v/>
          </cell>
          <cell r="E226">
            <v>43285</v>
          </cell>
          <cell r="F226" t="str">
            <v>M</v>
          </cell>
        </row>
        <row r="227">
          <cell r="B227">
            <v>43286</v>
          </cell>
          <cell r="C227">
            <v>27</v>
          </cell>
          <cell r="D227" t="str">
            <v/>
          </cell>
          <cell r="E227">
            <v>43286</v>
          </cell>
          <cell r="F227" t="str">
            <v>J</v>
          </cell>
        </row>
        <row r="228">
          <cell r="B228">
            <v>43287</v>
          </cell>
          <cell r="C228">
            <v>27</v>
          </cell>
          <cell r="D228" t="str">
            <v/>
          </cell>
          <cell r="E228">
            <v>43287</v>
          </cell>
          <cell r="F228" t="str">
            <v>V</v>
          </cell>
        </row>
        <row r="229">
          <cell r="B229">
            <v>43288</v>
          </cell>
          <cell r="C229">
            <v>27</v>
          </cell>
          <cell r="D229" t="str">
            <v/>
          </cell>
          <cell r="E229">
            <v>43288</v>
          </cell>
          <cell r="F229" t="str">
            <v>S</v>
          </cell>
        </row>
        <row r="230">
          <cell r="B230">
            <v>43289</v>
          </cell>
          <cell r="C230">
            <v>27</v>
          </cell>
          <cell r="D230" t="str">
            <v/>
          </cell>
          <cell r="E230">
            <v>43289</v>
          </cell>
          <cell r="F230" t="str">
            <v>D</v>
          </cell>
        </row>
        <row r="231">
          <cell r="B231">
            <v>43290</v>
          </cell>
          <cell r="C231">
            <v>28</v>
          </cell>
          <cell r="D231" t="str">
            <v/>
          </cell>
          <cell r="E231">
            <v>43290</v>
          </cell>
          <cell r="F231" t="str">
            <v>L</v>
          </cell>
        </row>
        <row r="232">
          <cell r="B232">
            <v>43291</v>
          </cell>
          <cell r="C232">
            <v>28</v>
          </cell>
          <cell r="D232" t="str">
            <v/>
          </cell>
          <cell r="E232">
            <v>43291</v>
          </cell>
          <cell r="F232" t="str">
            <v>M</v>
          </cell>
        </row>
        <row r="233">
          <cell r="B233">
            <v>43292</v>
          </cell>
          <cell r="C233">
            <v>28</v>
          </cell>
          <cell r="D233" t="str">
            <v/>
          </cell>
          <cell r="E233">
            <v>43292</v>
          </cell>
          <cell r="F233" t="str">
            <v>M</v>
          </cell>
        </row>
        <row r="234">
          <cell r="B234">
            <v>43293</v>
          </cell>
          <cell r="C234">
            <v>28</v>
          </cell>
          <cell r="D234" t="str">
            <v/>
          </cell>
          <cell r="E234">
            <v>43293</v>
          </cell>
          <cell r="F234" t="str">
            <v>J</v>
          </cell>
        </row>
        <row r="235">
          <cell r="B235">
            <v>43294</v>
          </cell>
          <cell r="C235">
            <v>28</v>
          </cell>
          <cell r="D235" t="str">
            <v/>
          </cell>
          <cell r="E235">
            <v>43294</v>
          </cell>
          <cell r="F235" t="str">
            <v>V</v>
          </cell>
        </row>
        <row r="236">
          <cell r="B236">
            <v>43295</v>
          </cell>
          <cell r="C236">
            <v>28</v>
          </cell>
          <cell r="D236" t="str">
            <v>F</v>
          </cell>
          <cell r="E236">
            <v>43295</v>
          </cell>
          <cell r="F236" t="str">
            <v>F</v>
          </cell>
        </row>
        <row r="237">
          <cell r="B237">
            <v>43296</v>
          </cell>
          <cell r="C237">
            <v>28</v>
          </cell>
          <cell r="D237" t="str">
            <v/>
          </cell>
          <cell r="E237">
            <v>43296</v>
          </cell>
          <cell r="F237" t="str">
            <v>D</v>
          </cell>
        </row>
        <row r="238">
          <cell r="B238">
            <v>43297</v>
          </cell>
          <cell r="C238">
            <v>29</v>
          </cell>
          <cell r="D238" t="str">
            <v/>
          </cell>
          <cell r="E238">
            <v>43297</v>
          </cell>
          <cell r="F238" t="str">
            <v>L</v>
          </cell>
        </row>
        <row r="239">
          <cell r="B239">
            <v>43298</v>
          </cell>
          <cell r="C239">
            <v>29</v>
          </cell>
          <cell r="D239" t="str">
            <v/>
          </cell>
          <cell r="E239">
            <v>43298</v>
          </cell>
          <cell r="F239" t="str">
            <v>M</v>
          </cell>
        </row>
        <row r="240">
          <cell r="B240">
            <v>43299</v>
          </cell>
          <cell r="C240">
            <v>29</v>
          </cell>
          <cell r="D240" t="str">
            <v/>
          </cell>
          <cell r="E240">
            <v>43299</v>
          </cell>
          <cell r="F240" t="str">
            <v>M</v>
          </cell>
        </row>
        <row r="241">
          <cell r="B241">
            <v>43300</v>
          </cell>
          <cell r="C241">
            <v>29</v>
          </cell>
          <cell r="D241" t="str">
            <v/>
          </cell>
          <cell r="E241">
            <v>43300</v>
          </cell>
          <cell r="F241" t="str">
            <v>J</v>
          </cell>
        </row>
        <row r="242">
          <cell r="B242">
            <v>43301</v>
          </cell>
          <cell r="C242">
            <v>29</v>
          </cell>
          <cell r="D242" t="str">
            <v/>
          </cell>
          <cell r="E242">
            <v>43301</v>
          </cell>
          <cell r="F242" t="str">
            <v>V</v>
          </cell>
        </row>
        <row r="243">
          <cell r="B243">
            <v>43302</v>
          </cell>
          <cell r="C243">
            <v>29</v>
          </cell>
          <cell r="D243" t="str">
            <v/>
          </cell>
          <cell r="E243">
            <v>43302</v>
          </cell>
          <cell r="F243" t="str">
            <v>S</v>
          </cell>
        </row>
        <row r="244">
          <cell r="B244">
            <v>43303</v>
          </cell>
          <cell r="C244">
            <v>29</v>
          </cell>
          <cell r="D244" t="str">
            <v/>
          </cell>
          <cell r="E244">
            <v>43303</v>
          </cell>
          <cell r="F244" t="str">
            <v>D</v>
          </cell>
        </row>
        <row r="245">
          <cell r="B245">
            <v>43304</v>
          </cell>
          <cell r="C245">
            <v>30</v>
          </cell>
          <cell r="D245" t="str">
            <v/>
          </cell>
          <cell r="E245">
            <v>43304</v>
          </cell>
          <cell r="F245" t="str">
            <v>L</v>
          </cell>
        </row>
        <row r="246">
          <cell r="B246">
            <v>43305</v>
          </cell>
          <cell r="C246">
            <v>30</v>
          </cell>
          <cell r="D246" t="str">
            <v/>
          </cell>
          <cell r="E246">
            <v>43305</v>
          </cell>
          <cell r="F246" t="str">
            <v>M</v>
          </cell>
        </row>
        <row r="247">
          <cell r="B247">
            <v>43306</v>
          </cell>
          <cell r="C247">
            <v>30</v>
          </cell>
          <cell r="D247" t="str">
            <v/>
          </cell>
          <cell r="E247">
            <v>43306</v>
          </cell>
          <cell r="F247" t="str">
            <v>M</v>
          </cell>
        </row>
        <row r="248">
          <cell r="B248">
            <v>43307</v>
          </cell>
          <cell r="C248">
            <v>30</v>
          </cell>
          <cell r="D248" t="str">
            <v/>
          </cell>
          <cell r="E248">
            <v>43307</v>
          </cell>
          <cell r="F248" t="str">
            <v>J</v>
          </cell>
        </row>
        <row r="249">
          <cell r="B249">
            <v>43308</v>
          </cell>
          <cell r="C249">
            <v>30</v>
          </cell>
          <cell r="D249" t="str">
            <v/>
          </cell>
          <cell r="E249">
            <v>43308</v>
          </cell>
          <cell r="F249" t="str">
            <v>V</v>
          </cell>
        </row>
        <row r="250">
          <cell r="B250">
            <v>43309</v>
          </cell>
          <cell r="C250">
            <v>30</v>
          </cell>
          <cell r="D250" t="str">
            <v/>
          </cell>
          <cell r="E250">
            <v>43309</v>
          </cell>
          <cell r="F250" t="str">
            <v>S</v>
          </cell>
        </row>
        <row r="251">
          <cell r="B251">
            <v>43310</v>
          </cell>
          <cell r="C251">
            <v>30</v>
          </cell>
          <cell r="D251" t="str">
            <v/>
          </cell>
          <cell r="E251">
            <v>43310</v>
          </cell>
          <cell r="F251" t="str">
            <v>D</v>
          </cell>
        </row>
        <row r="252">
          <cell r="B252">
            <v>43311</v>
          </cell>
          <cell r="C252">
            <v>31</v>
          </cell>
          <cell r="D252" t="str">
            <v/>
          </cell>
          <cell r="E252">
            <v>43311</v>
          </cell>
          <cell r="F252" t="str">
            <v>L</v>
          </cell>
        </row>
        <row r="253">
          <cell r="B253">
            <v>43312</v>
          </cell>
          <cell r="C253">
            <v>31</v>
          </cell>
          <cell r="D253" t="str">
            <v/>
          </cell>
          <cell r="E253">
            <v>43312</v>
          </cell>
          <cell r="F253" t="str">
            <v>M</v>
          </cell>
        </row>
        <row r="254">
          <cell r="B254">
            <v>43313</v>
          </cell>
          <cell r="C254">
            <v>31</v>
          </cell>
          <cell r="D254" t="str">
            <v/>
          </cell>
          <cell r="E254">
            <v>43313</v>
          </cell>
          <cell r="F254" t="str">
            <v>M</v>
          </cell>
        </row>
        <row r="255">
          <cell r="B255">
            <v>43314</v>
          </cell>
          <cell r="C255">
            <v>31</v>
          </cell>
          <cell r="D255" t="str">
            <v/>
          </cell>
          <cell r="E255">
            <v>43314</v>
          </cell>
          <cell r="F255" t="str">
            <v>J</v>
          </cell>
        </row>
        <row r="256">
          <cell r="B256">
            <v>43315</v>
          </cell>
          <cell r="C256">
            <v>31</v>
          </cell>
          <cell r="D256" t="str">
            <v/>
          </cell>
          <cell r="E256">
            <v>43315</v>
          </cell>
          <cell r="F256" t="str">
            <v>V</v>
          </cell>
        </row>
        <row r="257">
          <cell r="B257">
            <v>43316</v>
          </cell>
          <cell r="C257">
            <v>31</v>
          </cell>
          <cell r="D257" t="str">
            <v/>
          </cell>
          <cell r="E257">
            <v>43316</v>
          </cell>
          <cell r="F257" t="str">
            <v>S</v>
          </cell>
        </row>
        <row r="258">
          <cell r="B258">
            <v>43317</v>
          </cell>
          <cell r="C258">
            <v>31</v>
          </cell>
          <cell r="D258" t="str">
            <v/>
          </cell>
          <cell r="E258">
            <v>43317</v>
          </cell>
          <cell r="F258" t="str">
            <v>D</v>
          </cell>
        </row>
        <row r="259">
          <cell r="B259">
            <v>43318</v>
          </cell>
          <cell r="C259">
            <v>32</v>
          </cell>
          <cell r="D259" t="str">
            <v/>
          </cell>
          <cell r="E259">
            <v>43318</v>
          </cell>
          <cell r="F259" t="str">
            <v>L</v>
          </cell>
        </row>
        <row r="260">
          <cell r="B260">
            <v>43319</v>
          </cell>
          <cell r="C260">
            <v>32</v>
          </cell>
          <cell r="D260" t="str">
            <v/>
          </cell>
          <cell r="E260">
            <v>43319</v>
          </cell>
          <cell r="F260" t="str">
            <v>M</v>
          </cell>
        </row>
        <row r="261">
          <cell r="B261">
            <v>43320</v>
          </cell>
          <cell r="C261">
            <v>32</v>
          </cell>
          <cell r="D261" t="str">
            <v/>
          </cell>
          <cell r="E261">
            <v>43320</v>
          </cell>
          <cell r="F261" t="str">
            <v>M</v>
          </cell>
        </row>
        <row r="262">
          <cell r="B262">
            <v>43321</v>
          </cell>
          <cell r="C262">
            <v>32</v>
          </cell>
          <cell r="D262" t="str">
            <v/>
          </cell>
          <cell r="E262">
            <v>43321</v>
          </cell>
          <cell r="F262" t="str">
            <v>J</v>
          </cell>
        </row>
        <row r="263">
          <cell r="B263">
            <v>43322</v>
          </cell>
          <cell r="C263">
            <v>32</v>
          </cell>
          <cell r="D263" t="str">
            <v/>
          </cell>
          <cell r="E263">
            <v>43322</v>
          </cell>
          <cell r="F263" t="str">
            <v>V</v>
          </cell>
        </row>
        <row r="264">
          <cell r="B264">
            <v>43323</v>
          </cell>
          <cell r="C264">
            <v>32</v>
          </cell>
          <cell r="D264" t="str">
            <v/>
          </cell>
          <cell r="E264">
            <v>43323</v>
          </cell>
          <cell r="F264" t="str">
            <v>S</v>
          </cell>
        </row>
        <row r="265">
          <cell r="B265">
            <v>43324</v>
          </cell>
          <cell r="C265">
            <v>32</v>
          </cell>
          <cell r="D265" t="str">
            <v/>
          </cell>
          <cell r="E265">
            <v>43324</v>
          </cell>
          <cell r="F265" t="str">
            <v>D</v>
          </cell>
        </row>
        <row r="266">
          <cell r="B266">
            <v>43325</v>
          </cell>
          <cell r="C266">
            <v>33</v>
          </cell>
          <cell r="D266" t="str">
            <v/>
          </cell>
          <cell r="E266">
            <v>43325</v>
          </cell>
          <cell r="F266" t="str">
            <v>L</v>
          </cell>
        </row>
        <row r="267">
          <cell r="B267">
            <v>43326</v>
          </cell>
          <cell r="C267">
            <v>33</v>
          </cell>
          <cell r="D267" t="str">
            <v/>
          </cell>
          <cell r="E267">
            <v>43326</v>
          </cell>
          <cell r="F267" t="str">
            <v>M</v>
          </cell>
        </row>
        <row r="268">
          <cell r="B268">
            <v>43327</v>
          </cell>
          <cell r="C268">
            <v>33</v>
          </cell>
          <cell r="D268" t="str">
            <v>F</v>
          </cell>
          <cell r="E268">
            <v>43327</v>
          </cell>
          <cell r="F268" t="str">
            <v>F</v>
          </cell>
        </row>
        <row r="269">
          <cell r="B269">
            <v>43328</v>
          </cell>
          <cell r="C269">
            <v>33</v>
          </cell>
          <cell r="D269" t="str">
            <v/>
          </cell>
          <cell r="E269">
            <v>43328</v>
          </cell>
          <cell r="F269" t="str">
            <v>J</v>
          </cell>
        </row>
        <row r="270">
          <cell r="B270">
            <v>43329</v>
          </cell>
          <cell r="C270">
            <v>33</v>
          </cell>
          <cell r="D270" t="str">
            <v/>
          </cell>
          <cell r="E270">
            <v>43329</v>
          </cell>
          <cell r="F270" t="str">
            <v>V</v>
          </cell>
        </row>
        <row r="271">
          <cell r="B271">
            <v>43330</v>
          </cell>
          <cell r="C271">
            <v>33</v>
          </cell>
          <cell r="D271" t="str">
            <v/>
          </cell>
          <cell r="E271">
            <v>43330</v>
          </cell>
          <cell r="F271" t="str">
            <v>S</v>
          </cell>
        </row>
        <row r="272">
          <cell r="B272">
            <v>43331</v>
          </cell>
          <cell r="C272">
            <v>33</v>
          </cell>
          <cell r="D272" t="str">
            <v/>
          </cell>
          <cell r="E272">
            <v>43331</v>
          </cell>
          <cell r="F272" t="str">
            <v>D</v>
          </cell>
        </row>
        <row r="273">
          <cell r="B273">
            <v>43332</v>
          </cell>
          <cell r="C273">
            <v>34</v>
          </cell>
          <cell r="D273" t="str">
            <v/>
          </cell>
          <cell r="E273">
            <v>43332</v>
          </cell>
          <cell r="F273" t="str">
            <v>L</v>
          </cell>
        </row>
        <row r="274">
          <cell r="B274">
            <v>43333</v>
          </cell>
          <cell r="C274">
            <v>34</v>
          </cell>
          <cell r="D274" t="str">
            <v/>
          </cell>
          <cell r="E274">
            <v>43333</v>
          </cell>
          <cell r="F274" t="str">
            <v>M</v>
          </cell>
        </row>
        <row r="275">
          <cell r="B275">
            <v>43334</v>
          </cell>
          <cell r="C275">
            <v>34</v>
          </cell>
          <cell r="D275" t="str">
            <v/>
          </cell>
          <cell r="E275">
            <v>43334</v>
          </cell>
          <cell r="F275" t="str">
            <v>M</v>
          </cell>
        </row>
        <row r="276">
          <cell r="B276">
            <v>43335</v>
          </cell>
          <cell r="C276">
            <v>34</v>
          </cell>
          <cell r="D276" t="str">
            <v/>
          </cell>
          <cell r="E276">
            <v>43335</v>
          </cell>
          <cell r="F276" t="str">
            <v>J</v>
          </cell>
        </row>
        <row r="277">
          <cell r="B277">
            <v>43336</v>
          </cell>
          <cell r="C277">
            <v>34</v>
          </cell>
          <cell r="D277" t="str">
            <v/>
          </cell>
          <cell r="E277">
            <v>43336</v>
          </cell>
          <cell r="F277" t="str">
            <v>V</v>
          </cell>
        </row>
        <row r="278">
          <cell r="B278">
            <v>43337</v>
          </cell>
          <cell r="C278">
            <v>34</v>
          </cell>
          <cell r="D278" t="str">
            <v/>
          </cell>
          <cell r="E278">
            <v>43337</v>
          </cell>
          <cell r="F278" t="str">
            <v>S</v>
          </cell>
        </row>
        <row r="279">
          <cell r="B279">
            <v>43338</v>
          </cell>
          <cell r="C279">
            <v>34</v>
          </cell>
          <cell r="D279" t="str">
            <v/>
          </cell>
          <cell r="E279">
            <v>43338</v>
          </cell>
          <cell r="F279" t="str">
            <v>D</v>
          </cell>
        </row>
        <row r="280">
          <cell r="B280">
            <v>43339</v>
          </cell>
          <cell r="C280">
            <v>35</v>
          </cell>
          <cell r="D280" t="str">
            <v/>
          </cell>
          <cell r="E280">
            <v>43339</v>
          </cell>
          <cell r="F280" t="str">
            <v>L</v>
          </cell>
        </row>
        <row r="281">
          <cell r="B281">
            <v>43340</v>
          </cell>
          <cell r="C281">
            <v>35</v>
          </cell>
          <cell r="D281" t="str">
            <v/>
          </cell>
          <cell r="E281">
            <v>43340</v>
          </cell>
          <cell r="F281" t="str">
            <v>M</v>
          </cell>
        </row>
        <row r="282">
          <cell r="B282">
            <v>43341</v>
          </cell>
          <cell r="C282">
            <v>35</v>
          </cell>
          <cell r="D282" t="str">
            <v/>
          </cell>
          <cell r="E282">
            <v>43341</v>
          </cell>
          <cell r="F282" t="str">
            <v>M</v>
          </cell>
        </row>
        <row r="283">
          <cell r="B283">
            <v>43342</v>
          </cell>
          <cell r="C283">
            <v>35</v>
          </cell>
          <cell r="D283" t="str">
            <v/>
          </cell>
          <cell r="E283">
            <v>43342</v>
          </cell>
          <cell r="F283" t="str">
            <v>J</v>
          </cell>
        </row>
        <row r="284">
          <cell r="B284">
            <v>43343</v>
          </cell>
          <cell r="C284">
            <v>35</v>
          </cell>
          <cell r="D284" t="str">
            <v/>
          </cell>
          <cell r="E284">
            <v>43343</v>
          </cell>
          <cell r="F284" t="str">
            <v>V</v>
          </cell>
        </row>
        <row r="285">
          <cell r="B285">
            <v>43344</v>
          </cell>
          <cell r="C285">
            <v>35</v>
          </cell>
          <cell r="D285" t="str">
            <v/>
          </cell>
          <cell r="E285">
            <v>43344</v>
          </cell>
          <cell r="F285" t="str">
            <v>S</v>
          </cell>
        </row>
        <row r="286">
          <cell r="B286">
            <v>43345</v>
          </cell>
          <cell r="C286">
            <v>35</v>
          </cell>
          <cell r="D286" t="str">
            <v/>
          </cell>
          <cell r="E286">
            <v>43345</v>
          </cell>
          <cell r="F286" t="str">
            <v>D</v>
          </cell>
        </row>
        <row r="287">
          <cell r="B287">
            <v>43346</v>
          </cell>
          <cell r="C287">
            <v>36</v>
          </cell>
          <cell r="D287" t="str">
            <v/>
          </cell>
          <cell r="E287">
            <v>43346</v>
          </cell>
          <cell r="F287" t="str">
            <v>L</v>
          </cell>
        </row>
        <row r="288">
          <cell r="B288">
            <v>43347</v>
          </cell>
          <cell r="C288">
            <v>36</v>
          </cell>
          <cell r="D288" t="str">
            <v/>
          </cell>
          <cell r="E288">
            <v>43347</v>
          </cell>
          <cell r="F288" t="str">
            <v>M</v>
          </cell>
        </row>
        <row r="289">
          <cell r="B289">
            <v>43348</v>
          </cell>
          <cell r="C289">
            <v>36</v>
          </cell>
          <cell r="D289" t="str">
            <v/>
          </cell>
          <cell r="E289">
            <v>43348</v>
          </cell>
          <cell r="F289" t="str">
            <v>M</v>
          </cell>
        </row>
        <row r="290">
          <cell r="B290">
            <v>43349</v>
          </cell>
          <cell r="C290">
            <v>36</v>
          </cell>
          <cell r="D290" t="str">
            <v/>
          </cell>
          <cell r="E290">
            <v>43349</v>
          </cell>
          <cell r="F290" t="str">
            <v>J</v>
          </cell>
        </row>
        <row r="291">
          <cell r="B291">
            <v>43350</v>
          </cell>
          <cell r="C291">
            <v>36</v>
          </cell>
          <cell r="D291" t="str">
            <v/>
          </cell>
          <cell r="E291">
            <v>43350</v>
          </cell>
          <cell r="F291" t="str">
            <v>V</v>
          </cell>
        </row>
        <row r="292">
          <cell r="B292">
            <v>43351</v>
          </cell>
          <cell r="C292">
            <v>36</v>
          </cell>
          <cell r="D292" t="str">
            <v/>
          </cell>
          <cell r="E292">
            <v>43351</v>
          </cell>
          <cell r="F292" t="str">
            <v>S</v>
          </cell>
        </row>
        <row r="293">
          <cell r="B293">
            <v>43352</v>
          </cell>
          <cell r="C293">
            <v>36</v>
          </cell>
          <cell r="D293" t="str">
            <v/>
          </cell>
          <cell r="E293">
            <v>43352</v>
          </cell>
          <cell r="F293" t="str">
            <v>D</v>
          </cell>
        </row>
        <row r="294">
          <cell r="B294">
            <v>43353</v>
          </cell>
          <cell r="C294">
            <v>37</v>
          </cell>
          <cell r="D294" t="str">
            <v/>
          </cell>
          <cell r="E294">
            <v>43353</v>
          </cell>
          <cell r="F294" t="str">
            <v>L</v>
          </cell>
        </row>
        <row r="295">
          <cell r="B295">
            <v>43354</v>
          </cell>
          <cell r="C295">
            <v>37</v>
          </cell>
          <cell r="D295" t="str">
            <v/>
          </cell>
          <cell r="E295">
            <v>43354</v>
          </cell>
          <cell r="F295" t="str">
            <v>M</v>
          </cell>
        </row>
        <row r="296">
          <cell r="B296">
            <v>43355</v>
          </cell>
          <cell r="C296">
            <v>37</v>
          </cell>
          <cell r="D296" t="str">
            <v/>
          </cell>
          <cell r="E296">
            <v>43355</v>
          </cell>
          <cell r="F296" t="str">
            <v>M</v>
          </cell>
        </row>
        <row r="297">
          <cell r="B297">
            <v>43356</v>
          </cell>
          <cell r="C297">
            <v>37</v>
          </cell>
          <cell r="D297" t="str">
            <v/>
          </cell>
          <cell r="E297">
            <v>43356</v>
          </cell>
          <cell r="F297" t="str">
            <v>J</v>
          </cell>
        </row>
        <row r="298">
          <cell r="B298">
            <v>43357</v>
          </cell>
          <cell r="C298">
            <v>37</v>
          </cell>
          <cell r="D298" t="str">
            <v/>
          </cell>
          <cell r="E298">
            <v>43357</v>
          </cell>
          <cell r="F298" t="str">
            <v>V</v>
          </cell>
        </row>
        <row r="299">
          <cell r="B299">
            <v>43358</v>
          </cell>
          <cell r="C299">
            <v>37</v>
          </cell>
          <cell r="D299" t="str">
            <v/>
          </cell>
          <cell r="E299">
            <v>43358</v>
          </cell>
          <cell r="F299" t="str">
            <v>S</v>
          </cell>
        </row>
        <row r="300">
          <cell r="B300">
            <v>43359</v>
          </cell>
          <cell r="C300">
            <v>37</v>
          </cell>
          <cell r="D300" t="str">
            <v/>
          </cell>
          <cell r="E300">
            <v>43359</v>
          </cell>
          <cell r="F300" t="str">
            <v>D</v>
          </cell>
        </row>
        <row r="301">
          <cell r="B301">
            <v>43360</v>
          </cell>
          <cell r="C301">
            <v>38</v>
          </cell>
          <cell r="D301" t="str">
            <v/>
          </cell>
          <cell r="E301">
            <v>43360</v>
          </cell>
          <cell r="F301" t="str">
            <v>L</v>
          </cell>
        </row>
        <row r="302">
          <cell r="B302">
            <v>43361</v>
          </cell>
          <cell r="C302">
            <v>38</v>
          </cell>
          <cell r="D302" t="str">
            <v/>
          </cell>
          <cell r="E302">
            <v>43361</v>
          </cell>
          <cell r="F302" t="str">
            <v>M</v>
          </cell>
        </row>
        <row r="303">
          <cell r="B303">
            <v>43362</v>
          </cell>
          <cell r="C303">
            <v>38</v>
          </cell>
          <cell r="D303" t="str">
            <v/>
          </cell>
          <cell r="E303">
            <v>43362</v>
          </cell>
          <cell r="F303" t="str">
            <v>M</v>
          </cell>
        </row>
        <row r="304">
          <cell r="B304">
            <v>43363</v>
          </cell>
          <cell r="C304">
            <v>38</v>
          </cell>
          <cell r="D304" t="str">
            <v/>
          </cell>
          <cell r="E304">
            <v>43363</v>
          </cell>
          <cell r="F304" t="str">
            <v>J</v>
          </cell>
        </row>
        <row r="305">
          <cell r="B305">
            <v>43364</v>
          </cell>
          <cell r="C305">
            <v>38</v>
          </cell>
          <cell r="D305" t="str">
            <v/>
          </cell>
          <cell r="E305">
            <v>43364</v>
          </cell>
          <cell r="F305" t="str">
            <v>V</v>
          </cell>
        </row>
        <row r="306">
          <cell r="B306">
            <v>43365</v>
          </cell>
          <cell r="C306">
            <v>38</v>
          </cell>
          <cell r="D306" t="str">
            <v/>
          </cell>
          <cell r="E306">
            <v>43365</v>
          </cell>
          <cell r="F306" t="str">
            <v>S</v>
          </cell>
        </row>
        <row r="307">
          <cell r="B307">
            <v>43366</v>
          </cell>
          <cell r="C307">
            <v>38</v>
          </cell>
          <cell r="D307" t="str">
            <v/>
          </cell>
          <cell r="E307">
            <v>43366</v>
          </cell>
          <cell r="F307" t="str">
            <v>D</v>
          </cell>
        </row>
        <row r="308">
          <cell r="B308">
            <v>43367</v>
          </cell>
          <cell r="C308">
            <v>39</v>
          </cell>
          <cell r="D308" t="str">
            <v/>
          </cell>
          <cell r="E308">
            <v>43367</v>
          </cell>
          <cell r="F308" t="str">
            <v>L</v>
          </cell>
        </row>
        <row r="309">
          <cell r="B309">
            <v>43368</v>
          </cell>
          <cell r="C309">
            <v>39</v>
          </cell>
          <cell r="D309" t="str">
            <v/>
          </cell>
          <cell r="E309">
            <v>43368</v>
          </cell>
          <cell r="F309" t="str">
            <v>M</v>
          </cell>
        </row>
        <row r="310">
          <cell r="B310">
            <v>43369</v>
          </cell>
          <cell r="C310">
            <v>39</v>
          </cell>
          <cell r="D310" t="str">
            <v/>
          </cell>
          <cell r="E310">
            <v>43369</v>
          </cell>
          <cell r="F310" t="str">
            <v>M</v>
          </cell>
        </row>
        <row r="311">
          <cell r="B311">
            <v>43370</v>
          </cell>
          <cell r="C311">
            <v>39</v>
          </cell>
          <cell r="D311" t="str">
            <v/>
          </cell>
          <cell r="E311">
            <v>43370</v>
          </cell>
          <cell r="F311" t="str">
            <v>J</v>
          </cell>
        </row>
        <row r="312">
          <cell r="B312">
            <v>43371</v>
          </cell>
          <cell r="C312">
            <v>39</v>
          </cell>
          <cell r="D312" t="str">
            <v/>
          </cell>
          <cell r="E312">
            <v>43371</v>
          </cell>
          <cell r="F312" t="str">
            <v>V</v>
          </cell>
        </row>
        <row r="313">
          <cell r="B313">
            <v>43372</v>
          </cell>
          <cell r="C313">
            <v>39</v>
          </cell>
          <cell r="D313" t="str">
            <v/>
          </cell>
          <cell r="E313">
            <v>43372</v>
          </cell>
          <cell r="F313" t="str">
            <v>S</v>
          </cell>
        </row>
        <row r="314">
          <cell r="B314">
            <v>43373</v>
          </cell>
          <cell r="C314">
            <v>39</v>
          </cell>
          <cell r="D314" t="str">
            <v/>
          </cell>
          <cell r="E314">
            <v>43373</v>
          </cell>
          <cell r="F314" t="str">
            <v>D</v>
          </cell>
        </row>
        <row r="315">
          <cell r="B315">
            <v>43374</v>
          </cell>
          <cell r="C315">
            <v>40</v>
          </cell>
          <cell r="D315" t="str">
            <v/>
          </cell>
          <cell r="E315">
            <v>43374</v>
          </cell>
          <cell r="F315" t="str">
            <v>L</v>
          </cell>
        </row>
        <row r="316">
          <cell r="B316">
            <v>43375</v>
          </cell>
          <cell r="C316">
            <v>40</v>
          </cell>
          <cell r="D316" t="str">
            <v/>
          </cell>
          <cell r="E316">
            <v>43375</v>
          </cell>
          <cell r="F316" t="str">
            <v>M</v>
          </cell>
        </row>
        <row r="317">
          <cell r="B317">
            <v>43376</v>
          </cell>
          <cell r="C317">
            <v>40</v>
          </cell>
          <cell r="D317" t="str">
            <v/>
          </cell>
          <cell r="E317">
            <v>43376</v>
          </cell>
          <cell r="F317" t="str">
            <v>M</v>
          </cell>
        </row>
        <row r="318">
          <cell r="B318">
            <v>43377</v>
          </cell>
          <cell r="C318">
            <v>40</v>
          </cell>
          <cell r="D318" t="str">
            <v/>
          </cell>
          <cell r="E318">
            <v>43377</v>
          </cell>
          <cell r="F318" t="str">
            <v>J</v>
          </cell>
        </row>
        <row r="319">
          <cell r="B319">
            <v>43378</v>
          </cell>
          <cell r="C319">
            <v>40</v>
          </cell>
          <cell r="D319" t="str">
            <v/>
          </cell>
          <cell r="E319">
            <v>43378</v>
          </cell>
          <cell r="F319" t="str">
            <v>V</v>
          </cell>
        </row>
        <row r="320">
          <cell r="B320">
            <v>43379</v>
          </cell>
          <cell r="C320">
            <v>40</v>
          </cell>
          <cell r="D320" t="str">
            <v/>
          </cell>
          <cell r="E320">
            <v>43379</v>
          </cell>
          <cell r="F320" t="str">
            <v>S</v>
          </cell>
        </row>
        <row r="321">
          <cell r="B321">
            <v>43380</v>
          </cell>
          <cell r="C321">
            <v>40</v>
          </cell>
          <cell r="D321" t="str">
            <v/>
          </cell>
          <cell r="E321">
            <v>43380</v>
          </cell>
          <cell r="F321" t="str">
            <v>D</v>
          </cell>
        </row>
        <row r="322">
          <cell r="B322">
            <v>43381</v>
          </cell>
          <cell r="C322">
            <v>41</v>
          </cell>
          <cell r="D322" t="str">
            <v/>
          </cell>
          <cell r="E322">
            <v>43381</v>
          </cell>
          <cell r="F322" t="str">
            <v>L</v>
          </cell>
        </row>
        <row r="323">
          <cell r="B323">
            <v>43382</v>
          </cell>
          <cell r="C323">
            <v>41</v>
          </cell>
          <cell r="D323" t="str">
            <v/>
          </cell>
          <cell r="E323">
            <v>43382</v>
          </cell>
          <cell r="F323" t="str">
            <v>M</v>
          </cell>
        </row>
        <row r="324">
          <cell r="B324">
            <v>43383</v>
          </cell>
          <cell r="C324">
            <v>41</v>
          </cell>
          <cell r="D324" t="str">
            <v/>
          </cell>
          <cell r="E324">
            <v>43383</v>
          </cell>
          <cell r="F324" t="str">
            <v>M</v>
          </cell>
        </row>
        <row r="325">
          <cell r="B325">
            <v>43384</v>
          </cell>
          <cell r="C325">
            <v>41</v>
          </cell>
          <cell r="D325" t="str">
            <v/>
          </cell>
          <cell r="E325">
            <v>43384</v>
          </cell>
          <cell r="F325" t="str">
            <v>J</v>
          </cell>
        </row>
        <row r="326">
          <cell r="B326">
            <v>43385</v>
          </cell>
          <cell r="C326">
            <v>41</v>
          </cell>
          <cell r="D326" t="str">
            <v/>
          </cell>
          <cell r="E326">
            <v>43385</v>
          </cell>
          <cell r="F326" t="str">
            <v>V</v>
          </cell>
        </row>
        <row r="327">
          <cell r="B327">
            <v>43386</v>
          </cell>
          <cell r="C327">
            <v>41</v>
          </cell>
          <cell r="D327" t="str">
            <v/>
          </cell>
          <cell r="E327">
            <v>43386</v>
          </cell>
          <cell r="F327" t="str">
            <v>S</v>
          </cell>
        </row>
        <row r="328">
          <cell r="B328">
            <v>43387</v>
          </cell>
          <cell r="C328">
            <v>41</v>
          </cell>
          <cell r="D328" t="str">
            <v/>
          </cell>
          <cell r="E328">
            <v>43387</v>
          </cell>
          <cell r="F328" t="str">
            <v>D</v>
          </cell>
        </row>
        <row r="329">
          <cell r="B329">
            <v>43388</v>
          </cell>
          <cell r="C329">
            <v>42</v>
          </cell>
          <cell r="D329" t="str">
            <v/>
          </cell>
          <cell r="E329">
            <v>43388</v>
          </cell>
          <cell r="F329" t="str">
            <v>L</v>
          </cell>
        </row>
        <row r="330">
          <cell r="B330">
            <v>43389</v>
          </cell>
          <cell r="C330">
            <v>42</v>
          </cell>
          <cell r="D330" t="str">
            <v/>
          </cell>
          <cell r="E330">
            <v>43389</v>
          </cell>
          <cell r="F330" t="str">
            <v>M</v>
          </cell>
        </row>
        <row r="331">
          <cell r="B331">
            <v>43390</v>
          </cell>
          <cell r="C331">
            <v>42</v>
          </cell>
          <cell r="D331" t="str">
            <v/>
          </cell>
          <cell r="E331">
            <v>43390</v>
          </cell>
          <cell r="F331" t="str">
            <v>M</v>
          </cell>
        </row>
        <row r="332">
          <cell r="B332">
            <v>43391</v>
          </cell>
          <cell r="C332">
            <v>42</v>
          </cell>
          <cell r="D332" t="str">
            <v/>
          </cell>
          <cell r="E332">
            <v>43391</v>
          </cell>
          <cell r="F332" t="str">
            <v>J</v>
          </cell>
        </row>
        <row r="333">
          <cell r="B333">
            <v>43392</v>
          </cell>
          <cell r="C333">
            <v>42</v>
          </cell>
          <cell r="D333" t="str">
            <v/>
          </cell>
          <cell r="E333">
            <v>43392</v>
          </cell>
          <cell r="F333" t="str">
            <v>V</v>
          </cell>
        </row>
        <row r="334">
          <cell r="B334">
            <v>43393</v>
          </cell>
          <cell r="C334">
            <v>42</v>
          </cell>
          <cell r="D334" t="str">
            <v/>
          </cell>
          <cell r="E334">
            <v>43393</v>
          </cell>
          <cell r="F334" t="str">
            <v>S</v>
          </cell>
        </row>
        <row r="335">
          <cell r="B335">
            <v>43394</v>
          </cell>
          <cell r="C335">
            <v>42</v>
          </cell>
          <cell r="D335" t="str">
            <v/>
          </cell>
          <cell r="E335">
            <v>43394</v>
          </cell>
          <cell r="F335" t="str">
            <v>D</v>
          </cell>
        </row>
        <row r="336">
          <cell r="B336">
            <v>43395</v>
          </cell>
          <cell r="C336">
            <v>43</v>
          </cell>
          <cell r="D336" t="str">
            <v/>
          </cell>
          <cell r="E336">
            <v>43395</v>
          </cell>
          <cell r="F336" t="str">
            <v>L</v>
          </cell>
        </row>
        <row r="337">
          <cell r="B337">
            <v>43396</v>
          </cell>
          <cell r="C337">
            <v>43</v>
          </cell>
          <cell r="D337" t="str">
            <v/>
          </cell>
          <cell r="E337">
            <v>43396</v>
          </cell>
          <cell r="F337" t="str">
            <v>M</v>
          </cell>
        </row>
        <row r="338">
          <cell r="B338">
            <v>43397</v>
          </cell>
          <cell r="C338">
            <v>43</v>
          </cell>
          <cell r="D338" t="str">
            <v/>
          </cell>
          <cell r="E338">
            <v>43397</v>
          </cell>
          <cell r="F338" t="str">
            <v>M</v>
          </cell>
        </row>
        <row r="339">
          <cell r="B339">
            <v>43398</v>
          </cell>
          <cell r="C339">
            <v>43</v>
          </cell>
          <cell r="D339" t="str">
            <v/>
          </cell>
          <cell r="E339">
            <v>43398</v>
          </cell>
          <cell r="F339" t="str">
            <v>J</v>
          </cell>
        </row>
        <row r="340">
          <cell r="B340">
            <v>43399</v>
          </cell>
          <cell r="C340">
            <v>43</v>
          </cell>
          <cell r="D340" t="str">
            <v/>
          </cell>
          <cell r="E340">
            <v>43399</v>
          </cell>
          <cell r="F340" t="str">
            <v>V</v>
          </cell>
        </row>
        <row r="341">
          <cell r="B341">
            <v>43400</v>
          </cell>
          <cell r="C341">
            <v>43</v>
          </cell>
          <cell r="D341" t="str">
            <v/>
          </cell>
          <cell r="E341">
            <v>43400</v>
          </cell>
          <cell r="F341" t="str">
            <v>S</v>
          </cell>
        </row>
        <row r="342">
          <cell r="B342">
            <v>43401</v>
          </cell>
          <cell r="C342">
            <v>43</v>
          </cell>
          <cell r="D342" t="str">
            <v/>
          </cell>
          <cell r="E342">
            <v>43401</v>
          </cell>
          <cell r="F342" t="str">
            <v>D</v>
          </cell>
        </row>
        <row r="343">
          <cell r="B343">
            <v>43402</v>
          </cell>
          <cell r="C343">
            <v>44</v>
          </cell>
          <cell r="D343" t="str">
            <v/>
          </cell>
          <cell r="E343">
            <v>43402</v>
          </cell>
          <cell r="F343" t="str">
            <v>L</v>
          </cell>
        </row>
        <row r="344">
          <cell r="B344">
            <v>43403</v>
          </cell>
          <cell r="C344">
            <v>44</v>
          </cell>
          <cell r="D344" t="str">
            <v/>
          </cell>
          <cell r="E344">
            <v>43403</v>
          </cell>
          <cell r="F344" t="str">
            <v>M</v>
          </cell>
        </row>
        <row r="345">
          <cell r="B345">
            <v>43404</v>
          </cell>
          <cell r="C345">
            <v>44</v>
          </cell>
          <cell r="D345" t="str">
            <v/>
          </cell>
          <cell r="E345">
            <v>43404</v>
          </cell>
          <cell r="F345" t="str">
            <v>M</v>
          </cell>
        </row>
        <row r="346">
          <cell r="B346">
            <v>43405</v>
          </cell>
          <cell r="C346">
            <v>44</v>
          </cell>
          <cell r="D346" t="str">
            <v>F</v>
          </cell>
          <cell r="E346">
            <v>43405</v>
          </cell>
          <cell r="F346" t="str">
            <v>F</v>
          </cell>
        </row>
        <row r="347">
          <cell r="B347">
            <v>43406</v>
          </cell>
          <cell r="C347">
            <v>44</v>
          </cell>
          <cell r="D347" t="str">
            <v/>
          </cell>
          <cell r="E347">
            <v>43406</v>
          </cell>
          <cell r="F347" t="str">
            <v>V</v>
          </cell>
        </row>
        <row r="348">
          <cell r="B348">
            <v>43407</v>
          </cell>
          <cell r="C348">
            <v>44</v>
          </cell>
          <cell r="D348" t="str">
            <v/>
          </cell>
          <cell r="E348">
            <v>43407</v>
          </cell>
          <cell r="F348" t="str">
            <v>S</v>
          </cell>
        </row>
        <row r="349">
          <cell r="B349">
            <v>43408</v>
          </cell>
          <cell r="C349">
            <v>44</v>
          </cell>
          <cell r="D349" t="str">
            <v/>
          </cell>
          <cell r="E349">
            <v>43408</v>
          </cell>
          <cell r="F349" t="str">
            <v>D</v>
          </cell>
        </row>
        <row r="350">
          <cell r="B350">
            <v>43409</v>
          </cell>
          <cell r="C350">
            <v>45</v>
          </cell>
          <cell r="D350" t="str">
            <v/>
          </cell>
          <cell r="E350">
            <v>43409</v>
          </cell>
          <cell r="F350" t="str">
            <v>L</v>
          </cell>
        </row>
        <row r="351">
          <cell r="B351">
            <v>43410</v>
          </cell>
          <cell r="C351">
            <v>45</v>
          </cell>
          <cell r="D351" t="str">
            <v/>
          </cell>
          <cell r="E351">
            <v>43410</v>
          </cell>
          <cell r="F351" t="str">
            <v>M</v>
          </cell>
        </row>
        <row r="352">
          <cell r="B352">
            <v>43411</v>
          </cell>
          <cell r="C352">
            <v>45</v>
          </cell>
          <cell r="D352" t="str">
            <v/>
          </cell>
          <cell r="E352">
            <v>43411</v>
          </cell>
          <cell r="F352" t="str">
            <v>M</v>
          </cell>
        </row>
        <row r="353">
          <cell r="B353">
            <v>43412</v>
          </cell>
          <cell r="C353">
            <v>45</v>
          </cell>
          <cell r="D353" t="str">
            <v/>
          </cell>
          <cell r="E353">
            <v>43412</v>
          </cell>
          <cell r="F353" t="str">
            <v>J</v>
          </cell>
        </row>
        <row r="354">
          <cell r="B354">
            <v>43413</v>
          </cell>
          <cell r="C354">
            <v>45</v>
          </cell>
          <cell r="D354" t="str">
            <v/>
          </cell>
          <cell r="E354">
            <v>43413</v>
          </cell>
          <cell r="F354" t="str">
            <v>V</v>
          </cell>
        </row>
        <row r="355">
          <cell r="B355">
            <v>43414</v>
          </cell>
          <cell r="C355">
            <v>45</v>
          </cell>
          <cell r="D355" t="str">
            <v/>
          </cell>
          <cell r="E355">
            <v>43414</v>
          </cell>
          <cell r="F355" t="str">
            <v>S</v>
          </cell>
        </row>
        <row r="356">
          <cell r="B356">
            <v>43415</v>
          </cell>
          <cell r="C356">
            <v>45</v>
          </cell>
          <cell r="D356" t="str">
            <v>F</v>
          </cell>
          <cell r="E356">
            <v>43415</v>
          </cell>
          <cell r="F356" t="str">
            <v>F</v>
          </cell>
        </row>
        <row r="357">
          <cell r="B357">
            <v>43416</v>
          </cell>
          <cell r="C357">
            <v>46</v>
          </cell>
          <cell r="D357" t="str">
            <v/>
          </cell>
          <cell r="E357">
            <v>43416</v>
          </cell>
          <cell r="F357" t="str">
            <v>L</v>
          </cell>
        </row>
        <row r="358">
          <cell r="B358">
            <v>43417</v>
          </cell>
          <cell r="C358">
            <v>46</v>
          </cell>
          <cell r="D358" t="str">
            <v/>
          </cell>
          <cell r="E358">
            <v>43417</v>
          </cell>
          <cell r="F358" t="str">
            <v>M</v>
          </cell>
        </row>
        <row r="359">
          <cell r="B359">
            <v>43418</v>
          </cell>
          <cell r="C359">
            <v>46</v>
          </cell>
          <cell r="D359" t="str">
            <v/>
          </cell>
          <cell r="E359">
            <v>43418</v>
          </cell>
          <cell r="F359" t="str">
            <v>M</v>
          </cell>
        </row>
        <row r="360">
          <cell r="B360">
            <v>43419</v>
          </cell>
          <cell r="C360">
            <v>46</v>
          </cell>
          <cell r="D360" t="str">
            <v/>
          </cell>
          <cell r="E360">
            <v>43419</v>
          </cell>
          <cell r="F360" t="str">
            <v>J</v>
          </cell>
        </row>
        <row r="361">
          <cell r="B361">
            <v>43420</v>
          </cell>
          <cell r="C361">
            <v>46</v>
          </cell>
          <cell r="D361" t="str">
            <v/>
          </cell>
          <cell r="E361">
            <v>43420</v>
          </cell>
          <cell r="F361" t="str">
            <v>V</v>
          </cell>
        </row>
        <row r="362">
          <cell r="B362">
            <v>43421</v>
          </cell>
          <cell r="C362">
            <v>46</v>
          </cell>
          <cell r="D362" t="str">
            <v/>
          </cell>
          <cell r="E362">
            <v>43421</v>
          </cell>
          <cell r="F362" t="str">
            <v>S</v>
          </cell>
        </row>
        <row r="363">
          <cell r="B363">
            <v>43422</v>
          </cell>
          <cell r="C363">
            <v>46</v>
          </cell>
          <cell r="D363" t="str">
            <v/>
          </cell>
          <cell r="E363">
            <v>43422</v>
          </cell>
          <cell r="F363" t="str">
            <v>D</v>
          </cell>
        </row>
        <row r="364">
          <cell r="B364">
            <v>43423</v>
          </cell>
          <cell r="C364">
            <v>47</v>
          </cell>
          <cell r="D364" t="str">
            <v/>
          </cell>
          <cell r="E364">
            <v>43423</v>
          </cell>
          <cell r="F364" t="str">
            <v>L</v>
          </cell>
        </row>
        <row r="365">
          <cell r="B365">
            <v>43424</v>
          </cell>
          <cell r="C365">
            <v>47</v>
          </cell>
          <cell r="D365" t="str">
            <v/>
          </cell>
          <cell r="E365">
            <v>43424</v>
          </cell>
          <cell r="F365" t="str">
            <v>M</v>
          </cell>
        </row>
        <row r="366">
          <cell r="B366">
            <v>43425</v>
          </cell>
          <cell r="C366">
            <v>47</v>
          </cell>
          <cell r="D366" t="str">
            <v/>
          </cell>
          <cell r="E366">
            <v>43425</v>
          </cell>
          <cell r="F366" t="str">
            <v>M</v>
          </cell>
        </row>
        <row r="367">
          <cell r="B367">
            <v>43426</v>
          </cell>
          <cell r="C367">
            <v>47</v>
          </cell>
          <cell r="D367" t="str">
            <v/>
          </cell>
          <cell r="E367">
            <v>43426</v>
          </cell>
          <cell r="F367" t="str">
            <v>J</v>
          </cell>
        </row>
        <row r="368">
          <cell r="B368">
            <v>43427</v>
          </cell>
          <cell r="C368">
            <v>47</v>
          </cell>
          <cell r="D368" t="str">
            <v/>
          </cell>
          <cell r="E368">
            <v>43427</v>
          </cell>
          <cell r="F368" t="str">
            <v>V</v>
          </cell>
        </row>
        <row r="369">
          <cell r="B369">
            <v>43428</v>
          </cell>
          <cell r="C369">
            <v>47</v>
          </cell>
          <cell r="D369" t="str">
            <v/>
          </cell>
          <cell r="E369">
            <v>43428</v>
          </cell>
          <cell r="F369" t="str">
            <v>S</v>
          </cell>
        </row>
        <row r="370">
          <cell r="B370">
            <v>43429</v>
          </cell>
          <cell r="C370">
            <v>47</v>
          </cell>
          <cell r="D370" t="str">
            <v/>
          </cell>
          <cell r="E370">
            <v>43429</v>
          </cell>
          <cell r="F370" t="str">
            <v>D</v>
          </cell>
        </row>
        <row r="371">
          <cell r="B371">
            <v>43430</v>
          </cell>
          <cell r="C371">
            <v>48</v>
          </cell>
          <cell r="D371" t="str">
            <v/>
          </cell>
          <cell r="E371">
            <v>43430</v>
          </cell>
          <cell r="F371" t="str">
            <v>L</v>
          </cell>
        </row>
        <row r="372">
          <cell r="B372">
            <v>43431</v>
          </cell>
          <cell r="C372">
            <v>48</v>
          </cell>
          <cell r="D372" t="str">
            <v/>
          </cell>
          <cell r="E372">
            <v>43431</v>
          </cell>
          <cell r="F372" t="str">
            <v>M</v>
          </cell>
        </row>
        <row r="373">
          <cell r="B373">
            <v>43432</v>
          </cell>
          <cell r="C373">
            <v>48</v>
          </cell>
          <cell r="D373" t="str">
            <v/>
          </cell>
          <cell r="E373">
            <v>43432</v>
          </cell>
          <cell r="F373" t="str">
            <v>M</v>
          </cell>
        </row>
        <row r="374">
          <cell r="B374">
            <v>43433</v>
          </cell>
          <cell r="C374">
            <v>48</v>
          </cell>
          <cell r="D374" t="str">
            <v/>
          </cell>
          <cell r="E374">
            <v>43433</v>
          </cell>
          <cell r="F374" t="str">
            <v>J</v>
          </cell>
        </row>
        <row r="375">
          <cell r="B375">
            <v>43434</v>
          </cell>
          <cell r="C375">
            <v>48</v>
          </cell>
          <cell r="D375" t="str">
            <v/>
          </cell>
          <cell r="E375">
            <v>43434</v>
          </cell>
          <cell r="F375" t="str">
            <v>V</v>
          </cell>
        </row>
        <row r="376">
          <cell r="B376">
            <v>43435</v>
          </cell>
          <cell r="C376">
            <v>48</v>
          </cell>
          <cell r="D376" t="str">
            <v/>
          </cell>
          <cell r="E376">
            <v>43435</v>
          </cell>
          <cell r="F376" t="str">
            <v>S</v>
          </cell>
        </row>
        <row r="377">
          <cell r="B377">
            <v>43436</v>
          </cell>
          <cell r="C377">
            <v>48</v>
          </cell>
          <cell r="D377" t="str">
            <v/>
          </cell>
          <cell r="E377">
            <v>43436</v>
          </cell>
          <cell r="F377" t="str">
            <v>D</v>
          </cell>
        </row>
        <row r="378">
          <cell r="B378">
            <v>43437</v>
          </cell>
          <cell r="C378">
            <v>49</v>
          </cell>
          <cell r="D378" t="str">
            <v/>
          </cell>
          <cell r="E378">
            <v>43437</v>
          </cell>
          <cell r="F378" t="str">
            <v>L</v>
          </cell>
        </row>
        <row r="379">
          <cell r="B379">
            <v>43438</v>
          </cell>
          <cell r="C379">
            <v>49</v>
          </cell>
          <cell r="D379" t="str">
            <v/>
          </cell>
          <cell r="E379">
            <v>43438</v>
          </cell>
          <cell r="F379" t="str">
            <v>M</v>
          </cell>
        </row>
        <row r="380">
          <cell r="B380">
            <v>43439</v>
          </cell>
          <cell r="C380">
            <v>49</v>
          </cell>
          <cell r="D380" t="str">
            <v/>
          </cell>
          <cell r="E380">
            <v>43439</v>
          </cell>
          <cell r="F380" t="str">
            <v>M</v>
          </cell>
        </row>
        <row r="381">
          <cell r="B381">
            <v>43440</v>
          </cell>
          <cell r="C381">
            <v>49</v>
          </cell>
          <cell r="D381" t="str">
            <v/>
          </cell>
          <cell r="E381">
            <v>43440</v>
          </cell>
          <cell r="F381" t="str">
            <v>J</v>
          </cell>
        </row>
        <row r="382">
          <cell r="B382">
            <v>43441</v>
          </cell>
          <cell r="C382">
            <v>49</v>
          </cell>
          <cell r="D382" t="str">
            <v/>
          </cell>
          <cell r="E382">
            <v>43441</v>
          </cell>
          <cell r="F382" t="str">
            <v>V</v>
          </cell>
        </row>
        <row r="383">
          <cell r="B383">
            <v>43442</v>
          </cell>
          <cell r="C383">
            <v>49</v>
          </cell>
          <cell r="D383" t="str">
            <v/>
          </cell>
          <cell r="E383">
            <v>43442</v>
          </cell>
          <cell r="F383" t="str">
            <v>S</v>
          </cell>
        </row>
        <row r="384">
          <cell r="B384">
            <v>43443</v>
          </cell>
          <cell r="C384">
            <v>49</v>
          </cell>
          <cell r="D384" t="str">
            <v/>
          </cell>
          <cell r="E384">
            <v>43443</v>
          </cell>
          <cell r="F384" t="str">
            <v>D</v>
          </cell>
        </row>
        <row r="385">
          <cell r="B385">
            <v>43444</v>
          </cell>
          <cell r="C385">
            <v>50</v>
          </cell>
          <cell r="D385" t="str">
            <v/>
          </cell>
          <cell r="E385">
            <v>43444</v>
          </cell>
          <cell r="F385" t="str">
            <v>L</v>
          </cell>
        </row>
        <row r="386">
          <cell r="B386">
            <v>43445</v>
          </cell>
          <cell r="C386">
            <v>50</v>
          </cell>
          <cell r="D386" t="str">
            <v/>
          </cell>
          <cell r="E386">
            <v>43445</v>
          </cell>
          <cell r="F386" t="str">
            <v>M</v>
          </cell>
        </row>
        <row r="387">
          <cell r="B387">
            <v>43446</v>
          </cell>
          <cell r="C387">
            <v>50</v>
          </cell>
          <cell r="D387" t="str">
            <v/>
          </cell>
          <cell r="E387">
            <v>43446</v>
          </cell>
          <cell r="F387" t="str">
            <v>M</v>
          </cell>
        </row>
        <row r="388">
          <cell r="B388">
            <v>43447</v>
          </cell>
          <cell r="C388">
            <v>50</v>
          </cell>
          <cell r="D388" t="str">
            <v/>
          </cell>
          <cell r="E388">
            <v>43447</v>
          </cell>
          <cell r="F388" t="str">
            <v>J</v>
          </cell>
        </row>
        <row r="389">
          <cell r="B389">
            <v>43448</v>
          </cell>
          <cell r="C389">
            <v>50</v>
          </cell>
          <cell r="D389" t="str">
            <v/>
          </cell>
          <cell r="E389">
            <v>43448</v>
          </cell>
          <cell r="F389" t="str">
            <v>V</v>
          </cell>
        </row>
        <row r="390">
          <cell r="B390">
            <v>43449</v>
          </cell>
          <cell r="C390">
            <v>50</v>
          </cell>
          <cell r="D390" t="str">
            <v/>
          </cell>
          <cell r="E390">
            <v>43449</v>
          </cell>
          <cell r="F390" t="str">
            <v>S</v>
          </cell>
        </row>
        <row r="391">
          <cell r="B391">
            <v>43450</v>
          </cell>
          <cell r="C391">
            <v>50</v>
          </cell>
          <cell r="D391" t="str">
            <v/>
          </cell>
          <cell r="E391">
            <v>43450</v>
          </cell>
          <cell r="F391" t="str">
            <v>D</v>
          </cell>
        </row>
        <row r="392">
          <cell r="B392">
            <v>43451</v>
          </cell>
          <cell r="C392">
            <v>51</v>
          </cell>
          <cell r="D392" t="str">
            <v/>
          </cell>
          <cell r="E392">
            <v>43451</v>
          </cell>
          <cell r="F392" t="str">
            <v>L</v>
          </cell>
        </row>
        <row r="393">
          <cell r="B393">
            <v>43452</v>
          </cell>
          <cell r="C393">
            <v>51</v>
          </cell>
          <cell r="D393" t="str">
            <v/>
          </cell>
          <cell r="E393">
            <v>43452</v>
          </cell>
          <cell r="F393" t="str">
            <v>M</v>
          </cell>
        </row>
        <row r="394">
          <cell r="B394">
            <v>43453</v>
          </cell>
          <cell r="C394">
            <v>51</v>
          </cell>
          <cell r="D394" t="str">
            <v/>
          </cell>
          <cell r="E394">
            <v>43453</v>
          </cell>
          <cell r="F394" t="str">
            <v>M</v>
          </cell>
        </row>
        <row r="395">
          <cell r="B395">
            <v>43454</v>
          </cell>
          <cell r="C395">
            <v>51</v>
          </cell>
          <cell r="D395" t="str">
            <v/>
          </cell>
          <cell r="E395">
            <v>43454</v>
          </cell>
          <cell r="F395" t="str">
            <v>J</v>
          </cell>
        </row>
        <row r="396">
          <cell r="B396">
            <v>43455</v>
          </cell>
          <cell r="C396">
            <v>51</v>
          </cell>
          <cell r="D396" t="str">
            <v/>
          </cell>
          <cell r="E396">
            <v>43455</v>
          </cell>
          <cell r="F396" t="str">
            <v>V</v>
          </cell>
        </row>
        <row r="397">
          <cell r="B397">
            <v>43456</v>
          </cell>
          <cell r="C397">
            <v>51</v>
          </cell>
          <cell r="D397" t="str">
            <v/>
          </cell>
          <cell r="E397">
            <v>43456</v>
          </cell>
          <cell r="F397" t="str">
            <v>S</v>
          </cell>
        </row>
        <row r="398">
          <cell r="B398">
            <v>43457</v>
          </cell>
          <cell r="C398">
            <v>51</v>
          </cell>
          <cell r="D398" t="str">
            <v/>
          </cell>
          <cell r="E398">
            <v>43457</v>
          </cell>
          <cell r="F398" t="str">
            <v>D</v>
          </cell>
        </row>
        <row r="399">
          <cell r="B399">
            <v>43458</v>
          </cell>
          <cell r="C399">
            <v>52</v>
          </cell>
          <cell r="D399" t="str">
            <v/>
          </cell>
          <cell r="E399">
            <v>43458</v>
          </cell>
          <cell r="F399" t="str">
            <v>L</v>
          </cell>
        </row>
        <row r="400">
          <cell r="B400">
            <v>43459</v>
          </cell>
          <cell r="C400">
            <v>52</v>
          </cell>
          <cell r="D400" t="str">
            <v>F</v>
          </cell>
          <cell r="E400">
            <v>43459</v>
          </cell>
          <cell r="F400" t="str">
            <v>F</v>
          </cell>
        </row>
        <row r="401">
          <cell r="B401">
            <v>43460</v>
          </cell>
          <cell r="C401">
            <v>52</v>
          </cell>
          <cell r="D401" t="str">
            <v/>
          </cell>
          <cell r="E401">
            <v>43460</v>
          </cell>
          <cell r="F401" t="str">
            <v>M</v>
          </cell>
        </row>
        <row r="402">
          <cell r="B402">
            <v>43461</v>
          </cell>
          <cell r="C402">
            <v>52</v>
          </cell>
          <cell r="D402" t="str">
            <v/>
          </cell>
          <cell r="E402">
            <v>43461</v>
          </cell>
          <cell r="F402" t="str">
            <v>J</v>
          </cell>
        </row>
        <row r="403">
          <cell r="B403">
            <v>43462</v>
          </cell>
          <cell r="C403">
            <v>52</v>
          </cell>
          <cell r="D403" t="str">
            <v/>
          </cell>
          <cell r="E403">
            <v>43462</v>
          </cell>
          <cell r="F403" t="str">
            <v>V</v>
          </cell>
        </row>
        <row r="404">
          <cell r="B404">
            <v>43463</v>
          </cell>
          <cell r="C404">
            <v>52</v>
          </cell>
          <cell r="D404" t="str">
            <v/>
          </cell>
          <cell r="E404">
            <v>43463</v>
          </cell>
          <cell r="F404" t="str">
            <v>S</v>
          </cell>
        </row>
        <row r="405">
          <cell r="B405">
            <v>43464</v>
          </cell>
          <cell r="C405">
            <v>52</v>
          </cell>
          <cell r="D405" t="str">
            <v/>
          </cell>
          <cell r="E405">
            <v>43464</v>
          </cell>
          <cell r="F405" t="str">
            <v>D</v>
          </cell>
        </row>
        <row r="406">
          <cell r="B406">
            <v>43465</v>
          </cell>
          <cell r="C406">
            <v>53</v>
          </cell>
          <cell r="D406" t="str">
            <v/>
          </cell>
          <cell r="E406">
            <v>43465</v>
          </cell>
          <cell r="F406" t="str">
            <v>L</v>
          </cell>
        </row>
        <row r="407">
          <cell r="B407">
            <v>43466</v>
          </cell>
          <cell r="C407">
            <v>1</v>
          </cell>
          <cell r="D407" t="str">
            <v/>
          </cell>
          <cell r="E407">
            <v>43466</v>
          </cell>
          <cell r="F407" t="str">
            <v>M</v>
          </cell>
        </row>
        <row r="408">
          <cell r="B408">
            <v>43467</v>
          </cell>
          <cell r="C408">
            <v>1</v>
          </cell>
          <cell r="D408" t="str">
            <v/>
          </cell>
          <cell r="E408">
            <v>43467</v>
          </cell>
          <cell r="F408" t="str">
            <v>M</v>
          </cell>
        </row>
        <row r="409">
          <cell r="B409">
            <v>43468</v>
          </cell>
          <cell r="C409">
            <v>1</v>
          </cell>
          <cell r="D409" t="str">
            <v/>
          </cell>
          <cell r="E409">
            <v>43468</v>
          </cell>
          <cell r="F409" t="str">
            <v>J</v>
          </cell>
        </row>
        <row r="410">
          <cell r="B410">
            <v>43469</v>
          </cell>
          <cell r="C410">
            <v>1</v>
          </cell>
          <cell r="D410" t="str">
            <v/>
          </cell>
          <cell r="E410">
            <v>43469</v>
          </cell>
          <cell r="F410" t="str">
            <v>V</v>
          </cell>
        </row>
        <row r="411">
          <cell r="B411">
            <v>43470</v>
          </cell>
          <cell r="C411">
            <v>1</v>
          </cell>
          <cell r="D411" t="str">
            <v/>
          </cell>
          <cell r="E411">
            <v>43470</v>
          </cell>
          <cell r="F411" t="str">
            <v>S</v>
          </cell>
        </row>
        <row r="412">
          <cell r="B412">
            <v>43471</v>
          </cell>
          <cell r="C412">
            <v>1</v>
          </cell>
          <cell r="D412" t="str">
            <v/>
          </cell>
          <cell r="E412">
            <v>43471</v>
          </cell>
          <cell r="F412" t="str">
            <v>D</v>
          </cell>
        </row>
      </sheetData>
      <sheetData sheetId="8">
        <row r="2">
          <cell r="A2" t="str">
            <v>HMI_93SA3</v>
          </cell>
        </row>
        <row r="3">
          <cell r="A3" t="str">
            <v>ZIME93NE</v>
          </cell>
        </row>
        <row r="4">
          <cell r="A4" t="str">
            <v>SCHD91MA1</v>
          </cell>
        </row>
        <row r="5">
          <cell r="A5" t="str">
            <v>ABS_91PA</v>
          </cell>
        </row>
        <row r="6">
          <cell r="A6" t="str">
            <v>DEBS77PO1</v>
          </cell>
        </row>
        <row r="7">
          <cell r="A7" t="str">
            <v>DEBS77PO2</v>
          </cell>
        </row>
        <row r="8">
          <cell r="A8" t="str">
            <v>AB_C94VI</v>
          </cell>
        </row>
        <row r="9">
          <cell r="A9" t="str">
            <v>SIGHTHEURE</v>
          </cell>
        </row>
        <row r="10">
          <cell r="A10">
            <v>1</v>
          </cell>
        </row>
        <row r="11">
          <cell r="A11">
            <v>0</v>
          </cell>
        </row>
        <row r="12">
          <cell r="A12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Tableau7" displayName="Tableau7" ref="A4:G10000" totalsRowShown="0" headerRowDxfId="10" dataDxfId="9" tableBorderDxfId="8">
  <autoFilter ref="A4:G10000"/>
  <tableColumns count="7">
    <tableColumn id="1" name="Indice" dataDxfId="7"/>
    <tableColumn id="2" name="Employés" dataDxfId="6"/>
    <tableColumn id="3" name="Absences" dataDxfId="5"/>
    <tableColumn id="4" name="Déb." dataDxfId="4"/>
    <tableColumn id="5" name="Fin" dataDxfId="3"/>
    <tableColumn id="6" name="Code" dataDxfId="2"/>
    <tableColumn id="7" name="Jou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J193"/>
  <sheetViews>
    <sheetView tabSelected="1" workbookViewId="0">
      <selection activeCell="E8" sqref="E8:AS23"/>
    </sheetView>
  </sheetViews>
  <sheetFormatPr baseColWidth="10" defaultRowHeight="15" x14ac:dyDescent="0.25"/>
  <cols>
    <col min="1" max="1" width="25" style="1" customWidth="1"/>
    <col min="2" max="2" width="11.5703125" style="1" customWidth="1"/>
    <col min="3" max="4" width="5.140625" style="1" customWidth="1"/>
    <col min="5" max="5" width="5" style="1" bestFit="1" customWidth="1"/>
    <col min="6" max="6" width="4.28515625" style="1" customWidth="1"/>
    <col min="7" max="7" width="7.85546875" style="1" bestFit="1" customWidth="1"/>
    <col min="8" max="9" width="4.28515625" style="1" customWidth="1"/>
    <col min="10" max="10" width="5" style="1" bestFit="1" customWidth="1"/>
    <col min="11" max="11" width="4.42578125" style="1" customWidth="1"/>
    <col min="12" max="45" width="4.28515625" style="1" customWidth="1"/>
    <col min="46" max="16384" width="11.42578125" style="1"/>
  </cols>
  <sheetData>
    <row r="1" spans="1:62" ht="15.75" thickBot="1" x14ac:dyDescent="0.3"/>
    <row r="2" spans="1:62" ht="51" customHeight="1" thickTop="1" thickBot="1" x14ac:dyDescent="0.4">
      <c r="A2" s="2" t="s">
        <v>0</v>
      </c>
      <c r="B2" s="3"/>
      <c r="C2" s="91">
        <f>+J2</f>
        <v>43132</v>
      </c>
      <c r="D2" s="92"/>
      <c r="E2" s="92"/>
      <c r="F2" s="93"/>
      <c r="G2" s="4"/>
      <c r="H2" s="4"/>
      <c r="I2" s="5"/>
      <c r="J2" s="94">
        <f>VLOOKUP($AR$2,débmois,2,FALSE)</f>
        <v>43132</v>
      </c>
      <c r="K2" s="95"/>
      <c r="L2" s="95"/>
      <c r="M2" s="95"/>
      <c r="N2" s="95"/>
      <c r="O2" s="96"/>
      <c r="P2" s="5"/>
      <c r="Q2" s="5"/>
      <c r="R2" s="5"/>
      <c r="S2" s="5"/>
      <c r="T2" s="4"/>
      <c r="U2" s="4"/>
      <c r="V2" s="4"/>
      <c r="W2" s="4"/>
      <c r="X2" s="6"/>
      <c r="Y2" s="6"/>
      <c r="Z2" s="6"/>
      <c r="AA2" s="6"/>
      <c r="AB2" s="6"/>
      <c r="AC2" s="7"/>
      <c r="AD2" s="6"/>
      <c r="AE2" s="6"/>
      <c r="AF2" s="6"/>
      <c r="AG2" s="6"/>
      <c r="AH2" s="6"/>
      <c r="AI2" s="6"/>
      <c r="AJ2" s="6"/>
      <c r="AK2" s="6"/>
      <c r="AL2" s="6"/>
      <c r="AM2" s="6"/>
      <c r="AN2" s="8"/>
      <c r="AO2" s="7"/>
      <c r="AP2" s="9"/>
      <c r="AQ2" s="10">
        <v>1</v>
      </c>
      <c r="AR2" s="11">
        <v>2</v>
      </c>
      <c r="AS2" s="9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</row>
    <row r="3" spans="1:62" ht="12.75" customHeight="1" thickTop="1" x14ac:dyDescent="0.3">
      <c r="A3" s="12"/>
      <c r="B3" s="12"/>
      <c r="C3" s="13"/>
      <c r="D3" s="14"/>
      <c r="E3" s="12"/>
      <c r="F3" s="12"/>
      <c r="G3" s="12"/>
      <c r="H3" s="12"/>
      <c r="I3" s="12"/>
      <c r="J3" s="12"/>
      <c r="K3" s="12"/>
      <c r="L3" s="15"/>
      <c r="M3" s="12"/>
      <c r="N3" s="12"/>
      <c r="O3" s="12"/>
      <c r="P3" s="12"/>
      <c r="Q3" s="15"/>
      <c r="R3" s="15"/>
      <c r="S3" s="15"/>
      <c r="T3" s="15"/>
      <c r="U3" s="15"/>
      <c r="V3" s="15"/>
      <c r="W3" s="15"/>
      <c r="X3" s="16"/>
      <c r="Y3" s="16"/>
      <c r="Z3" s="16"/>
      <c r="AA3" s="17"/>
      <c r="AB3" s="18"/>
      <c r="AC3" s="16"/>
      <c r="AD3" s="16"/>
      <c r="AE3" s="16"/>
      <c r="AF3" s="16"/>
      <c r="AG3" s="19"/>
      <c r="AH3" s="19"/>
      <c r="AI3" s="19"/>
      <c r="AJ3" s="19"/>
      <c r="AK3" s="19"/>
      <c r="AL3" s="19"/>
      <c r="AM3" s="19"/>
      <c r="AN3" s="20"/>
      <c r="AO3" s="17"/>
      <c r="AP3" s="21"/>
      <c r="AQ3" s="21"/>
      <c r="AR3" s="21"/>
      <c r="AS3" s="21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</row>
    <row r="4" spans="1:62" ht="12.75" customHeight="1" x14ac:dyDescent="0.25">
      <c r="A4" s="13"/>
      <c r="B4" s="13"/>
      <c r="C4" s="22"/>
      <c r="D4" s="22"/>
      <c r="E4" s="23"/>
      <c r="F4" s="23"/>
      <c r="G4" s="24"/>
      <c r="H4" s="25"/>
      <c r="I4" s="25"/>
      <c r="J4" s="25"/>
      <c r="K4" s="25"/>
      <c r="L4" s="26"/>
      <c r="M4" s="27"/>
      <c r="N4" s="27"/>
      <c r="O4" s="28"/>
      <c r="P4" s="28"/>
      <c r="Q4" s="28"/>
      <c r="R4" s="25"/>
      <c r="S4" s="25"/>
      <c r="T4" s="25"/>
      <c r="U4" s="25"/>
      <c r="V4" s="25"/>
      <c r="W4" s="25"/>
      <c r="X4" s="29"/>
      <c r="Y4" s="29"/>
      <c r="Z4" s="29"/>
      <c r="AA4" s="29"/>
      <c r="AB4" s="29"/>
      <c r="AC4" s="29"/>
      <c r="AD4" s="29"/>
      <c r="AE4" s="29"/>
      <c r="AF4" s="29"/>
      <c r="AG4" s="21"/>
      <c r="AH4" s="21"/>
      <c r="AI4" s="21"/>
      <c r="AJ4" s="21"/>
      <c r="AK4" s="21"/>
      <c r="AL4" s="21"/>
      <c r="AM4" s="30"/>
      <c r="AN4" s="30"/>
      <c r="AO4" s="30"/>
      <c r="AP4" s="21"/>
      <c r="AQ4" s="21"/>
      <c r="AR4" s="21"/>
      <c r="AS4" s="2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</row>
    <row r="5" spans="1:62" ht="27.75" x14ac:dyDescent="0.25">
      <c r="A5" s="80" t="s">
        <v>1</v>
      </c>
      <c r="B5" s="97" t="s">
        <v>2</v>
      </c>
      <c r="C5" s="98"/>
      <c r="D5" s="99"/>
      <c r="E5" s="87">
        <f>J5-1</f>
        <v>43131</v>
      </c>
      <c r="F5" s="87"/>
      <c r="G5" s="87"/>
      <c r="H5" s="87"/>
      <c r="I5" s="87"/>
      <c r="J5" s="100">
        <f>J2</f>
        <v>43132</v>
      </c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  <c r="AI5" s="100"/>
      <c r="AJ5" s="100"/>
      <c r="AK5" s="100"/>
      <c r="AL5" s="100"/>
      <c r="AM5" s="100"/>
      <c r="AN5" s="100"/>
      <c r="AO5" s="87">
        <f>DATE(YEAR(C2),MONTH(J5)+1,1)</f>
        <v>43160</v>
      </c>
      <c r="AP5" s="87"/>
      <c r="AQ5" s="87"/>
      <c r="AR5" s="87"/>
      <c r="AS5" s="87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</row>
    <row r="6" spans="1:62" ht="18" x14ac:dyDescent="0.25">
      <c r="A6" s="80" t="s">
        <v>3</v>
      </c>
      <c r="B6" s="97" t="s">
        <v>4</v>
      </c>
      <c r="C6" s="98"/>
      <c r="D6" s="99"/>
      <c r="E6" s="81">
        <f t="shared" ref="E6:H6" si="0">F6-1</f>
        <v>43127</v>
      </c>
      <c r="F6" s="81">
        <f t="shared" si="0"/>
        <v>43128</v>
      </c>
      <c r="G6" s="81">
        <f t="shared" si="0"/>
        <v>43129</v>
      </c>
      <c r="H6" s="81">
        <f t="shared" si="0"/>
        <v>43130</v>
      </c>
      <c r="I6" s="81">
        <f>J6-1</f>
        <v>43131</v>
      </c>
      <c r="J6" s="81">
        <f>J2</f>
        <v>43132</v>
      </c>
      <c r="K6" s="81">
        <f>J6+1</f>
        <v>43133</v>
      </c>
      <c r="L6" s="81">
        <f>K6+1</f>
        <v>43134</v>
      </c>
      <c r="M6" s="81">
        <f t="shared" ref="M6:AS6" si="1">L6+1</f>
        <v>43135</v>
      </c>
      <c r="N6" s="81">
        <f t="shared" si="1"/>
        <v>43136</v>
      </c>
      <c r="O6" s="81">
        <f t="shared" si="1"/>
        <v>43137</v>
      </c>
      <c r="P6" s="81">
        <f t="shared" si="1"/>
        <v>43138</v>
      </c>
      <c r="Q6" s="81">
        <f t="shared" si="1"/>
        <v>43139</v>
      </c>
      <c r="R6" s="81">
        <f t="shared" si="1"/>
        <v>43140</v>
      </c>
      <c r="S6" s="81">
        <f t="shared" si="1"/>
        <v>43141</v>
      </c>
      <c r="T6" s="81">
        <f t="shared" si="1"/>
        <v>43142</v>
      </c>
      <c r="U6" s="81">
        <f t="shared" si="1"/>
        <v>43143</v>
      </c>
      <c r="V6" s="81">
        <f t="shared" si="1"/>
        <v>43144</v>
      </c>
      <c r="W6" s="81">
        <f t="shared" si="1"/>
        <v>43145</v>
      </c>
      <c r="X6" s="81">
        <f t="shared" si="1"/>
        <v>43146</v>
      </c>
      <c r="Y6" s="81">
        <f t="shared" si="1"/>
        <v>43147</v>
      </c>
      <c r="Z6" s="81">
        <f t="shared" si="1"/>
        <v>43148</v>
      </c>
      <c r="AA6" s="81">
        <f t="shared" si="1"/>
        <v>43149</v>
      </c>
      <c r="AB6" s="81">
        <f t="shared" si="1"/>
        <v>43150</v>
      </c>
      <c r="AC6" s="81">
        <f t="shared" si="1"/>
        <v>43151</v>
      </c>
      <c r="AD6" s="81">
        <f t="shared" si="1"/>
        <v>43152</v>
      </c>
      <c r="AE6" s="81">
        <f t="shared" si="1"/>
        <v>43153</v>
      </c>
      <c r="AF6" s="81">
        <f t="shared" si="1"/>
        <v>43154</v>
      </c>
      <c r="AG6" s="81">
        <f t="shared" si="1"/>
        <v>43155</v>
      </c>
      <c r="AH6" s="81">
        <f t="shared" si="1"/>
        <v>43156</v>
      </c>
      <c r="AI6" s="81">
        <f t="shared" si="1"/>
        <v>43157</v>
      </c>
      <c r="AJ6" s="81">
        <f t="shared" si="1"/>
        <v>43158</v>
      </c>
      <c r="AK6" s="81">
        <f t="shared" si="1"/>
        <v>43159</v>
      </c>
      <c r="AL6" s="81">
        <f t="shared" si="1"/>
        <v>43160</v>
      </c>
      <c r="AM6" s="81">
        <f t="shared" si="1"/>
        <v>43161</v>
      </c>
      <c r="AN6" s="81">
        <f t="shared" si="1"/>
        <v>43162</v>
      </c>
      <c r="AO6" s="81">
        <f t="shared" si="1"/>
        <v>43163</v>
      </c>
      <c r="AP6" s="81">
        <f t="shared" si="1"/>
        <v>43164</v>
      </c>
      <c r="AQ6" s="81">
        <f t="shared" si="1"/>
        <v>43165</v>
      </c>
      <c r="AR6" s="81">
        <f t="shared" si="1"/>
        <v>43166</v>
      </c>
      <c r="AS6" s="81">
        <f t="shared" si="1"/>
        <v>43167</v>
      </c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</row>
    <row r="7" spans="1:62" ht="15.75" thickBot="1" x14ac:dyDescent="0.3">
      <c r="A7" s="34" t="s">
        <v>5</v>
      </c>
      <c r="B7" s="101"/>
      <c r="C7" s="102"/>
      <c r="D7" s="103"/>
      <c r="E7" s="35" t="str">
        <f t="shared" ref="E7:AS7" si="2">VLOOKUP(E6,Calendrier,5,FALSE)</f>
        <v>S</v>
      </c>
      <c r="F7" s="35" t="str">
        <f t="shared" si="2"/>
        <v>D</v>
      </c>
      <c r="G7" s="35" t="str">
        <f t="shared" si="2"/>
        <v>L</v>
      </c>
      <c r="H7" s="35" t="str">
        <f t="shared" si="2"/>
        <v>M</v>
      </c>
      <c r="I7" s="35" t="str">
        <f t="shared" si="2"/>
        <v>M</v>
      </c>
      <c r="J7" s="35" t="str">
        <f t="shared" si="2"/>
        <v>J</v>
      </c>
      <c r="K7" s="35" t="str">
        <f t="shared" si="2"/>
        <v>V</v>
      </c>
      <c r="L7" s="35" t="str">
        <f t="shared" si="2"/>
        <v>S</v>
      </c>
      <c r="M7" s="35" t="str">
        <f t="shared" si="2"/>
        <v>D</v>
      </c>
      <c r="N7" s="35" t="str">
        <f t="shared" si="2"/>
        <v>L</v>
      </c>
      <c r="O7" s="35" t="str">
        <f t="shared" si="2"/>
        <v>M</v>
      </c>
      <c r="P7" s="35" t="str">
        <f t="shared" si="2"/>
        <v>M</v>
      </c>
      <c r="Q7" s="35" t="str">
        <f t="shared" si="2"/>
        <v>J</v>
      </c>
      <c r="R7" s="35" t="str">
        <f t="shared" si="2"/>
        <v>V</v>
      </c>
      <c r="S7" s="35" t="str">
        <f t="shared" si="2"/>
        <v>S</v>
      </c>
      <c r="T7" s="35" t="str">
        <f t="shared" si="2"/>
        <v>D</v>
      </c>
      <c r="U7" s="35" t="str">
        <f t="shared" si="2"/>
        <v>L</v>
      </c>
      <c r="V7" s="35" t="str">
        <f t="shared" si="2"/>
        <v>M</v>
      </c>
      <c r="W7" s="35" t="str">
        <f t="shared" si="2"/>
        <v>M</v>
      </c>
      <c r="X7" s="35" t="str">
        <f t="shared" si="2"/>
        <v>J</v>
      </c>
      <c r="Y7" s="35" t="str">
        <f t="shared" si="2"/>
        <v>V</v>
      </c>
      <c r="Z7" s="35" t="str">
        <f t="shared" si="2"/>
        <v>S</v>
      </c>
      <c r="AA7" s="35" t="str">
        <f t="shared" si="2"/>
        <v>D</v>
      </c>
      <c r="AB7" s="35" t="str">
        <f t="shared" si="2"/>
        <v>L</v>
      </c>
      <c r="AC7" s="35" t="str">
        <f t="shared" si="2"/>
        <v>M</v>
      </c>
      <c r="AD7" s="35" t="str">
        <f t="shared" si="2"/>
        <v>M</v>
      </c>
      <c r="AE7" s="35" t="str">
        <f t="shared" si="2"/>
        <v>J</v>
      </c>
      <c r="AF7" s="35" t="str">
        <f t="shared" si="2"/>
        <v>V</v>
      </c>
      <c r="AG7" s="35" t="str">
        <f t="shared" si="2"/>
        <v>S</v>
      </c>
      <c r="AH7" s="35" t="str">
        <f t="shared" si="2"/>
        <v>D</v>
      </c>
      <c r="AI7" s="35" t="str">
        <f t="shared" si="2"/>
        <v>L</v>
      </c>
      <c r="AJ7" s="35" t="str">
        <f t="shared" si="2"/>
        <v>M</v>
      </c>
      <c r="AK7" s="35" t="str">
        <f t="shared" si="2"/>
        <v>M</v>
      </c>
      <c r="AL7" s="35" t="str">
        <f t="shared" si="2"/>
        <v>J</v>
      </c>
      <c r="AM7" s="35" t="str">
        <f t="shared" si="2"/>
        <v>V</v>
      </c>
      <c r="AN7" s="35" t="str">
        <f t="shared" si="2"/>
        <v>S</v>
      </c>
      <c r="AO7" s="35" t="str">
        <f t="shared" si="2"/>
        <v>D</v>
      </c>
      <c r="AP7" s="35" t="str">
        <f t="shared" si="2"/>
        <v>L</v>
      </c>
      <c r="AQ7" s="35" t="str">
        <f t="shared" si="2"/>
        <v>M</v>
      </c>
      <c r="AR7" s="35" t="str">
        <f t="shared" si="2"/>
        <v>M</v>
      </c>
      <c r="AS7" s="35" t="str">
        <f t="shared" si="2"/>
        <v>J</v>
      </c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</row>
    <row r="8" spans="1:62" ht="17.25" thickBot="1" x14ac:dyDescent="0.35">
      <c r="A8" s="36" t="s">
        <v>19</v>
      </c>
      <c r="B8" s="104"/>
      <c r="C8" s="105"/>
      <c r="D8" s="106"/>
      <c r="E8" s="37" t="str">
        <f>IF(E$7="S","C",IF(E$7="D","C",IF(E$7="F","C",INDEX('Gestion absences'!$A$5:$F$118,SUMPRODUCT(('Gestion absences'!$A$5:$A$118)*('Gestion absences'!$B$5:$B$118='Calendrier gestion'!$A8)*('Gestion absences'!$D$5:$D$118&lt;=E$6)*('Gestion absences'!$E$5:$E$118&gt;=E$6)),6))))</f>
        <v>C</v>
      </c>
      <c r="F8" s="37" t="str">
        <f>IF(F$7="S","C",IF(F$7="D","C",IF(F$7="F","C",INDEX('Gestion absences'!$A$5:$F$118,SUMPRODUCT(('Gestion absences'!$A$5:$A$118)*('Gestion absences'!$B$5:$B$118='Calendrier gestion'!$A8)*('Gestion absences'!$D$5:$D$118&lt;=F$6)*('Gestion absences'!$E$5:$E$118&gt;=F$6)),6))))</f>
        <v>C</v>
      </c>
      <c r="G8" s="37" t="str">
        <f>IF(G$7="S","C",IF(G$7="D","C",IF(G$7="F","C",INDEX('Gestion absences'!$A$5:$F$118,SUMPRODUCT(('Gestion absences'!$A$5:$A$118)*('Gestion absences'!$B$5:$B$118='Calendrier gestion'!$A8)*('Gestion absences'!$D$5:$D$118&lt;=G$6)*('Gestion absences'!$E$5:$E$118&gt;=G$6)),6))))</f>
        <v>V</v>
      </c>
      <c r="H8" s="37" t="str">
        <f>IF(H$7="S","C",IF(H$7="D","C",IF(H$7="F","C",INDEX('Gestion absences'!$A$5:$F$118,SUMPRODUCT(('Gestion absences'!$A$5:$A$118)*('Gestion absences'!$B$5:$B$118='Calendrier gestion'!$A8)*('Gestion absences'!$D$5:$D$118&lt;=H$6)*('Gestion absences'!$E$5:$E$118&gt;=H$6)),6))))</f>
        <v>V</v>
      </c>
      <c r="I8" s="37" t="str">
        <f>IF(I$7="S","C",IF(I$7="D","C",IF(I$7="F","C",INDEX('Gestion absences'!$A$5:$F$118,SUMPRODUCT(('Gestion absences'!$A$5:$A$118)*('Gestion absences'!$B$5:$B$118='Calendrier gestion'!$A8)*('Gestion absences'!$D$5:$D$118&lt;=I$6)*('Gestion absences'!$E$5:$E$118&gt;=I$6)),6))))</f>
        <v>V</v>
      </c>
      <c r="J8" s="37" t="str">
        <f>IF(J$7="S","C",IF(J$7="D","C",IF(J$7="F","C",INDEX('Gestion absences'!$A$5:$F$118,SUMPRODUCT(('Gestion absences'!$A$5:$A$118)*('Gestion absences'!$B$5:$B$118='Calendrier gestion'!$A8)*('Gestion absences'!$D$5:$D$118&lt;=J$6)*('Gestion absences'!$E$5:$E$118&gt;=J$6)),6))))</f>
        <v>V</v>
      </c>
      <c r="K8" s="37" t="str">
        <f>IF(K$7="S","C",IF(K$7="D","C",IF(K$7="F","C",INDEX('Gestion absences'!$A$5:$F$118,SUMPRODUCT(('Gestion absences'!$A$5:$A$118)*('Gestion absences'!$B$5:$B$118='Calendrier gestion'!$A8)*('Gestion absences'!$D$5:$D$118&lt;=K$6)*('Gestion absences'!$E$5:$E$118&gt;=K$6)),6))))</f>
        <v>V</v>
      </c>
      <c r="L8" s="37" t="str">
        <f>IF(L$7="S","C",IF(L$7="D","C",IF(L$7="F","C",INDEX('Gestion absences'!$A$5:$F$118,SUMPRODUCT(('Gestion absences'!$A$5:$A$118)*('Gestion absences'!$B$5:$B$118='Calendrier gestion'!$A8)*('Gestion absences'!$D$5:$D$118&lt;=L$6)*('Gestion absences'!$E$5:$E$118&gt;=L$6)),6))))</f>
        <v>C</v>
      </c>
      <c r="M8" s="37" t="str">
        <f>IF(M$7="S","C",IF(M$7="D","C",IF(M$7="F","C",INDEX('Gestion absences'!$A$5:$F$118,SUMPRODUCT(('Gestion absences'!$A$5:$A$118)*('Gestion absences'!$B$5:$B$118='Calendrier gestion'!$A8)*('Gestion absences'!$D$5:$D$118&lt;=M$6)*('Gestion absences'!$E$5:$E$118&gt;=M$6)),6))))</f>
        <v>C</v>
      </c>
      <c r="N8" s="37" t="str">
        <f>IF(N$7="S","C",IF(N$7="D","C",IF(N$7="F","C",INDEX('Gestion absences'!$A$5:$F$118,SUMPRODUCT(('Gestion absences'!$A$5:$A$118)*('Gestion absences'!$B$5:$B$118='Calendrier gestion'!$A8)*('Gestion absences'!$D$5:$D$118&lt;=N$6)*('Gestion absences'!$E$5:$E$118&gt;=N$6)),6))))</f>
        <v>V</v>
      </c>
      <c r="O8" s="37" t="str">
        <f>IF(O$7="S","C",IF(O$7="D","C",IF(O$7="F","C",INDEX('Gestion absences'!$A$5:$F$118,SUMPRODUCT(('Gestion absences'!$A$5:$A$118)*('Gestion absences'!$B$5:$B$118='Calendrier gestion'!$A8)*('Gestion absences'!$D$5:$D$118&lt;=O$6)*('Gestion absences'!$E$5:$E$118&gt;=O$6)),6))))</f>
        <v>V</v>
      </c>
      <c r="P8" s="37" t="str">
        <f>IF(P$7="S","C",IF(P$7="D","C",IF(P$7="F","C",INDEX('Gestion absences'!$A$5:$F$118,SUMPRODUCT(('Gestion absences'!$A$5:$A$118)*('Gestion absences'!$B$5:$B$118='Calendrier gestion'!$A8)*('Gestion absences'!$D$5:$D$118&lt;=P$6)*('Gestion absences'!$E$5:$E$118&gt;=P$6)),6))))</f>
        <v>ME</v>
      </c>
      <c r="Q8" s="37" t="str">
        <f>IF(Q$7="S","C",IF(Q$7="D","C",IF(Q$7="F","C",INDEX('Gestion absences'!$A$5:$F$118,SUMPRODUCT(('Gestion absences'!$A$5:$A$118)*('Gestion absences'!$B$5:$B$118='Calendrier gestion'!$A8)*('Gestion absences'!$D$5:$D$118&lt;=Q$6)*('Gestion absences'!$E$5:$E$118&gt;=Q$6)),6))))</f>
        <v>ME</v>
      </c>
      <c r="R8" s="37" t="str">
        <f>IF(R$7="S","C",IF(R$7="D","C",IF(R$7="F","C",INDEX('Gestion absences'!$A$5:$F$118,SUMPRODUCT(('Gestion absences'!$A$5:$A$118)*('Gestion absences'!$B$5:$B$118='Calendrier gestion'!$A8)*('Gestion absences'!$D$5:$D$118&lt;=R$6)*('Gestion absences'!$E$5:$E$118&gt;=R$6)),6))))</f>
        <v>V</v>
      </c>
      <c r="S8" s="37" t="str">
        <f>IF(S$7="S","C",IF(S$7="D","C",IF(S$7="F","C",INDEX('Gestion absences'!$A$5:$F$118,SUMPRODUCT(('Gestion absences'!$A$5:$A$118)*('Gestion absences'!$B$5:$B$118='Calendrier gestion'!$A8)*('Gestion absences'!$D$5:$D$118&lt;=S$6)*('Gestion absences'!$E$5:$E$118&gt;=S$6)),6))))</f>
        <v>C</v>
      </c>
      <c r="T8" s="37" t="str">
        <f>IF(T$7="S","C",IF(T$7="D","C",IF(T$7="F","C",INDEX('Gestion absences'!$A$5:$F$118,SUMPRODUCT(('Gestion absences'!$A$5:$A$118)*('Gestion absences'!$B$5:$B$118='Calendrier gestion'!$A8)*('Gestion absences'!$D$5:$D$118&lt;=T$6)*('Gestion absences'!$E$5:$E$118&gt;=T$6)),6))))</f>
        <v>C</v>
      </c>
      <c r="U8" s="37" t="str">
        <f>IF(U$7="S","C",IF(U$7="D","C",IF(U$7="F","C",INDEX('Gestion absences'!$A$5:$F$118,SUMPRODUCT(('Gestion absences'!$A$5:$A$118)*('Gestion absences'!$B$5:$B$118='Calendrier gestion'!$A8)*('Gestion absences'!$D$5:$D$118&lt;=U$6)*('Gestion absences'!$E$5:$E$118&gt;=U$6)),6))))</f>
        <v>V</v>
      </c>
      <c r="V8" s="37" t="str">
        <f>IF(V$7="S","C",IF(V$7="D","C",IF(V$7="F","C",INDEX('Gestion absences'!$A$5:$F$118,SUMPRODUCT(('Gestion absences'!$A$5:$A$118)*('Gestion absences'!$B$5:$B$118='Calendrier gestion'!$A8)*('Gestion absences'!$D$5:$D$118&lt;=V$6)*('Gestion absences'!$E$5:$E$118&gt;=V$6)),6))))</f>
        <v>V</v>
      </c>
      <c r="W8" s="37" t="str">
        <f>IF(W$7="S","C",IF(W$7="D","C",IF(W$7="F","C",INDEX('Gestion absences'!$A$5:$F$118,SUMPRODUCT(('Gestion absences'!$A$5:$A$118)*('Gestion absences'!$B$5:$B$118='Calendrier gestion'!$A8)*('Gestion absences'!$D$5:$D$118&lt;=W$6)*('Gestion absences'!$E$5:$E$118&gt;=W$6)),6))))</f>
        <v>V</v>
      </c>
      <c r="X8" s="37" t="str">
        <f>IF(X$7="S","C",IF(X$7="D","C",IF(X$7="F","C",INDEX('Gestion absences'!$A$5:$F$118,SUMPRODUCT(('Gestion absences'!$A$5:$A$118)*('Gestion absences'!$B$5:$B$118='Calendrier gestion'!$A8)*('Gestion absences'!$D$5:$D$118&lt;=X$6)*('Gestion absences'!$E$5:$E$118&gt;=X$6)),6))))</f>
        <v>V</v>
      </c>
      <c r="Y8" s="37" t="str">
        <f>IF(Y$7="S","C",IF(Y$7="D","C",IF(Y$7="F","C",INDEX('Gestion absences'!$A$5:$F$118,SUMPRODUCT(('Gestion absences'!$A$5:$A$118)*('Gestion absences'!$B$5:$B$118='Calendrier gestion'!$A8)*('Gestion absences'!$D$5:$D$118&lt;=Y$6)*('Gestion absences'!$E$5:$E$118&gt;=Y$6)),6))))</f>
        <v>V</v>
      </c>
      <c r="Z8" s="37" t="str">
        <f>IF(Z$7="S","C",IF(Z$7="D","C",IF(Z$7="F","C",INDEX('Gestion absences'!$A$5:$F$118,SUMPRODUCT(('Gestion absences'!$A$5:$A$118)*('Gestion absences'!$B$5:$B$118='Calendrier gestion'!$A8)*('Gestion absences'!$D$5:$D$118&lt;=Z$6)*('Gestion absences'!$E$5:$E$118&gt;=Z$6)),6))))</f>
        <v>C</v>
      </c>
      <c r="AA8" s="37" t="str">
        <f>IF(AA$7="S","C",IF(AA$7="D","C",IF(AA$7="F","C",INDEX('Gestion absences'!$A$5:$F$118,SUMPRODUCT(('Gestion absences'!$A$5:$A$118)*('Gestion absences'!$B$5:$B$118='Calendrier gestion'!$A8)*('Gestion absences'!$D$5:$D$118&lt;=AA$6)*('Gestion absences'!$E$5:$E$118&gt;=AA$6)),6))))</f>
        <v>C</v>
      </c>
      <c r="AB8" s="37" t="str">
        <f>IF(AB$7="S","C",IF(AB$7="D","C",IF(AB$7="F","C",INDEX('Gestion absences'!$A$5:$F$118,SUMPRODUCT(('Gestion absences'!$A$5:$A$118)*('Gestion absences'!$B$5:$B$118='Calendrier gestion'!$A8)*('Gestion absences'!$D$5:$D$118&lt;=AB$6)*('Gestion absences'!$E$5:$E$118&gt;=AB$6)),6))))</f>
        <v>V</v>
      </c>
      <c r="AC8" s="37" t="str">
        <f>IF(AC$7="S","C",IF(AC$7="D","C",IF(AC$7="F","C",INDEX('Gestion absences'!$A$5:$F$118,SUMPRODUCT(('Gestion absences'!$A$5:$A$118)*('Gestion absences'!$B$5:$B$118='Calendrier gestion'!$A8)*('Gestion absences'!$D$5:$D$118&lt;=AC$6)*('Gestion absences'!$E$5:$E$118&gt;=AC$6)),6))))</f>
        <v>V</v>
      </c>
      <c r="AD8" s="37" t="str">
        <f>IF(AD$7="S","C",IF(AD$7="D","C",IF(AD$7="F","C",INDEX('Gestion absences'!$A$5:$F$118,SUMPRODUCT(('Gestion absences'!$A$5:$A$118)*('Gestion absences'!$B$5:$B$118='Calendrier gestion'!$A8)*('Gestion absences'!$D$5:$D$118&lt;=AD$6)*('Gestion absences'!$E$5:$E$118&gt;=AD$6)),6))))</f>
        <v>V</v>
      </c>
      <c r="AE8" s="37" t="str">
        <f>IF(AE$7="S","C",IF(AE$7="D","C",IF(AE$7="F","C",INDEX('Gestion absences'!$A$5:$F$118,SUMPRODUCT(('Gestion absences'!$A$5:$A$118)*('Gestion absences'!$B$5:$B$118='Calendrier gestion'!$A8)*('Gestion absences'!$D$5:$D$118&lt;=AE$6)*('Gestion absences'!$E$5:$E$118&gt;=AE$6)),6))))</f>
        <v>ME</v>
      </c>
      <c r="AF8" s="37" t="str">
        <f>IF(AF$7="S","C",IF(AF$7="D","C",IF(AF$7="F","C",INDEX('Gestion absences'!$A$5:$F$118,SUMPRODUCT(('Gestion absences'!$A$5:$A$118)*('Gestion absences'!$B$5:$B$118='Calendrier gestion'!$A8)*('Gestion absences'!$D$5:$D$118&lt;=AF$6)*('Gestion absences'!$E$5:$E$118&gt;=AF$6)),6))))</f>
        <v>V</v>
      </c>
      <c r="AG8" s="37" t="str">
        <f>IF(AG$7="S","C",IF(AG$7="D","C",IF(AG$7="F","C",INDEX('Gestion absences'!$A$5:$F$118,SUMPRODUCT(('Gestion absences'!$A$5:$A$118)*('Gestion absences'!$B$5:$B$118='Calendrier gestion'!$A8)*('Gestion absences'!$D$5:$D$118&lt;=AG$6)*('Gestion absences'!$E$5:$E$118&gt;=AG$6)),6))))</f>
        <v>C</v>
      </c>
      <c r="AH8" s="37" t="str">
        <f>IF(AH$7="S","C",IF(AH$7="D","C",IF(AH$7="F","C",INDEX('Gestion absences'!$A$5:$F$118,SUMPRODUCT(('Gestion absences'!$A$5:$A$118)*('Gestion absences'!$B$5:$B$118='Calendrier gestion'!$A8)*('Gestion absences'!$D$5:$D$118&lt;=AH$6)*('Gestion absences'!$E$5:$E$118&gt;=AH$6)),6))))</f>
        <v>C</v>
      </c>
      <c r="AI8" s="37" t="str">
        <f>IF(AI$7="S","C",IF(AI$7="D","C",IF(AI$7="F","C",INDEX('Gestion absences'!$A$5:$F$118,SUMPRODUCT(('Gestion absences'!$A$5:$A$118)*('Gestion absences'!$B$5:$B$118='Calendrier gestion'!$A8)*('Gestion absences'!$D$5:$D$118&lt;=AI$6)*('Gestion absences'!$E$5:$E$118&gt;=AI$6)),6))))</f>
        <v>V</v>
      </c>
      <c r="AJ8" s="37" t="str">
        <f>IF(AJ$7="S","C",IF(AJ$7="D","C",IF(AJ$7="F","C",INDEX('Gestion absences'!$A$5:$F$118,SUMPRODUCT(('Gestion absences'!$A$5:$A$118)*('Gestion absences'!$B$5:$B$118='Calendrier gestion'!$A8)*('Gestion absences'!$D$5:$D$118&lt;=AJ$6)*('Gestion absences'!$E$5:$E$118&gt;=AJ$6)),6))))</f>
        <v>V</v>
      </c>
      <c r="AK8" s="37" t="str">
        <f>IF(AK$7="S","C",IF(AK$7="D","C",IF(AK$7="F","C",INDEX('Gestion absences'!$A$5:$F$118,SUMPRODUCT(('Gestion absences'!$A$5:$A$118)*('Gestion absences'!$B$5:$B$118='Calendrier gestion'!$A8)*('Gestion absences'!$D$5:$D$118&lt;=AK$6)*('Gestion absences'!$E$5:$E$118&gt;=AK$6)),6))))</f>
        <v>V</v>
      </c>
      <c r="AL8" s="37" t="str">
        <f>IF(AL$7="S","C",IF(AL$7="D","C",IF(AL$7="F","C",INDEX('Gestion absences'!$A$5:$F$118,SUMPRODUCT(('Gestion absences'!$A$5:$A$118)*('Gestion absences'!$B$5:$B$118='Calendrier gestion'!$A8)*('Gestion absences'!$D$5:$D$118&lt;=AL$6)*('Gestion absences'!$E$5:$E$118&gt;=AL$6)),6))))</f>
        <v>V</v>
      </c>
      <c r="AM8" s="37" t="str">
        <f>IF(AM$7="S","C",IF(AM$7="D","C",IF(AM$7="F","C",INDEX('Gestion absences'!$A$5:$F$118,SUMPRODUCT(('Gestion absences'!$A$5:$A$118)*('Gestion absences'!$B$5:$B$118='Calendrier gestion'!$A8)*('Gestion absences'!$D$5:$D$118&lt;=AM$6)*('Gestion absences'!$E$5:$E$118&gt;=AM$6)),6))))</f>
        <v>V</v>
      </c>
      <c r="AN8" s="37" t="str">
        <f>IF(AN$7="S","C",IF(AN$7="D","C",IF(AN$7="F","C",INDEX('Gestion absences'!$A$5:$F$118,SUMPRODUCT(('Gestion absences'!$A$5:$A$118)*('Gestion absences'!$B$5:$B$118='Calendrier gestion'!$A8)*('Gestion absences'!$D$5:$D$118&lt;=AN$6)*('Gestion absences'!$E$5:$E$118&gt;=AN$6)),6))))</f>
        <v>C</v>
      </c>
      <c r="AO8" s="37" t="str">
        <f>IF(AO$7="S","C",IF(AO$7="D","C",IF(AO$7="F","C",INDEX('Gestion absences'!$A$5:$F$118,SUMPRODUCT(('Gestion absences'!$A$5:$A$118)*('Gestion absences'!$B$5:$B$118='Calendrier gestion'!$A8)*('Gestion absences'!$D$5:$D$118&lt;=AO$6)*('Gestion absences'!$E$5:$E$118&gt;=AO$6)),6))))</f>
        <v>C</v>
      </c>
      <c r="AP8" s="37" t="str">
        <f>IF(AP$7="S","C",IF(AP$7="D","C",IF(AP$7="F","C",INDEX('Gestion absences'!$A$5:$F$118,SUMPRODUCT(('Gestion absences'!$A$5:$A$118)*('Gestion absences'!$B$5:$B$118='Calendrier gestion'!$A8)*('Gestion absences'!$D$5:$D$118&lt;=AP$6)*('Gestion absences'!$E$5:$E$118&gt;=AP$6)),6))))</f>
        <v>V</v>
      </c>
      <c r="AQ8" s="37" t="str">
        <f>IF(AQ$7="S","C",IF(AQ$7="D","C",IF(AQ$7="F","C",INDEX('Gestion absences'!$A$5:$F$118,SUMPRODUCT(('Gestion absences'!$A$5:$A$118)*('Gestion absences'!$B$5:$B$118='Calendrier gestion'!$A8)*('Gestion absences'!$D$5:$D$118&lt;=AQ$6)*('Gestion absences'!$E$5:$E$118&gt;=AQ$6)),6))))</f>
        <v>V</v>
      </c>
      <c r="AR8" s="37" t="str">
        <f>IF(AR$7="S","C",IF(AR$7="D","C",IF(AR$7="F","C",INDEX('Gestion absences'!$A$5:$F$118,SUMPRODUCT(('Gestion absences'!$A$5:$A$118)*('Gestion absences'!$B$5:$B$118='Calendrier gestion'!$A8)*('Gestion absences'!$D$5:$D$118&lt;=AR$6)*('Gestion absences'!$E$5:$E$118&gt;=AR$6)),6))))</f>
        <v>V</v>
      </c>
      <c r="AS8" s="37" t="str">
        <f>IF(AS$7="S","C",IF(AS$7="D","C",IF(AS$7="F","C",INDEX('Gestion absences'!$A$5:$F$118,SUMPRODUCT(('Gestion absences'!$A$5:$A$118)*('Gestion absences'!$B$5:$B$118='Calendrier gestion'!$A8)*('Gestion absences'!$D$5:$D$118&lt;=AS$6)*('Gestion absences'!$E$5:$E$118&gt;=AS$6)),6))))</f>
        <v>V</v>
      </c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</row>
    <row r="9" spans="1:62" ht="17.25" thickBot="1" x14ac:dyDescent="0.35">
      <c r="A9" s="36" t="s">
        <v>20</v>
      </c>
      <c r="B9" s="88"/>
      <c r="C9" s="89"/>
      <c r="D9" s="90"/>
      <c r="E9" s="37" t="str">
        <f>IF(E$7="S","C",IF(E$7="D","C",IF(E$7="F","C",INDEX('Gestion absences'!$A$5:$F$118,SUMPRODUCT(('Gestion absences'!$A$5:$A$118)*('Gestion absences'!$B$5:$B$118='Calendrier gestion'!$A9)*('Gestion absences'!$D$5:$D$118&lt;=E$6)*('Gestion absences'!$E$5:$E$118&gt;=E$6)),6))))</f>
        <v>C</v>
      </c>
      <c r="F9" s="37" t="str">
        <f>IF(F$7="S","C",IF(F$7="D","C",IF(F$7="F","C",INDEX('Gestion absences'!$A$5:$F$118,SUMPRODUCT(('Gestion absences'!$A$5:$A$118)*('Gestion absences'!$B$5:$B$118='Calendrier gestion'!$A9)*('Gestion absences'!$D$5:$D$118&lt;=F$6)*('Gestion absences'!$E$5:$E$118&gt;=F$6)),6))))</f>
        <v>C</v>
      </c>
      <c r="G9" s="37" t="str">
        <f>IF(G$7="S","C",IF(G$7="D","C",IF(G$7="F","C",INDEX('Gestion absences'!$A$5:$F$118,SUMPRODUCT(('Gestion absences'!$A$5:$A$118)*('Gestion absences'!$B$5:$B$118='Calendrier gestion'!$A9)*('Gestion absences'!$D$5:$D$118&lt;=G$6)*('Gestion absences'!$E$5:$E$118&gt;=G$6)),6))))</f>
        <v>M</v>
      </c>
      <c r="H9" s="37" t="str">
        <f>IF(H$7="S","C",IF(H$7="D","C",IF(H$7="F","C",INDEX('Gestion absences'!$A$5:$F$118,SUMPRODUCT(('Gestion absences'!$A$5:$A$118)*('Gestion absences'!$B$5:$B$118='Calendrier gestion'!$A9)*('Gestion absences'!$D$5:$D$118&lt;=H$6)*('Gestion absences'!$E$5:$E$118&gt;=H$6)),6))))</f>
        <v>M</v>
      </c>
      <c r="I9" s="37" t="str">
        <f>IF(I$7="S","C",IF(I$7="D","C",IF(I$7="F","C",INDEX('Gestion absences'!$A$5:$F$118,SUMPRODUCT(('Gestion absences'!$A$5:$A$118)*('Gestion absences'!$B$5:$B$118='Calendrier gestion'!$A9)*('Gestion absences'!$D$5:$D$118&lt;=I$6)*('Gestion absences'!$E$5:$E$118&gt;=I$6)),6))))</f>
        <v>M</v>
      </c>
      <c r="J9" s="37" t="str">
        <f>IF(J$7="S","C",IF(J$7="D","C",IF(J$7="F","C",INDEX('Gestion absences'!$A$5:$F$118,SUMPRODUCT(('Gestion absences'!$A$5:$A$118)*('Gestion absences'!$B$5:$B$118='Calendrier gestion'!$A9)*('Gestion absences'!$D$5:$D$118&lt;=J$6)*('Gestion absences'!$E$5:$E$118&gt;=J$6)),6))))</f>
        <v>M</v>
      </c>
      <c r="K9" s="37" t="str">
        <f>IF(K$7="S","C",IF(K$7="D","C",IF(K$7="F","C",INDEX('Gestion absences'!$A$5:$F$118,SUMPRODUCT(('Gestion absences'!$A$5:$A$118)*('Gestion absences'!$B$5:$B$118='Calendrier gestion'!$A9)*('Gestion absences'!$D$5:$D$118&lt;=K$6)*('Gestion absences'!$E$5:$E$118&gt;=K$6)),6))))</f>
        <v>M</v>
      </c>
      <c r="L9" s="37" t="str">
        <f>IF(L$7="S","C",IF(L$7="D","C",IF(L$7="F","C",INDEX('Gestion absences'!$A$5:$F$118,SUMPRODUCT(('Gestion absences'!$A$5:$A$118)*('Gestion absences'!$B$5:$B$118='Calendrier gestion'!$A9)*('Gestion absences'!$D$5:$D$118&lt;=L$6)*('Gestion absences'!$E$5:$E$118&gt;=L$6)),6))))</f>
        <v>C</v>
      </c>
      <c r="M9" s="37" t="str">
        <f>IF(M$7="S","C",IF(M$7="D","C",IF(M$7="F","C",INDEX('Gestion absences'!$A$5:$F$118,SUMPRODUCT(('Gestion absences'!$A$5:$A$118)*('Gestion absences'!$B$5:$B$118='Calendrier gestion'!$A9)*('Gestion absences'!$D$5:$D$118&lt;=M$6)*('Gestion absences'!$E$5:$E$118&gt;=M$6)),6))))</f>
        <v>C</v>
      </c>
      <c r="N9" s="37" t="str">
        <f>IF(N$7="S","C",IF(N$7="D","C",IF(N$7="F","C",INDEX('Gestion absences'!$A$5:$F$118,SUMPRODUCT(('Gestion absences'!$A$5:$A$118)*('Gestion absences'!$B$5:$B$118='Calendrier gestion'!$A9)*('Gestion absences'!$D$5:$D$118&lt;=N$6)*('Gestion absences'!$E$5:$E$118&gt;=N$6)),6))))</f>
        <v>M</v>
      </c>
      <c r="O9" s="37" t="str">
        <f>IF(O$7="S","C",IF(O$7="D","C",IF(O$7="F","C",INDEX('Gestion absences'!$A$5:$F$118,SUMPRODUCT(('Gestion absences'!$A$5:$A$118)*('Gestion absences'!$B$5:$B$118='Calendrier gestion'!$A9)*('Gestion absences'!$D$5:$D$118&lt;=O$6)*('Gestion absences'!$E$5:$E$118&gt;=O$6)),6))))</f>
        <v>M</v>
      </c>
      <c r="P9" s="37" t="str">
        <f>IF(P$7="S","C",IF(P$7="D","C",IF(P$7="F","C",INDEX('Gestion absences'!$A$5:$F$118,SUMPRODUCT(('Gestion absences'!$A$5:$A$118)*('Gestion absences'!$B$5:$B$118='Calendrier gestion'!$A9)*('Gestion absences'!$D$5:$D$118&lt;=P$6)*('Gestion absences'!$E$5:$E$118&gt;=P$6)),6))))</f>
        <v>ME</v>
      </c>
      <c r="Q9" s="37" t="str">
        <f>IF(Q$7="S","C",IF(Q$7="D","C",IF(Q$7="F","C",INDEX('Gestion absences'!$A$5:$F$118,SUMPRODUCT(('Gestion absences'!$A$5:$A$118)*('Gestion absences'!$B$5:$B$118='Calendrier gestion'!$A9)*('Gestion absences'!$D$5:$D$118&lt;=Q$6)*('Gestion absences'!$E$5:$E$118&gt;=Q$6)),6))))</f>
        <v>ME</v>
      </c>
      <c r="R9" s="37" t="str">
        <f>IF(R$7="S","C",IF(R$7="D","C",IF(R$7="F","C",INDEX('Gestion absences'!$A$5:$F$118,SUMPRODUCT(('Gestion absences'!$A$5:$A$118)*('Gestion absences'!$B$5:$B$118='Calendrier gestion'!$A9)*('Gestion absences'!$D$5:$D$118&lt;=R$6)*('Gestion absences'!$E$5:$E$118&gt;=R$6)),6))))</f>
        <v>ME</v>
      </c>
      <c r="S9" s="37" t="str">
        <f>IF(S$7="S","C",IF(S$7="D","C",IF(S$7="F","C",INDEX('Gestion absences'!$A$5:$F$118,SUMPRODUCT(('Gestion absences'!$A$5:$A$118)*('Gestion absences'!$B$5:$B$118='Calendrier gestion'!$A9)*('Gestion absences'!$D$5:$D$118&lt;=S$6)*('Gestion absences'!$E$5:$E$118&gt;=S$6)),6))))</f>
        <v>C</v>
      </c>
      <c r="T9" s="37" t="str">
        <f>IF(T$7="S","C",IF(T$7="D","C",IF(T$7="F","C",INDEX('Gestion absences'!$A$5:$F$118,SUMPRODUCT(('Gestion absences'!$A$5:$A$118)*('Gestion absences'!$B$5:$B$118='Calendrier gestion'!$A9)*('Gestion absences'!$D$5:$D$118&lt;=T$6)*('Gestion absences'!$E$5:$E$118&gt;=T$6)),6))))</f>
        <v>C</v>
      </c>
      <c r="U9" s="37" t="str">
        <f>IF(U$7="S","C",IF(U$7="D","C",IF(U$7="F","C",INDEX('Gestion absences'!$A$5:$F$118,SUMPRODUCT(('Gestion absences'!$A$5:$A$118)*('Gestion absences'!$B$5:$B$118='Calendrier gestion'!$A9)*('Gestion absences'!$D$5:$D$118&lt;=U$6)*('Gestion absences'!$E$5:$E$118&gt;=U$6)),6))))</f>
        <v>M</v>
      </c>
      <c r="V9" s="37" t="str">
        <f>IF(V$7="S","C",IF(V$7="D","C",IF(V$7="F","C",INDEX('Gestion absences'!$A$5:$F$118,SUMPRODUCT(('Gestion absences'!$A$5:$A$118)*('Gestion absences'!$B$5:$B$118='Calendrier gestion'!$A9)*('Gestion absences'!$D$5:$D$118&lt;=V$6)*('Gestion absences'!$E$5:$E$118&gt;=V$6)),6))))</f>
        <v>M</v>
      </c>
      <c r="W9" s="37" t="str">
        <f>IF(W$7="S","C",IF(W$7="D","C",IF(W$7="F","C",INDEX('Gestion absences'!$A$5:$F$118,SUMPRODUCT(('Gestion absences'!$A$5:$A$118)*('Gestion absences'!$B$5:$B$118='Calendrier gestion'!$A9)*('Gestion absences'!$D$5:$D$118&lt;=W$6)*('Gestion absences'!$E$5:$E$118&gt;=W$6)),6))))</f>
        <v>M</v>
      </c>
      <c r="X9" s="37" t="str">
        <f>IF(X$7="S","C",IF(X$7="D","C",IF(X$7="F","C",INDEX('Gestion absences'!$A$5:$F$118,SUMPRODUCT(('Gestion absences'!$A$5:$A$118)*('Gestion absences'!$B$5:$B$118='Calendrier gestion'!$A9)*('Gestion absences'!$D$5:$D$118&lt;=X$6)*('Gestion absences'!$E$5:$E$118&gt;=X$6)),6))))</f>
        <v>M</v>
      </c>
      <c r="Y9" s="37" t="str">
        <f>IF(Y$7="S","C",IF(Y$7="D","C",IF(Y$7="F","C",INDEX('Gestion absences'!$A$5:$F$118,SUMPRODUCT(('Gestion absences'!$A$5:$A$118)*('Gestion absences'!$B$5:$B$118='Calendrier gestion'!$A9)*('Gestion absences'!$D$5:$D$118&lt;=Y$6)*('Gestion absences'!$E$5:$E$118&gt;=Y$6)),6))))</f>
        <v>M</v>
      </c>
      <c r="Z9" s="37" t="str">
        <f>IF(Z$7="S","C",IF(Z$7="D","C",IF(Z$7="F","C",INDEX('Gestion absences'!$A$5:$F$118,SUMPRODUCT(('Gestion absences'!$A$5:$A$118)*('Gestion absences'!$B$5:$B$118='Calendrier gestion'!$A9)*('Gestion absences'!$D$5:$D$118&lt;=Z$6)*('Gestion absences'!$E$5:$E$118&gt;=Z$6)),6))))</f>
        <v>C</v>
      </c>
      <c r="AA9" s="37" t="str">
        <f>IF(AA$7="S","C",IF(AA$7="D","C",IF(AA$7="F","C",INDEX('Gestion absences'!$A$5:$F$118,SUMPRODUCT(('Gestion absences'!$A$5:$A$118)*('Gestion absences'!$B$5:$B$118='Calendrier gestion'!$A9)*('Gestion absences'!$D$5:$D$118&lt;=AA$6)*('Gestion absences'!$E$5:$E$118&gt;=AA$6)),6))))</f>
        <v>C</v>
      </c>
      <c r="AB9" s="37" t="str">
        <f>IF(AB$7="S","C",IF(AB$7="D","C",IF(AB$7="F","C",INDEX('Gestion absences'!$A$5:$F$118,SUMPRODUCT(('Gestion absences'!$A$5:$A$118)*('Gestion absences'!$B$5:$B$118='Calendrier gestion'!$A9)*('Gestion absences'!$D$5:$D$118&lt;=AB$6)*('Gestion absences'!$E$5:$E$118&gt;=AB$6)),6))))</f>
        <v>M</v>
      </c>
      <c r="AC9" s="37" t="str">
        <f>IF(AC$7="S","C",IF(AC$7="D","C",IF(AC$7="F","C",INDEX('Gestion absences'!$A$5:$F$118,SUMPRODUCT(('Gestion absences'!$A$5:$A$118)*('Gestion absences'!$B$5:$B$118='Calendrier gestion'!$A9)*('Gestion absences'!$D$5:$D$118&lt;=AC$6)*('Gestion absences'!$E$5:$E$118&gt;=AC$6)),6))))</f>
        <v>M</v>
      </c>
      <c r="AD9" s="37" t="str">
        <f>IF(AD$7="S","C",IF(AD$7="D","C",IF(AD$7="F","C",INDEX('Gestion absences'!$A$5:$F$118,SUMPRODUCT(('Gestion absences'!$A$5:$A$118)*('Gestion absences'!$B$5:$B$118='Calendrier gestion'!$A9)*('Gestion absences'!$D$5:$D$118&lt;=AD$6)*('Gestion absences'!$E$5:$E$118&gt;=AD$6)),6))))</f>
        <v>M</v>
      </c>
      <c r="AE9" s="37" t="str">
        <f>IF(AE$7="S","C",IF(AE$7="D","C",IF(AE$7="F","C",INDEX('Gestion absences'!$A$5:$F$118,SUMPRODUCT(('Gestion absences'!$A$5:$A$118)*('Gestion absences'!$B$5:$B$118='Calendrier gestion'!$A9)*('Gestion absences'!$D$5:$D$118&lt;=AE$6)*('Gestion absences'!$E$5:$E$118&gt;=AE$6)),6))))</f>
        <v>M</v>
      </c>
      <c r="AF9" s="37" t="str">
        <f>IF(AF$7="S","C",IF(AF$7="D","C",IF(AF$7="F","C",INDEX('Gestion absences'!$A$5:$F$118,SUMPRODUCT(('Gestion absences'!$A$5:$A$118)*('Gestion absences'!$B$5:$B$118='Calendrier gestion'!$A9)*('Gestion absences'!$D$5:$D$118&lt;=AF$6)*('Gestion absences'!$E$5:$E$118&gt;=AF$6)),6))))</f>
        <v>M</v>
      </c>
      <c r="AG9" s="37" t="str">
        <f>IF(AG$7="S","C",IF(AG$7="D","C",IF(AG$7="F","C",INDEX('Gestion absences'!$A$5:$F$118,SUMPRODUCT(('Gestion absences'!$A$5:$A$118)*('Gestion absences'!$B$5:$B$118='Calendrier gestion'!$A9)*('Gestion absences'!$D$5:$D$118&lt;=AG$6)*('Gestion absences'!$E$5:$E$118&gt;=AG$6)),6))))</f>
        <v>C</v>
      </c>
      <c r="AH9" s="37" t="str">
        <f>IF(AH$7="S","C",IF(AH$7="D","C",IF(AH$7="F","C",INDEX('Gestion absences'!$A$5:$F$118,SUMPRODUCT(('Gestion absences'!$A$5:$A$118)*('Gestion absences'!$B$5:$B$118='Calendrier gestion'!$A9)*('Gestion absences'!$D$5:$D$118&lt;=AH$6)*('Gestion absences'!$E$5:$E$118&gt;=AH$6)),6))))</f>
        <v>C</v>
      </c>
      <c r="AI9" s="37" t="str">
        <f>IF(AI$7="S","C",IF(AI$7="D","C",IF(AI$7="F","C",INDEX('Gestion absences'!$A$5:$F$118,SUMPRODUCT(('Gestion absences'!$A$5:$A$118)*('Gestion absences'!$B$5:$B$118='Calendrier gestion'!$A9)*('Gestion absences'!$D$5:$D$118&lt;=AI$6)*('Gestion absences'!$E$5:$E$118&gt;=AI$6)),6))))</f>
        <v>M</v>
      </c>
      <c r="AJ9" s="37" t="str">
        <f>IF(AJ$7="S","C",IF(AJ$7="D","C",IF(AJ$7="F","C",INDEX('Gestion absences'!$A$5:$F$118,SUMPRODUCT(('Gestion absences'!$A$5:$A$118)*('Gestion absences'!$B$5:$B$118='Calendrier gestion'!$A9)*('Gestion absences'!$D$5:$D$118&lt;=AJ$6)*('Gestion absences'!$E$5:$E$118&gt;=AJ$6)),6))))</f>
        <v>M</v>
      </c>
      <c r="AK9" s="37" t="str">
        <f>IF(AK$7="S","C",IF(AK$7="D","C",IF(AK$7="F","C",INDEX('Gestion absences'!$A$5:$F$118,SUMPRODUCT(('Gestion absences'!$A$5:$A$118)*('Gestion absences'!$B$5:$B$118='Calendrier gestion'!$A9)*('Gestion absences'!$D$5:$D$118&lt;=AK$6)*('Gestion absences'!$E$5:$E$118&gt;=AK$6)),6))))</f>
        <v>V</v>
      </c>
      <c r="AL9" s="37" t="str">
        <f>IF(AL$7="S","C",IF(AL$7="D","C",IF(AL$7="F","C",INDEX('Gestion absences'!$A$5:$F$118,SUMPRODUCT(('Gestion absences'!$A$5:$A$118)*('Gestion absences'!$B$5:$B$118='Calendrier gestion'!$A9)*('Gestion absences'!$D$5:$D$118&lt;=AL$6)*('Gestion absences'!$E$5:$E$118&gt;=AL$6)),6))))</f>
        <v>M</v>
      </c>
      <c r="AM9" s="37" t="str">
        <f>IF(AM$7="S","C",IF(AM$7="D","C",IF(AM$7="F","C",INDEX('Gestion absences'!$A$5:$F$118,SUMPRODUCT(('Gestion absences'!$A$5:$A$118)*('Gestion absences'!$B$5:$B$118='Calendrier gestion'!$A9)*('Gestion absences'!$D$5:$D$118&lt;=AM$6)*('Gestion absences'!$E$5:$E$118&gt;=AM$6)),6))))</f>
        <v>M</v>
      </c>
      <c r="AN9" s="37" t="str">
        <f>IF(AN$7="S","C",IF(AN$7="D","C",IF(AN$7="F","C",INDEX('Gestion absences'!$A$5:$F$118,SUMPRODUCT(('Gestion absences'!$A$5:$A$118)*('Gestion absences'!$B$5:$B$118='Calendrier gestion'!$A9)*('Gestion absences'!$D$5:$D$118&lt;=AN$6)*('Gestion absences'!$E$5:$E$118&gt;=AN$6)),6))))</f>
        <v>C</v>
      </c>
      <c r="AO9" s="37" t="str">
        <f>IF(AO$7="S","C",IF(AO$7="D","C",IF(AO$7="F","C",INDEX('Gestion absences'!$A$5:$F$118,SUMPRODUCT(('Gestion absences'!$A$5:$A$118)*('Gestion absences'!$B$5:$B$118='Calendrier gestion'!$A9)*('Gestion absences'!$D$5:$D$118&lt;=AO$6)*('Gestion absences'!$E$5:$E$118&gt;=AO$6)),6))))</f>
        <v>C</v>
      </c>
      <c r="AP9" s="37" t="str">
        <f>IF(AP$7="S","C",IF(AP$7="D","C",IF(AP$7="F","C",INDEX('Gestion absences'!$A$5:$F$118,SUMPRODUCT(('Gestion absences'!$A$5:$A$118)*('Gestion absences'!$B$5:$B$118='Calendrier gestion'!$A9)*('Gestion absences'!$D$5:$D$118&lt;=AP$6)*('Gestion absences'!$E$5:$E$118&gt;=AP$6)),6))))</f>
        <v>M</v>
      </c>
      <c r="AQ9" s="37" t="str">
        <f>IF(AQ$7="S","C",IF(AQ$7="D","C",IF(AQ$7="F","C",INDEX('Gestion absences'!$A$5:$F$118,SUMPRODUCT(('Gestion absences'!$A$5:$A$118)*('Gestion absences'!$B$5:$B$118='Calendrier gestion'!$A9)*('Gestion absences'!$D$5:$D$118&lt;=AQ$6)*('Gestion absences'!$E$5:$E$118&gt;=AQ$6)),6))))</f>
        <v>M</v>
      </c>
      <c r="AR9" s="37" t="str">
        <f>IF(AR$7="S","C",IF(AR$7="D","C",IF(AR$7="F","C",INDEX('Gestion absences'!$A$5:$F$118,SUMPRODUCT(('Gestion absences'!$A$5:$A$118)*('Gestion absences'!$B$5:$B$118='Calendrier gestion'!$A9)*('Gestion absences'!$D$5:$D$118&lt;=AR$6)*('Gestion absences'!$E$5:$E$118&gt;=AR$6)),6))))</f>
        <v>M</v>
      </c>
      <c r="AS9" s="37" t="str">
        <f>IF(AS$7="S","C",IF(AS$7="D","C",IF(AS$7="F","C",INDEX('Gestion absences'!$A$5:$F$118,SUMPRODUCT(('Gestion absences'!$A$5:$A$118)*('Gestion absences'!$B$5:$B$118='Calendrier gestion'!$A9)*('Gestion absences'!$D$5:$D$118&lt;=AS$6)*('Gestion absences'!$E$5:$E$118&gt;=AS$6)),6))))</f>
        <v>M</v>
      </c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</row>
    <row r="10" spans="1:62" ht="17.25" thickBot="1" x14ac:dyDescent="0.35">
      <c r="A10" s="36" t="s">
        <v>33</v>
      </c>
      <c r="B10" s="88"/>
      <c r="C10" s="89"/>
      <c r="D10" s="90"/>
      <c r="E10" s="37" t="str">
        <f>IF(E$7="S","C",IF(E$7="D","C",IF(E$7="F","C",INDEX('Gestion absences'!$A$5:$F$118,SUMPRODUCT(('Gestion absences'!$A$5:$A$118)*('Gestion absences'!$B$5:$B$118='Calendrier gestion'!$A10)*('Gestion absences'!$D$5:$D$118&lt;=E$6)*('Gestion absences'!$E$5:$E$118&gt;=E$6)),6))))</f>
        <v>C</v>
      </c>
      <c r="F10" s="37" t="str">
        <f>IF(F$7="S","C",IF(F$7="D","C",IF(F$7="F","C",INDEX('Gestion absences'!$A$5:$F$118,SUMPRODUCT(('Gestion absences'!$A$5:$A$118)*('Gestion absences'!$B$5:$B$118='Calendrier gestion'!$A10)*('Gestion absences'!$D$5:$D$118&lt;=F$6)*('Gestion absences'!$E$5:$E$118&gt;=F$6)),6))))</f>
        <v>C</v>
      </c>
      <c r="G10" s="37" t="str">
        <f>IF(G$7="S","C",IF(G$7="D","C",IF(G$7="F","C",INDEX('Gestion absences'!$A$5:$F$118,SUMPRODUCT(('Gestion absences'!$A$5:$A$118)*('Gestion absences'!$B$5:$B$118='Calendrier gestion'!$A10)*('Gestion absences'!$D$5:$D$118&lt;=G$6)*('Gestion absences'!$E$5:$E$118&gt;=G$6)),6))))</f>
        <v>M</v>
      </c>
      <c r="H10" s="37" t="str">
        <f>IF(H$7="S","C",IF(H$7="D","C",IF(H$7="F","C",INDEX('Gestion absences'!$A$5:$F$118,SUMPRODUCT(('Gestion absences'!$A$5:$A$118)*('Gestion absences'!$B$5:$B$118='Calendrier gestion'!$A10)*('Gestion absences'!$D$5:$D$118&lt;=H$6)*('Gestion absences'!$E$5:$E$118&gt;=H$6)),6))))</f>
        <v>M</v>
      </c>
      <c r="I10" s="37" t="str">
        <f>IF(I$7="S","C",IF(I$7="D","C",IF(I$7="F","C",INDEX('Gestion absences'!$A$5:$F$118,SUMPRODUCT(('Gestion absences'!$A$5:$A$118)*('Gestion absences'!$B$5:$B$118='Calendrier gestion'!$A10)*('Gestion absences'!$D$5:$D$118&lt;=I$6)*('Gestion absences'!$E$5:$E$118&gt;=I$6)),6))))</f>
        <v>M</v>
      </c>
      <c r="J10" s="37" t="str">
        <f>IF(J$7="S","C",IF(J$7="D","C",IF(J$7="F","C",INDEX('Gestion absences'!$A$5:$F$118,SUMPRODUCT(('Gestion absences'!$A$5:$A$118)*('Gestion absences'!$B$5:$B$118='Calendrier gestion'!$A10)*('Gestion absences'!$D$5:$D$118&lt;=J$6)*('Gestion absences'!$E$5:$E$118&gt;=J$6)),6))))</f>
        <v>M</v>
      </c>
      <c r="K10" s="37" t="str">
        <f>IF(K$7="S","C",IF(K$7="D","C",IF(K$7="F","C",INDEX('Gestion absences'!$A$5:$F$118,SUMPRODUCT(('Gestion absences'!$A$5:$A$118)*('Gestion absences'!$B$5:$B$118='Calendrier gestion'!$A10)*('Gestion absences'!$D$5:$D$118&lt;=K$6)*('Gestion absences'!$E$5:$E$118&gt;=K$6)),6))))</f>
        <v>M</v>
      </c>
      <c r="L10" s="37" t="str">
        <f>IF(L$7="S","C",IF(L$7="D","C",IF(L$7="F","C",INDEX('Gestion absences'!$A$5:$F$118,SUMPRODUCT(('Gestion absences'!$A$5:$A$118)*('Gestion absences'!$B$5:$B$118='Calendrier gestion'!$A10)*('Gestion absences'!$D$5:$D$118&lt;=L$6)*('Gestion absences'!$E$5:$E$118&gt;=L$6)),6))))</f>
        <v>C</v>
      </c>
      <c r="M10" s="37" t="str">
        <f>IF(M$7="S","C",IF(M$7="D","C",IF(M$7="F","C",INDEX('Gestion absences'!$A$5:$F$118,SUMPRODUCT(('Gestion absences'!$A$5:$A$118)*('Gestion absences'!$B$5:$B$118='Calendrier gestion'!$A10)*('Gestion absences'!$D$5:$D$118&lt;=M$6)*('Gestion absences'!$E$5:$E$118&gt;=M$6)),6))))</f>
        <v>C</v>
      </c>
      <c r="N10" s="37" t="str">
        <f>IF(N$7="S","C",IF(N$7="D","C",IF(N$7="F","C",INDEX('Gestion absences'!$A$5:$F$118,SUMPRODUCT(('Gestion absences'!$A$5:$A$118)*('Gestion absences'!$B$5:$B$118='Calendrier gestion'!$A10)*('Gestion absences'!$D$5:$D$118&lt;=N$6)*('Gestion absences'!$E$5:$E$118&gt;=N$6)),6))))</f>
        <v>M</v>
      </c>
      <c r="O10" s="37" t="str">
        <f>IF(O$7="S","C",IF(O$7="D","C",IF(O$7="F","C",INDEX('Gestion absences'!$A$5:$F$118,SUMPRODUCT(('Gestion absences'!$A$5:$A$118)*('Gestion absences'!$B$5:$B$118='Calendrier gestion'!$A10)*('Gestion absences'!$D$5:$D$118&lt;=O$6)*('Gestion absences'!$E$5:$E$118&gt;=O$6)),6))))</f>
        <v>M</v>
      </c>
      <c r="P10" s="37" t="str">
        <f>IF(P$7="S","C",IF(P$7="D","C",IF(P$7="F","C",INDEX('Gestion absences'!$A$5:$F$118,SUMPRODUCT(('Gestion absences'!$A$5:$A$118)*('Gestion absences'!$B$5:$B$118='Calendrier gestion'!$A10)*('Gestion absences'!$D$5:$D$118&lt;=P$6)*('Gestion absences'!$E$5:$E$118&gt;=P$6)),6))))</f>
        <v>M</v>
      </c>
      <c r="Q10" s="37" t="str">
        <f>IF(Q$7="S","C",IF(Q$7="D","C",IF(Q$7="F","C",INDEX('Gestion absences'!$A$5:$F$118,SUMPRODUCT(('Gestion absences'!$A$5:$A$118)*('Gestion absences'!$B$5:$B$118='Calendrier gestion'!$A10)*('Gestion absences'!$D$5:$D$118&lt;=Q$6)*('Gestion absences'!$E$5:$E$118&gt;=Q$6)),6))))</f>
        <v>M</v>
      </c>
      <c r="R10" s="37" t="str">
        <f>IF(R$7="S","C",IF(R$7="D","C",IF(R$7="F","C",INDEX('Gestion absences'!$A$5:$F$118,SUMPRODUCT(('Gestion absences'!$A$5:$A$118)*('Gestion absences'!$B$5:$B$118='Calendrier gestion'!$A10)*('Gestion absences'!$D$5:$D$118&lt;=R$6)*('Gestion absences'!$E$5:$E$118&gt;=R$6)),6))))</f>
        <v>M</v>
      </c>
      <c r="S10" s="37" t="str">
        <f>IF(S$7="S","C",IF(S$7="D","C",IF(S$7="F","C",INDEX('Gestion absences'!$A$5:$F$118,SUMPRODUCT(('Gestion absences'!$A$5:$A$118)*('Gestion absences'!$B$5:$B$118='Calendrier gestion'!$A10)*('Gestion absences'!$D$5:$D$118&lt;=S$6)*('Gestion absences'!$E$5:$E$118&gt;=S$6)),6))))</f>
        <v>C</v>
      </c>
      <c r="T10" s="37" t="str">
        <f>IF(T$7="S","C",IF(T$7="D","C",IF(T$7="F","C",INDEX('Gestion absences'!$A$5:$F$118,SUMPRODUCT(('Gestion absences'!$A$5:$A$118)*('Gestion absences'!$B$5:$B$118='Calendrier gestion'!$A10)*('Gestion absences'!$D$5:$D$118&lt;=T$6)*('Gestion absences'!$E$5:$E$118&gt;=T$6)),6))))</f>
        <v>C</v>
      </c>
      <c r="U10" s="37" t="str">
        <f>IF(U$7="S","C",IF(U$7="D","C",IF(U$7="F","C",INDEX('Gestion absences'!$A$5:$F$118,SUMPRODUCT(('Gestion absences'!$A$5:$A$118)*('Gestion absences'!$B$5:$B$118='Calendrier gestion'!$A10)*('Gestion absences'!$D$5:$D$118&lt;=U$6)*('Gestion absences'!$E$5:$E$118&gt;=U$6)),6))))</f>
        <v>M</v>
      </c>
      <c r="V10" s="37" t="str">
        <f>IF(V$7="S","C",IF(V$7="D","C",IF(V$7="F","C",INDEX('Gestion absences'!$A$5:$F$118,SUMPRODUCT(('Gestion absences'!$A$5:$A$118)*('Gestion absences'!$B$5:$B$118='Calendrier gestion'!$A10)*('Gestion absences'!$D$5:$D$118&lt;=V$6)*('Gestion absences'!$E$5:$E$118&gt;=V$6)),6))))</f>
        <v>M</v>
      </c>
      <c r="W10" s="37" t="str">
        <f>IF(W$7="S","C",IF(W$7="D","C",IF(W$7="F","C",INDEX('Gestion absences'!$A$5:$F$118,SUMPRODUCT(('Gestion absences'!$A$5:$A$118)*('Gestion absences'!$B$5:$B$118='Calendrier gestion'!$A10)*('Gestion absences'!$D$5:$D$118&lt;=W$6)*('Gestion absences'!$E$5:$E$118&gt;=W$6)),6))))</f>
        <v>M</v>
      </c>
      <c r="X10" s="37" t="str">
        <f>IF(X$7="S","C",IF(X$7="D","C",IF(X$7="F","C",INDEX('Gestion absences'!$A$5:$F$118,SUMPRODUCT(('Gestion absences'!$A$5:$A$118)*('Gestion absences'!$B$5:$B$118='Calendrier gestion'!$A10)*('Gestion absences'!$D$5:$D$118&lt;=X$6)*('Gestion absences'!$E$5:$E$118&gt;=X$6)),6))))</f>
        <v>M</v>
      </c>
      <c r="Y10" s="37" t="str">
        <f>IF(Y$7="S","C",IF(Y$7="D","C",IF(Y$7="F","C",INDEX('Gestion absences'!$A$5:$F$118,SUMPRODUCT(('Gestion absences'!$A$5:$A$118)*('Gestion absences'!$B$5:$B$118='Calendrier gestion'!$A10)*('Gestion absences'!$D$5:$D$118&lt;=Y$6)*('Gestion absences'!$E$5:$E$118&gt;=Y$6)),6))))</f>
        <v>M</v>
      </c>
      <c r="Z10" s="37" t="str">
        <f>IF(Z$7="S","C",IF(Z$7="D","C",IF(Z$7="F","C",INDEX('Gestion absences'!$A$5:$F$118,SUMPRODUCT(('Gestion absences'!$A$5:$A$118)*('Gestion absences'!$B$5:$B$118='Calendrier gestion'!$A10)*('Gestion absences'!$D$5:$D$118&lt;=Z$6)*('Gestion absences'!$E$5:$E$118&gt;=Z$6)),6))))</f>
        <v>C</v>
      </c>
      <c r="AA10" s="37" t="str">
        <f>IF(AA$7="S","C",IF(AA$7="D","C",IF(AA$7="F","C",INDEX('Gestion absences'!$A$5:$F$118,SUMPRODUCT(('Gestion absences'!$A$5:$A$118)*('Gestion absences'!$B$5:$B$118='Calendrier gestion'!$A10)*('Gestion absences'!$D$5:$D$118&lt;=AA$6)*('Gestion absences'!$E$5:$E$118&gt;=AA$6)),6))))</f>
        <v>C</v>
      </c>
      <c r="AB10" s="37" t="str">
        <f>IF(AB$7="S","C",IF(AB$7="D","C",IF(AB$7="F","C",INDEX('Gestion absences'!$A$5:$F$118,SUMPRODUCT(('Gestion absences'!$A$5:$A$118)*('Gestion absences'!$B$5:$B$118='Calendrier gestion'!$A10)*('Gestion absences'!$D$5:$D$118&lt;=AB$6)*('Gestion absences'!$E$5:$E$118&gt;=AB$6)),6))))</f>
        <v>M</v>
      </c>
      <c r="AC10" s="37" t="str">
        <f>IF(AC$7="S","C",IF(AC$7="D","C",IF(AC$7="F","C",INDEX('Gestion absences'!$A$5:$F$118,SUMPRODUCT(('Gestion absences'!$A$5:$A$118)*('Gestion absences'!$B$5:$B$118='Calendrier gestion'!$A10)*('Gestion absences'!$D$5:$D$118&lt;=AC$6)*('Gestion absences'!$E$5:$E$118&gt;=AC$6)),6))))</f>
        <v>M</v>
      </c>
      <c r="AD10" s="37" t="str">
        <f>IF(AD$7="S","C",IF(AD$7="D","C",IF(AD$7="F","C",INDEX('Gestion absences'!$A$5:$F$118,SUMPRODUCT(('Gestion absences'!$A$5:$A$118)*('Gestion absences'!$B$5:$B$118='Calendrier gestion'!$A10)*('Gestion absences'!$D$5:$D$118&lt;=AD$6)*('Gestion absences'!$E$5:$E$118&gt;=AD$6)),6))))</f>
        <v>M</v>
      </c>
      <c r="AE10" s="37" t="str">
        <f>IF(AE$7="S","C",IF(AE$7="D","C",IF(AE$7="F","C",INDEX('Gestion absences'!$A$5:$F$118,SUMPRODUCT(('Gestion absences'!$A$5:$A$118)*('Gestion absences'!$B$5:$B$118='Calendrier gestion'!$A10)*('Gestion absences'!$D$5:$D$118&lt;=AE$6)*('Gestion absences'!$E$5:$E$118&gt;=AE$6)),6))))</f>
        <v>M</v>
      </c>
      <c r="AF10" s="37" t="str">
        <f>IF(AF$7="S","C",IF(AF$7="D","C",IF(AF$7="F","C",INDEX('Gestion absences'!$A$5:$F$118,SUMPRODUCT(('Gestion absences'!$A$5:$A$118)*('Gestion absences'!$B$5:$B$118='Calendrier gestion'!$A10)*('Gestion absences'!$D$5:$D$118&lt;=AF$6)*('Gestion absences'!$E$5:$E$118&gt;=AF$6)),6))))</f>
        <v>M</v>
      </c>
      <c r="AG10" s="37" t="str">
        <f>IF(AG$7="S","C",IF(AG$7="D","C",IF(AG$7="F","C",INDEX('Gestion absences'!$A$5:$F$118,SUMPRODUCT(('Gestion absences'!$A$5:$A$118)*('Gestion absences'!$B$5:$B$118='Calendrier gestion'!$A10)*('Gestion absences'!$D$5:$D$118&lt;=AG$6)*('Gestion absences'!$E$5:$E$118&gt;=AG$6)),6))))</f>
        <v>C</v>
      </c>
      <c r="AH10" s="37" t="str">
        <f>IF(AH$7="S","C",IF(AH$7="D","C",IF(AH$7="F","C",INDEX('Gestion absences'!$A$5:$F$118,SUMPRODUCT(('Gestion absences'!$A$5:$A$118)*('Gestion absences'!$B$5:$B$118='Calendrier gestion'!$A10)*('Gestion absences'!$D$5:$D$118&lt;=AH$6)*('Gestion absences'!$E$5:$E$118&gt;=AH$6)),6))))</f>
        <v>C</v>
      </c>
      <c r="AI10" s="37" t="str">
        <f>IF(AI$7="S","C",IF(AI$7="D","C",IF(AI$7="F","C",INDEX('Gestion absences'!$A$5:$F$118,SUMPRODUCT(('Gestion absences'!$A$5:$A$118)*('Gestion absences'!$B$5:$B$118='Calendrier gestion'!$A10)*('Gestion absences'!$D$5:$D$118&lt;=AI$6)*('Gestion absences'!$E$5:$E$118&gt;=AI$6)),6))))</f>
        <v>M</v>
      </c>
      <c r="AJ10" s="37" t="str">
        <f>IF(AJ$7="S","C",IF(AJ$7="D","C",IF(AJ$7="F","C",INDEX('Gestion absences'!$A$5:$F$118,SUMPRODUCT(('Gestion absences'!$A$5:$A$118)*('Gestion absences'!$B$5:$B$118='Calendrier gestion'!$A10)*('Gestion absences'!$D$5:$D$118&lt;=AJ$6)*('Gestion absences'!$E$5:$E$118&gt;=AJ$6)),6))))</f>
        <v>M</v>
      </c>
      <c r="AK10" s="37" t="str">
        <f>IF(AK$7="S","C",IF(AK$7="D","C",IF(AK$7="F","C",INDEX('Gestion absences'!$A$5:$F$118,SUMPRODUCT(('Gestion absences'!$A$5:$A$118)*('Gestion absences'!$B$5:$B$118='Calendrier gestion'!$A10)*('Gestion absences'!$D$5:$D$118&lt;=AK$6)*('Gestion absences'!$E$5:$E$118&gt;=AK$6)),6))))</f>
        <v>M</v>
      </c>
      <c r="AL10" s="37" t="str">
        <f>IF(AL$7="S","C",IF(AL$7="D","C",IF(AL$7="F","C",INDEX('Gestion absences'!$A$5:$F$118,SUMPRODUCT(('Gestion absences'!$A$5:$A$118)*('Gestion absences'!$B$5:$B$118='Calendrier gestion'!$A10)*('Gestion absences'!$D$5:$D$118&lt;=AL$6)*('Gestion absences'!$E$5:$E$118&gt;=AL$6)),6))))</f>
        <v>M</v>
      </c>
      <c r="AM10" s="37" t="str">
        <f>IF(AM$7="S","C",IF(AM$7="D","C",IF(AM$7="F","C",INDEX('Gestion absences'!$A$5:$F$118,SUMPRODUCT(('Gestion absences'!$A$5:$A$118)*('Gestion absences'!$B$5:$B$118='Calendrier gestion'!$A10)*('Gestion absences'!$D$5:$D$118&lt;=AM$6)*('Gestion absences'!$E$5:$E$118&gt;=AM$6)),6))))</f>
        <v>M</v>
      </c>
      <c r="AN10" s="37" t="str">
        <f>IF(AN$7="S","C",IF(AN$7="D","C",IF(AN$7="F","C",INDEX('Gestion absences'!$A$5:$F$118,SUMPRODUCT(('Gestion absences'!$A$5:$A$118)*('Gestion absences'!$B$5:$B$118='Calendrier gestion'!$A10)*('Gestion absences'!$D$5:$D$118&lt;=AN$6)*('Gestion absences'!$E$5:$E$118&gt;=AN$6)),6))))</f>
        <v>C</v>
      </c>
      <c r="AO10" s="37" t="str">
        <f>IF(AO$7="S","C",IF(AO$7="D","C",IF(AO$7="F","C",INDEX('Gestion absences'!$A$5:$F$118,SUMPRODUCT(('Gestion absences'!$A$5:$A$118)*('Gestion absences'!$B$5:$B$118='Calendrier gestion'!$A10)*('Gestion absences'!$D$5:$D$118&lt;=AO$6)*('Gestion absences'!$E$5:$E$118&gt;=AO$6)),6))))</f>
        <v>C</v>
      </c>
      <c r="AP10" s="37" t="str">
        <f>IF(AP$7="S","C",IF(AP$7="D","C",IF(AP$7="F","C",INDEX('Gestion absences'!$A$5:$F$118,SUMPRODUCT(('Gestion absences'!$A$5:$A$118)*('Gestion absences'!$B$5:$B$118='Calendrier gestion'!$A10)*('Gestion absences'!$D$5:$D$118&lt;=AP$6)*('Gestion absences'!$E$5:$E$118&gt;=AP$6)),6))))</f>
        <v>M</v>
      </c>
      <c r="AQ10" s="37" t="str">
        <f>IF(AQ$7="S","C",IF(AQ$7="D","C",IF(AQ$7="F","C",INDEX('Gestion absences'!$A$5:$F$118,SUMPRODUCT(('Gestion absences'!$A$5:$A$118)*('Gestion absences'!$B$5:$B$118='Calendrier gestion'!$A10)*('Gestion absences'!$D$5:$D$118&lt;=AQ$6)*('Gestion absences'!$E$5:$E$118&gt;=AQ$6)),6))))</f>
        <v>M</v>
      </c>
      <c r="AR10" s="37" t="str">
        <f>IF(AR$7="S","C",IF(AR$7="D","C",IF(AR$7="F","C",INDEX('Gestion absences'!$A$5:$F$118,SUMPRODUCT(('Gestion absences'!$A$5:$A$118)*('Gestion absences'!$B$5:$B$118='Calendrier gestion'!$A10)*('Gestion absences'!$D$5:$D$118&lt;=AR$6)*('Gestion absences'!$E$5:$E$118&gt;=AR$6)),6))))</f>
        <v>M</v>
      </c>
      <c r="AS10" s="37" t="str">
        <f>IF(AS$7="S","C",IF(AS$7="D","C",IF(AS$7="F","C",INDEX('Gestion absences'!$A$5:$F$118,SUMPRODUCT(('Gestion absences'!$A$5:$A$118)*('Gestion absences'!$B$5:$B$118='Calendrier gestion'!$A10)*('Gestion absences'!$D$5:$D$118&lt;=AS$6)*('Gestion absences'!$E$5:$E$118&gt;=AS$6)),6))))</f>
        <v>M</v>
      </c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</row>
    <row r="11" spans="1:62" ht="17.25" thickBot="1" x14ac:dyDescent="0.35">
      <c r="A11" s="36" t="s">
        <v>34</v>
      </c>
      <c r="B11" s="88"/>
      <c r="C11" s="89"/>
      <c r="D11" s="90"/>
      <c r="E11" s="37" t="str">
        <f>IF(E$7="S","C",IF(E$7="D","C",IF(E$7="F","C",INDEX('Gestion absences'!$A$5:$F$118,SUMPRODUCT(('Gestion absences'!$A$5:$A$118)*('Gestion absences'!$B$5:$B$118='Calendrier gestion'!$A11)*('Gestion absences'!$D$5:$D$118&lt;=E$6)*('Gestion absences'!$E$5:$E$118&gt;=E$6)),6))))</f>
        <v>C</v>
      </c>
      <c r="F11" s="37" t="str">
        <f>IF(F$7="S","C",IF(F$7="D","C",IF(F$7="F","C",INDEX('Gestion absences'!$A$5:$F$118,SUMPRODUCT(('Gestion absences'!$A$5:$A$118)*('Gestion absences'!$B$5:$B$118='Calendrier gestion'!$A11)*('Gestion absences'!$D$5:$D$118&lt;=F$6)*('Gestion absences'!$E$5:$E$118&gt;=F$6)),6))))</f>
        <v>C</v>
      </c>
      <c r="G11" s="37" t="str">
        <f>IF(G$7="S","C",IF(G$7="D","C",IF(G$7="F","C",INDEX('Gestion absences'!$A$5:$F$118,SUMPRODUCT(('Gestion absences'!$A$5:$A$118)*('Gestion absences'!$B$5:$B$118='Calendrier gestion'!$A11)*('Gestion absences'!$D$5:$D$118&lt;=G$6)*('Gestion absences'!$E$5:$E$118&gt;=G$6)),6))))</f>
        <v>V</v>
      </c>
      <c r="H11" s="37" t="str">
        <f>IF(H$7="S","C",IF(H$7="D","C",IF(H$7="F","C",INDEX('Gestion absences'!$A$5:$F$118,SUMPRODUCT(('Gestion absences'!$A$5:$A$118)*('Gestion absences'!$B$5:$B$118='Calendrier gestion'!$A11)*('Gestion absences'!$D$5:$D$118&lt;=H$6)*('Gestion absences'!$E$5:$E$118&gt;=H$6)),6))))</f>
        <v>V</v>
      </c>
      <c r="I11" s="37" t="str">
        <f>IF(I$7="S","C",IF(I$7="D","C",IF(I$7="F","C",INDEX('Gestion absences'!$A$5:$F$118,SUMPRODUCT(('Gestion absences'!$A$5:$A$118)*('Gestion absences'!$B$5:$B$118='Calendrier gestion'!$A11)*('Gestion absences'!$D$5:$D$118&lt;=I$6)*('Gestion absences'!$E$5:$E$118&gt;=I$6)),6))))</f>
        <v>V</v>
      </c>
      <c r="J11" s="37" t="str">
        <f>IF(J$7="S","C",IF(J$7="D","C",IF(J$7="F","C",INDEX('Gestion absences'!$A$5:$F$118,SUMPRODUCT(('Gestion absences'!$A$5:$A$118)*('Gestion absences'!$B$5:$B$118='Calendrier gestion'!$A11)*('Gestion absences'!$D$5:$D$118&lt;=J$6)*('Gestion absences'!$E$5:$E$118&gt;=J$6)),6))))</f>
        <v>V</v>
      </c>
      <c r="K11" s="37" t="str">
        <f>IF(K$7="S","C",IF(K$7="D","C",IF(K$7="F","C",INDEX('Gestion absences'!$A$5:$F$118,SUMPRODUCT(('Gestion absences'!$A$5:$A$118)*('Gestion absences'!$B$5:$B$118='Calendrier gestion'!$A11)*('Gestion absences'!$D$5:$D$118&lt;=K$6)*('Gestion absences'!$E$5:$E$118&gt;=K$6)),6))))</f>
        <v>V</v>
      </c>
      <c r="L11" s="37" t="str">
        <f>IF(L$7="S","C",IF(L$7="D","C",IF(L$7="F","C",INDEX('Gestion absences'!$A$5:$F$118,SUMPRODUCT(('Gestion absences'!$A$5:$A$118)*('Gestion absences'!$B$5:$B$118='Calendrier gestion'!$A11)*('Gestion absences'!$D$5:$D$118&lt;=L$6)*('Gestion absences'!$E$5:$E$118&gt;=L$6)),6))))</f>
        <v>C</v>
      </c>
      <c r="M11" s="37" t="str">
        <f>IF(M$7="S","C",IF(M$7="D","C",IF(M$7="F","C",INDEX('Gestion absences'!$A$5:$F$118,SUMPRODUCT(('Gestion absences'!$A$5:$A$118)*('Gestion absences'!$B$5:$B$118='Calendrier gestion'!$A11)*('Gestion absences'!$D$5:$D$118&lt;=M$6)*('Gestion absences'!$E$5:$E$118&gt;=M$6)),6))))</f>
        <v>C</v>
      </c>
      <c r="N11" s="37" t="str">
        <f>IF(N$7="S","C",IF(N$7="D","C",IF(N$7="F","C",INDEX('Gestion absences'!$A$5:$F$118,SUMPRODUCT(('Gestion absences'!$A$5:$A$118)*('Gestion absences'!$B$5:$B$118='Calendrier gestion'!$A11)*('Gestion absences'!$D$5:$D$118&lt;=N$6)*('Gestion absences'!$E$5:$E$118&gt;=N$6)),6))))</f>
        <v>V</v>
      </c>
      <c r="O11" s="37" t="str">
        <f>IF(O$7="S","C",IF(O$7="D","C",IF(O$7="F","C",INDEX('Gestion absences'!$A$5:$F$118,SUMPRODUCT(('Gestion absences'!$A$5:$A$118)*('Gestion absences'!$B$5:$B$118='Calendrier gestion'!$A11)*('Gestion absences'!$D$5:$D$118&lt;=O$6)*('Gestion absences'!$E$5:$E$118&gt;=O$6)),6))))</f>
        <v>V</v>
      </c>
      <c r="P11" s="37" t="str">
        <f>IF(P$7="S","C",IF(P$7="D","C",IF(P$7="F","C",INDEX('Gestion absences'!$A$5:$F$118,SUMPRODUCT(('Gestion absences'!$A$5:$A$118)*('Gestion absences'!$B$5:$B$118='Calendrier gestion'!$A11)*('Gestion absences'!$D$5:$D$118&lt;=P$6)*('Gestion absences'!$E$5:$E$118&gt;=P$6)),6))))</f>
        <v>V</v>
      </c>
      <c r="Q11" s="37" t="str">
        <f>IF(Q$7="S","C",IF(Q$7="D","C",IF(Q$7="F","C",INDEX('Gestion absences'!$A$5:$F$118,SUMPRODUCT(('Gestion absences'!$A$5:$A$118)*('Gestion absences'!$B$5:$B$118='Calendrier gestion'!$A11)*('Gestion absences'!$D$5:$D$118&lt;=Q$6)*('Gestion absences'!$E$5:$E$118&gt;=Q$6)),6))))</f>
        <v>V</v>
      </c>
      <c r="R11" s="37" t="str">
        <f>IF(R$7="S","C",IF(R$7="D","C",IF(R$7="F","C",INDEX('Gestion absences'!$A$5:$F$118,SUMPRODUCT(('Gestion absences'!$A$5:$A$118)*('Gestion absences'!$B$5:$B$118='Calendrier gestion'!$A11)*('Gestion absences'!$D$5:$D$118&lt;=R$6)*('Gestion absences'!$E$5:$E$118&gt;=R$6)),6))))</f>
        <v>V</v>
      </c>
      <c r="S11" s="37" t="str">
        <f>IF(S$7="S","C",IF(S$7="D","C",IF(S$7="F","C",INDEX('Gestion absences'!$A$5:$F$118,SUMPRODUCT(('Gestion absences'!$A$5:$A$118)*('Gestion absences'!$B$5:$B$118='Calendrier gestion'!$A11)*('Gestion absences'!$D$5:$D$118&lt;=S$6)*('Gestion absences'!$E$5:$E$118&gt;=S$6)),6))))</f>
        <v>C</v>
      </c>
      <c r="T11" s="37" t="str">
        <f>IF(T$7="S","C",IF(T$7="D","C",IF(T$7="F","C",INDEX('Gestion absences'!$A$5:$F$118,SUMPRODUCT(('Gestion absences'!$A$5:$A$118)*('Gestion absences'!$B$5:$B$118='Calendrier gestion'!$A11)*('Gestion absences'!$D$5:$D$118&lt;=T$6)*('Gestion absences'!$E$5:$E$118&gt;=T$6)),6))))</f>
        <v>C</v>
      </c>
      <c r="U11" s="37" t="str">
        <f>IF(U$7="S","C",IF(U$7="D","C",IF(U$7="F","C",INDEX('Gestion absences'!$A$5:$F$118,SUMPRODUCT(('Gestion absences'!$A$5:$A$118)*('Gestion absences'!$B$5:$B$118='Calendrier gestion'!$A11)*('Gestion absences'!$D$5:$D$118&lt;=U$6)*('Gestion absences'!$E$5:$E$118&gt;=U$6)),6))))</f>
        <v>V</v>
      </c>
      <c r="V11" s="37" t="str">
        <f>IF(V$7="S","C",IF(V$7="D","C",IF(V$7="F","C",INDEX('Gestion absences'!$A$5:$F$118,SUMPRODUCT(('Gestion absences'!$A$5:$A$118)*('Gestion absences'!$B$5:$B$118='Calendrier gestion'!$A11)*('Gestion absences'!$D$5:$D$118&lt;=V$6)*('Gestion absences'!$E$5:$E$118&gt;=V$6)),6))))</f>
        <v>V</v>
      </c>
      <c r="W11" s="37" t="str">
        <f>IF(W$7="S","C",IF(W$7="D","C",IF(W$7="F","C",INDEX('Gestion absences'!$A$5:$F$118,SUMPRODUCT(('Gestion absences'!$A$5:$A$118)*('Gestion absences'!$B$5:$B$118='Calendrier gestion'!$A11)*('Gestion absences'!$D$5:$D$118&lt;=W$6)*('Gestion absences'!$E$5:$E$118&gt;=W$6)),6))))</f>
        <v>V</v>
      </c>
      <c r="X11" s="37" t="str">
        <f>IF(X$7="S","C",IF(X$7="D","C",IF(X$7="F","C",INDEX('Gestion absences'!$A$5:$F$118,SUMPRODUCT(('Gestion absences'!$A$5:$A$118)*('Gestion absences'!$B$5:$B$118='Calendrier gestion'!$A11)*('Gestion absences'!$D$5:$D$118&lt;=X$6)*('Gestion absences'!$E$5:$E$118&gt;=X$6)),6))))</f>
        <v>V</v>
      </c>
      <c r="Y11" s="37" t="str">
        <f>IF(Y$7="S","C",IF(Y$7="D","C",IF(Y$7="F","C",INDEX('Gestion absences'!$A$5:$F$118,SUMPRODUCT(('Gestion absences'!$A$5:$A$118)*('Gestion absences'!$B$5:$B$118='Calendrier gestion'!$A11)*('Gestion absences'!$D$5:$D$118&lt;=Y$6)*('Gestion absences'!$E$5:$E$118&gt;=Y$6)),6))))</f>
        <v>V</v>
      </c>
      <c r="Z11" s="37" t="str">
        <f>IF(Z$7="S","C",IF(Z$7="D","C",IF(Z$7="F","C",INDEX('Gestion absences'!$A$5:$F$118,SUMPRODUCT(('Gestion absences'!$A$5:$A$118)*('Gestion absences'!$B$5:$B$118='Calendrier gestion'!$A11)*('Gestion absences'!$D$5:$D$118&lt;=Z$6)*('Gestion absences'!$E$5:$E$118&gt;=Z$6)),6))))</f>
        <v>C</v>
      </c>
      <c r="AA11" s="37" t="str">
        <f>IF(AA$7="S","C",IF(AA$7="D","C",IF(AA$7="F","C",INDEX('Gestion absences'!$A$5:$F$118,SUMPRODUCT(('Gestion absences'!$A$5:$A$118)*('Gestion absences'!$B$5:$B$118='Calendrier gestion'!$A11)*('Gestion absences'!$D$5:$D$118&lt;=AA$6)*('Gestion absences'!$E$5:$E$118&gt;=AA$6)),6))))</f>
        <v>C</v>
      </c>
      <c r="AB11" s="37" t="str">
        <f>IF(AB$7="S","C",IF(AB$7="D","C",IF(AB$7="F","C",INDEX('Gestion absences'!$A$5:$F$118,SUMPRODUCT(('Gestion absences'!$A$5:$A$118)*('Gestion absences'!$B$5:$B$118='Calendrier gestion'!$A11)*('Gestion absences'!$D$5:$D$118&lt;=AB$6)*('Gestion absences'!$E$5:$E$118&gt;=AB$6)),6))))</f>
        <v>V</v>
      </c>
      <c r="AC11" s="37" t="str">
        <f>IF(AC$7="S","C",IF(AC$7="D","C",IF(AC$7="F","C",INDEX('Gestion absences'!$A$5:$F$118,SUMPRODUCT(('Gestion absences'!$A$5:$A$118)*('Gestion absences'!$B$5:$B$118='Calendrier gestion'!$A11)*('Gestion absences'!$D$5:$D$118&lt;=AC$6)*('Gestion absences'!$E$5:$E$118&gt;=AC$6)),6))))</f>
        <v>V</v>
      </c>
      <c r="AD11" s="37" t="str">
        <f>IF(AD$7="S","C",IF(AD$7="D","C",IF(AD$7="F","C",INDEX('Gestion absences'!$A$5:$F$118,SUMPRODUCT(('Gestion absences'!$A$5:$A$118)*('Gestion absences'!$B$5:$B$118='Calendrier gestion'!$A11)*('Gestion absences'!$D$5:$D$118&lt;=AD$6)*('Gestion absences'!$E$5:$E$118&gt;=AD$6)),6))))</f>
        <v>V</v>
      </c>
      <c r="AE11" s="37" t="str">
        <f>IF(AE$7="S","C",IF(AE$7="D","C",IF(AE$7="F","C",INDEX('Gestion absences'!$A$5:$F$118,SUMPRODUCT(('Gestion absences'!$A$5:$A$118)*('Gestion absences'!$B$5:$B$118='Calendrier gestion'!$A11)*('Gestion absences'!$D$5:$D$118&lt;=AE$6)*('Gestion absences'!$E$5:$E$118&gt;=AE$6)),6))))</f>
        <v>V</v>
      </c>
      <c r="AF11" s="37" t="str">
        <f>IF(AF$7="S","C",IF(AF$7="D","C",IF(AF$7="F","C",INDEX('Gestion absences'!$A$5:$F$118,SUMPRODUCT(('Gestion absences'!$A$5:$A$118)*('Gestion absences'!$B$5:$B$118='Calendrier gestion'!$A11)*('Gestion absences'!$D$5:$D$118&lt;=AF$6)*('Gestion absences'!$E$5:$E$118&gt;=AF$6)),6))))</f>
        <v>V</v>
      </c>
      <c r="AG11" s="37" t="str">
        <f>IF(AG$7="S","C",IF(AG$7="D","C",IF(AG$7="F","C",INDEX('Gestion absences'!$A$5:$F$118,SUMPRODUCT(('Gestion absences'!$A$5:$A$118)*('Gestion absences'!$B$5:$B$118='Calendrier gestion'!$A11)*('Gestion absences'!$D$5:$D$118&lt;=AG$6)*('Gestion absences'!$E$5:$E$118&gt;=AG$6)),6))))</f>
        <v>C</v>
      </c>
      <c r="AH11" s="37" t="str">
        <f>IF(AH$7="S","C",IF(AH$7="D","C",IF(AH$7="F","C",INDEX('Gestion absences'!$A$5:$F$118,SUMPRODUCT(('Gestion absences'!$A$5:$A$118)*('Gestion absences'!$B$5:$B$118='Calendrier gestion'!$A11)*('Gestion absences'!$D$5:$D$118&lt;=AH$6)*('Gestion absences'!$E$5:$E$118&gt;=AH$6)),6))))</f>
        <v>C</v>
      </c>
      <c r="AI11" s="37" t="str">
        <f>IF(AI$7="S","C",IF(AI$7="D","C",IF(AI$7="F","C",INDEX('Gestion absences'!$A$5:$F$118,SUMPRODUCT(('Gestion absences'!$A$5:$A$118)*('Gestion absences'!$B$5:$B$118='Calendrier gestion'!$A11)*('Gestion absences'!$D$5:$D$118&lt;=AI$6)*('Gestion absences'!$E$5:$E$118&gt;=AI$6)),6))))</f>
        <v>V</v>
      </c>
      <c r="AJ11" s="37" t="str">
        <f>IF(AJ$7="S","C",IF(AJ$7="D","C",IF(AJ$7="F","C",INDEX('Gestion absences'!$A$5:$F$118,SUMPRODUCT(('Gestion absences'!$A$5:$A$118)*('Gestion absences'!$B$5:$B$118='Calendrier gestion'!$A11)*('Gestion absences'!$D$5:$D$118&lt;=AJ$6)*('Gestion absences'!$E$5:$E$118&gt;=AJ$6)),6))))</f>
        <v>V</v>
      </c>
      <c r="AK11" s="37" t="str">
        <f>IF(AK$7="S","C",IF(AK$7="D","C",IF(AK$7="F","C",INDEX('Gestion absences'!$A$5:$F$118,SUMPRODUCT(('Gestion absences'!$A$5:$A$118)*('Gestion absences'!$B$5:$B$118='Calendrier gestion'!$A11)*('Gestion absences'!$D$5:$D$118&lt;=AK$6)*('Gestion absences'!$E$5:$E$118&gt;=AK$6)),6))))</f>
        <v>V</v>
      </c>
      <c r="AL11" s="37" t="str">
        <f>IF(AL$7="S","C",IF(AL$7="D","C",IF(AL$7="F","C",INDEX('Gestion absences'!$A$5:$F$118,SUMPRODUCT(('Gestion absences'!$A$5:$A$118)*('Gestion absences'!$B$5:$B$118='Calendrier gestion'!$A11)*('Gestion absences'!$D$5:$D$118&lt;=AL$6)*('Gestion absences'!$E$5:$E$118&gt;=AL$6)),6))))</f>
        <v>V</v>
      </c>
      <c r="AM11" s="37" t="str">
        <f>IF(AM$7="S","C",IF(AM$7="D","C",IF(AM$7="F","C",INDEX('Gestion absences'!$A$5:$F$118,SUMPRODUCT(('Gestion absences'!$A$5:$A$118)*('Gestion absences'!$B$5:$B$118='Calendrier gestion'!$A11)*('Gestion absences'!$D$5:$D$118&lt;=AM$6)*('Gestion absences'!$E$5:$E$118&gt;=AM$6)),6))))</f>
        <v>V</v>
      </c>
      <c r="AN11" s="37" t="str">
        <f>IF(AN$7="S","C",IF(AN$7="D","C",IF(AN$7="F","C",INDEX('Gestion absences'!$A$5:$F$118,SUMPRODUCT(('Gestion absences'!$A$5:$A$118)*('Gestion absences'!$B$5:$B$118='Calendrier gestion'!$A11)*('Gestion absences'!$D$5:$D$118&lt;=AN$6)*('Gestion absences'!$E$5:$E$118&gt;=AN$6)),6))))</f>
        <v>C</v>
      </c>
      <c r="AO11" s="37" t="str">
        <f>IF(AO$7="S","C",IF(AO$7="D","C",IF(AO$7="F","C",INDEX('Gestion absences'!$A$5:$F$118,SUMPRODUCT(('Gestion absences'!$A$5:$A$118)*('Gestion absences'!$B$5:$B$118='Calendrier gestion'!$A11)*('Gestion absences'!$D$5:$D$118&lt;=AO$6)*('Gestion absences'!$E$5:$E$118&gt;=AO$6)),6))))</f>
        <v>C</v>
      </c>
      <c r="AP11" s="37" t="str">
        <f>IF(AP$7="S","C",IF(AP$7="D","C",IF(AP$7="F","C",INDEX('Gestion absences'!$A$5:$F$118,SUMPRODUCT(('Gestion absences'!$A$5:$A$118)*('Gestion absences'!$B$5:$B$118='Calendrier gestion'!$A11)*('Gestion absences'!$D$5:$D$118&lt;=AP$6)*('Gestion absences'!$E$5:$E$118&gt;=AP$6)),6))))</f>
        <v>V</v>
      </c>
      <c r="AQ11" s="37" t="str">
        <f>IF(AQ$7="S","C",IF(AQ$7="D","C",IF(AQ$7="F","C",INDEX('Gestion absences'!$A$5:$F$118,SUMPRODUCT(('Gestion absences'!$A$5:$A$118)*('Gestion absences'!$B$5:$B$118='Calendrier gestion'!$A11)*('Gestion absences'!$D$5:$D$118&lt;=AQ$6)*('Gestion absences'!$E$5:$E$118&gt;=AQ$6)),6))))</f>
        <v>V</v>
      </c>
      <c r="AR11" s="37" t="str">
        <f>IF(AR$7="S","C",IF(AR$7="D","C",IF(AR$7="F","C",INDEX('Gestion absences'!$A$5:$F$118,SUMPRODUCT(('Gestion absences'!$A$5:$A$118)*('Gestion absences'!$B$5:$B$118='Calendrier gestion'!$A11)*('Gestion absences'!$D$5:$D$118&lt;=AR$6)*('Gestion absences'!$E$5:$E$118&gt;=AR$6)),6))))</f>
        <v>V</v>
      </c>
      <c r="AS11" s="37" t="str">
        <f>IF(AS$7="S","C",IF(AS$7="D","C",IF(AS$7="F","C",INDEX('Gestion absences'!$A$5:$F$118,SUMPRODUCT(('Gestion absences'!$A$5:$A$118)*('Gestion absences'!$B$5:$B$118='Calendrier gestion'!$A11)*('Gestion absences'!$D$5:$D$118&lt;=AS$6)*('Gestion absences'!$E$5:$E$118&gt;=AS$6)),6))))</f>
        <v>V</v>
      </c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</row>
    <row r="12" spans="1:62" ht="17.25" thickBot="1" x14ac:dyDescent="0.35">
      <c r="A12" s="36" t="s">
        <v>35</v>
      </c>
      <c r="B12" s="88"/>
      <c r="C12" s="89"/>
      <c r="D12" s="90"/>
      <c r="E12" s="37" t="str">
        <f>IF(E$7="S","C",IF(E$7="D","C",IF(E$7="F","C",INDEX('Gestion absences'!$A$5:$F$118,SUMPRODUCT(('Gestion absences'!$A$5:$A$118)*('Gestion absences'!$B$5:$B$118='Calendrier gestion'!$A12)*('Gestion absences'!$D$5:$D$118&lt;=E$6)*('Gestion absences'!$E$5:$E$118&gt;=E$6)),6))))</f>
        <v>C</v>
      </c>
      <c r="F12" s="37" t="str">
        <f>IF(F$7="S","C",IF(F$7="D","C",IF(F$7="F","C",INDEX('Gestion absences'!$A$5:$F$118,SUMPRODUCT(('Gestion absences'!$A$5:$A$118)*('Gestion absences'!$B$5:$B$118='Calendrier gestion'!$A12)*('Gestion absences'!$D$5:$D$118&lt;=F$6)*('Gestion absences'!$E$5:$E$118&gt;=F$6)),6))))</f>
        <v>C</v>
      </c>
      <c r="G12" s="37" t="str">
        <f>IF(G$7="S","C",IF(G$7="D","C",IF(G$7="F","C",INDEX('Gestion absences'!$A$5:$F$118,SUMPRODUCT(('Gestion absences'!$A$5:$A$118)*('Gestion absences'!$B$5:$B$118='Calendrier gestion'!$A12)*('Gestion absences'!$D$5:$D$118&lt;=G$6)*('Gestion absences'!$E$5:$E$118&gt;=G$6)),6))))</f>
        <v>V</v>
      </c>
      <c r="H12" s="37" t="str">
        <f>IF(H$7="S","C",IF(H$7="D","C",IF(H$7="F","C",INDEX('Gestion absences'!$A$5:$F$118,SUMPRODUCT(('Gestion absences'!$A$5:$A$118)*('Gestion absences'!$B$5:$B$118='Calendrier gestion'!$A12)*('Gestion absences'!$D$5:$D$118&lt;=H$6)*('Gestion absences'!$E$5:$E$118&gt;=H$6)),6))))</f>
        <v>V</v>
      </c>
      <c r="I12" s="37" t="str">
        <f>IF(I$7="S","C",IF(I$7="D","C",IF(I$7="F","C",INDEX('Gestion absences'!$A$5:$F$118,SUMPRODUCT(('Gestion absences'!$A$5:$A$118)*('Gestion absences'!$B$5:$B$118='Calendrier gestion'!$A12)*('Gestion absences'!$D$5:$D$118&lt;=I$6)*('Gestion absences'!$E$5:$E$118&gt;=I$6)),6))))</f>
        <v>V</v>
      </c>
      <c r="J12" s="37" t="str">
        <f>IF(J$7="S","C",IF(J$7="D","C",IF(J$7="F","C",INDEX('Gestion absences'!$A$5:$F$118,SUMPRODUCT(('Gestion absences'!$A$5:$A$118)*('Gestion absences'!$B$5:$B$118='Calendrier gestion'!$A12)*('Gestion absences'!$D$5:$D$118&lt;=J$6)*('Gestion absences'!$E$5:$E$118&gt;=J$6)),6))))</f>
        <v>V</v>
      </c>
      <c r="K12" s="37" t="str">
        <f>IF(K$7="S","C",IF(K$7="D","C",IF(K$7="F","C",INDEX('Gestion absences'!$A$5:$F$118,SUMPRODUCT(('Gestion absences'!$A$5:$A$118)*('Gestion absences'!$B$5:$B$118='Calendrier gestion'!$A12)*('Gestion absences'!$D$5:$D$118&lt;=K$6)*('Gestion absences'!$E$5:$E$118&gt;=K$6)),6))))</f>
        <v>V</v>
      </c>
      <c r="L12" s="37" t="str">
        <f>IF(L$7="S","C",IF(L$7="D","C",IF(L$7="F","C",INDEX('Gestion absences'!$A$5:$F$118,SUMPRODUCT(('Gestion absences'!$A$5:$A$118)*('Gestion absences'!$B$5:$B$118='Calendrier gestion'!$A12)*('Gestion absences'!$D$5:$D$118&lt;=L$6)*('Gestion absences'!$E$5:$E$118&gt;=L$6)),6))))</f>
        <v>C</v>
      </c>
      <c r="M12" s="37" t="str">
        <f>IF(M$7="S","C",IF(M$7="D","C",IF(M$7="F","C",INDEX('Gestion absences'!$A$5:$F$118,SUMPRODUCT(('Gestion absences'!$A$5:$A$118)*('Gestion absences'!$B$5:$B$118='Calendrier gestion'!$A12)*('Gestion absences'!$D$5:$D$118&lt;=M$6)*('Gestion absences'!$E$5:$E$118&gt;=M$6)),6))))</f>
        <v>C</v>
      </c>
      <c r="N12" s="37" t="str">
        <f>IF(N$7="S","C",IF(N$7="D","C",IF(N$7="F","C",INDEX('Gestion absences'!$A$5:$F$118,SUMPRODUCT(('Gestion absences'!$A$5:$A$118)*('Gestion absences'!$B$5:$B$118='Calendrier gestion'!$A12)*('Gestion absences'!$D$5:$D$118&lt;=N$6)*('Gestion absences'!$E$5:$E$118&gt;=N$6)),6))))</f>
        <v>V</v>
      </c>
      <c r="O12" s="37" t="str">
        <f>IF(O$7="S","C",IF(O$7="D","C",IF(O$7="F","C",INDEX('Gestion absences'!$A$5:$F$118,SUMPRODUCT(('Gestion absences'!$A$5:$A$118)*('Gestion absences'!$B$5:$B$118='Calendrier gestion'!$A12)*('Gestion absences'!$D$5:$D$118&lt;=O$6)*('Gestion absences'!$E$5:$E$118&gt;=O$6)),6))))</f>
        <v>V</v>
      </c>
      <c r="P12" s="37" t="str">
        <f>IF(P$7="S","C",IF(P$7="D","C",IF(P$7="F","C",INDEX('Gestion absences'!$A$5:$F$118,SUMPRODUCT(('Gestion absences'!$A$5:$A$118)*('Gestion absences'!$B$5:$B$118='Calendrier gestion'!$A12)*('Gestion absences'!$D$5:$D$118&lt;=P$6)*('Gestion absences'!$E$5:$E$118&gt;=P$6)),6))))</f>
        <v>V</v>
      </c>
      <c r="Q12" s="37" t="str">
        <f>IF(Q$7="S","C",IF(Q$7="D","C",IF(Q$7="F","C",INDEX('Gestion absences'!$A$5:$F$118,SUMPRODUCT(('Gestion absences'!$A$5:$A$118)*('Gestion absences'!$B$5:$B$118='Calendrier gestion'!$A12)*('Gestion absences'!$D$5:$D$118&lt;=Q$6)*('Gestion absences'!$E$5:$E$118&gt;=Q$6)),6))))</f>
        <v>V</v>
      </c>
      <c r="R12" s="37" t="str">
        <f>IF(R$7="S","C",IF(R$7="D","C",IF(R$7="F","C",INDEX('Gestion absences'!$A$5:$F$118,SUMPRODUCT(('Gestion absences'!$A$5:$A$118)*('Gestion absences'!$B$5:$B$118='Calendrier gestion'!$A12)*('Gestion absences'!$D$5:$D$118&lt;=R$6)*('Gestion absences'!$E$5:$E$118&gt;=R$6)),6))))</f>
        <v>V</v>
      </c>
      <c r="S12" s="37" t="str">
        <f>IF(S$7="S","C",IF(S$7="D","C",IF(S$7="F","C",INDEX('Gestion absences'!$A$5:$F$118,SUMPRODUCT(('Gestion absences'!$A$5:$A$118)*('Gestion absences'!$B$5:$B$118='Calendrier gestion'!$A12)*('Gestion absences'!$D$5:$D$118&lt;=S$6)*('Gestion absences'!$E$5:$E$118&gt;=S$6)),6))))</f>
        <v>C</v>
      </c>
      <c r="T12" s="37" t="str">
        <f>IF(T$7="S","C",IF(T$7="D","C",IF(T$7="F","C",INDEX('Gestion absences'!$A$5:$F$118,SUMPRODUCT(('Gestion absences'!$A$5:$A$118)*('Gestion absences'!$B$5:$B$118='Calendrier gestion'!$A12)*('Gestion absences'!$D$5:$D$118&lt;=T$6)*('Gestion absences'!$E$5:$E$118&gt;=T$6)),6))))</f>
        <v>C</v>
      </c>
      <c r="U12" s="37" t="str">
        <f>IF(U$7="S","C",IF(U$7="D","C",IF(U$7="F","C",INDEX('Gestion absences'!$A$5:$F$118,SUMPRODUCT(('Gestion absences'!$A$5:$A$118)*('Gestion absences'!$B$5:$B$118='Calendrier gestion'!$A12)*('Gestion absences'!$D$5:$D$118&lt;=U$6)*('Gestion absences'!$E$5:$E$118&gt;=U$6)),6))))</f>
        <v>V</v>
      </c>
      <c r="V12" s="37" t="str">
        <f>IF(V$7="S","C",IF(V$7="D","C",IF(V$7="F","C",INDEX('Gestion absences'!$A$5:$F$118,SUMPRODUCT(('Gestion absences'!$A$5:$A$118)*('Gestion absences'!$B$5:$B$118='Calendrier gestion'!$A12)*('Gestion absences'!$D$5:$D$118&lt;=V$6)*('Gestion absences'!$E$5:$E$118&gt;=V$6)),6))))</f>
        <v>V</v>
      </c>
      <c r="W12" s="37" t="str">
        <f>IF(W$7="S","C",IF(W$7="D","C",IF(W$7="F","C",INDEX('Gestion absences'!$A$5:$F$118,SUMPRODUCT(('Gestion absences'!$A$5:$A$118)*('Gestion absences'!$B$5:$B$118='Calendrier gestion'!$A12)*('Gestion absences'!$D$5:$D$118&lt;=W$6)*('Gestion absences'!$E$5:$E$118&gt;=W$6)),6))))</f>
        <v>V</v>
      </c>
      <c r="X12" s="37" t="str">
        <f>IF(X$7="S","C",IF(X$7="D","C",IF(X$7="F","C",INDEX('Gestion absences'!$A$5:$F$118,SUMPRODUCT(('Gestion absences'!$A$5:$A$118)*('Gestion absences'!$B$5:$B$118='Calendrier gestion'!$A12)*('Gestion absences'!$D$5:$D$118&lt;=X$6)*('Gestion absences'!$E$5:$E$118&gt;=X$6)),6))))</f>
        <v>V</v>
      </c>
      <c r="Y12" s="37" t="str">
        <f>IF(Y$7="S","C",IF(Y$7="D","C",IF(Y$7="F","C",INDEX('Gestion absences'!$A$5:$F$118,SUMPRODUCT(('Gestion absences'!$A$5:$A$118)*('Gestion absences'!$B$5:$B$118='Calendrier gestion'!$A12)*('Gestion absences'!$D$5:$D$118&lt;=Y$6)*('Gestion absences'!$E$5:$E$118&gt;=Y$6)),6))))</f>
        <v>V</v>
      </c>
      <c r="Z12" s="37" t="str">
        <f>IF(Z$7="S","C",IF(Z$7="D","C",IF(Z$7="F","C",INDEX('Gestion absences'!$A$5:$F$118,SUMPRODUCT(('Gestion absences'!$A$5:$A$118)*('Gestion absences'!$B$5:$B$118='Calendrier gestion'!$A12)*('Gestion absences'!$D$5:$D$118&lt;=Z$6)*('Gestion absences'!$E$5:$E$118&gt;=Z$6)),6))))</f>
        <v>C</v>
      </c>
      <c r="AA12" s="37" t="str">
        <f>IF(AA$7="S","C",IF(AA$7="D","C",IF(AA$7="F","C",INDEX('Gestion absences'!$A$5:$F$118,SUMPRODUCT(('Gestion absences'!$A$5:$A$118)*('Gestion absences'!$B$5:$B$118='Calendrier gestion'!$A12)*('Gestion absences'!$D$5:$D$118&lt;=AA$6)*('Gestion absences'!$E$5:$E$118&gt;=AA$6)),6))))</f>
        <v>C</v>
      </c>
      <c r="AB12" s="37" t="str">
        <f>IF(AB$7="S","C",IF(AB$7="D","C",IF(AB$7="F","C",INDEX('Gestion absences'!$A$5:$F$118,SUMPRODUCT(('Gestion absences'!$A$5:$A$118)*('Gestion absences'!$B$5:$B$118='Calendrier gestion'!$A12)*('Gestion absences'!$D$5:$D$118&lt;=AB$6)*('Gestion absences'!$E$5:$E$118&gt;=AB$6)),6))))</f>
        <v>V</v>
      </c>
      <c r="AC12" s="37" t="str">
        <f>IF(AC$7="S","C",IF(AC$7="D","C",IF(AC$7="F","C",INDEX('Gestion absences'!$A$5:$F$118,SUMPRODUCT(('Gestion absences'!$A$5:$A$118)*('Gestion absences'!$B$5:$B$118='Calendrier gestion'!$A12)*('Gestion absences'!$D$5:$D$118&lt;=AC$6)*('Gestion absences'!$E$5:$E$118&gt;=AC$6)),6))))</f>
        <v>V</v>
      </c>
      <c r="AD12" s="37" t="str">
        <f>IF(AD$7="S","C",IF(AD$7="D","C",IF(AD$7="F","C",INDEX('Gestion absences'!$A$5:$F$118,SUMPRODUCT(('Gestion absences'!$A$5:$A$118)*('Gestion absences'!$B$5:$B$118='Calendrier gestion'!$A12)*('Gestion absences'!$D$5:$D$118&lt;=AD$6)*('Gestion absences'!$E$5:$E$118&gt;=AD$6)),6))))</f>
        <v>V</v>
      </c>
      <c r="AE12" s="37" t="str">
        <f>IF(AE$7="S","C",IF(AE$7="D","C",IF(AE$7="F","C",INDEX('Gestion absences'!$A$5:$F$118,SUMPRODUCT(('Gestion absences'!$A$5:$A$118)*('Gestion absences'!$B$5:$B$118='Calendrier gestion'!$A12)*('Gestion absences'!$D$5:$D$118&lt;=AE$6)*('Gestion absences'!$E$5:$E$118&gt;=AE$6)),6))))</f>
        <v>V</v>
      </c>
      <c r="AF12" s="37" t="str">
        <f>IF(AF$7="S","C",IF(AF$7="D","C",IF(AF$7="F","C",INDEX('Gestion absences'!$A$5:$F$118,SUMPRODUCT(('Gestion absences'!$A$5:$A$118)*('Gestion absences'!$B$5:$B$118='Calendrier gestion'!$A12)*('Gestion absences'!$D$5:$D$118&lt;=AF$6)*('Gestion absences'!$E$5:$E$118&gt;=AF$6)),6))))</f>
        <v>V</v>
      </c>
      <c r="AG12" s="37" t="str">
        <f>IF(AG$7="S","C",IF(AG$7="D","C",IF(AG$7="F","C",INDEX('Gestion absences'!$A$5:$F$118,SUMPRODUCT(('Gestion absences'!$A$5:$A$118)*('Gestion absences'!$B$5:$B$118='Calendrier gestion'!$A12)*('Gestion absences'!$D$5:$D$118&lt;=AG$6)*('Gestion absences'!$E$5:$E$118&gt;=AG$6)),6))))</f>
        <v>C</v>
      </c>
      <c r="AH12" s="37" t="str">
        <f>IF(AH$7="S","C",IF(AH$7="D","C",IF(AH$7="F","C",INDEX('Gestion absences'!$A$5:$F$118,SUMPRODUCT(('Gestion absences'!$A$5:$A$118)*('Gestion absences'!$B$5:$B$118='Calendrier gestion'!$A12)*('Gestion absences'!$D$5:$D$118&lt;=AH$6)*('Gestion absences'!$E$5:$E$118&gt;=AH$6)),6))))</f>
        <v>C</v>
      </c>
      <c r="AI12" s="37" t="str">
        <f>IF(AI$7="S","C",IF(AI$7="D","C",IF(AI$7="F","C",INDEX('Gestion absences'!$A$5:$F$118,SUMPRODUCT(('Gestion absences'!$A$5:$A$118)*('Gestion absences'!$B$5:$B$118='Calendrier gestion'!$A12)*('Gestion absences'!$D$5:$D$118&lt;=AI$6)*('Gestion absences'!$E$5:$E$118&gt;=AI$6)),6))))</f>
        <v>V</v>
      </c>
      <c r="AJ12" s="37" t="str">
        <f>IF(AJ$7="S","C",IF(AJ$7="D","C",IF(AJ$7="F","C",INDEX('Gestion absences'!$A$5:$F$118,SUMPRODUCT(('Gestion absences'!$A$5:$A$118)*('Gestion absences'!$B$5:$B$118='Calendrier gestion'!$A12)*('Gestion absences'!$D$5:$D$118&lt;=AJ$6)*('Gestion absences'!$E$5:$E$118&gt;=AJ$6)),6))))</f>
        <v>V</v>
      </c>
      <c r="AK12" s="37" t="str">
        <f>IF(AK$7="S","C",IF(AK$7="D","C",IF(AK$7="F","C",INDEX('Gestion absences'!$A$5:$F$118,SUMPRODUCT(('Gestion absences'!$A$5:$A$118)*('Gestion absences'!$B$5:$B$118='Calendrier gestion'!$A12)*('Gestion absences'!$D$5:$D$118&lt;=AK$6)*('Gestion absences'!$E$5:$E$118&gt;=AK$6)),6))))</f>
        <v>V</v>
      </c>
      <c r="AL12" s="37" t="str">
        <f>IF(AL$7="S","C",IF(AL$7="D","C",IF(AL$7="F","C",INDEX('Gestion absences'!$A$5:$F$118,SUMPRODUCT(('Gestion absences'!$A$5:$A$118)*('Gestion absences'!$B$5:$B$118='Calendrier gestion'!$A12)*('Gestion absences'!$D$5:$D$118&lt;=AL$6)*('Gestion absences'!$E$5:$E$118&gt;=AL$6)),6))))</f>
        <v>V</v>
      </c>
      <c r="AM12" s="37" t="str">
        <f>IF(AM$7="S","C",IF(AM$7="D","C",IF(AM$7="F","C",INDEX('Gestion absences'!$A$5:$F$118,SUMPRODUCT(('Gestion absences'!$A$5:$A$118)*('Gestion absences'!$B$5:$B$118='Calendrier gestion'!$A12)*('Gestion absences'!$D$5:$D$118&lt;=AM$6)*('Gestion absences'!$E$5:$E$118&gt;=AM$6)),6))))</f>
        <v>V</v>
      </c>
      <c r="AN12" s="37" t="str">
        <f>IF(AN$7="S","C",IF(AN$7="D","C",IF(AN$7="F","C",INDEX('Gestion absences'!$A$5:$F$118,SUMPRODUCT(('Gestion absences'!$A$5:$A$118)*('Gestion absences'!$B$5:$B$118='Calendrier gestion'!$A12)*('Gestion absences'!$D$5:$D$118&lt;=AN$6)*('Gestion absences'!$E$5:$E$118&gt;=AN$6)),6))))</f>
        <v>C</v>
      </c>
      <c r="AO12" s="37" t="str">
        <f>IF(AO$7="S","C",IF(AO$7="D","C",IF(AO$7="F","C",INDEX('Gestion absences'!$A$5:$F$118,SUMPRODUCT(('Gestion absences'!$A$5:$A$118)*('Gestion absences'!$B$5:$B$118='Calendrier gestion'!$A12)*('Gestion absences'!$D$5:$D$118&lt;=AO$6)*('Gestion absences'!$E$5:$E$118&gt;=AO$6)),6))))</f>
        <v>C</v>
      </c>
      <c r="AP12" s="37" t="str">
        <f>IF(AP$7="S","C",IF(AP$7="D","C",IF(AP$7="F","C",INDEX('Gestion absences'!$A$5:$F$118,SUMPRODUCT(('Gestion absences'!$A$5:$A$118)*('Gestion absences'!$B$5:$B$118='Calendrier gestion'!$A12)*('Gestion absences'!$D$5:$D$118&lt;=AP$6)*('Gestion absences'!$E$5:$E$118&gt;=AP$6)),6))))</f>
        <v>V</v>
      </c>
      <c r="AQ12" s="37" t="str">
        <f>IF(AQ$7="S","C",IF(AQ$7="D","C",IF(AQ$7="F","C",INDEX('Gestion absences'!$A$5:$F$118,SUMPRODUCT(('Gestion absences'!$A$5:$A$118)*('Gestion absences'!$B$5:$B$118='Calendrier gestion'!$A12)*('Gestion absences'!$D$5:$D$118&lt;=AQ$6)*('Gestion absences'!$E$5:$E$118&gt;=AQ$6)),6))))</f>
        <v>V</v>
      </c>
      <c r="AR12" s="37" t="str">
        <f>IF(AR$7="S","C",IF(AR$7="D","C",IF(AR$7="F","C",INDEX('Gestion absences'!$A$5:$F$118,SUMPRODUCT(('Gestion absences'!$A$5:$A$118)*('Gestion absences'!$B$5:$B$118='Calendrier gestion'!$A12)*('Gestion absences'!$D$5:$D$118&lt;=AR$6)*('Gestion absences'!$E$5:$E$118&gt;=AR$6)),6))))</f>
        <v>V</v>
      </c>
      <c r="AS12" s="37" t="str">
        <f>IF(AS$7="S","C",IF(AS$7="D","C",IF(AS$7="F","C",INDEX('Gestion absences'!$A$5:$F$118,SUMPRODUCT(('Gestion absences'!$A$5:$A$118)*('Gestion absences'!$B$5:$B$118='Calendrier gestion'!$A12)*('Gestion absences'!$D$5:$D$118&lt;=AS$6)*('Gestion absences'!$E$5:$E$118&gt;=AS$6)),6))))</f>
        <v>V</v>
      </c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</row>
    <row r="13" spans="1:62" ht="17.25" thickBot="1" x14ac:dyDescent="0.35">
      <c r="A13" s="36"/>
      <c r="B13" s="88"/>
      <c r="C13" s="89"/>
      <c r="D13" s="90"/>
      <c r="E13" s="37" t="str">
        <f>IF(E$7="S","C",IF(E$7="D","C",IF(E$7="F","C",INDEX('Gestion absences'!$A$5:$F$118,SUMPRODUCT(('Gestion absences'!$A$5:$A$118)*('Gestion absences'!$B$5:$B$118='Calendrier gestion'!$A13)*('Gestion absences'!$D$5:$D$118&lt;=E$6)*('Gestion absences'!$E$5:$E$118&gt;=E$6)),6))))</f>
        <v>C</v>
      </c>
      <c r="F13" s="37" t="str">
        <f>IF(F$7="S","C",IF(F$7="D","C",IF(F$7="F","C",INDEX('Gestion absences'!$A$5:$F$118,SUMPRODUCT(('Gestion absences'!$A$5:$A$118)*('Gestion absences'!$B$5:$B$118='Calendrier gestion'!$A13)*('Gestion absences'!$D$5:$D$118&lt;=F$6)*('Gestion absences'!$E$5:$E$118&gt;=F$6)),6))))</f>
        <v>C</v>
      </c>
      <c r="G13" s="37" t="str">
        <f>IF(G$7="S","C",IF(G$7="D","C",IF(G$7="F","C",INDEX('Gestion absences'!$A$5:$F$118,SUMPRODUCT(('Gestion absences'!$A$5:$A$118)*('Gestion absences'!$B$5:$B$118='Calendrier gestion'!$A13)*('Gestion absences'!$D$5:$D$118&lt;=G$6)*('Gestion absences'!$E$5:$E$118&gt;=G$6)),6))))</f>
        <v>A</v>
      </c>
      <c r="H13" s="37" t="str">
        <f>IF(H$7="S","C",IF(H$7="D","C",IF(H$7="F","C",INDEX('Gestion absences'!$A$5:$F$118,SUMPRODUCT(('Gestion absences'!$A$5:$A$118)*('Gestion absences'!$B$5:$B$118='Calendrier gestion'!$A13)*('Gestion absences'!$D$5:$D$118&lt;=H$6)*('Gestion absences'!$E$5:$E$118&gt;=H$6)),6))))</f>
        <v>A</v>
      </c>
      <c r="I13" s="37" t="str">
        <f>IF(I$7="S","C",IF(I$7="D","C",IF(I$7="F","C",INDEX('Gestion absences'!$A$5:$F$118,SUMPRODUCT(('Gestion absences'!$A$5:$A$118)*('Gestion absences'!$B$5:$B$118='Calendrier gestion'!$A13)*('Gestion absences'!$D$5:$D$118&lt;=I$6)*('Gestion absences'!$E$5:$E$118&gt;=I$6)),6))))</f>
        <v>A</v>
      </c>
      <c r="J13" s="37" t="str">
        <f>IF(J$7="S","C",IF(J$7="D","C",IF(J$7="F","C",INDEX('Gestion absences'!$A$5:$F$118,SUMPRODUCT(('Gestion absences'!$A$5:$A$118)*('Gestion absences'!$B$5:$B$118='Calendrier gestion'!$A13)*('Gestion absences'!$D$5:$D$118&lt;=J$6)*('Gestion absences'!$E$5:$E$118&gt;=J$6)),6))))</f>
        <v>A</v>
      </c>
      <c r="K13" s="37" t="str">
        <f>IF(K$7="S","C",IF(K$7="D","C",IF(K$7="F","C",INDEX('Gestion absences'!$A$5:$F$118,SUMPRODUCT(('Gestion absences'!$A$5:$A$118)*('Gestion absences'!$B$5:$B$118='Calendrier gestion'!$A13)*('Gestion absences'!$D$5:$D$118&lt;=K$6)*('Gestion absences'!$E$5:$E$118&gt;=K$6)),6))))</f>
        <v>A</v>
      </c>
      <c r="L13" s="37" t="str">
        <f>IF(L$7="S","C",IF(L$7="D","C",IF(L$7="F","C",INDEX('Gestion absences'!$A$5:$F$118,SUMPRODUCT(('Gestion absences'!$A$5:$A$118)*('Gestion absences'!$B$5:$B$118='Calendrier gestion'!$A13)*('Gestion absences'!$D$5:$D$118&lt;=L$6)*('Gestion absences'!$E$5:$E$118&gt;=L$6)),6))))</f>
        <v>C</v>
      </c>
      <c r="M13" s="37" t="str">
        <f>IF(M$7="S","C",IF(M$7="D","C",IF(M$7="F","C",INDEX('Gestion absences'!$A$5:$F$118,SUMPRODUCT(('Gestion absences'!$A$5:$A$118)*('Gestion absences'!$B$5:$B$118='Calendrier gestion'!$A13)*('Gestion absences'!$D$5:$D$118&lt;=M$6)*('Gestion absences'!$E$5:$E$118&gt;=M$6)),6))))</f>
        <v>C</v>
      </c>
      <c r="N13" s="37" t="str">
        <f>IF(N$7="S","C",IF(N$7="D","C",IF(N$7="F","C",INDEX('Gestion absences'!$A$5:$F$118,SUMPRODUCT(('Gestion absences'!$A$5:$A$118)*('Gestion absences'!$B$5:$B$118='Calendrier gestion'!$A13)*('Gestion absences'!$D$5:$D$118&lt;=N$6)*('Gestion absences'!$E$5:$E$118&gt;=N$6)),6))))</f>
        <v>A</v>
      </c>
      <c r="O13" s="37" t="str">
        <f>IF(O$7="S","C",IF(O$7="D","C",IF(O$7="F","C",INDEX('Gestion absences'!$A$5:$F$118,SUMPRODUCT(('Gestion absences'!$A$5:$A$118)*('Gestion absences'!$B$5:$B$118='Calendrier gestion'!$A13)*('Gestion absences'!$D$5:$D$118&lt;=O$6)*('Gestion absences'!$E$5:$E$118&gt;=O$6)),6))))</f>
        <v>A</v>
      </c>
      <c r="P13" s="37" t="str">
        <f>IF(P$7="S","C",IF(P$7="D","C",IF(P$7="F","C",INDEX('Gestion absences'!$A$5:$F$118,SUMPRODUCT(('Gestion absences'!$A$5:$A$118)*('Gestion absences'!$B$5:$B$118='Calendrier gestion'!$A13)*('Gestion absences'!$D$5:$D$118&lt;=P$6)*('Gestion absences'!$E$5:$E$118&gt;=P$6)),6))))</f>
        <v>A</v>
      </c>
      <c r="Q13" s="37" t="str">
        <f>IF(Q$7="S","C",IF(Q$7="D","C",IF(Q$7="F","C",INDEX('Gestion absences'!$A$5:$F$118,SUMPRODUCT(('Gestion absences'!$A$5:$A$118)*('Gestion absences'!$B$5:$B$118='Calendrier gestion'!$A13)*('Gestion absences'!$D$5:$D$118&lt;=Q$6)*('Gestion absences'!$E$5:$E$118&gt;=Q$6)),6))))</f>
        <v>A</v>
      </c>
      <c r="R13" s="37" t="str">
        <f>IF(R$7="S","C",IF(R$7="D","C",IF(R$7="F","C",INDEX('Gestion absences'!$A$5:$F$118,SUMPRODUCT(('Gestion absences'!$A$5:$A$118)*('Gestion absences'!$B$5:$B$118='Calendrier gestion'!$A13)*('Gestion absences'!$D$5:$D$118&lt;=R$6)*('Gestion absences'!$E$5:$E$118&gt;=R$6)),6))))</f>
        <v>A</v>
      </c>
      <c r="S13" s="37" t="str">
        <f>IF(S$7="S","C",IF(S$7="D","C",IF(S$7="F","C",INDEX('Gestion absences'!$A$5:$F$118,SUMPRODUCT(('Gestion absences'!$A$5:$A$118)*('Gestion absences'!$B$5:$B$118='Calendrier gestion'!$A13)*('Gestion absences'!$D$5:$D$118&lt;=S$6)*('Gestion absences'!$E$5:$E$118&gt;=S$6)),6))))</f>
        <v>C</v>
      </c>
      <c r="T13" s="37" t="str">
        <f>IF(T$7="S","C",IF(T$7="D","C",IF(T$7="F","C",INDEX('Gestion absences'!$A$5:$F$118,SUMPRODUCT(('Gestion absences'!$A$5:$A$118)*('Gestion absences'!$B$5:$B$118='Calendrier gestion'!$A13)*('Gestion absences'!$D$5:$D$118&lt;=T$6)*('Gestion absences'!$E$5:$E$118&gt;=T$6)),6))))</f>
        <v>C</v>
      </c>
      <c r="U13" s="37" t="str">
        <f>IF(U$7="S","C",IF(U$7="D","C",IF(U$7="F","C",INDEX('Gestion absences'!$A$5:$F$118,SUMPRODUCT(('Gestion absences'!$A$5:$A$118)*('Gestion absences'!$B$5:$B$118='Calendrier gestion'!$A13)*('Gestion absences'!$D$5:$D$118&lt;=U$6)*('Gestion absences'!$E$5:$E$118&gt;=U$6)),6))))</f>
        <v>A</v>
      </c>
      <c r="V13" s="37" t="str">
        <f>IF(V$7="S","C",IF(V$7="D","C",IF(V$7="F","C",INDEX('Gestion absences'!$A$5:$F$118,SUMPRODUCT(('Gestion absences'!$A$5:$A$118)*('Gestion absences'!$B$5:$B$118='Calendrier gestion'!$A13)*('Gestion absences'!$D$5:$D$118&lt;=V$6)*('Gestion absences'!$E$5:$E$118&gt;=V$6)),6))))</f>
        <v>A</v>
      </c>
      <c r="W13" s="37" t="str">
        <f>IF(W$7="S","C",IF(W$7="D","C",IF(W$7="F","C",INDEX('Gestion absences'!$A$5:$F$118,SUMPRODUCT(('Gestion absences'!$A$5:$A$118)*('Gestion absences'!$B$5:$B$118='Calendrier gestion'!$A13)*('Gestion absences'!$D$5:$D$118&lt;=W$6)*('Gestion absences'!$E$5:$E$118&gt;=W$6)),6))))</f>
        <v>A</v>
      </c>
      <c r="X13" s="37" t="str">
        <f>IF(X$7="S","C",IF(X$7="D","C",IF(X$7="F","C",INDEX('Gestion absences'!$A$5:$F$118,SUMPRODUCT(('Gestion absences'!$A$5:$A$118)*('Gestion absences'!$B$5:$B$118='Calendrier gestion'!$A13)*('Gestion absences'!$D$5:$D$118&lt;=X$6)*('Gestion absences'!$E$5:$E$118&gt;=X$6)),6))))</f>
        <v>A</v>
      </c>
      <c r="Y13" s="37" t="str">
        <f>IF(Y$7="S","C",IF(Y$7="D","C",IF(Y$7="F","C",INDEX('Gestion absences'!$A$5:$F$118,SUMPRODUCT(('Gestion absences'!$A$5:$A$118)*('Gestion absences'!$B$5:$B$118='Calendrier gestion'!$A13)*('Gestion absences'!$D$5:$D$118&lt;=Y$6)*('Gestion absences'!$E$5:$E$118&gt;=Y$6)),6))))</f>
        <v>A</v>
      </c>
      <c r="Z13" s="37" t="str">
        <f>IF(Z$7="S","C",IF(Z$7="D","C",IF(Z$7="F","C",INDEX('Gestion absences'!$A$5:$F$118,SUMPRODUCT(('Gestion absences'!$A$5:$A$118)*('Gestion absences'!$B$5:$B$118='Calendrier gestion'!$A13)*('Gestion absences'!$D$5:$D$118&lt;=Z$6)*('Gestion absences'!$E$5:$E$118&gt;=Z$6)),6))))</f>
        <v>C</v>
      </c>
      <c r="AA13" s="37" t="str">
        <f>IF(AA$7="S","C",IF(AA$7="D","C",IF(AA$7="F","C",INDEX('Gestion absences'!$A$5:$F$118,SUMPRODUCT(('Gestion absences'!$A$5:$A$118)*('Gestion absences'!$B$5:$B$118='Calendrier gestion'!$A13)*('Gestion absences'!$D$5:$D$118&lt;=AA$6)*('Gestion absences'!$E$5:$E$118&gt;=AA$6)),6))))</f>
        <v>C</v>
      </c>
      <c r="AB13" s="37" t="str">
        <f>IF(AB$7="S","C",IF(AB$7="D","C",IF(AB$7="F","C",INDEX('Gestion absences'!$A$5:$F$118,SUMPRODUCT(('Gestion absences'!$A$5:$A$118)*('Gestion absences'!$B$5:$B$118='Calendrier gestion'!$A13)*('Gestion absences'!$D$5:$D$118&lt;=AB$6)*('Gestion absences'!$E$5:$E$118&gt;=AB$6)),6))))</f>
        <v>A</v>
      </c>
      <c r="AC13" s="37" t="str">
        <f>IF(AC$7="S","C",IF(AC$7="D","C",IF(AC$7="F","C",INDEX('Gestion absences'!$A$5:$F$118,SUMPRODUCT(('Gestion absences'!$A$5:$A$118)*('Gestion absences'!$B$5:$B$118='Calendrier gestion'!$A13)*('Gestion absences'!$D$5:$D$118&lt;=AC$6)*('Gestion absences'!$E$5:$E$118&gt;=AC$6)),6))))</f>
        <v>A</v>
      </c>
      <c r="AD13" s="37" t="str">
        <f>IF(AD$7="S","C",IF(AD$7="D","C",IF(AD$7="F","C",INDEX('Gestion absences'!$A$5:$F$118,SUMPRODUCT(('Gestion absences'!$A$5:$A$118)*('Gestion absences'!$B$5:$B$118='Calendrier gestion'!$A13)*('Gestion absences'!$D$5:$D$118&lt;=AD$6)*('Gestion absences'!$E$5:$E$118&gt;=AD$6)),6))))</f>
        <v>A</v>
      </c>
      <c r="AE13" s="37" t="str">
        <f>IF(AE$7="S","C",IF(AE$7="D","C",IF(AE$7="F","C",INDEX('Gestion absences'!$A$5:$F$118,SUMPRODUCT(('Gestion absences'!$A$5:$A$118)*('Gestion absences'!$B$5:$B$118='Calendrier gestion'!$A13)*('Gestion absences'!$D$5:$D$118&lt;=AE$6)*('Gestion absences'!$E$5:$E$118&gt;=AE$6)),6))))</f>
        <v>A</v>
      </c>
      <c r="AF13" s="37" t="str">
        <f>IF(AF$7="S","C",IF(AF$7="D","C",IF(AF$7="F","C",INDEX('Gestion absences'!$A$5:$F$118,SUMPRODUCT(('Gestion absences'!$A$5:$A$118)*('Gestion absences'!$B$5:$B$118='Calendrier gestion'!$A13)*('Gestion absences'!$D$5:$D$118&lt;=AF$6)*('Gestion absences'!$E$5:$E$118&gt;=AF$6)),6))))</f>
        <v>A</v>
      </c>
      <c r="AG13" s="37" t="str">
        <f>IF(AG$7="S","C",IF(AG$7="D","C",IF(AG$7="F","C",INDEX('Gestion absences'!$A$5:$F$118,SUMPRODUCT(('Gestion absences'!$A$5:$A$118)*('Gestion absences'!$B$5:$B$118='Calendrier gestion'!$A13)*('Gestion absences'!$D$5:$D$118&lt;=AG$6)*('Gestion absences'!$E$5:$E$118&gt;=AG$6)),6))))</f>
        <v>C</v>
      </c>
      <c r="AH13" s="37" t="str">
        <f>IF(AH$7="S","C",IF(AH$7="D","C",IF(AH$7="F","C",INDEX('Gestion absences'!$A$5:$F$118,SUMPRODUCT(('Gestion absences'!$A$5:$A$118)*('Gestion absences'!$B$5:$B$118='Calendrier gestion'!$A13)*('Gestion absences'!$D$5:$D$118&lt;=AH$6)*('Gestion absences'!$E$5:$E$118&gt;=AH$6)),6))))</f>
        <v>C</v>
      </c>
      <c r="AI13" s="37" t="str">
        <f>IF(AI$7="S","C",IF(AI$7="D","C",IF(AI$7="F","C",INDEX('Gestion absences'!$A$5:$F$118,SUMPRODUCT(('Gestion absences'!$A$5:$A$118)*('Gestion absences'!$B$5:$B$118='Calendrier gestion'!$A13)*('Gestion absences'!$D$5:$D$118&lt;=AI$6)*('Gestion absences'!$E$5:$E$118&gt;=AI$6)),6))))</f>
        <v>A</v>
      </c>
      <c r="AJ13" s="37" t="str">
        <f>IF(AJ$7="S","C",IF(AJ$7="D","C",IF(AJ$7="F","C",INDEX('Gestion absences'!$A$5:$F$118,SUMPRODUCT(('Gestion absences'!$A$5:$A$118)*('Gestion absences'!$B$5:$B$118='Calendrier gestion'!$A13)*('Gestion absences'!$D$5:$D$118&lt;=AJ$6)*('Gestion absences'!$E$5:$E$118&gt;=AJ$6)),6))))</f>
        <v>A</v>
      </c>
      <c r="AK13" s="37" t="str">
        <f>IF(AK$7="S","C",IF(AK$7="D","C",IF(AK$7="F","C",INDEX('Gestion absences'!$A$5:$F$118,SUMPRODUCT(('Gestion absences'!$A$5:$A$118)*('Gestion absences'!$B$5:$B$118='Calendrier gestion'!$A13)*('Gestion absences'!$D$5:$D$118&lt;=AK$6)*('Gestion absences'!$E$5:$E$118&gt;=AK$6)),6))))</f>
        <v>A</v>
      </c>
      <c r="AL13" s="37" t="str">
        <f>IF(AL$7="S","C",IF(AL$7="D","C",IF(AL$7="F","C",INDEX('Gestion absences'!$A$5:$F$118,SUMPRODUCT(('Gestion absences'!$A$5:$A$118)*('Gestion absences'!$B$5:$B$118='Calendrier gestion'!$A13)*('Gestion absences'!$D$5:$D$118&lt;=AL$6)*('Gestion absences'!$E$5:$E$118&gt;=AL$6)),6))))</f>
        <v>A</v>
      </c>
      <c r="AM13" s="37" t="str">
        <f>IF(AM$7="S","C",IF(AM$7="D","C",IF(AM$7="F","C",INDEX('Gestion absences'!$A$5:$F$118,SUMPRODUCT(('Gestion absences'!$A$5:$A$118)*('Gestion absences'!$B$5:$B$118='Calendrier gestion'!$A13)*('Gestion absences'!$D$5:$D$118&lt;=AM$6)*('Gestion absences'!$E$5:$E$118&gt;=AM$6)),6))))</f>
        <v>A</v>
      </c>
      <c r="AN13" s="37" t="str">
        <f>IF(AN$7="S","C",IF(AN$7="D","C",IF(AN$7="F","C",INDEX('Gestion absences'!$A$5:$F$118,SUMPRODUCT(('Gestion absences'!$A$5:$A$118)*('Gestion absences'!$B$5:$B$118='Calendrier gestion'!$A13)*('Gestion absences'!$D$5:$D$118&lt;=AN$6)*('Gestion absences'!$E$5:$E$118&gt;=AN$6)),6))))</f>
        <v>C</v>
      </c>
      <c r="AO13" s="37" t="str">
        <f>IF(AO$7="S","C",IF(AO$7="D","C",IF(AO$7="F","C",INDEX('Gestion absences'!$A$5:$F$118,SUMPRODUCT(('Gestion absences'!$A$5:$A$118)*('Gestion absences'!$B$5:$B$118='Calendrier gestion'!$A13)*('Gestion absences'!$D$5:$D$118&lt;=AO$6)*('Gestion absences'!$E$5:$E$118&gt;=AO$6)),6))))</f>
        <v>C</v>
      </c>
      <c r="AP13" s="37" t="str">
        <f>IF(AP$7="S","C",IF(AP$7="D","C",IF(AP$7="F","C",INDEX('Gestion absences'!$A$5:$F$118,SUMPRODUCT(('Gestion absences'!$A$5:$A$118)*('Gestion absences'!$B$5:$B$118='Calendrier gestion'!$A13)*('Gestion absences'!$D$5:$D$118&lt;=AP$6)*('Gestion absences'!$E$5:$E$118&gt;=AP$6)),6))))</f>
        <v>A</v>
      </c>
      <c r="AQ13" s="37" t="str">
        <f>IF(AQ$7="S","C",IF(AQ$7="D","C",IF(AQ$7="F","C",INDEX('Gestion absences'!$A$5:$F$118,SUMPRODUCT(('Gestion absences'!$A$5:$A$118)*('Gestion absences'!$B$5:$B$118='Calendrier gestion'!$A13)*('Gestion absences'!$D$5:$D$118&lt;=AQ$6)*('Gestion absences'!$E$5:$E$118&gt;=AQ$6)),6))))</f>
        <v>A</v>
      </c>
      <c r="AR13" s="37" t="str">
        <f>IF(AR$7="S","C",IF(AR$7="D","C",IF(AR$7="F","C",INDEX('Gestion absences'!$A$5:$F$118,SUMPRODUCT(('Gestion absences'!$A$5:$A$118)*('Gestion absences'!$B$5:$B$118='Calendrier gestion'!$A13)*('Gestion absences'!$D$5:$D$118&lt;=AR$6)*('Gestion absences'!$E$5:$E$118&gt;=AR$6)),6))))</f>
        <v>A</v>
      </c>
      <c r="AS13" s="37" t="str">
        <f>IF(AS$7="S","C",IF(AS$7="D","C",IF(AS$7="F","C",INDEX('Gestion absences'!$A$5:$F$118,SUMPRODUCT(('Gestion absences'!$A$5:$A$118)*('Gestion absences'!$B$5:$B$118='Calendrier gestion'!$A13)*('Gestion absences'!$D$5:$D$118&lt;=AS$6)*('Gestion absences'!$E$5:$E$118&gt;=AS$6)),6))))</f>
        <v>A</v>
      </c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</row>
    <row r="14" spans="1:62" ht="17.25" thickBot="1" x14ac:dyDescent="0.35">
      <c r="A14" s="36"/>
      <c r="B14" s="88"/>
      <c r="C14" s="89"/>
      <c r="D14" s="90"/>
      <c r="E14" s="37" t="str">
        <f>IF(E$7="S","C",IF(E$7="D","C",IF(E$7="F","C",INDEX('Gestion absences'!$A$5:$F$118,SUMPRODUCT(('Gestion absences'!$A$5:$A$118)*('Gestion absences'!$B$5:$B$118='Calendrier gestion'!$A14)*('Gestion absences'!$D$5:$D$118&lt;=E$6)*('Gestion absences'!$E$5:$E$118&gt;=E$6)),6))))</f>
        <v>C</v>
      </c>
      <c r="F14" s="37" t="str">
        <f>IF(F$7="S","C",IF(F$7="D","C",IF(F$7="F","C",INDEX('Gestion absences'!$A$5:$F$118,SUMPRODUCT(('Gestion absences'!$A$5:$A$118)*('Gestion absences'!$B$5:$B$118='Calendrier gestion'!$A14)*('Gestion absences'!$D$5:$D$118&lt;=F$6)*('Gestion absences'!$E$5:$E$118&gt;=F$6)),6))))</f>
        <v>C</v>
      </c>
      <c r="G14" s="37" t="str">
        <f>IF(G$7="S","C",IF(G$7="D","C",IF(G$7="F","C",INDEX('Gestion absences'!$A$5:$F$118,SUMPRODUCT(('Gestion absences'!$A$5:$A$118)*('Gestion absences'!$B$5:$B$118='Calendrier gestion'!$A14)*('Gestion absences'!$D$5:$D$118&lt;=G$6)*('Gestion absences'!$E$5:$E$118&gt;=G$6)),6))))</f>
        <v>D1</v>
      </c>
      <c r="H14" s="37" t="str">
        <f>IF(H$7="S","C",IF(H$7="D","C",IF(H$7="F","C",INDEX('Gestion absences'!$A$5:$F$118,SUMPRODUCT(('Gestion absences'!$A$5:$A$118)*('Gestion absences'!$B$5:$B$118='Calendrier gestion'!$A14)*('Gestion absences'!$D$5:$D$118&lt;=H$6)*('Gestion absences'!$E$5:$E$118&gt;=H$6)),6))))</f>
        <v>D1</v>
      </c>
      <c r="I14" s="37" t="str">
        <f>IF(I$7="S","C",IF(I$7="D","C",IF(I$7="F","C",INDEX('Gestion absences'!$A$5:$F$118,SUMPRODUCT(('Gestion absences'!$A$5:$A$118)*('Gestion absences'!$B$5:$B$118='Calendrier gestion'!$A14)*('Gestion absences'!$D$5:$D$118&lt;=I$6)*('Gestion absences'!$E$5:$E$118&gt;=I$6)),6))))</f>
        <v>D1</v>
      </c>
      <c r="J14" s="37" t="str">
        <f>IF(J$7="S","C",IF(J$7="D","C",IF(J$7="F","C",INDEX('Gestion absences'!$A$5:$F$118,SUMPRODUCT(('Gestion absences'!$A$5:$A$118)*('Gestion absences'!$B$5:$B$118='Calendrier gestion'!$A14)*('Gestion absences'!$D$5:$D$118&lt;=J$6)*('Gestion absences'!$E$5:$E$118&gt;=J$6)),6))))</f>
        <v>D1</v>
      </c>
      <c r="K14" s="37" t="str">
        <f>IF(K$7="S","C",IF(K$7="D","C",IF(K$7="F","C",INDEX('Gestion absences'!$A$5:$F$118,SUMPRODUCT(('Gestion absences'!$A$5:$A$118)*('Gestion absences'!$B$5:$B$118='Calendrier gestion'!$A14)*('Gestion absences'!$D$5:$D$118&lt;=K$6)*('Gestion absences'!$E$5:$E$118&gt;=K$6)),6))))</f>
        <v>D1</v>
      </c>
      <c r="L14" s="37" t="str">
        <f>IF(L$7="S","C",IF(L$7="D","C",IF(L$7="F","C",INDEX('Gestion absences'!$A$5:$F$118,SUMPRODUCT(('Gestion absences'!$A$5:$A$118)*('Gestion absences'!$B$5:$B$118='Calendrier gestion'!$A14)*('Gestion absences'!$D$5:$D$118&lt;=L$6)*('Gestion absences'!$E$5:$E$118&gt;=L$6)),6))))</f>
        <v>C</v>
      </c>
      <c r="M14" s="37" t="str">
        <f>IF(M$7="S","C",IF(M$7="D","C",IF(M$7="F","C",INDEX('Gestion absences'!$A$5:$F$118,SUMPRODUCT(('Gestion absences'!$A$5:$A$118)*('Gestion absences'!$B$5:$B$118='Calendrier gestion'!$A14)*('Gestion absences'!$D$5:$D$118&lt;=M$6)*('Gestion absences'!$E$5:$E$118&gt;=M$6)),6))))</f>
        <v>C</v>
      </c>
      <c r="N14" s="37" t="str">
        <f>IF(N$7="S","C",IF(N$7="D","C",IF(N$7="F","C",INDEX('Gestion absences'!$A$5:$F$118,SUMPRODUCT(('Gestion absences'!$A$5:$A$118)*('Gestion absences'!$B$5:$B$118='Calendrier gestion'!$A14)*('Gestion absences'!$D$5:$D$118&lt;=N$6)*('Gestion absences'!$E$5:$E$118&gt;=N$6)),6))))</f>
        <v>D1</v>
      </c>
      <c r="O14" s="37" t="str">
        <f>IF(O$7="S","C",IF(O$7="D","C",IF(O$7="F","C",INDEX('Gestion absences'!$A$5:$F$118,SUMPRODUCT(('Gestion absences'!$A$5:$A$118)*('Gestion absences'!$B$5:$B$118='Calendrier gestion'!$A14)*('Gestion absences'!$D$5:$D$118&lt;=O$6)*('Gestion absences'!$E$5:$E$118&gt;=O$6)),6))))</f>
        <v>D1</v>
      </c>
      <c r="P14" s="37" t="str">
        <f>IF(P$7="S","C",IF(P$7="D","C",IF(P$7="F","C",INDEX('Gestion absences'!$A$5:$F$118,SUMPRODUCT(('Gestion absences'!$A$5:$A$118)*('Gestion absences'!$B$5:$B$118='Calendrier gestion'!$A14)*('Gestion absences'!$D$5:$D$118&lt;=P$6)*('Gestion absences'!$E$5:$E$118&gt;=P$6)),6))))</f>
        <v>D1</v>
      </c>
      <c r="Q14" s="37" t="str">
        <f>IF(Q$7="S","C",IF(Q$7="D","C",IF(Q$7="F","C",INDEX('Gestion absences'!$A$5:$F$118,SUMPRODUCT(('Gestion absences'!$A$5:$A$118)*('Gestion absences'!$B$5:$B$118='Calendrier gestion'!$A14)*('Gestion absences'!$D$5:$D$118&lt;=Q$6)*('Gestion absences'!$E$5:$E$118&gt;=Q$6)),6))))</f>
        <v>D1</v>
      </c>
      <c r="R14" s="37" t="str">
        <f>IF(R$7="S","C",IF(R$7="D","C",IF(R$7="F","C",INDEX('Gestion absences'!$A$5:$F$118,SUMPRODUCT(('Gestion absences'!$A$5:$A$118)*('Gestion absences'!$B$5:$B$118='Calendrier gestion'!$A14)*('Gestion absences'!$D$5:$D$118&lt;=R$6)*('Gestion absences'!$E$5:$E$118&gt;=R$6)),6))))</f>
        <v>D1</v>
      </c>
      <c r="S14" s="37" t="str">
        <f>IF(S$7="S","C",IF(S$7="D","C",IF(S$7="F","C",INDEX('Gestion absences'!$A$5:$F$118,SUMPRODUCT(('Gestion absences'!$A$5:$A$118)*('Gestion absences'!$B$5:$B$118='Calendrier gestion'!$A14)*('Gestion absences'!$D$5:$D$118&lt;=S$6)*('Gestion absences'!$E$5:$E$118&gt;=S$6)),6))))</f>
        <v>C</v>
      </c>
      <c r="T14" s="37" t="str">
        <f>IF(T$7="S","C",IF(T$7="D","C",IF(T$7="F","C",INDEX('Gestion absences'!$A$5:$F$118,SUMPRODUCT(('Gestion absences'!$A$5:$A$118)*('Gestion absences'!$B$5:$B$118='Calendrier gestion'!$A14)*('Gestion absences'!$D$5:$D$118&lt;=T$6)*('Gestion absences'!$E$5:$E$118&gt;=T$6)),6))))</f>
        <v>C</v>
      </c>
      <c r="U14" s="37" t="str">
        <f>IF(U$7="S","C",IF(U$7="D","C",IF(U$7="F","C",INDEX('Gestion absences'!$A$5:$F$118,SUMPRODUCT(('Gestion absences'!$A$5:$A$118)*('Gestion absences'!$B$5:$B$118='Calendrier gestion'!$A14)*('Gestion absences'!$D$5:$D$118&lt;=U$6)*('Gestion absences'!$E$5:$E$118&gt;=U$6)),6))))</f>
        <v>D1</v>
      </c>
      <c r="V14" s="37" t="str">
        <f>IF(V$7="S","C",IF(V$7="D","C",IF(V$7="F","C",INDEX('Gestion absences'!$A$5:$F$118,SUMPRODUCT(('Gestion absences'!$A$5:$A$118)*('Gestion absences'!$B$5:$B$118='Calendrier gestion'!$A14)*('Gestion absences'!$D$5:$D$118&lt;=V$6)*('Gestion absences'!$E$5:$E$118&gt;=V$6)),6))))</f>
        <v>D1</v>
      </c>
      <c r="W14" s="37" t="str">
        <f>IF(W$7="S","C",IF(W$7="D","C",IF(W$7="F","C",INDEX('Gestion absences'!$A$5:$F$118,SUMPRODUCT(('Gestion absences'!$A$5:$A$118)*('Gestion absences'!$B$5:$B$118='Calendrier gestion'!$A14)*('Gestion absences'!$D$5:$D$118&lt;=W$6)*('Gestion absences'!$E$5:$E$118&gt;=W$6)),6))))</f>
        <v>D1</v>
      </c>
      <c r="X14" s="37" t="str">
        <f>IF(X$7="S","C",IF(X$7="D","C",IF(X$7="F","C",INDEX('Gestion absences'!$A$5:$F$118,SUMPRODUCT(('Gestion absences'!$A$5:$A$118)*('Gestion absences'!$B$5:$B$118='Calendrier gestion'!$A14)*('Gestion absences'!$D$5:$D$118&lt;=X$6)*('Gestion absences'!$E$5:$E$118&gt;=X$6)),6))))</f>
        <v>D1</v>
      </c>
      <c r="Y14" s="37" t="str">
        <f>IF(Y$7="S","C",IF(Y$7="D","C",IF(Y$7="F","C",INDEX('Gestion absences'!$A$5:$F$118,SUMPRODUCT(('Gestion absences'!$A$5:$A$118)*('Gestion absences'!$B$5:$B$118='Calendrier gestion'!$A14)*('Gestion absences'!$D$5:$D$118&lt;=Y$6)*('Gestion absences'!$E$5:$E$118&gt;=Y$6)),6))))</f>
        <v>D1</v>
      </c>
      <c r="Z14" s="37" t="str">
        <f>IF(Z$7="S","C",IF(Z$7="D","C",IF(Z$7="F","C",INDEX('Gestion absences'!$A$5:$F$118,SUMPRODUCT(('Gestion absences'!$A$5:$A$118)*('Gestion absences'!$B$5:$B$118='Calendrier gestion'!$A14)*('Gestion absences'!$D$5:$D$118&lt;=Z$6)*('Gestion absences'!$E$5:$E$118&gt;=Z$6)),6))))</f>
        <v>C</v>
      </c>
      <c r="AA14" s="37" t="str">
        <f>IF(AA$7="S","C",IF(AA$7="D","C",IF(AA$7="F","C",INDEX('Gestion absences'!$A$5:$F$118,SUMPRODUCT(('Gestion absences'!$A$5:$A$118)*('Gestion absences'!$B$5:$B$118='Calendrier gestion'!$A14)*('Gestion absences'!$D$5:$D$118&lt;=AA$6)*('Gestion absences'!$E$5:$E$118&gt;=AA$6)),6))))</f>
        <v>C</v>
      </c>
      <c r="AB14" s="37" t="str">
        <f>IF(AB$7="S","C",IF(AB$7="D","C",IF(AB$7="F","C",INDEX('Gestion absences'!$A$5:$F$118,SUMPRODUCT(('Gestion absences'!$A$5:$A$118)*('Gestion absences'!$B$5:$B$118='Calendrier gestion'!$A14)*('Gestion absences'!$D$5:$D$118&lt;=AB$6)*('Gestion absences'!$E$5:$E$118&gt;=AB$6)),6))))</f>
        <v>D1</v>
      </c>
      <c r="AC14" s="37" t="str">
        <f>IF(AC$7="S","C",IF(AC$7="D","C",IF(AC$7="F","C",INDEX('Gestion absences'!$A$5:$F$118,SUMPRODUCT(('Gestion absences'!$A$5:$A$118)*('Gestion absences'!$B$5:$B$118='Calendrier gestion'!$A14)*('Gestion absences'!$D$5:$D$118&lt;=AC$6)*('Gestion absences'!$E$5:$E$118&gt;=AC$6)),6))))</f>
        <v>D1</v>
      </c>
      <c r="AD14" s="37" t="str">
        <f>IF(AD$7="S","C",IF(AD$7="D","C",IF(AD$7="F","C",INDEX('Gestion absences'!$A$5:$F$118,SUMPRODUCT(('Gestion absences'!$A$5:$A$118)*('Gestion absences'!$B$5:$B$118='Calendrier gestion'!$A14)*('Gestion absences'!$D$5:$D$118&lt;=AD$6)*('Gestion absences'!$E$5:$E$118&gt;=AD$6)),6))))</f>
        <v>D1</v>
      </c>
      <c r="AE14" s="37" t="str">
        <f>IF(AE$7="S","C",IF(AE$7="D","C",IF(AE$7="F","C",INDEX('Gestion absences'!$A$5:$F$118,SUMPRODUCT(('Gestion absences'!$A$5:$A$118)*('Gestion absences'!$B$5:$B$118='Calendrier gestion'!$A14)*('Gestion absences'!$D$5:$D$118&lt;=AE$6)*('Gestion absences'!$E$5:$E$118&gt;=AE$6)),6))))</f>
        <v>D1</v>
      </c>
      <c r="AF14" s="37" t="str">
        <f>IF(AF$7="S","C",IF(AF$7="D","C",IF(AF$7="F","C",INDEX('Gestion absences'!$A$5:$F$118,SUMPRODUCT(('Gestion absences'!$A$5:$A$118)*('Gestion absences'!$B$5:$B$118='Calendrier gestion'!$A14)*('Gestion absences'!$D$5:$D$118&lt;=AF$6)*('Gestion absences'!$E$5:$E$118&gt;=AF$6)),6))))</f>
        <v>D1</v>
      </c>
      <c r="AG14" s="37" t="str">
        <f>IF(AG$7="S","C",IF(AG$7="D","C",IF(AG$7="F","C",INDEX('Gestion absences'!$A$5:$F$118,SUMPRODUCT(('Gestion absences'!$A$5:$A$118)*('Gestion absences'!$B$5:$B$118='Calendrier gestion'!$A14)*('Gestion absences'!$D$5:$D$118&lt;=AG$6)*('Gestion absences'!$E$5:$E$118&gt;=AG$6)),6))))</f>
        <v>C</v>
      </c>
      <c r="AH14" s="37" t="str">
        <f>IF(AH$7="S","C",IF(AH$7="D","C",IF(AH$7="F","C",INDEX('Gestion absences'!$A$5:$F$118,SUMPRODUCT(('Gestion absences'!$A$5:$A$118)*('Gestion absences'!$B$5:$B$118='Calendrier gestion'!$A14)*('Gestion absences'!$D$5:$D$118&lt;=AH$6)*('Gestion absences'!$E$5:$E$118&gt;=AH$6)),6))))</f>
        <v>C</v>
      </c>
      <c r="AI14" s="37" t="str">
        <f>IF(AI$7="S","C",IF(AI$7="D","C",IF(AI$7="F","C",INDEX('Gestion absences'!$A$5:$F$118,SUMPRODUCT(('Gestion absences'!$A$5:$A$118)*('Gestion absences'!$B$5:$B$118='Calendrier gestion'!$A14)*('Gestion absences'!$D$5:$D$118&lt;=AI$6)*('Gestion absences'!$E$5:$E$118&gt;=AI$6)),6))))</f>
        <v>D1</v>
      </c>
      <c r="AJ14" s="37" t="str">
        <f>IF(AJ$7="S","C",IF(AJ$7="D","C",IF(AJ$7="F","C",INDEX('Gestion absences'!$A$5:$F$118,SUMPRODUCT(('Gestion absences'!$A$5:$A$118)*('Gestion absences'!$B$5:$B$118='Calendrier gestion'!$A14)*('Gestion absences'!$D$5:$D$118&lt;=AJ$6)*('Gestion absences'!$E$5:$E$118&gt;=AJ$6)),6))))</f>
        <v>D1</v>
      </c>
      <c r="AK14" s="37" t="str">
        <f>IF(AK$7="S","C",IF(AK$7="D","C",IF(AK$7="F","C",INDEX('Gestion absences'!$A$5:$F$118,SUMPRODUCT(('Gestion absences'!$A$5:$A$118)*('Gestion absences'!$B$5:$B$118='Calendrier gestion'!$A14)*('Gestion absences'!$D$5:$D$118&lt;=AK$6)*('Gestion absences'!$E$5:$E$118&gt;=AK$6)),6))))</f>
        <v>D1</v>
      </c>
      <c r="AL14" s="37" t="str">
        <f>IF(AL$7="S","C",IF(AL$7="D","C",IF(AL$7="F","C",INDEX('Gestion absences'!$A$5:$F$118,SUMPRODUCT(('Gestion absences'!$A$5:$A$118)*('Gestion absences'!$B$5:$B$118='Calendrier gestion'!$A14)*('Gestion absences'!$D$5:$D$118&lt;=AL$6)*('Gestion absences'!$E$5:$E$118&gt;=AL$6)),6))))</f>
        <v>D1</v>
      </c>
      <c r="AM14" s="37" t="str">
        <f>IF(AM$7="S","C",IF(AM$7="D","C",IF(AM$7="F","C",INDEX('Gestion absences'!$A$5:$F$118,SUMPRODUCT(('Gestion absences'!$A$5:$A$118)*('Gestion absences'!$B$5:$B$118='Calendrier gestion'!$A14)*('Gestion absences'!$D$5:$D$118&lt;=AM$6)*('Gestion absences'!$E$5:$E$118&gt;=AM$6)),6))))</f>
        <v>D1</v>
      </c>
      <c r="AN14" s="37" t="str">
        <f>IF(AN$7="S","C",IF(AN$7="D","C",IF(AN$7="F","C",INDEX('Gestion absences'!$A$5:$F$118,SUMPRODUCT(('Gestion absences'!$A$5:$A$118)*('Gestion absences'!$B$5:$B$118='Calendrier gestion'!$A14)*('Gestion absences'!$D$5:$D$118&lt;=AN$6)*('Gestion absences'!$E$5:$E$118&gt;=AN$6)),6))))</f>
        <v>C</v>
      </c>
      <c r="AO14" s="37" t="str">
        <f>IF(AO$7="S","C",IF(AO$7="D","C",IF(AO$7="F","C",INDEX('Gestion absences'!$A$5:$F$118,SUMPRODUCT(('Gestion absences'!$A$5:$A$118)*('Gestion absences'!$B$5:$B$118='Calendrier gestion'!$A14)*('Gestion absences'!$D$5:$D$118&lt;=AO$6)*('Gestion absences'!$E$5:$E$118&gt;=AO$6)),6))))</f>
        <v>C</v>
      </c>
      <c r="AP14" s="37" t="str">
        <f>IF(AP$7="S","C",IF(AP$7="D","C",IF(AP$7="F","C",INDEX('Gestion absences'!$A$5:$F$118,SUMPRODUCT(('Gestion absences'!$A$5:$A$118)*('Gestion absences'!$B$5:$B$118='Calendrier gestion'!$A14)*('Gestion absences'!$D$5:$D$118&lt;=AP$6)*('Gestion absences'!$E$5:$E$118&gt;=AP$6)),6))))</f>
        <v>D1</v>
      </c>
      <c r="AQ14" s="37" t="str">
        <f>IF(AQ$7="S","C",IF(AQ$7="D","C",IF(AQ$7="F","C",INDEX('Gestion absences'!$A$5:$F$118,SUMPRODUCT(('Gestion absences'!$A$5:$A$118)*('Gestion absences'!$B$5:$B$118='Calendrier gestion'!$A14)*('Gestion absences'!$D$5:$D$118&lt;=AQ$6)*('Gestion absences'!$E$5:$E$118&gt;=AQ$6)),6))))</f>
        <v>D1</v>
      </c>
      <c r="AR14" s="37" t="str">
        <f>IF(AR$7="S","C",IF(AR$7="D","C",IF(AR$7="F","C",INDEX('Gestion absences'!$A$5:$F$118,SUMPRODUCT(('Gestion absences'!$A$5:$A$118)*('Gestion absences'!$B$5:$B$118='Calendrier gestion'!$A14)*('Gestion absences'!$D$5:$D$118&lt;=AR$6)*('Gestion absences'!$E$5:$E$118&gt;=AR$6)),6))))</f>
        <v>D1</v>
      </c>
      <c r="AS14" s="37" t="str">
        <f>IF(AS$7="S","C",IF(AS$7="D","C",IF(AS$7="F","C",INDEX('Gestion absences'!$A$5:$F$118,SUMPRODUCT(('Gestion absences'!$A$5:$A$118)*('Gestion absences'!$B$5:$B$118='Calendrier gestion'!$A14)*('Gestion absences'!$D$5:$D$118&lt;=AS$6)*('Gestion absences'!$E$5:$E$118&gt;=AS$6)),6))))</f>
        <v>D1</v>
      </c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</row>
    <row r="15" spans="1:62" ht="17.25" thickBot="1" x14ac:dyDescent="0.35">
      <c r="A15" s="36"/>
      <c r="B15" s="88"/>
      <c r="C15" s="89"/>
      <c r="D15" s="90"/>
      <c r="E15" s="37" t="str">
        <f>IF(E$7="S","C",IF(E$7="D","C",IF(E$7="F","C",INDEX('Gestion absences'!$A$5:$F$118,SUMPRODUCT(('Gestion absences'!$A$5:$A$118)*('Gestion absences'!$B$5:$B$118='Calendrier gestion'!$A15)*('Gestion absences'!$D$5:$D$118&lt;=E$6)*('Gestion absences'!$E$5:$E$118&gt;=E$6)),6))))</f>
        <v>C</v>
      </c>
      <c r="F15" s="37" t="str">
        <f>IF(F$7="S","C",IF(F$7="D","C",IF(F$7="F","C",INDEX('Gestion absences'!$A$5:$F$118,SUMPRODUCT(('Gestion absences'!$A$5:$A$118)*('Gestion absences'!$B$5:$B$118='Calendrier gestion'!$A15)*('Gestion absences'!$D$5:$D$118&lt;=F$6)*('Gestion absences'!$E$5:$E$118&gt;=F$6)),6))))</f>
        <v>C</v>
      </c>
      <c r="G15" s="37" t="str">
        <f>IF(G$7="S","C",IF(G$7="D","C",IF(G$7="F","C",INDEX('Gestion absences'!$A$5:$F$118,SUMPRODUCT(('Gestion absences'!$A$5:$A$118)*('Gestion absences'!$B$5:$B$118='Calendrier gestion'!$A15)*('Gestion absences'!$D$5:$D$118&lt;=G$6)*('Gestion absences'!$E$5:$E$118&gt;=G$6)),6))))</f>
        <v>A</v>
      </c>
      <c r="H15" s="37" t="str">
        <f>IF(H$7="S","C",IF(H$7="D","C",IF(H$7="F","C",INDEX('Gestion absences'!$A$5:$F$118,SUMPRODUCT(('Gestion absences'!$A$5:$A$118)*('Gestion absences'!$B$5:$B$118='Calendrier gestion'!$A15)*('Gestion absences'!$D$5:$D$118&lt;=H$6)*('Gestion absences'!$E$5:$E$118&gt;=H$6)),6))))</f>
        <v>A</v>
      </c>
      <c r="I15" s="37" t="str">
        <f>IF(I$7="S","C",IF(I$7="D","C",IF(I$7="F","C",INDEX('Gestion absences'!$A$5:$F$118,SUMPRODUCT(('Gestion absences'!$A$5:$A$118)*('Gestion absences'!$B$5:$B$118='Calendrier gestion'!$A15)*('Gestion absences'!$D$5:$D$118&lt;=I$6)*('Gestion absences'!$E$5:$E$118&gt;=I$6)),6))))</f>
        <v>A</v>
      </c>
      <c r="J15" s="37" t="str">
        <f>IF(J$7="S","C",IF(J$7="D","C",IF(J$7="F","C",INDEX('Gestion absences'!$A$5:$F$118,SUMPRODUCT(('Gestion absences'!$A$5:$A$118)*('Gestion absences'!$B$5:$B$118='Calendrier gestion'!$A15)*('Gestion absences'!$D$5:$D$118&lt;=J$6)*('Gestion absences'!$E$5:$E$118&gt;=J$6)),6))))</f>
        <v>A</v>
      </c>
      <c r="K15" s="37" t="str">
        <f>IF(K$7="S","C",IF(K$7="D","C",IF(K$7="F","C",INDEX('Gestion absences'!$A$5:$F$118,SUMPRODUCT(('Gestion absences'!$A$5:$A$118)*('Gestion absences'!$B$5:$B$118='Calendrier gestion'!$A15)*('Gestion absences'!$D$5:$D$118&lt;=K$6)*('Gestion absences'!$E$5:$E$118&gt;=K$6)),6))))</f>
        <v>A</v>
      </c>
      <c r="L15" s="37" t="str">
        <f>IF(L$7="S","C",IF(L$7="D","C",IF(L$7="F","C",INDEX('Gestion absences'!$A$5:$F$118,SUMPRODUCT(('Gestion absences'!$A$5:$A$118)*('Gestion absences'!$B$5:$B$118='Calendrier gestion'!$A15)*('Gestion absences'!$D$5:$D$118&lt;=L$6)*('Gestion absences'!$E$5:$E$118&gt;=L$6)),6))))</f>
        <v>C</v>
      </c>
      <c r="M15" s="37" t="str">
        <f>IF(M$7="S","C",IF(M$7="D","C",IF(M$7="F","C",INDEX('Gestion absences'!$A$5:$F$118,SUMPRODUCT(('Gestion absences'!$A$5:$A$118)*('Gestion absences'!$B$5:$B$118='Calendrier gestion'!$A15)*('Gestion absences'!$D$5:$D$118&lt;=M$6)*('Gestion absences'!$E$5:$E$118&gt;=M$6)),6))))</f>
        <v>C</v>
      </c>
      <c r="N15" s="37" t="str">
        <f>IF(N$7="S","C",IF(N$7="D","C",IF(N$7="F","C",INDEX('Gestion absences'!$A$5:$F$118,SUMPRODUCT(('Gestion absences'!$A$5:$A$118)*('Gestion absences'!$B$5:$B$118='Calendrier gestion'!$A15)*('Gestion absences'!$D$5:$D$118&lt;=N$6)*('Gestion absences'!$E$5:$E$118&gt;=N$6)),6))))</f>
        <v>A</v>
      </c>
      <c r="O15" s="37" t="str">
        <f>IF(O$7="S","C",IF(O$7="D","C",IF(O$7="F","C",INDEX('Gestion absences'!$A$5:$F$118,SUMPRODUCT(('Gestion absences'!$A$5:$A$118)*('Gestion absences'!$B$5:$B$118='Calendrier gestion'!$A15)*('Gestion absences'!$D$5:$D$118&lt;=O$6)*('Gestion absences'!$E$5:$E$118&gt;=O$6)),6))))</f>
        <v>A</v>
      </c>
      <c r="P15" s="37" t="str">
        <f>IF(P$7="S","C",IF(P$7="D","C",IF(P$7="F","C",INDEX('Gestion absences'!$A$5:$F$118,SUMPRODUCT(('Gestion absences'!$A$5:$A$118)*('Gestion absences'!$B$5:$B$118='Calendrier gestion'!$A15)*('Gestion absences'!$D$5:$D$118&lt;=P$6)*('Gestion absences'!$E$5:$E$118&gt;=P$6)),6))))</f>
        <v>A</v>
      </c>
      <c r="Q15" s="37" t="str">
        <f>IF(Q$7="S","C",IF(Q$7="D","C",IF(Q$7="F","C",INDEX('Gestion absences'!$A$5:$F$118,SUMPRODUCT(('Gestion absences'!$A$5:$A$118)*('Gestion absences'!$B$5:$B$118='Calendrier gestion'!$A15)*('Gestion absences'!$D$5:$D$118&lt;=Q$6)*('Gestion absences'!$E$5:$E$118&gt;=Q$6)),6))))</f>
        <v>A</v>
      </c>
      <c r="R15" s="37" t="str">
        <f>IF(R$7="S","C",IF(R$7="D","C",IF(R$7="F","C",INDEX('Gestion absences'!$A$5:$F$118,SUMPRODUCT(('Gestion absences'!$A$5:$A$118)*('Gestion absences'!$B$5:$B$118='Calendrier gestion'!$A15)*('Gestion absences'!$D$5:$D$118&lt;=R$6)*('Gestion absences'!$E$5:$E$118&gt;=R$6)),6))))</f>
        <v>A</v>
      </c>
      <c r="S15" s="37" t="str">
        <f>IF(S$7="S","C",IF(S$7="D","C",IF(S$7="F","C",INDEX('Gestion absences'!$A$5:$F$118,SUMPRODUCT(('Gestion absences'!$A$5:$A$118)*('Gestion absences'!$B$5:$B$118='Calendrier gestion'!$A15)*('Gestion absences'!$D$5:$D$118&lt;=S$6)*('Gestion absences'!$E$5:$E$118&gt;=S$6)),6))))</f>
        <v>C</v>
      </c>
      <c r="T15" s="37" t="str">
        <f>IF(T$7="S","C",IF(T$7="D","C",IF(T$7="F","C",INDEX('Gestion absences'!$A$5:$F$118,SUMPRODUCT(('Gestion absences'!$A$5:$A$118)*('Gestion absences'!$B$5:$B$118='Calendrier gestion'!$A15)*('Gestion absences'!$D$5:$D$118&lt;=T$6)*('Gestion absences'!$E$5:$E$118&gt;=T$6)),6))))</f>
        <v>C</v>
      </c>
      <c r="U15" s="37" t="str">
        <f>IF(U$7="S","C",IF(U$7="D","C",IF(U$7="F","C",INDEX('Gestion absences'!$A$5:$F$118,SUMPRODUCT(('Gestion absences'!$A$5:$A$118)*('Gestion absences'!$B$5:$B$118='Calendrier gestion'!$A15)*('Gestion absences'!$D$5:$D$118&lt;=U$6)*('Gestion absences'!$E$5:$E$118&gt;=U$6)),6))))</f>
        <v>A</v>
      </c>
      <c r="V15" s="37" t="str">
        <f>IF(V$7="S","C",IF(V$7="D","C",IF(V$7="F","C",INDEX('Gestion absences'!$A$5:$F$118,SUMPRODUCT(('Gestion absences'!$A$5:$A$118)*('Gestion absences'!$B$5:$B$118='Calendrier gestion'!$A15)*('Gestion absences'!$D$5:$D$118&lt;=V$6)*('Gestion absences'!$E$5:$E$118&gt;=V$6)),6))))</f>
        <v>A</v>
      </c>
      <c r="W15" s="37" t="str">
        <f>IF(W$7="S","C",IF(W$7="D","C",IF(W$7="F","C",INDEX('Gestion absences'!$A$5:$F$118,SUMPRODUCT(('Gestion absences'!$A$5:$A$118)*('Gestion absences'!$B$5:$B$118='Calendrier gestion'!$A15)*('Gestion absences'!$D$5:$D$118&lt;=W$6)*('Gestion absences'!$E$5:$E$118&gt;=W$6)),6))))</f>
        <v>A</v>
      </c>
      <c r="X15" s="37" t="str">
        <f>IF(X$7="S","C",IF(X$7="D","C",IF(X$7="F","C",INDEX('Gestion absences'!$A$5:$F$118,SUMPRODUCT(('Gestion absences'!$A$5:$A$118)*('Gestion absences'!$B$5:$B$118='Calendrier gestion'!$A15)*('Gestion absences'!$D$5:$D$118&lt;=X$6)*('Gestion absences'!$E$5:$E$118&gt;=X$6)),6))))</f>
        <v>A</v>
      </c>
      <c r="Y15" s="37" t="str">
        <f>IF(Y$7="S","C",IF(Y$7="D","C",IF(Y$7="F","C",INDEX('Gestion absences'!$A$5:$F$118,SUMPRODUCT(('Gestion absences'!$A$5:$A$118)*('Gestion absences'!$B$5:$B$118='Calendrier gestion'!$A15)*('Gestion absences'!$D$5:$D$118&lt;=Y$6)*('Gestion absences'!$E$5:$E$118&gt;=Y$6)),6))))</f>
        <v>A</v>
      </c>
      <c r="Z15" s="37" t="str">
        <f>IF(Z$7="S","C",IF(Z$7="D","C",IF(Z$7="F","C",INDEX('Gestion absences'!$A$5:$F$118,SUMPRODUCT(('Gestion absences'!$A$5:$A$118)*('Gestion absences'!$B$5:$B$118='Calendrier gestion'!$A15)*('Gestion absences'!$D$5:$D$118&lt;=Z$6)*('Gestion absences'!$E$5:$E$118&gt;=Z$6)),6))))</f>
        <v>C</v>
      </c>
      <c r="AA15" s="37" t="str">
        <f>IF(AA$7="S","C",IF(AA$7="D","C",IF(AA$7="F","C",INDEX('Gestion absences'!$A$5:$F$118,SUMPRODUCT(('Gestion absences'!$A$5:$A$118)*('Gestion absences'!$B$5:$B$118='Calendrier gestion'!$A15)*('Gestion absences'!$D$5:$D$118&lt;=AA$6)*('Gestion absences'!$E$5:$E$118&gt;=AA$6)),6))))</f>
        <v>C</v>
      </c>
      <c r="AB15" s="37" t="str">
        <f>IF(AB$7="S","C",IF(AB$7="D","C",IF(AB$7="F","C",INDEX('Gestion absences'!$A$5:$F$118,SUMPRODUCT(('Gestion absences'!$A$5:$A$118)*('Gestion absences'!$B$5:$B$118='Calendrier gestion'!$A15)*('Gestion absences'!$D$5:$D$118&lt;=AB$6)*('Gestion absences'!$E$5:$E$118&gt;=AB$6)),6))))</f>
        <v>A</v>
      </c>
      <c r="AC15" s="37" t="str">
        <f>IF(AC$7="S","C",IF(AC$7="D","C",IF(AC$7="F","C",INDEX('Gestion absences'!$A$5:$F$118,SUMPRODUCT(('Gestion absences'!$A$5:$A$118)*('Gestion absences'!$B$5:$B$118='Calendrier gestion'!$A15)*('Gestion absences'!$D$5:$D$118&lt;=AC$6)*('Gestion absences'!$E$5:$E$118&gt;=AC$6)),6))))</f>
        <v>A</v>
      </c>
      <c r="AD15" s="37" t="str">
        <f>IF(AD$7="S","C",IF(AD$7="D","C",IF(AD$7="F","C",INDEX('Gestion absences'!$A$5:$F$118,SUMPRODUCT(('Gestion absences'!$A$5:$A$118)*('Gestion absences'!$B$5:$B$118='Calendrier gestion'!$A15)*('Gestion absences'!$D$5:$D$118&lt;=AD$6)*('Gestion absences'!$E$5:$E$118&gt;=AD$6)),6))))</f>
        <v>A</v>
      </c>
      <c r="AE15" s="37" t="str">
        <f>IF(AE$7="S","C",IF(AE$7="D","C",IF(AE$7="F","C",INDEX('Gestion absences'!$A$5:$F$118,SUMPRODUCT(('Gestion absences'!$A$5:$A$118)*('Gestion absences'!$B$5:$B$118='Calendrier gestion'!$A15)*('Gestion absences'!$D$5:$D$118&lt;=AE$6)*('Gestion absences'!$E$5:$E$118&gt;=AE$6)),6))))</f>
        <v>A</v>
      </c>
      <c r="AF15" s="37" t="str">
        <f>IF(AF$7="S","C",IF(AF$7="D","C",IF(AF$7="F","C",INDEX('Gestion absences'!$A$5:$F$118,SUMPRODUCT(('Gestion absences'!$A$5:$A$118)*('Gestion absences'!$B$5:$B$118='Calendrier gestion'!$A15)*('Gestion absences'!$D$5:$D$118&lt;=AF$6)*('Gestion absences'!$E$5:$E$118&gt;=AF$6)),6))))</f>
        <v>A</v>
      </c>
      <c r="AG15" s="37" t="str">
        <f>IF(AG$7="S","C",IF(AG$7="D","C",IF(AG$7="F","C",INDEX('Gestion absences'!$A$5:$F$118,SUMPRODUCT(('Gestion absences'!$A$5:$A$118)*('Gestion absences'!$B$5:$B$118='Calendrier gestion'!$A15)*('Gestion absences'!$D$5:$D$118&lt;=AG$6)*('Gestion absences'!$E$5:$E$118&gt;=AG$6)),6))))</f>
        <v>C</v>
      </c>
      <c r="AH15" s="37" t="str">
        <f>IF(AH$7="S","C",IF(AH$7="D","C",IF(AH$7="F","C",INDEX('Gestion absences'!$A$5:$F$118,SUMPRODUCT(('Gestion absences'!$A$5:$A$118)*('Gestion absences'!$B$5:$B$118='Calendrier gestion'!$A15)*('Gestion absences'!$D$5:$D$118&lt;=AH$6)*('Gestion absences'!$E$5:$E$118&gt;=AH$6)),6))))</f>
        <v>C</v>
      </c>
      <c r="AI15" s="37" t="str">
        <f>IF(AI$7="S","C",IF(AI$7="D","C",IF(AI$7="F","C",INDEX('Gestion absences'!$A$5:$F$118,SUMPRODUCT(('Gestion absences'!$A$5:$A$118)*('Gestion absences'!$B$5:$B$118='Calendrier gestion'!$A15)*('Gestion absences'!$D$5:$D$118&lt;=AI$6)*('Gestion absences'!$E$5:$E$118&gt;=AI$6)),6))))</f>
        <v>A</v>
      </c>
      <c r="AJ15" s="37" t="str">
        <f>IF(AJ$7="S","C",IF(AJ$7="D","C",IF(AJ$7="F","C",INDEX('Gestion absences'!$A$5:$F$118,SUMPRODUCT(('Gestion absences'!$A$5:$A$118)*('Gestion absences'!$B$5:$B$118='Calendrier gestion'!$A15)*('Gestion absences'!$D$5:$D$118&lt;=AJ$6)*('Gestion absences'!$E$5:$E$118&gt;=AJ$6)),6))))</f>
        <v>A</v>
      </c>
      <c r="AK15" s="37" t="str">
        <f>IF(AK$7="S","C",IF(AK$7="D","C",IF(AK$7="F","C",INDEX('Gestion absences'!$A$5:$F$118,SUMPRODUCT(('Gestion absences'!$A$5:$A$118)*('Gestion absences'!$B$5:$B$118='Calendrier gestion'!$A15)*('Gestion absences'!$D$5:$D$118&lt;=AK$6)*('Gestion absences'!$E$5:$E$118&gt;=AK$6)),6))))</f>
        <v>A</v>
      </c>
      <c r="AL15" s="37" t="str">
        <f>IF(AL$7="S","C",IF(AL$7="D","C",IF(AL$7="F","C",INDEX('Gestion absences'!$A$5:$F$118,SUMPRODUCT(('Gestion absences'!$A$5:$A$118)*('Gestion absences'!$B$5:$B$118='Calendrier gestion'!$A15)*('Gestion absences'!$D$5:$D$118&lt;=AL$6)*('Gestion absences'!$E$5:$E$118&gt;=AL$6)),6))))</f>
        <v>A</v>
      </c>
      <c r="AM15" s="37" t="str">
        <f>IF(AM$7="S","C",IF(AM$7="D","C",IF(AM$7="F","C",INDEX('Gestion absences'!$A$5:$F$118,SUMPRODUCT(('Gestion absences'!$A$5:$A$118)*('Gestion absences'!$B$5:$B$118='Calendrier gestion'!$A15)*('Gestion absences'!$D$5:$D$118&lt;=AM$6)*('Gestion absences'!$E$5:$E$118&gt;=AM$6)),6))))</f>
        <v>A</v>
      </c>
      <c r="AN15" s="37" t="str">
        <f>IF(AN$7="S","C",IF(AN$7="D","C",IF(AN$7="F","C",INDEX('Gestion absences'!$A$5:$F$118,SUMPRODUCT(('Gestion absences'!$A$5:$A$118)*('Gestion absences'!$B$5:$B$118='Calendrier gestion'!$A15)*('Gestion absences'!$D$5:$D$118&lt;=AN$6)*('Gestion absences'!$E$5:$E$118&gt;=AN$6)),6))))</f>
        <v>C</v>
      </c>
      <c r="AO15" s="37" t="str">
        <f>IF(AO$7="S","C",IF(AO$7="D","C",IF(AO$7="F","C",INDEX('Gestion absences'!$A$5:$F$118,SUMPRODUCT(('Gestion absences'!$A$5:$A$118)*('Gestion absences'!$B$5:$B$118='Calendrier gestion'!$A15)*('Gestion absences'!$D$5:$D$118&lt;=AO$6)*('Gestion absences'!$E$5:$E$118&gt;=AO$6)),6))))</f>
        <v>C</v>
      </c>
      <c r="AP15" s="37" t="str">
        <f>IF(AP$7="S","C",IF(AP$7="D","C",IF(AP$7="F","C",INDEX('Gestion absences'!$A$5:$F$118,SUMPRODUCT(('Gestion absences'!$A$5:$A$118)*('Gestion absences'!$B$5:$B$118='Calendrier gestion'!$A15)*('Gestion absences'!$D$5:$D$118&lt;=AP$6)*('Gestion absences'!$E$5:$E$118&gt;=AP$6)),6))))</f>
        <v>A</v>
      </c>
      <c r="AQ15" s="37" t="str">
        <f>IF(AQ$7="S","C",IF(AQ$7="D","C",IF(AQ$7="F","C",INDEX('Gestion absences'!$A$5:$F$118,SUMPRODUCT(('Gestion absences'!$A$5:$A$118)*('Gestion absences'!$B$5:$B$118='Calendrier gestion'!$A15)*('Gestion absences'!$D$5:$D$118&lt;=AQ$6)*('Gestion absences'!$E$5:$E$118&gt;=AQ$6)),6))))</f>
        <v>A</v>
      </c>
      <c r="AR15" s="37" t="str">
        <f>IF(AR$7="S","C",IF(AR$7="D","C",IF(AR$7="F","C",INDEX('Gestion absences'!$A$5:$F$118,SUMPRODUCT(('Gestion absences'!$A$5:$A$118)*('Gestion absences'!$B$5:$B$118='Calendrier gestion'!$A15)*('Gestion absences'!$D$5:$D$118&lt;=AR$6)*('Gestion absences'!$E$5:$E$118&gt;=AR$6)),6))))</f>
        <v>A</v>
      </c>
      <c r="AS15" s="37" t="str">
        <f>IF(AS$7="S","C",IF(AS$7="D","C",IF(AS$7="F","C",INDEX('Gestion absences'!$A$5:$F$118,SUMPRODUCT(('Gestion absences'!$A$5:$A$118)*('Gestion absences'!$B$5:$B$118='Calendrier gestion'!$A15)*('Gestion absences'!$D$5:$D$118&lt;=AS$6)*('Gestion absences'!$E$5:$E$118&gt;=AS$6)),6))))</f>
        <v>A</v>
      </c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</row>
    <row r="16" spans="1:62" ht="17.25" thickBot="1" x14ac:dyDescent="0.35">
      <c r="A16" s="39"/>
      <c r="B16" s="88"/>
      <c r="C16" s="89"/>
      <c r="D16" s="90"/>
      <c r="E16" s="37" t="str">
        <f>IF(E$7="S","C",IF(E$7="D","C",IF(E$7="F","C",INDEX('Gestion absences'!$A$5:$F$118,SUMPRODUCT(('Gestion absences'!$A$5:$A$118)*('Gestion absences'!$B$5:$B$118='Calendrier gestion'!$A16)*('Gestion absences'!$D$5:$D$118&lt;=E$6)*('Gestion absences'!$E$5:$E$118&gt;=E$6)),6))))</f>
        <v>C</v>
      </c>
      <c r="F16" s="37" t="str">
        <f>IF(F$7="S","C",IF(F$7="D","C",IF(F$7="F","C",INDEX('Gestion absences'!$A$5:$F$118,SUMPRODUCT(('Gestion absences'!$A$5:$A$118)*('Gestion absences'!$B$5:$B$118='Calendrier gestion'!$A16)*('Gestion absences'!$D$5:$D$118&lt;=F$6)*('Gestion absences'!$E$5:$E$118&gt;=F$6)),6))))</f>
        <v>C</v>
      </c>
      <c r="G16" s="37" t="str">
        <f>IF(G$7="S","C",IF(G$7="D","C",IF(G$7="F","C",INDEX('Gestion absences'!$A$5:$F$118,SUMPRODUCT(('Gestion absences'!$A$5:$A$118)*('Gestion absences'!$B$5:$B$118='Calendrier gestion'!$A16)*('Gestion absences'!$D$5:$D$118&lt;=G$6)*('Gestion absences'!$E$5:$E$118&gt;=G$6)),6))))</f>
        <v>D1</v>
      </c>
      <c r="H16" s="37" t="str">
        <f>IF(H$7="S","C",IF(H$7="D","C",IF(H$7="F","C",INDEX('Gestion absences'!$A$5:$F$118,SUMPRODUCT(('Gestion absences'!$A$5:$A$118)*('Gestion absences'!$B$5:$B$118='Calendrier gestion'!$A16)*('Gestion absences'!$D$5:$D$118&lt;=H$6)*('Gestion absences'!$E$5:$E$118&gt;=H$6)),6))))</f>
        <v>D1</v>
      </c>
      <c r="I16" s="37" t="str">
        <f>IF(I$7="S","C",IF(I$7="D","C",IF(I$7="F","C",INDEX('Gestion absences'!$A$5:$F$118,SUMPRODUCT(('Gestion absences'!$A$5:$A$118)*('Gestion absences'!$B$5:$B$118='Calendrier gestion'!$A16)*('Gestion absences'!$D$5:$D$118&lt;=I$6)*('Gestion absences'!$E$5:$E$118&gt;=I$6)),6))))</f>
        <v>D1</v>
      </c>
      <c r="J16" s="37" t="str">
        <f>IF(J$7="S","C",IF(J$7="D","C",IF(J$7="F","C",INDEX('Gestion absences'!$A$5:$F$118,SUMPRODUCT(('Gestion absences'!$A$5:$A$118)*('Gestion absences'!$B$5:$B$118='Calendrier gestion'!$A16)*('Gestion absences'!$D$5:$D$118&lt;=J$6)*('Gestion absences'!$E$5:$E$118&gt;=J$6)),6))))</f>
        <v>D1</v>
      </c>
      <c r="K16" s="37" t="str">
        <f>IF(K$7="S","C",IF(K$7="D","C",IF(K$7="F","C",INDEX('Gestion absences'!$A$5:$F$118,SUMPRODUCT(('Gestion absences'!$A$5:$A$118)*('Gestion absences'!$B$5:$B$118='Calendrier gestion'!$A16)*('Gestion absences'!$D$5:$D$118&lt;=K$6)*('Gestion absences'!$E$5:$E$118&gt;=K$6)),6))))</f>
        <v>D1</v>
      </c>
      <c r="L16" s="37" t="str">
        <f>IF(L$7="S","C",IF(L$7="D","C",IF(L$7="F","C",INDEX('Gestion absences'!$A$5:$F$118,SUMPRODUCT(('Gestion absences'!$A$5:$A$118)*('Gestion absences'!$B$5:$B$118='Calendrier gestion'!$A16)*('Gestion absences'!$D$5:$D$118&lt;=L$6)*('Gestion absences'!$E$5:$E$118&gt;=L$6)),6))))</f>
        <v>C</v>
      </c>
      <c r="M16" s="37" t="str">
        <f>IF(M$7="S","C",IF(M$7="D","C",IF(M$7="F","C",INDEX('Gestion absences'!$A$5:$F$118,SUMPRODUCT(('Gestion absences'!$A$5:$A$118)*('Gestion absences'!$B$5:$B$118='Calendrier gestion'!$A16)*('Gestion absences'!$D$5:$D$118&lt;=M$6)*('Gestion absences'!$E$5:$E$118&gt;=M$6)),6))))</f>
        <v>C</v>
      </c>
      <c r="N16" s="37" t="str">
        <f>IF(N$7="S","C",IF(N$7="D","C",IF(N$7="F","C",INDEX('Gestion absences'!$A$5:$F$118,SUMPRODUCT(('Gestion absences'!$A$5:$A$118)*('Gestion absences'!$B$5:$B$118='Calendrier gestion'!$A16)*('Gestion absences'!$D$5:$D$118&lt;=N$6)*('Gestion absences'!$E$5:$E$118&gt;=N$6)),6))))</f>
        <v>D1</v>
      </c>
      <c r="O16" s="37" t="str">
        <f>IF(O$7="S","C",IF(O$7="D","C",IF(O$7="F","C",INDEX('Gestion absences'!$A$5:$F$118,SUMPRODUCT(('Gestion absences'!$A$5:$A$118)*('Gestion absences'!$B$5:$B$118='Calendrier gestion'!$A16)*('Gestion absences'!$D$5:$D$118&lt;=O$6)*('Gestion absences'!$E$5:$E$118&gt;=O$6)),6))))</f>
        <v>D1</v>
      </c>
      <c r="P16" s="37" t="str">
        <f>IF(P$7="S","C",IF(P$7="D","C",IF(P$7="F","C",INDEX('Gestion absences'!$A$5:$F$118,SUMPRODUCT(('Gestion absences'!$A$5:$A$118)*('Gestion absences'!$B$5:$B$118='Calendrier gestion'!$A16)*('Gestion absences'!$D$5:$D$118&lt;=P$6)*('Gestion absences'!$E$5:$E$118&gt;=P$6)),6))))</f>
        <v>D1</v>
      </c>
      <c r="Q16" s="37" t="str">
        <f>IF(Q$7="S","C",IF(Q$7="D","C",IF(Q$7="F","C",INDEX('Gestion absences'!$A$5:$F$118,SUMPRODUCT(('Gestion absences'!$A$5:$A$118)*('Gestion absences'!$B$5:$B$118='Calendrier gestion'!$A16)*('Gestion absences'!$D$5:$D$118&lt;=Q$6)*('Gestion absences'!$E$5:$E$118&gt;=Q$6)),6))))</f>
        <v>D1</v>
      </c>
      <c r="R16" s="37" t="str">
        <f>IF(R$7="S","C",IF(R$7="D","C",IF(R$7="F","C",INDEX('Gestion absences'!$A$5:$F$118,SUMPRODUCT(('Gestion absences'!$A$5:$A$118)*('Gestion absences'!$B$5:$B$118='Calendrier gestion'!$A16)*('Gestion absences'!$D$5:$D$118&lt;=R$6)*('Gestion absences'!$E$5:$E$118&gt;=R$6)),6))))</f>
        <v>D1</v>
      </c>
      <c r="S16" s="37" t="str">
        <f>IF(S$7="S","C",IF(S$7="D","C",IF(S$7="F","C",INDEX('Gestion absences'!$A$5:$F$118,SUMPRODUCT(('Gestion absences'!$A$5:$A$118)*('Gestion absences'!$B$5:$B$118='Calendrier gestion'!$A16)*('Gestion absences'!$D$5:$D$118&lt;=S$6)*('Gestion absences'!$E$5:$E$118&gt;=S$6)),6))))</f>
        <v>C</v>
      </c>
      <c r="T16" s="37" t="str">
        <f>IF(T$7="S","C",IF(T$7="D","C",IF(T$7="F","C",INDEX('Gestion absences'!$A$5:$F$118,SUMPRODUCT(('Gestion absences'!$A$5:$A$118)*('Gestion absences'!$B$5:$B$118='Calendrier gestion'!$A16)*('Gestion absences'!$D$5:$D$118&lt;=T$6)*('Gestion absences'!$E$5:$E$118&gt;=T$6)),6))))</f>
        <v>C</v>
      </c>
      <c r="U16" s="37" t="str">
        <f>IF(U$7="S","C",IF(U$7="D","C",IF(U$7="F","C",INDEX('Gestion absences'!$A$5:$F$118,SUMPRODUCT(('Gestion absences'!$A$5:$A$118)*('Gestion absences'!$B$5:$B$118='Calendrier gestion'!$A16)*('Gestion absences'!$D$5:$D$118&lt;=U$6)*('Gestion absences'!$E$5:$E$118&gt;=U$6)),6))))</f>
        <v>D1</v>
      </c>
      <c r="V16" s="37" t="str">
        <f>IF(V$7="S","C",IF(V$7="D","C",IF(V$7="F","C",INDEX('Gestion absences'!$A$5:$F$118,SUMPRODUCT(('Gestion absences'!$A$5:$A$118)*('Gestion absences'!$B$5:$B$118='Calendrier gestion'!$A16)*('Gestion absences'!$D$5:$D$118&lt;=V$6)*('Gestion absences'!$E$5:$E$118&gt;=V$6)),6))))</f>
        <v>D1</v>
      </c>
      <c r="W16" s="37" t="str">
        <f>IF(W$7="S","C",IF(W$7="D","C",IF(W$7="F","C",INDEX('Gestion absences'!$A$5:$F$118,SUMPRODUCT(('Gestion absences'!$A$5:$A$118)*('Gestion absences'!$B$5:$B$118='Calendrier gestion'!$A16)*('Gestion absences'!$D$5:$D$118&lt;=W$6)*('Gestion absences'!$E$5:$E$118&gt;=W$6)),6))))</f>
        <v>D1</v>
      </c>
      <c r="X16" s="37" t="str">
        <f>IF(X$7="S","C",IF(X$7="D","C",IF(X$7="F","C",INDEX('Gestion absences'!$A$5:$F$118,SUMPRODUCT(('Gestion absences'!$A$5:$A$118)*('Gestion absences'!$B$5:$B$118='Calendrier gestion'!$A16)*('Gestion absences'!$D$5:$D$118&lt;=X$6)*('Gestion absences'!$E$5:$E$118&gt;=X$6)),6))))</f>
        <v>D1</v>
      </c>
      <c r="Y16" s="37" t="str">
        <f>IF(Y$7="S","C",IF(Y$7="D","C",IF(Y$7="F","C",INDEX('Gestion absences'!$A$5:$F$118,SUMPRODUCT(('Gestion absences'!$A$5:$A$118)*('Gestion absences'!$B$5:$B$118='Calendrier gestion'!$A16)*('Gestion absences'!$D$5:$D$118&lt;=Y$6)*('Gestion absences'!$E$5:$E$118&gt;=Y$6)),6))))</f>
        <v>D1</v>
      </c>
      <c r="Z16" s="37" t="str">
        <f>IF(Z$7="S","C",IF(Z$7="D","C",IF(Z$7="F","C",INDEX('Gestion absences'!$A$5:$F$118,SUMPRODUCT(('Gestion absences'!$A$5:$A$118)*('Gestion absences'!$B$5:$B$118='Calendrier gestion'!$A16)*('Gestion absences'!$D$5:$D$118&lt;=Z$6)*('Gestion absences'!$E$5:$E$118&gt;=Z$6)),6))))</f>
        <v>C</v>
      </c>
      <c r="AA16" s="37" t="str">
        <f>IF(AA$7="S","C",IF(AA$7="D","C",IF(AA$7="F","C",INDEX('Gestion absences'!$A$5:$F$118,SUMPRODUCT(('Gestion absences'!$A$5:$A$118)*('Gestion absences'!$B$5:$B$118='Calendrier gestion'!$A16)*('Gestion absences'!$D$5:$D$118&lt;=AA$6)*('Gestion absences'!$E$5:$E$118&gt;=AA$6)),6))))</f>
        <v>C</v>
      </c>
      <c r="AB16" s="37" t="str">
        <f>IF(AB$7="S","C",IF(AB$7="D","C",IF(AB$7="F","C",INDEX('Gestion absences'!$A$5:$F$118,SUMPRODUCT(('Gestion absences'!$A$5:$A$118)*('Gestion absences'!$B$5:$B$118='Calendrier gestion'!$A16)*('Gestion absences'!$D$5:$D$118&lt;=AB$6)*('Gestion absences'!$E$5:$E$118&gt;=AB$6)),6))))</f>
        <v>D1</v>
      </c>
      <c r="AC16" s="37" t="str">
        <f>IF(AC$7="S","C",IF(AC$7="D","C",IF(AC$7="F","C",INDEX('Gestion absences'!$A$5:$F$118,SUMPRODUCT(('Gestion absences'!$A$5:$A$118)*('Gestion absences'!$B$5:$B$118='Calendrier gestion'!$A16)*('Gestion absences'!$D$5:$D$118&lt;=AC$6)*('Gestion absences'!$E$5:$E$118&gt;=AC$6)),6))))</f>
        <v>D1</v>
      </c>
      <c r="AD16" s="37" t="str">
        <f>IF(AD$7="S","C",IF(AD$7="D","C",IF(AD$7="F","C",INDEX('Gestion absences'!$A$5:$F$118,SUMPRODUCT(('Gestion absences'!$A$5:$A$118)*('Gestion absences'!$B$5:$B$118='Calendrier gestion'!$A16)*('Gestion absences'!$D$5:$D$118&lt;=AD$6)*('Gestion absences'!$E$5:$E$118&gt;=AD$6)),6))))</f>
        <v>D1</v>
      </c>
      <c r="AE16" s="37" t="str">
        <f>IF(AE$7="S","C",IF(AE$7="D","C",IF(AE$7="F","C",INDEX('Gestion absences'!$A$5:$F$118,SUMPRODUCT(('Gestion absences'!$A$5:$A$118)*('Gestion absences'!$B$5:$B$118='Calendrier gestion'!$A16)*('Gestion absences'!$D$5:$D$118&lt;=AE$6)*('Gestion absences'!$E$5:$E$118&gt;=AE$6)),6))))</f>
        <v>D1</v>
      </c>
      <c r="AF16" s="37" t="str">
        <f>IF(AF$7="S","C",IF(AF$7="D","C",IF(AF$7="F","C",INDEX('Gestion absences'!$A$5:$F$118,SUMPRODUCT(('Gestion absences'!$A$5:$A$118)*('Gestion absences'!$B$5:$B$118='Calendrier gestion'!$A16)*('Gestion absences'!$D$5:$D$118&lt;=AF$6)*('Gestion absences'!$E$5:$E$118&gt;=AF$6)),6))))</f>
        <v>D1</v>
      </c>
      <c r="AG16" s="37" t="str">
        <f>IF(AG$7="S","C",IF(AG$7="D","C",IF(AG$7="F","C",INDEX('Gestion absences'!$A$5:$F$118,SUMPRODUCT(('Gestion absences'!$A$5:$A$118)*('Gestion absences'!$B$5:$B$118='Calendrier gestion'!$A16)*('Gestion absences'!$D$5:$D$118&lt;=AG$6)*('Gestion absences'!$E$5:$E$118&gt;=AG$6)),6))))</f>
        <v>C</v>
      </c>
      <c r="AH16" s="37" t="str">
        <f>IF(AH$7="S","C",IF(AH$7="D","C",IF(AH$7="F","C",INDEX('Gestion absences'!$A$5:$F$118,SUMPRODUCT(('Gestion absences'!$A$5:$A$118)*('Gestion absences'!$B$5:$B$118='Calendrier gestion'!$A16)*('Gestion absences'!$D$5:$D$118&lt;=AH$6)*('Gestion absences'!$E$5:$E$118&gt;=AH$6)),6))))</f>
        <v>C</v>
      </c>
      <c r="AI16" s="37" t="str">
        <f>IF(AI$7="S","C",IF(AI$7="D","C",IF(AI$7="F","C",INDEX('Gestion absences'!$A$5:$F$118,SUMPRODUCT(('Gestion absences'!$A$5:$A$118)*('Gestion absences'!$B$5:$B$118='Calendrier gestion'!$A16)*('Gestion absences'!$D$5:$D$118&lt;=AI$6)*('Gestion absences'!$E$5:$E$118&gt;=AI$6)),6))))</f>
        <v>D1</v>
      </c>
      <c r="AJ16" s="37" t="str">
        <f>IF(AJ$7="S","C",IF(AJ$7="D","C",IF(AJ$7="F","C",INDEX('Gestion absences'!$A$5:$F$118,SUMPRODUCT(('Gestion absences'!$A$5:$A$118)*('Gestion absences'!$B$5:$B$118='Calendrier gestion'!$A16)*('Gestion absences'!$D$5:$D$118&lt;=AJ$6)*('Gestion absences'!$E$5:$E$118&gt;=AJ$6)),6))))</f>
        <v>D1</v>
      </c>
      <c r="AK16" s="37" t="str">
        <f>IF(AK$7="S","C",IF(AK$7="D","C",IF(AK$7="F","C",INDEX('Gestion absences'!$A$5:$F$118,SUMPRODUCT(('Gestion absences'!$A$5:$A$118)*('Gestion absences'!$B$5:$B$118='Calendrier gestion'!$A16)*('Gestion absences'!$D$5:$D$118&lt;=AK$6)*('Gestion absences'!$E$5:$E$118&gt;=AK$6)),6))))</f>
        <v>D1</v>
      </c>
      <c r="AL16" s="37" t="str">
        <f>IF(AL$7="S","C",IF(AL$7="D","C",IF(AL$7="F","C",INDEX('Gestion absences'!$A$5:$F$118,SUMPRODUCT(('Gestion absences'!$A$5:$A$118)*('Gestion absences'!$B$5:$B$118='Calendrier gestion'!$A16)*('Gestion absences'!$D$5:$D$118&lt;=AL$6)*('Gestion absences'!$E$5:$E$118&gt;=AL$6)),6))))</f>
        <v>D1</v>
      </c>
      <c r="AM16" s="37" t="str">
        <f>IF(AM$7="S","C",IF(AM$7="D","C",IF(AM$7="F","C",INDEX('Gestion absences'!$A$5:$F$118,SUMPRODUCT(('Gestion absences'!$A$5:$A$118)*('Gestion absences'!$B$5:$B$118='Calendrier gestion'!$A16)*('Gestion absences'!$D$5:$D$118&lt;=AM$6)*('Gestion absences'!$E$5:$E$118&gt;=AM$6)),6))))</f>
        <v>D1</v>
      </c>
      <c r="AN16" s="37" t="str">
        <f>IF(AN$7="S","C",IF(AN$7="D","C",IF(AN$7="F","C",INDEX('Gestion absences'!$A$5:$F$118,SUMPRODUCT(('Gestion absences'!$A$5:$A$118)*('Gestion absences'!$B$5:$B$118='Calendrier gestion'!$A16)*('Gestion absences'!$D$5:$D$118&lt;=AN$6)*('Gestion absences'!$E$5:$E$118&gt;=AN$6)),6))))</f>
        <v>C</v>
      </c>
      <c r="AO16" s="37" t="str">
        <f>IF(AO$7="S","C",IF(AO$7="D","C",IF(AO$7="F","C",INDEX('Gestion absences'!$A$5:$F$118,SUMPRODUCT(('Gestion absences'!$A$5:$A$118)*('Gestion absences'!$B$5:$B$118='Calendrier gestion'!$A16)*('Gestion absences'!$D$5:$D$118&lt;=AO$6)*('Gestion absences'!$E$5:$E$118&gt;=AO$6)),6))))</f>
        <v>C</v>
      </c>
      <c r="AP16" s="37" t="str">
        <f>IF(AP$7="S","C",IF(AP$7="D","C",IF(AP$7="F","C",INDEX('Gestion absences'!$A$5:$F$118,SUMPRODUCT(('Gestion absences'!$A$5:$A$118)*('Gestion absences'!$B$5:$B$118='Calendrier gestion'!$A16)*('Gestion absences'!$D$5:$D$118&lt;=AP$6)*('Gestion absences'!$E$5:$E$118&gt;=AP$6)),6))))</f>
        <v>D1</v>
      </c>
      <c r="AQ16" s="37" t="str">
        <f>IF(AQ$7="S","C",IF(AQ$7="D","C",IF(AQ$7="F","C",INDEX('Gestion absences'!$A$5:$F$118,SUMPRODUCT(('Gestion absences'!$A$5:$A$118)*('Gestion absences'!$B$5:$B$118='Calendrier gestion'!$A16)*('Gestion absences'!$D$5:$D$118&lt;=AQ$6)*('Gestion absences'!$E$5:$E$118&gt;=AQ$6)),6))))</f>
        <v>D1</v>
      </c>
      <c r="AR16" s="37" t="str">
        <f>IF(AR$7="S","C",IF(AR$7="D","C",IF(AR$7="F","C",INDEX('Gestion absences'!$A$5:$F$118,SUMPRODUCT(('Gestion absences'!$A$5:$A$118)*('Gestion absences'!$B$5:$B$118='Calendrier gestion'!$A16)*('Gestion absences'!$D$5:$D$118&lt;=AR$6)*('Gestion absences'!$E$5:$E$118&gt;=AR$6)),6))))</f>
        <v>D1</v>
      </c>
      <c r="AS16" s="37" t="str">
        <f>IF(AS$7="S","C",IF(AS$7="D","C",IF(AS$7="F","C",INDEX('Gestion absences'!$A$5:$F$118,SUMPRODUCT(('Gestion absences'!$A$5:$A$118)*('Gestion absences'!$B$5:$B$118='Calendrier gestion'!$A16)*('Gestion absences'!$D$5:$D$118&lt;=AS$6)*('Gestion absences'!$E$5:$E$118&gt;=AS$6)),6))))</f>
        <v>D1</v>
      </c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</row>
    <row r="17" spans="1:62" ht="17.25" thickBot="1" x14ac:dyDescent="0.35">
      <c r="A17" s="39"/>
      <c r="B17" s="88"/>
      <c r="C17" s="89"/>
      <c r="D17" s="90"/>
      <c r="E17" s="37" t="str">
        <f>IF(E$7="S","C",IF(E$7="D","C",IF(E$7="F","C",INDEX('Gestion absences'!$A$5:$F$118,SUMPRODUCT(('Gestion absences'!$A$5:$A$118)*('Gestion absences'!$B$5:$B$118='Calendrier gestion'!$A17)*('Gestion absences'!$D$5:$D$118&lt;=E$6)*('Gestion absences'!$E$5:$E$118&gt;=E$6)),6))))</f>
        <v>C</v>
      </c>
      <c r="F17" s="37" t="str">
        <f>IF(F$7="S","C",IF(F$7="D","C",IF(F$7="F","C",INDEX('Gestion absences'!$A$5:$F$118,SUMPRODUCT(('Gestion absences'!$A$5:$A$118)*('Gestion absences'!$B$5:$B$118='Calendrier gestion'!$A17)*('Gestion absences'!$D$5:$D$118&lt;=F$6)*('Gestion absences'!$E$5:$E$118&gt;=F$6)),6))))</f>
        <v>C</v>
      </c>
      <c r="G17" s="37" t="str">
        <f>IF(G$7="S","C",IF(G$7="D","C",IF(G$7="F","C",INDEX('Gestion absences'!$A$5:$F$118,SUMPRODUCT(('Gestion absences'!$A$5:$A$118)*('Gestion absences'!$B$5:$B$118='Calendrier gestion'!$A17)*('Gestion absences'!$D$5:$D$118&lt;=G$6)*('Gestion absences'!$E$5:$E$118&gt;=G$6)),6))))</f>
        <v>V</v>
      </c>
      <c r="H17" s="37" t="str">
        <f>IF(H$7="S","C",IF(H$7="D","C",IF(H$7="F","C",INDEX('Gestion absences'!$A$5:$F$118,SUMPRODUCT(('Gestion absences'!$A$5:$A$118)*('Gestion absences'!$B$5:$B$118='Calendrier gestion'!$A17)*('Gestion absences'!$D$5:$D$118&lt;=H$6)*('Gestion absences'!$E$5:$E$118&gt;=H$6)),6))))</f>
        <v>V</v>
      </c>
      <c r="I17" s="37" t="str">
        <f>IF(I$7="S","C",IF(I$7="D","C",IF(I$7="F","C",INDEX('Gestion absences'!$A$5:$F$118,SUMPRODUCT(('Gestion absences'!$A$5:$A$118)*('Gestion absences'!$B$5:$B$118='Calendrier gestion'!$A17)*('Gestion absences'!$D$5:$D$118&lt;=I$6)*('Gestion absences'!$E$5:$E$118&gt;=I$6)),6))))</f>
        <v>V</v>
      </c>
      <c r="J17" s="37" t="str">
        <f>IF(J$7="S","C",IF(J$7="D","C",IF(J$7="F","C",INDEX('Gestion absences'!$A$5:$F$118,SUMPRODUCT(('Gestion absences'!$A$5:$A$118)*('Gestion absences'!$B$5:$B$118='Calendrier gestion'!$A17)*('Gestion absences'!$D$5:$D$118&lt;=J$6)*('Gestion absences'!$E$5:$E$118&gt;=J$6)),6))))</f>
        <v>V</v>
      </c>
      <c r="K17" s="37" t="str">
        <f>IF(K$7="S","C",IF(K$7="D","C",IF(K$7="F","C",INDEX('Gestion absences'!$A$5:$F$118,SUMPRODUCT(('Gestion absences'!$A$5:$A$118)*('Gestion absences'!$B$5:$B$118='Calendrier gestion'!$A17)*('Gestion absences'!$D$5:$D$118&lt;=K$6)*('Gestion absences'!$E$5:$E$118&gt;=K$6)),6))))</f>
        <v>V</v>
      </c>
      <c r="L17" s="37" t="str">
        <f>IF(L$7="S","C",IF(L$7="D","C",IF(L$7="F","C",INDEX('Gestion absences'!$A$5:$F$118,SUMPRODUCT(('Gestion absences'!$A$5:$A$118)*('Gestion absences'!$B$5:$B$118='Calendrier gestion'!$A17)*('Gestion absences'!$D$5:$D$118&lt;=L$6)*('Gestion absences'!$E$5:$E$118&gt;=L$6)),6))))</f>
        <v>C</v>
      </c>
      <c r="M17" s="37" t="str">
        <f>IF(M$7="S","C",IF(M$7="D","C",IF(M$7="F","C",INDEX('Gestion absences'!$A$5:$F$118,SUMPRODUCT(('Gestion absences'!$A$5:$A$118)*('Gestion absences'!$B$5:$B$118='Calendrier gestion'!$A17)*('Gestion absences'!$D$5:$D$118&lt;=M$6)*('Gestion absences'!$E$5:$E$118&gt;=M$6)),6))))</f>
        <v>C</v>
      </c>
      <c r="N17" s="37" t="str">
        <f>IF(N$7="S","C",IF(N$7="D","C",IF(N$7="F","C",INDEX('Gestion absences'!$A$5:$F$118,SUMPRODUCT(('Gestion absences'!$A$5:$A$118)*('Gestion absences'!$B$5:$B$118='Calendrier gestion'!$A17)*('Gestion absences'!$D$5:$D$118&lt;=N$6)*('Gestion absences'!$E$5:$E$118&gt;=N$6)),6))))</f>
        <v>V</v>
      </c>
      <c r="O17" s="37" t="str">
        <f>IF(O$7="S","C",IF(O$7="D","C",IF(O$7="F","C",INDEX('Gestion absences'!$A$5:$F$118,SUMPRODUCT(('Gestion absences'!$A$5:$A$118)*('Gestion absences'!$B$5:$B$118='Calendrier gestion'!$A17)*('Gestion absences'!$D$5:$D$118&lt;=O$6)*('Gestion absences'!$E$5:$E$118&gt;=O$6)),6))))</f>
        <v>V</v>
      </c>
      <c r="P17" s="37" t="str">
        <f>IF(P$7="S","C",IF(P$7="D","C",IF(P$7="F","C",INDEX('Gestion absences'!$A$5:$F$118,SUMPRODUCT(('Gestion absences'!$A$5:$A$118)*('Gestion absences'!$B$5:$B$118='Calendrier gestion'!$A17)*('Gestion absences'!$D$5:$D$118&lt;=P$6)*('Gestion absences'!$E$5:$E$118&gt;=P$6)),6))))</f>
        <v>V</v>
      </c>
      <c r="Q17" s="37" t="str">
        <f>IF(Q$7="S","C",IF(Q$7="D","C",IF(Q$7="F","C",INDEX('Gestion absences'!$A$5:$F$118,SUMPRODUCT(('Gestion absences'!$A$5:$A$118)*('Gestion absences'!$B$5:$B$118='Calendrier gestion'!$A17)*('Gestion absences'!$D$5:$D$118&lt;=Q$6)*('Gestion absences'!$E$5:$E$118&gt;=Q$6)),6))))</f>
        <v>V</v>
      </c>
      <c r="R17" s="37" t="str">
        <f>IF(R$7="S","C",IF(R$7="D","C",IF(R$7="F","C",INDEX('Gestion absences'!$A$5:$F$118,SUMPRODUCT(('Gestion absences'!$A$5:$A$118)*('Gestion absences'!$B$5:$B$118='Calendrier gestion'!$A17)*('Gestion absences'!$D$5:$D$118&lt;=R$6)*('Gestion absences'!$E$5:$E$118&gt;=R$6)),6))))</f>
        <v>V</v>
      </c>
      <c r="S17" s="37" t="str">
        <f>IF(S$7="S","C",IF(S$7="D","C",IF(S$7="F","C",INDEX('Gestion absences'!$A$5:$F$118,SUMPRODUCT(('Gestion absences'!$A$5:$A$118)*('Gestion absences'!$B$5:$B$118='Calendrier gestion'!$A17)*('Gestion absences'!$D$5:$D$118&lt;=S$6)*('Gestion absences'!$E$5:$E$118&gt;=S$6)),6))))</f>
        <v>C</v>
      </c>
      <c r="T17" s="37" t="str">
        <f>IF(T$7="S","C",IF(T$7="D","C",IF(T$7="F","C",INDEX('Gestion absences'!$A$5:$F$118,SUMPRODUCT(('Gestion absences'!$A$5:$A$118)*('Gestion absences'!$B$5:$B$118='Calendrier gestion'!$A17)*('Gestion absences'!$D$5:$D$118&lt;=T$6)*('Gestion absences'!$E$5:$E$118&gt;=T$6)),6))))</f>
        <v>C</v>
      </c>
      <c r="U17" s="37" t="str">
        <f>IF(U$7="S","C",IF(U$7="D","C",IF(U$7="F","C",INDEX('Gestion absences'!$A$5:$F$118,SUMPRODUCT(('Gestion absences'!$A$5:$A$118)*('Gestion absences'!$B$5:$B$118='Calendrier gestion'!$A17)*('Gestion absences'!$D$5:$D$118&lt;=U$6)*('Gestion absences'!$E$5:$E$118&gt;=U$6)),6))))</f>
        <v>V</v>
      </c>
      <c r="V17" s="37" t="str">
        <f>IF(V$7="S","C",IF(V$7="D","C",IF(V$7="F","C",INDEX('Gestion absences'!$A$5:$F$118,SUMPRODUCT(('Gestion absences'!$A$5:$A$118)*('Gestion absences'!$B$5:$B$118='Calendrier gestion'!$A17)*('Gestion absences'!$D$5:$D$118&lt;=V$6)*('Gestion absences'!$E$5:$E$118&gt;=V$6)),6))))</f>
        <v>V</v>
      </c>
      <c r="W17" s="37" t="str">
        <f>IF(W$7="S","C",IF(W$7="D","C",IF(W$7="F","C",INDEX('Gestion absences'!$A$5:$F$118,SUMPRODUCT(('Gestion absences'!$A$5:$A$118)*('Gestion absences'!$B$5:$B$118='Calendrier gestion'!$A17)*('Gestion absences'!$D$5:$D$118&lt;=W$6)*('Gestion absences'!$E$5:$E$118&gt;=W$6)),6))))</f>
        <v>V</v>
      </c>
      <c r="X17" s="37" t="str">
        <f>IF(X$7="S","C",IF(X$7="D","C",IF(X$7="F","C",INDEX('Gestion absences'!$A$5:$F$118,SUMPRODUCT(('Gestion absences'!$A$5:$A$118)*('Gestion absences'!$B$5:$B$118='Calendrier gestion'!$A17)*('Gestion absences'!$D$5:$D$118&lt;=X$6)*('Gestion absences'!$E$5:$E$118&gt;=X$6)),6))))</f>
        <v>V</v>
      </c>
      <c r="Y17" s="37" t="str">
        <f>IF(Y$7="S","C",IF(Y$7="D","C",IF(Y$7="F","C",INDEX('Gestion absences'!$A$5:$F$118,SUMPRODUCT(('Gestion absences'!$A$5:$A$118)*('Gestion absences'!$B$5:$B$118='Calendrier gestion'!$A17)*('Gestion absences'!$D$5:$D$118&lt;=Y$6)*('Gestion absences'!$E$5:$E$118&gt;=Y$6)),6))))</f>
        <v>V</v>
      </c>
      <c r="Z17" s="37" t="str">
        <f>IF(Z$7="S","C",IF(Z$7="D","C",IF(Z$7="F","C",INDEX('Gestion absences'!$A$5:$F$118,SUMPRODUCT(('Gestion absences'!$A$5:$A$118)*('Gestion absences'!$B$5:$B$118='Calendrier gestion'!$A17)*('Gestion absences'!$D$5:$D$118&lt;=Z$6)*('Gestion absences'!$E$5:$E$118&gt;=Z$6)),6))))</f>
        <v>C</v>
      </c>
      <c r="AA17" s="37" t="str">
        <f>IF(AA$7="S","C",IF(AA$7="D","C",IF(AA$7="F","C",INDEX('Gestion absences'!$A$5:$F$118,SUMPRODUCT(('Gestion absences'!$A$5:$A$118)*('Gestion absences'!$B$5:$B$118='Calendrier gestion'!$A17)*('Gestion absences'!$D$5:$D$118&lt;=AA$6)*('Gestion absences'!$E$5:$E$118&gt;=AA$6)),6))))</f>
        <v>C</v>
      </c>
      <c r="AB17" s="37" t="str">
        <f>IF(AB$7="S","C",IF(AB$7="D","C",IF(AB$7="F","C",INDEX('Gestion absences'!$A$5:$F$118,SUMPRODUCT(('Gestion absences'!$A$5:$A$118)*('Gestion absences'!$B$5:$B$118='Calendrier gestion'!$A17)*('Gestion absences'!$D$5:$D$118&lt;=AB$6)*('Gestion absences'!$E$5:$E$118&gt;=AB$6)),6))))</f>
        <v>V</v>
      </c>
      <c r="AC17" s="37" t="str">
        <f>IF(AC$7="S","C",IF(AC$7="D","C",IF(AC$7="F","C",INDEX('Gestion absences'!$A$5:$F$118,SUMPRODUCT(('Gestion absences'!$A$5:$A$118)*('Gestion absences'!$B$5:$B$118='Calendrier gestion'!$A17)*('Gestion absences'!$D$5:$D$118&lt;=AC$6)*('Gestion absences'!$E$5:$E$118&gt;=AC$6)),6))))</f>
        <v>V</v>
      </c>
      <c r="AD17" s="37" t="str">
        <f>IF(AD$7="S","C",IF(AD$7="D","C",IF(AD$7="F","C",INDEX('Gestion absences'!$A$5:$F$118,SUMPRODUCT(('Gestion absences'!$A$5:$A$118)*('Gestion absences'!$B$5:$B$118='Calendrier gestion'!$A17)*('Gestion absences'!$D$5:$D$118&lt;=AD$6)*('Gestion absences'!$E$5:$E$118&gt;=AD$6)),6))))</f>
        <v>V</v>
      </c>
      <c r="AE17" s="37" t="str">
        <f>IF(AE$7="S","C",IF(AE$7="D","C",IF(AE$7="F","C",INDEX('Gestion absences'!$A$5:$F$118,SUMPRODUCT(('Gestion absences'!$A$5:$A$118)*('Gestion absences'!$B$5:$B$118='Calendrier gestion'!$A17)*('Gestion absences'!$D$5:$D$118&lt;=AE$6)*('Gestion absences'!$E$5:$E$118&gt;=AE$6)),6))))</f>
        <v>V</v>
      </c>
      <c r="AF17" s="37" t="str">
        <f>IF(AF$7="S","C",IF(AF$7="D","C",IF(AF$7="F","C",INDEX('Gestion absences'!$A$5:$F$118,SUMPRODUCT(('Gestion absences'!$A$5:$A$118)*('Gestion absences'!$B$5:$B$118='Calendrier gestion'!$A17)*('Gestion absences'!$D$5:$D$118&lt;=AF$6)*('Gestion absences'!$E$5:$E$118&gt;=AF$6)),6))))</f>
        <v>V</v>
      </c>
      <c r="AG17" s="37" t="str">
        <f>IF(AG$7="S","C",IF(AG$7="D","C",IF(AG$7="F","C",INDEX('Gestion absences'!$A$5:$F$118,SUMPRODUCT(('Gestion absences'!$A$5:$A$118)*('Gestion absences'!$B$5:$B$118='Calendrier gestion'!$A17)*('Gestion absences'!$D$5:$D$118&lt;=AG$6)*('Gestion absences'!$E$5:$E$118&gt;=AG$6)),6))))</f>
        <v>C</v>
      </c>
      <c r="AH17" s="37" t="str">
        <f>IF(AH$7="S","C",IF(AH$7="D","C",IF(AH$7="F","C",INDEX('Gestion absences'!$A$5:$F$118,SUMPRODUCT(('Gestion absences'!$A$5:$A$118)*('Gestion absences'!$B$5:$B$118='Calendrier gestion'!$A17)*('Gestion absences'!$D$5:$D$118&lt;=AH$6)*('Gestion absences'!$E$5:$E$118&gt;=AH$6)),6))))</f>
        <v>C</v>
      </c>
      <c r="AI17" s="37" t="str">
        <f>IF(AI$7="S","C",IF(AI$7="D","C",IF(AI$7="F","C",INDEX('Gestion absences'!$A$5:$F$118,SUMPRODUCT(('Gestion absences'!$A$5:$A$118)*('Gestion absences'!$B$5:$B$118='Calendrier gestion'!$A17)*('Gestion absences'!$D$5:$D$118&lt;=AI$6)*('Gestion absences'!$E$5:$E$118&gt;=AI$6)),6))))</f>
        <v>V</v>
      </c>
      <c r="AJ17" s="37" t="str">
        <f>IF(AJ$7="S","C",IF(AJ$7="D","C",IF(AJ$7="F","C",INDEX('Gestion absences'!$A$5:$F$118,SUMPRODUCT(('Gestion absences'!$A$5:$A$118)*('Gestion absences'!$B$5:$B$118='Calendrier gestion'!$A17)*('Gestion absences'!$D$5:$D$118&lt;=AJ$6)*('Gestion absences'!$E$5:$E$118&gt;=AJ$6)),6))))</f>
        <v>V</v>
      </c>
      <c r="AK17" s="37" t="str">
        <f>IF(AK$7="S","C",IF(AK$7="D","C",IF(AK$7="F","C",INDEX('Gestion absences'!$A$5:$F$118,SUMPRODUCT(('Gestion absences'!$A$5:$A$118)*('Gestion absences'!$B$5:$B$118='Calendrier gestion'!$A17)*('Gestion absences'!$D$5:$D$118&lt;=AK$6)*('Gestion absences'!$E$5:$E$118&gt;=AK$6)),6))))</f>
        <v>V</v>
      </c>
      <c r="AL17" s="37" t="str">
        <f>IF(AL$7="S","C",IF(AL$7="D","C",IF(AL$7="F","C",INDEX('Gestion absences'!$A$5:$F$118,SUMPRODUCT(('Gestion absences'!$A$5:$A$118)*('Gestion absences'!$B$5:$B$118='Calendrier gestion'!$A17)*('Gestion absences'!$D$5:$D$118&lt;=AL$6)*('Gestion absences'!$E$5:$E$118&gt;=AL$6)),6))))</f>
        <v>V</v>
      </c>
      <c r="AM17" s="37" t="str">
        <f>IF(AM$7="S","C",IF(AM$7="D","C",IF(AM$7="F","C",INDEX('Gestion absences'!$A$5:$F$118,SUMPRODUCT(('Gestion absences'!$A$5:$A$118)*('Gestion absences'!$B$5:$B$118='Calendrier gestion'!$A17)*('Gestion absences'!$D$5:$D$118&lt;=AM$6)*('Gestion absences'!$E$5:$E$118&gt;=AM$6)),6))))</f>
        <v>V</v>
      </c>
      <c r="AN17" s="37" t="str">
        <f>IF(AN$7="S","C",IF(AN$7="D","C",IF(AN$7="F","C",INDEX('Gestion absences'!$A$5:$F$118,SUMPRODUCT(('Gestion absences'!$A$5:$A$118)*('Gestion absences'!$B$5:$B$118='Calendrier gestion'!$A17)*('Gestion absences'!$D$5:$D$118&lt;=AN$6)*('Gestion absences'!$E$5:$E$118&gt;=AN$6)),6))))</f>
        <v>C</v>
      </c>
      <c r="AO17" s="37" t="str">
        <f>IF(AO$7="S","C",IF(AO$7="D","C",IF(AO$7="F","C",INDEX('Gestion absences'!$A$5:$F$118,SUMPRODUCT(('Gestion absences'!$A$5:$A$118)*('Gestion absences'!$B$5:$B$118='Calendrier gestion'!$A17)*('Gestion absences'!$D$5:$D$118&lt;=AO$6)*('Gestion absences'!$E$5:$E$118&gt;=AO$6)),6))))</f>
        <v>C</v>
      </c>
      <c r="AP17" s="37" t="str">
        <f>IF(AP$7="S","C",IF(AP$7="D","C",IF(AP$7="F","C",INDEX('Gestion absences'!$A$5:$F$118,SUMPRODUCT(('Gestion absences'!$A$5:$A$118)*('Gestion absences'!$B$5:$B$118='Calendrier gestion'!$A17)*('Gestion absences'!$D$5:$D$118&lt;=AP$6)*('Gestion absences'!$E$5:$E$118&gt;=AP$6)),6))))</f>
        <v>V</v>
      </c>
      <c r="AQ17" s="37" t="str">
        <f>IF(AQ$7="S","C",IF(AQ$7="D","C",IF(AQ$7="F","C",INDEX('Gestion absences'!$A$5:$F$118,SUMPRODUCT(('Gestion absences'!$A$5:$A$118)*('Gestion absences'!$B$5:$B$118='Calendrier gestion'!$A17)*('Gestion absences'!$D$5:$D$118&lt;=AQ$6)*('Gestion absences'!$E$5:$E$118&gt;=AQ$6)),6))))</f>
        <v>V</v>
      </c>
      <c r="AR17" s="37" t="str">
        <f>IF(AR$7="S","C",IF(AR$7="D","C",IF(AR$7="F","C",INDEX('Gestion absences'!$A$5:$F$118,SUMPRODUCT(('Gestion absences'!$A$5:$A$118)*('Gestion absences'!$B$5:$B$118='Calendrier gestion'!$A17)*('Gestion absences'!$D$5:$D$118&lt;=AR$6)*('Gestion absences'!$E$5:$E$118&gt;=AR$6)),6))))</f>
        <v>V</v>
      </c>
      <c r="AS17" s="37" t="str">
        <f>IF(AS$7="S","C",IF(AS$7="D","C",IF(AS$7="F","C",INDEX('Gestion absences'!$A$5:$F$118,SUMPRODUCT(('Gestion absences'!$A$5:$A$118)*('Gestion absences'!$B$5:$B$118='Calendrier gestion'!$A17)*('Gestion absences'!$D$5:$D$118&lt;=AS$6)*('Gestion absences'!$E$5:$E$118&gt;=AS$6)),6))))</f>
        <v>V</v>
      </c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</row>
    <row r="18" spans="1:62" ht="17.25" thickBot="1" x14ac:dyDescent="0.35">
      <c r="A18" s="39"/>
      <c r="B18" s="88"/>
      <c r="C18" s="89"/>
      <c r="D18" s="90"/>
      <c r="E18" s="37" t="str">
        <f>IF(E$7="S","C",IF(E$7="D","C",IF(E$7="F","C",INDEX('Gestion absences'!$A$5:$F$118,SUMPRODUCT(('Gestion absences'!$A$5:$A$118)*('Gestion absences'!$B$5:$B$118='Calendrier gestion'!$A18)*('Gestion absences'!$D$5:$D$118&lt;=E$6)*('Gestion absences'!$E$5:$E$118&gt;=E$6)),6))))</f>
        <v>C</v>
      </c>
      <c r="F18" s="37" t="str">
        <f>IF(F$7="S","C",IF(F$7="D","C",IF(F$7="F","C",INDEX('Gestion absences'!$A$5:$F$118,SUMPRODUCT(('Gestion absences'!$A$5:$A$118)*('Gestion absences'!$B$5:$B$118='Calendrier gestion'!$A18)*('Gestion absences'!$D$5:$D$118&lt;=F$6)*('Gestion absences'!$E$5:$E$118&gt;=F$6)),6))))</f>
        <v>C</v>
      </c>
      <c r="G18" s="37" t="str">
        <f>IF(G$7="S","C",IF(G$7="D","C",IF(G$7="F","C",INDEX('Gestion absences'!$A$5:$F$118,SUMPRODUCT(('Gestion absences'!$A$5:$A$118)*('Gestion absences'!$B$5:$B$118='Calendrier gestion'!$A18)*('Gestion absences'!$D$5:$D$118&lt;=G$6)*('Gestion absences'!$E$5:$E$118&gt;=G$6)),6))))</f>
        <v>M</v>
      </c>
      <c r="H18" s="37" t="str">
        <f>IF(H$7="S","C",IF(H$7="D","C",IF(H$7="F","C",INDEX('Gestion absences'!$A$5:$F$118,SUMPRODUCT(('Gestion absences'!$A$5:$A$118)*('Gestion absences'!$B$5:$B$118='Calendrier gestion'!$A18)*('Gestion absences'!$D$5:$D$118&lt;=H$6)*('Gestion absences'!$E$5:$E$118&gt;=H$6)),6))))</f>
        <v>M</v>
      </c>
      <c r="I18" s="37" t="str">
        <f>IF(I$7="S","C",IF(I$7="D","C",IF(I$7="F","C",INDEX('Gestion absences'!$A$5:$F$118,SUMPRODUCT(('Gestion absences'!$A$5:$A$118)*('Gestion absences'!$B$5:$B$118='Calendrier gestion'!$A18)*('Gestion absences'!$D$5:$D$118&lt;=I$6)*('Gestion absences'!$E$5:$E$118&gt;=I$6)),6))))</f>
        <v>M</v>
      </c>
      <c r="J18" s="37" t="str">
        <f>IF(J$7="S","C",IF(J$7="D","C",IF(J$7="F","C",INDEX('Gestion absences'!$A$5:$F$118,SUMPRODUCT(('Gestion absences'!$A$5:$A$118)*('Gestion absences'!$B$5:$B$118='Calendrier gestion'!$A18)*('Gestion absences'!$D$5:$D$118&lt;=J$6)*('Gestion absences'!$E$5:$E$118&gt;=J$6)),6))))</f>
        <v>M</v>
      </c>
      <c r="K18" s="37" t="str">
        <f>IF(K$7="S","C",IF(K$7="D","C",IF(K$7="F","C",INDEX('Gestion absences'!$A$5:$F$118,SUMPRODUCT(('Gestion absences'!$A$5:$A$118)*('Gestion absences'!$B$5:$B$118='Calendrier gestion'!$A18)*('Gestion absences'!$D$5:$D$118&lt;=K$6)*('Gestion absences'!$E$5:$E$118&gt;=K$6)),6))))</f>
        <v>M</v>
      </c>
      <c r="L18" s="37" t="str">
        <f>IF(L$7="S","C",IF(L$7="D","C",IF(L$7="F","C",INDEX('Gestion absences'!$A$5:$F$118,SUMPRODUCT(('Gestion absences'!$A$5:$A$118)*('Gestion absences'!$B$5:$B$118='Calendrier gestion'!$A18)*('Gestion absences'!$D$5:$D$118&lt;=L$6)*('Gestion absences'!$E$5:$E$118&gt;=L$6)),6))))</f>
        <v>C</v>
      </c>
      <c r="M18" s="37" t="str">
        <f>IF(M$7="S","C",IF(M$7="D","C",IF(M$7="F","C",INDEX('Gestion absences'!$A$5:$F$118,SUMPRODUCT(('Gestion absences'!$A$5:$A$118)*('Gestion absences'!$B$5:$B$118='Calendrier gestion'!$A18)*('Gestion absences'!$D$5:$D$118&lt;=M$6)*('Gestion absences'!$E$5:$E$118&gt;=M$6)),6))))</f>
        <v>C</v>
      </c>
      <c r="N18" s="37" t="str">
        <f>IF(N$7="S","C",IF(N$7="D","C",IF(N$7="F","C",INDEX('Gestion absences'!$A$5:$F$118,SUMPRODUCT(('Gestion absences'!$A$5:$A$118)*('Gestion absences'!$B$5:$B$118='Calendrier gestion'!$A18)*('Gestion absences'!$D$5:$D$118&lt;=N$6)*('Gestion absences'!$E$5:$E$118&gt;=N$6)),6))))</f>
        <v>M</v>
      </c>
      <c r="O18" s="37" t="str">
        <f>IF(O$7="S","C",IF(O$7="D","C",IF(O$7="F","C",INDEX('Gestion absences'!$A$5:$F$118,SUMPRODUCT(('Gestion absences'!$A$5:$A$118)*('Gestion absences'!$B$5:$B$118='Calendrier gestion'!$A18)*('Gestion absences'!$D$5:$D$118&lt;=O$6)*('Gestion absences'!$E$5:$E$118&gt;=O$6)),6))))</f>
        <v>M</v>
      </c>
      <c r="P18" s="37" t="str">
        <f>IF(P$7="S","C",IF(P$7="D","C",IF(P$7="F","C",INDEX('Gestion absences'!$A$5:$F$118,SUMPRODUCT(('Gestion absences'!$A$5:$A$118)*('Gestion absences'!$B$5:$B$118='Calendrier gestion'!$A18)*('Gestion absences'!$D$5:$D$118&lt;=P$6)*('Gestion absences'!$E$5:$E$118&gt;=P$6)),6))))</f>
        <v>M</v>
      </c>
      <c r="Q18" s="37" t="str">
        <f>IF(Q$7="S","C",IF(Q$7="D","C",IF(Q$7="F","C",INDEX('Gestion absences'!$A$5:$F$118,SUMPRODUCT(('Gestion absences'!$A$5:$A$118)*('Gestion absences'!$B$5:$B$118='Calendrier gestion'!$A18)*('Gestion absences'!$D$5:$D$118&lt;=Q$6)*('Gestion absences'!$E$5:$E$118&gt;=Q$6)),6))))</f>
        <v>M</v>
      </c>
      <c r="R18" s="37" t="str">
        <f>IF(R$7="S","C",IF(R$7="D","C",IF(R$7="F","C",INDEX('Gestion absences'!$A$5:$F$118,SUMPRODUCT(('Gestion absences'!$A$5:$A$118)*('Gestion absences'!$B$5:$B$118='Calendrier gestion'!$A18)*('Gestion absences'!$D$5:$D$118&lt;=R$6)*('Gestion absences'!$E$5:$E$118&gt;=R$6)),6))))</f>
        <v>M</v>
      </c>
      <c r="S18" s="37" t="str">
        <f>IF(S$7="S","C",IF(S$7="D","C",IF(S$7="F","C",INDEX('Gestion absences'!$A$5:$F$118,SUMPRODUCT(('Gestion absences'!$A$5:$A$118)*('Gestion absences'!$B$5:$B$118='Calendrier gestion'!$A18)*('Gestion absences'!$D$5:$D$118&lt;=S$6)*('Gestion absences'!$E$5:$E$118&gt;=S$6)),6))))</f>
        <v>C</v>
      </c>
      <c r="T18" s="37" t="str">
        <f>IF(T$7="S","C",IF(T$7="D","C",IF(T$7="F","C",INDEX('Gestion absences'!$A$5:$F$118,SUMPRODUCT(('Gestion absences'!$A$5:$A$118)*('Gestion absences'!$B$5:$B$118='Calendrier gestion'!$A18)*('Gestion absences'!$D$5:$D$118&lt;=T$6)*('Gestion absences'!$E$5:$E$118&gt;=T$6)),6))))</f>
        <v>C</v>
      </c>
      <c r="U18" s="37" t="str">
        <f>IF(U$7="S","C",IF(U$7="D","C",IF(U$7="F","C",INDEX('Gestion absences'!$A$5:$F$118,SUMPRODUCT(('Gestion absences'!$A$5:$A$118)*('Gestion absences'!$B$5:$B$118='Calendrier gestion'!$A18)*('Gestion absences'!$D$5:$D$118&lt;=U$6)*('Gestion absences'!$E$5:$E$118&gt;=U$6)),6))))</f>
        <v>M</v>
      </c>
      <c r="V18" s="37" t="str">
        <f>IF(V$7="S","C",IF(V$7="D","C",IF(V$7="F","C",INDEX('Gestion absences'!$A$5:$F$118,SUMPRODUCT(('Gestion absences'!$A$5:$A$118)*('Gestion absences'!$B$5:$B$118='Calendrier gestion'!$A18)*('Gestion absences'!$D$5:$D$118&lt;=V$6)*('Gestion absences'!$E$5:$E$118&gt;=V$6)),6))))</f>
        <v>M</v>
      </c>
      <c r="W18" s="37" t="str">
        <f>IF(W$7="S","C",IF(W$7="D","C",IF(W$7="F","C",INDEX('Gestion absences'!$A$5:$F$118,SUMPRODUCT(('Gestion absences'!$A$5:$A$118)*('Gestion absences'!$B$5:$B$118='Calendrier gestion'!$A18)*('Gestion absences'!$D$5:$D$118&lt;=W$6)*('Gestion absences'!$E$5:$E$118&gt;=W$6)),6))))</f>
        <v>M</v>
      </c>
      <c r="X18" s="37" t="str">
        <f>IF(X$7="S","C",IF(X$7="D","C",IF(X$7="F","C",INDEX('Gestion absences'!$A$5:$F$118,SUMPRODUCT(('Gestion absences'!$A$5:$A$118)*('Gestion absences'!$B$5:$B$118='Calendrier gestion'!$A18)*('Gestion absences'!$D$5:$D$118&lt;=X$6)*('Gestion absences'!$E$5:$E$118&gt;=X$6)),6))))</f>
        <v>M</v>
      </c>
      <c r="Y18" s="37" t="str">
        <f>IF(Y$7="S","C",IF(Y$7="D","C",IF(Y$7="F","C",INDEX('Gestion absences'!$A$5:$F$118,SUMPRODUCT(('Gestion absences'!$A$5:$A$118)*('Gestion absences'!$B$5:$B$118='Calendrier gestion'!$A18)*('Gestion absences'!$D$5:$D$118&lt;=Y$6)*('Gestion absences'!$E$5:$E$118&gt;=Y$6)),6))))</f>
        <v>M</v>
      </c>
      <c r="Z18" s="37" t="str">
        <f>IF(Z$7="S","C",IF(Z$7="D","C",IF(Z$7="F","C",INDEX('Gestion absences'!$A$5:$F$118,SUMPRODUCT(('Gestion absences'!$A$5:$A$118)*('Gestion absences'!$B$5:$B$118='Calendrier gestion'!$A18)*('Gestion absences'!$D$5:$D$118&lt;=Z$6)*('Gestion absences'!$E$5:$E$118&gt;=Z$6)),6))))</f>
        <v>C</v>
      </c>
      <c r="AA18" s="37" t="str">
        <f>IF(AA$7="S","C",IF(AA$7="D","C",IF(AA$7="F","C",INDEX('Gestion absences'!$A$5:$F$118,SUMPRODUCT(('Gestion absences'!$A$5:$A$118)*('Gestion absences'!$B$5:$B$118='Calendrier gestion'!$A18)*('Gestion absences'!$D$5:$D$118&lt;=AA$6)*('Gestion absences'!$E$5:$E$118&gt;=AA$6)),6))))</f>
        <v>C</v>
      </c>
      <c r="AB18" s="37" t="str">
        <f>IF(AB$7="S","C",IF(AB$7="D","C",IF(AB$7="F","C",INDEX('Gestion absences'!$A$5:$F$118,SUMPRODUCT(('Gestion absences'!$A$5:$A$118)*('Gestion absences'!$B$5:$B$118='Calendrier gestion'!$A18)*('Gestion absences'!$D$5:$D$118&lt;=AB$6)*('Gestion absences'!$E$5:$E$118&gt;=AB$6)),6))))</f>
        <v>M</v>
      </c>
      <c r="AC18" s="37" t="str">
        <f>IF(AC$7="S","C",IF(AC$7="D","C",IF(AC$7="F","C",INDEX('Gestion absences'!$A$5:$F$118,SUMPRODUCT(('Gestion absences'!$A$5:$A$118)*('Gestion absences'!$B$5:$B$118='Calendrier gestion'!$A18)*('Gestion absences'!$D$5:$D$118&lt;=AC$6)*('Gestion absences'!$E$5:$E$118&gt;=AC$6)),6))))</f>
        <v>M</v>
      </c>
      <c r="AD18" s="37" t="str">
        <f>IF(AD$7="S","C",IF(AD$7="D","C",IF(AD$7="F","C",INDEX('Gestion absences'!$A$5:$F$118,SUMPRODUCT(('Gestion absences'!$A$5:$A$118)*('Gestion absences'!$B$5:$B$118='Calendrier gestion'!$A18)*('Gestion absences'!$D$5:$D$118&lt;=AD$6)*('Gestion absences'!$E$5:$E$118&gt;=AD$6)),6))))</f>
        <v>M</v>
      </c>
      <c r="AE18" s="37" t="str">
        <f>IF(AE$7="S","C",IF(AE$7="D","C",IF(AE$7="F","C",INDEX('Gestion absences'!$A$5:$F$118,SUMPRODUCT(('Gestion absences'!$A$5:$A$118)*('Gestion absences'!$B$5:$B$118='Calendrier gestion'!$A18)*('Gestion absences'!$D$5:$D$118&lt;=AE$6)*('Gestion absences'!$E$5:$E$118&gt;=AE$6)),6))))</f>
        <v>M</v>
      </c>
      <c r="AF18" s="37" t="str">
        <f>IF(AF$7="S","C",IF(AF$7="D","C",IF(AF$7="F","C",INDEX('Gestion absences'!$A$5:$F$118,SUMPRODUCT(('Gestion absences'!$A$5:$A$118)*('Gestion absences'!$B$5:$B$118='Calendrier gestion'!$A18)*('Gestion absences'!$D$5:$D$118&lt;=AF$6)*('Gestion absences'!$E$5:$E$118&gt;=AF$6)),6))))</f>
        <v>M</v>
      </c>
      <c r="AG18" s="37" t="str">
        <f>IF(AG$7="S","C",IF(AG$7="D","C",IF(AG$7="F","C",INDEX('Gestion absences'!$A$5:$F$118,SUMPRODUCT(('Gestion absences'!$A$5:$A$118)*('Gestion absences'!$B$5:$B$118='Calendrier gestion'!$A18)*('Gestion absences'!$D$5:$D$118&lt;=AG$6)*('Gestion absences'!$E$5:$E$118&gt;=AG$6)),6))))</f>
        <v>C</v>
      </c>
      <c r="AH18" s="37" t="str">
        <f>IF(AH$7="S","C",IF(AH$7="D","C",IF(AH$7="F","C",INDEX('Gestion absences'!$A$5:$F$118,SUMPRODUCT(('Gestion absences'!$A$5:$A$118)*('Gestion absences'!$B$5:$B$118='Calendrier gestion'!$A18)*('Gestion absences'!$D$5:$D$118&lt;=AH$6)*('Gestion absences'!$E$5:$E$118&gt;=AH$6)),6))))</f>
        <v>C</v>
      </c>
      <c r="AI18" s="37" t="str">
        <f>IF(AI$7="S","C",IF(AI$7="D","C",IF(AI$7="F","C",INDEX('Gestion absences'!$A$5:$F$118,SUMPRODUCT(('Gestion absences'!$A$5:$A$118)*('Gestion absences'!$B$5:$B$118='Calendrier gestion'!$A18)*('Gestion absences'!$D$5:$D$118&lt;=AI$6)*('Gestion absences'!$E$5:$E$118&gt;=AI$6)),6))))</f>
        <v>M</v>
      </c>
      <c r="AJ18" s="37" t="str">
        <f>IF(AJ$7="S","C",IF(AJ$7="D","C",IF(AJ$7="F","C",INDEX('Gestion absences'!$A$5:$F$118,SUMPRODUCT(('Gestion absences'!$A$5:$A$118)*('Gestion absences'!$B$5:$B$118='Calendrier gestion'!$A18)*('Gestion absences'!$D$5:$D$118&lt;=AJ$6)*('Gestion absences'!$E$5:$E$118&gt;=AJ$6)),6))))</f>
        <v>M</v>
      </c>
      <c r="AK18" s="37" t="str">
        <f>IF(AK$7="S","C",IF(AK$7="D","C",IF(AK$7="F","C",INDEX('Gestion absences'!$A$5:$F$118,SUMPRODUCT(('Gestion absences'!$A$5:$A$118)*('Gestion absences'!$B$5:$B$118='Calendrier gestion'!$A18)*('Gestion absences'!$D$5:$D$118&lt;=AK$6)*('Gestion absences'!$E$5:$E$118&gt;=AK$6)),6))))</f>
        <v>M</v>
      </c>
      <c r="AL18" s="37" t="str">
        <f>IF(AL$7="S","C",IF(AL$7="D","C",IF(AL$7="F","C",INDEX('Gestion absences'!$A$5:$F$118,SUMPRODUCT(('Gestion absences'!$A$5:$A$118)*('Gestion absences'!$B$5:$B$118='Calendrier gestion'!$A18)*('Gestion absences'!$D$5:$D$118&lt;=AL$6)*('Gestion absences'!$E$5:$E$118&gt;=AL$6)),6))))</f>
        <v>M</v>
      </c>
      <c r="AM18" s="37" t="str">
        <f>IF(AM$7="S","C",IF(AM$7="D","C",IF(AM$7="F","C",INDEX('Gestion absences'!$A$5:$F$118,SUMPRODUCT(('Gestion absences'!$A$5:$A$118)*('Gestion absences'!$B$5:$B$118='Calendrier gestion'!$A18)*('Gestion absences'!$D$5:$D$118&lt;=AM$6)*('Gestion absences'!$E$5:$E$118&gt;=AM$6)),6))))</f>
        <v>M</v>
      </c>
      <c r="AN18" s="37" t="str">
        <f>IF(AN$7="S","C",IF(AN$7="D","C",IF(AN$7="F","C",INDEX('Gestion absences'!$A$5:$F$118,SUMPRODUCT(('Gestion absences'!$A$5:$A$118)*('Gestion absences'!$B$5:$B$118='Calendrier gestion'!$A18)*('Gestion absences'!$D$5:$D$118&lt;=AN$6)*('Gestion absences'!$E$5:$E$118&gt;=AN$6)),6))))</f>
        <v>C</v>
      </c>
      <c r="AO18" s="37" t="str">
        <f>IF(AO$7="S","C",IF(AO$7="D","C",IF(AO$7="F","C",INDEX('Gestion absences'!$A$5:$F$118,SUMPRODUCT(('Gestion absences'!$A$5:$A$118)*('Gestion absences'!$B$5:$B$118='Calendrier gestion'!$A18)*('Gestion absences'!$D$5:$D$118&lt;=AO$6)*('Gestion absences'!$E$5:$E$118&gt;=AO$6)),6))))</f>
        <v>C</v>
      </c>
      <c r="AP18" s="37" t="str">
        <f>IF(AP$7="S","C",IF(AP$7="D","C",IF(AP$7="F","C",INDEX('Gestion absences'!$A$5:$F$118,SUMPRODUCT(('Gestion absences'!$A$5:$A$118)*('Gestion absences'!$B$5:$B$118='Calendrier gestion'!$A18)*('Gestion absences'!$D$5:$D$118&lt;=AP$6)*('Gestion absences'!$E$5:$E$118&gt;=AP$6)),6))))</f>
        <v>M</v>
      </c>
      <c r="AQ18" s="37" t="str">
        <f>IF(AQ$7="S","C",IF(AQ$7="D","C",IF(AQ$7="F","C",INDEX('Gestion absences'!$A$5:$F$118,SUMPRODUCT(('Gestion absences'!$A$5:$A$118)*('Gestion absences'!$B$5:$B$118='Calendrier gestion'!$A18)*('Gestion absences'!$D$5:$D$118&lt;=AQ$6)*('Gestion absences'!$E$5:$E$118&gt;=AQ$6)),6))))</f>
        <v>M</v>
      </c>
      <c r="AR18" s="37" t="str">
        <f>IF(AR$7="S","C",IF(AR$7="D","C",IF(AR$7="F","C",INDEX('Gestion absences'!$A$5:$F$118,SUMPRODUCT(('Gestion absences'!$A$5:$A$118)*('Gestion absences'!$B$5:$B$118='Calendrier gestion'!$A18)*('Gestion absences'!$D$5:$D$118&lt;=AR$6)*('Gestion absences'!$E$5:$E$118&gt;=AR$6)),6))))</f>
        <v>M</v>
      </c>
      <c r="AS18" s="37" t="str">
        <f>IF(AS$7="S","C",IF(AS$7="D","C",IF(AS$7="F","C",INDEX('Gestion absences'!$A$5:$F$118,SUMPRODUCT(('Gestion absences'!$A$5:$A$118)*('Gestion absences'!$B$5:$B$118='Calendrier gestion'!$A18)*('Gestion absences'!$D$5:$D$118&lt;=AS$6)*('Gestion absences'!$E$5:$E$118&gt;=AS$6)),6))))</f>
        <v>M</v>
      </c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</row>
    <row r="19" spans="1:62" ht="17.25" thickBot="1" x14ac:dyDescent="0.35">
      <c r="A19" s="39"/>
      <c r="B19" s="88"/>
      <c r="C19" s="89"/>
      <c r="D19" s="90"/>
      <c r="E19" s="37" t="str">
        <f>IF(E$7="S","C",IF(E$7="D","C",IF(E$7="F","C",INDEX('[1]Gestion absences'!$A$5:$F$118,SUMPRODUCT(('[1]Gestion absences'!$A$5:$A$118)*('[1]Gestion absences'!$B$5:$B$118='[1]Calendrier gestion'!$A19)*('[1]Gestion absences'!$D$5:$D$118&lt;=E$6)*('[1]Gestion absences'!$E$5:$E$118&gt;=E$6)),6))))</f>
        <v>C</v>
      </c>
      <c r="F19" s="37" t="str">
        <f>IF(F$7="S","C",IF(F$7="D","C",IF(F$7="F","C",INDEX('[1]Gestion absences'!$A$5:$F$118,SUMPRODUCT(('[1]Gestion absences'!$A$5:$A$118)*('[1]Gestion absences'!$B$5:$B$118='[1]Calendrier gestion'!$A19)*('[1]Gestion absences'!$D$5:$D$118&lt;=F$6)*('[1]Gestion absences'!$E$5:$E$118&gt;=F$6)),6))))</f>
        <v>C</v>
      </c>
      <c r="G19" s="37" t="str">
        <f>IF(G$7="S","C",IF(G$7="D","C",IF(G$7="F","C",INDEX('[1]Gestion absences'!$A$5:$F$118,SUMPRODUCT(('[1]Gestion absences'!$A$5:$A$118)*('[1]Gestion absences'!$B$5:$B$118='[1]Calendrier gestion'!$A19)*('[1]Gestion absences'!$D$5:$D$118&lt;=G$6)*('[1]Gestion absences'!$E$5:$E$118&gt;=G$6)),6))))</f>
        <v/>
      </c>
      <c r="H19" s="37" t="str">
        <f>IF(H$7="S","C",IF(H$7="D","C",IF(H$7="F","C",INDEX('[1]Gestion absences'!$A$5:$F$118,SUMPRODUCT(('[1]Gestion absences'!$A$5:$A$118)*('[1]Gestion absences'!$B$5:$B$118='[1]Calendrier gestion'!$A19)*('[1]Gestion absences'!$D$5:$D$118&lt;=H$6)*('[1]Gestion absences'!$E$5:$E$118&gt;=H$6)),6))))</f>
        <v/>
      </c>
      <c r="I19" s="37" t="str">
        <f>IF(I$7="S","C",IF(I$7="D","C",IF(I$7="F","C",INDEX('[1]Gestion absences'!$A$5:$F$118,SUMPRODUCT(('[1]Gestion absences'!$A$5:$A$118)*('[1]Gestion absences'!$B$5:$B$118='[1]Calendrier gestion'!$A19)*('[1]Gestion absences'!$D$5:$D$118&lt;=I$6)*('[1]Gestion absences'!$E$5:$E$118&gt;=I$6)),6))))</f>
        <v/>
      </c>
      <c r="J19" s="37" t="str">
        <f>IF(J$7="S","C",IF(J$7="D","C",IF(J$7="F","C",INDEX('[1]Gestion absences'!$A$5:$F$118,SUMPRODUCT(('[1]Gestion absences'!$A$5:$A$118)*('[1]Gestion absences'!$B$5:$B$118='[1]Calendrier gestion'!$A19)*('[1]Gestion absences'!$D$5:$D$118&lt;=J$6)*('[1]Gestion absences'!$E$5:$E$118&gt;=J$6)),6))))</f>
        <v/>
      </c>
      <c r="K19" s="37" t="str">
        <f>IF(K$7="S","C",IF(K$7="D","C",IF(K$7="F","C",INDEX('[1]Gestion absences'!$A$5:$F$118,SUMPRODUCT(('[1]Gestion absences'!$A$5:$A$118)*('[1]Gestion absences'!$B$5:$B$118='[1]Calendrier gestion'!$A19)*('[1]Gestion absences'!$D$5:$D$118&lt;=K$6)*('[1]Gestion absences'!$E$5:$E$118&gt;=K$6)),6))))</f>
        <v/>
      </c>
      <c r="L19" s="37" t="str">
        <f>IF(L$7="S","C",IF(L$7="D","C",IF(L$7="F","C",INDEX('[1]Gestion absences'!$A$5:$F$118,SUMPRODUCT(('[1]Gestion absences'!$A$5:$A$118)*('[1]Gestion absences'!$B$5:$B$118='[1]Calendrier gestion'!$A19)*('[1]Gestion absences'!$D$5:$D$118&lt;=L$6)*('[1]Gestion absences'!$E$5:$E$118&gt;=L$6)),6))))</f>
        <v>C</v>
      </c>
      <c r="M19" s="37" t="str">
        <f>IF(M$7="S","C",IF(M$7="D","C",IF(M$7="F","C",INDEX('[1]Gestion absences'!$A$5:$F$118,SUMPRODUCT(('[1]Gestion absences'!$A$5:$A$118)*('[1]Gestion absences'!$B$5:$B$118='[1]Calendrier gestion'!$A19)*('[1]Gestion absences'!$D$5:$D$118&lt;=M$6)*('[1]Gestion absences'!$E$5:$E$118&gt;=M$6)),6))))</f>
        <v>C</v>
      </c>
      <c r="N19" s="37" t="str">
        <f>IF(N$7="S","C",IF(N$7="D","C",IF(N$7="F","C",INDEX('[1]Gestion absences'!$A$5:$F$118,SUMPRODUCT(('[1]Gestion absences'!$A$5:$A$118)*('[1]Gestion absences'!$B$5:$B$118='[1]Calendrier gestion'!$A19)*('[1]Gestion absences'!$D$5:$D$118&lt;=N$6)*('[1]Gestion absences'!$E$5:$E$118&gt;=N$6)),6))))</f>
        <v/>
      </c>
      <c r="O19" s="37" t="str">
        <f>IF(O$7="S","C",IF(O$7="D","C",IF(O$7="F","C",INDEX('[1]Gestion absences'!$A$5:$F$118,SUMPRODUCT(('[1]Gestion absences'!$A$5:$A$118)*('[1]Gestion absences'!$B$5:$B$118='[1]Calendrier gestion'!$A19)*('[1]Gestion absences'!$D$5:$D$118&lt;=O$6)*('[1]Gestion absences'!$E$5:$E$118&gt;=O$6)),6))))</f>
        <v/>
      </c>
      <c r="P19" s="37" t="str">
        <f>IF(P$7="S","C",IF(P$7="D","C",IF(P$7="F","C",INDEX('[1]Gestion absences'!$A$5:$F$118,SUMPRODUCT(('[1]Gestion absences'!$A$5:$A$118)*('[1]Gestion absences'!$B$5:$B$118='[1]Calendrier gestion'!$A19)*('[1]Gestion absences'!$D$5:$D$118&lt;=P$6)*('[1]Gestion absences'!$E$5:$E$118&gt;=P$6)),6))))</f>
        <v/>
      </c>
      <c r="Q19" s="37" t="str">
        <f>IF(Q$7="S","C",IF(Q$7="D","C",IF(Q$7="F","C",INDEX('[1]Gestion absences'!$A$5:$F$118,SUMPRODUCT(('[1]Gestion absences'!$A$5:$A$118)*('[1]Gestion absences'!$B$5:$B$118='[1]Calendrier gestion'!$A19)*('[1]Gestion absences'!$D$5:$D$118&lt;=Q$6)*('[1]Gestion absences'!$E$5:$E$118&gt;=Q$6)),6))))</f>
        <v/>
      </c>
      <c r="R19" s="37" t="str">
        <f>IF(R$7="S","C",IF(R$7="D","C",IF(R$7="F","C",INDEX('[1]Gestion absences'!$A$5:$F$118,SUMPRODUCT(('[1]Gestion absences'!$A$5:$A$118)*('[1]Gestion absences'!$B$5:$B$118='[1]Calendrier gestion'!$A19)*('[1]Gestion absences'!$D$5:$D$118&lt;=R$6)*('[1]Gestion absences'!$E$5:$E$118&gt;=R$6)),6))))</f>
        <v/>
      </c>
      <c r="S19" s="37" t="str">
        <f>IF(S$7="S","C",IF(S$7="D","C",IF(S$7="F","C",INDEX('[1]Gestion absences'!$A$5:$F$118,SUMPRODUCT(('[1]Gestion absences'!$A$5:$A$118)*('[1]Gestion absences'!$B$5:$B$118='[1]Calendrier gestion'!$A19)*('[1]Gestion absences'!$D$5:$D$118&lt;=S$6)*('[1]Gestion absences'!$E$5:$E$118&gt;=S$6)),6))))</f>
        <v>C</v>
      </c>
      <c r="T19" s="37" t="str">
        <f>IF(T$7="S","C",IF(T$7="D","C",IF(T$7="F","C",INDEX('[1]Gestion absences'!$A$5:$F$118,SUMPRODUCT(('[1]Gestion absences'!$A$5:$A$118)*('[1]Gestion absences'!$B$5:$B$118='[1]Calendrier gestion'!$A19)*('[1]Gestion absences'!$D$5:$D$118&lt;=T$6)*('[1]Gestion absences'!$E$5:$E$118&gt;=T$6)),6))))</f>
        <v>C</v>
      </c>
      <c r="U19" s="37" t="str">
        <f>IF(U$7="S","C",IF(U$7="D","C",IF(U$7="F","C",INDEX('[1]Gestion absences'!$A$5:$F$118,SUMPRODUCT(('[1]Gestion absences'!$A$5:$A$118)*('[1]Gestion absences'!$B$5:$B$118='[1]Calendrier gestion'!$A19)*('[1]Gestion absences'!$D$5:$D$118&lt;=U$6)*('[1]Gestion absences'!$E$5:$E$118&gt;=U$6)),6))))</f>
        <v/>
      </c>
      <c r="V19" s="37" t="str">
        <f>IF(V$7="S","C",IF(V$7="D","C",IF(V$7="F","C",INDEX('[1]Gestion absences'!$A$5:$F$118,SUMPRODUCT(('[1]Gestion absences'!$A$5:$A$118)*('[1]Gestion absences'!$B$5:$B$118='[1]Calendrier gestion'!$A19)*('[1]Gestion absences'!$D$5:$D$118&lt;=V$6)*('[1]Gestion absences'!$E$5:$E$118&gt;=V$6)),6))))</f>
        <v/>
      </c>
      <c r="W19" s="37" t="str">
        <f>IF(W$7="S","C",IF(W$7="D","C",IF(W$7="F","C",INDEX('[1]Gestion absences'!$A$5:$F$118,SUMPRODUCT(('[1]Gestion absences'!$A$5:$A$118)*('[1]Gestion absences'!$B$5:$B$118='[1]Calendrier gestion'!$A19)*('[1]Gestion absences'!$D$5:$D$118&lt;=W$6)*('[1]Gestion absences'!$E$5:$E$118&gt;=W$6)),6))))</f>
        <v/>
      </c>
      <c r="X19" s="37" t="str">
        <f>IF(X$7="S","C",IF(X$7="D","C",IF(X$7="F","C",INDEX('[1]Gestion absences'!$A$5:$F$118,SUMPRODUCT(('[1]Gestion absences'!$A$5:$A$118)*('[1]Gestion absences'!$B$5:$B$118='[1]Calendrier gestion'!$A19)*('[1]Gestion absences'!$D$5:$D$118&lt;=X$6)*('[1]Gestion absences'!$E$5:$E$118&gt;=X$6)),6))))</f>
        <v/>
      </c>
      <c r="Y19" s="37" t="str">
        <f>IF(Y$7="S","C",IF(Y$7="D","C",IF(Y$7="F","C",INDEX('[1]Gestion absences'!$A$5:$F$118,SUMPRODUCT(('[1]Gestion absences'!$A$5:$A$118)*('[1]Gestion absences'!$B$5:$B$118='[1]Calendrier gestion'!$A19)*('[1]Gestion absences'!$D$5:$D$118&lt;=Y$6)*('[1]Gestion absences'!$E$5:$E$118&gt;=Y$6)),6))))</f>
        <v/>
      </c>
      <c r="Z19" s="37" t="str">
        <f>IF(Z$7="S","C",IF(Z$7="D","C",IF(Z$7="F","C",INDEX('[1]Gestion absences'!$A$5:$F$118,SUMPRODUCT(('[1]Gestion absences'!$A$5:$A$118)*('[1]Gestion absences'!$B$5:$B$118='[1]Calendrier gestion'!$A19)*('[1]Gestion absences'!$D$5:$D$118&lt;=Z$6)*('[1]Gestion absences'!$E$5:$E$118&gt;=Z$6)),6))))</f>
        <v>C</v>
      </c>
      <c r="AA19" s="37" t="str">
        <f>IF(AA$7="S","C",IF(AA$7="D","C",IF(AA$7="F","C",INDEX('[1]Gestion absences'!$A$5:$F$118,SUMPRODUCT(('[1]Gestion absences'!$A$5:$A$118)*('[1]Gestion absences'!$B$5:$B$118='[1]Calendrier gestion'!$A19)*('[1]Gestion absences'!$D$5:$D$118&lt;=AA$6)*('[1]Gestion absences'!$E$5:$E$118&gt;=AA$6)),6))))</f>
        <v>C</v>
      </c>
      <c r="AB19" s="37" t="str">
        <f>IF(AB$7="S","C",IF(AB$7="D","C",IF(AB$7="F","C",INDEX('[1]Gestion absences'!$A$5:$F$118,SUMPRODUCT(('[1]Gestion absences'!$A$5:$A$118)*('[1]Gestion absences'!$B$5:$B$118='[1]Calendrier gestion'!$A19)*('[1]Gestion absences'!$D$5:$D$118&lt;=AB$6)*('[1]Gestion absences'!$E$5:$E$118&gt;=AB$6)),6))))</f>
        <v/>
      </c>
      <c r="AC19" s="37" t="str">
        <f>IF(AC$7="S","C",IF(AC$7="D","C",IF(AC$7="F","C",INDEX('[1]Gestion absences'!$A$5:$F$118,SUMPRODUCT(('[1]Gestion absences'!$A$5:$A$118)*('[1]Gestion absences'!$B$5:$B$118='[1]Calendrier gestion'!$A19)*('[1]Gestion absences'!$D$5:$D$118&lt;=AC$6)*('[1]Gestion absences'!$E$5:$E$118&gt;=AC$6)),6))))</f>
        <v/>
      </c>
      <c r="AD19" s="37" t="str">
        <f>IF(AD$7="S","C",IF(AD$7="D","C",IF(AD$7="F","C",INDEX('[1]Gestion absences'!$A$5:$F$118,SUMPRODUCT(('[1]Gestion absences'!$A$5:$A$118)*('[1]Gestion absences'!$B$5:$B$118='[1]Calendrier gestion'!$A19)*('[1]Gestion absences'!$D$5:$D$118&lt;=AD$6)*('[1]Gestion absences'!$E$5:$E$118&gt;=AD$6)),6))))</f>
        <v/>
      </c>
      <c r="AE19" s="37" t="str">
        <f>IF(AE$7="S","C",IF(AE$7="D","C",IF(AE$7="F","C",INDEX('[1]Gestion absences'!$A$5:$F$118,SUMPRODUCT(('[1]Gestion absences'!$A$5:$A$118)*('[1]Gestion absences'!$B$5:$B$118='[1]Calendrier gestion'!$A19)*('[1]Gestion absences'!$D$5:$D$118&lt;=AE$6)*('[1]Gestion absences'!$E$5:$E$118&gt;=AE$6)),6))))</f>
        <v/>
      </c>
      <c r="AF19" s="37" t="str">
        <f>IF(AF$7="S","C",IF(AF$7="D","C",IF(AF$7="F","C",INDEX('[1]Gestion absences'!$A$5:$F$118,SUMPRODUCT(('[1]Gestion absences'!$A$5:$A$118)*('[1]Gestion absences'!$B$5:$B$118='[1]Calendrier gestion'!$A19)*('[1]Gestion absences'!$D$5:$D$118&lt;=AF$6)*('[1]Gestion absences'!$E$5:$E$118&gt;=AF$6)),6))))</f>
        <v/>
      </c>
      <c r="AG19" s="37" t="str">
        <f>IF(AG$7="S","C",IF(AG$7="D","C",IF(AG$7="F","C",INDEX('[1]Gestion absences'!$A$5:$F$118,SUMPRODUCT(('[1]Gestion absences'!$A$5:$A$118)*('[1]Gestion absences'!$B$5:$B$118='[1]Calendrier gestion'!$A19)*('[1]Gestion absences'!$D$5:$D$118&lt;=AG$6)*('[1]Gestion absences'!$E$5:$E$118&gt;=AG$6)),6))))</f>
        <v>C</v>
      </c>
      <c r="AH19" s="37" t="str">
        <f>IF(AH$7="S","C",IF(AH$7="D","C",IF(AH$7="F","C",INDEX('[1]Gestion absences'!$A$5:$F$118,SUMPRODUCT(('[1]Gestion absences'!$A$5:$A$118)*('[1]Gestion absences'!$B$5:$B$118='[1]Calendrier gestion'!$A19)*('[1]Gestion absences'!$D$5:$D$118&lt;=AH$6)*('[1]Gestion absences'!$E$5:$E$118&gt;=AH$6)),6))))</f>
        <v>C</v>
      </c>
      <c r="AI19" s="37" t="str">
        <f>IF(AI$7="S","C",IF(AI$7="D","C",IF(AI$7="F","C",INDEX('[1]Gestion absences'!$A$5:$F$118,SUMPRODUCT(('[1]Gestion absences'!$A$5:$A$118)*('[1]Gestion absences'!$B$5:$B$118='[1]Calendrier gestion'!$A19)*('[1]Gestion absences'!$D$5:$D$118&lt;=AI$6)*('[1]Gestion absences'!$E$5:$E$118&gt;=AI$6)),6))))</f>
        <v/>
      </c>
      <c r="AJ19" s="37" t="str">
        <f>IF(AJ$7="S","C",IF(AJ$7="D","C",IF(AJ$7="F","C",INDEX('[1]Gestion absences'!$A$5:$F$118,SUMPRODUCT(('[1]Gestion absences'!$A$5:$A$118)*('[1]Gestion absences'!$B$5:$B$118='[1]Calendrier gestion'!$A19)*('[1]Gestion absences'!$D$5:$D$118&lt;=AJ$6)*('[1]Gestion absences'!$E$5:$E$118&gt;=AJ$6)),6))))</f>
        <v/>
      </c>
      <c r="AK19" s="37" t="str">
        <f>IF(AK$7="S","C",IF(AK$7="D","C",IF(AK$7="F","C",INDEX('[1]Gestion absences'!$A$5:$F$118,SUMPRODUCT(('[1]Gestion absences'!$A$5:$A$118)*('[1]Gestion absences'!$B$5:$B$118='[1]Calendrier gestion'!$A19)*('[1]Gestion absences'!$D$5:$D$118&lt;=AK$6)*('[1]Gestion absences'!$E$5:$E$118&gt;=AK$6)),6))))</f>
        <v/>
      </c>
      <c r="AL19" s="37" t="str">
        <f>IF(AL$7="S","C",IF(AL$7="D","C",IF(AL$7="F","C",INDEX('[1]Gestion absences'!$A$5:$F$118,SUMPRODUCT(('[1]Gestion absences'!$A$5:$A$118)*('[1]Gestion absences'!$B$5:$B$118='[1]Calendrier gestion'!$A19)*('[1]Gestion absences'!$D$5:$D$118&lt;=AL$6)*('[1]Gestion absences'!$E$5:$E$118&gt;=AL$6)),6))))</f>
        <v/>
      </c>
      <c r="AM19" s="37" t="str">
        <f>IF(AM$7="S","C",IF(AM$7="D","C",IF(AM$7="F","C",INDEX('[1]Gestion absences'!$A$5:$F$118,SUMPRODUCT(('[1]Gestion absences'!$A$5:$A$118)*('[1]Gestion absences'!$B$5:$B$118='[1]Calendrier gestion'!$A19)*('[1]Gestion absences'!$D$5:$D$118&lt;=AM$6)*('[1]Gestion absences'!$E$5:$E$118&gt;=AM$6)),6))))</f>
        <v/>
      </c>
      <c r="AN19" s="37" t="str">
        <f>IF(AN$7="S","C",IF(AN$7="D","C",IF(AN$7="F","C",INDEX('[1]Gestion absences'!$A$5:$F$118,SUMPRODUCT(('[1]Gestion absences'!$A$5:$A$118)*('[1]Gestion absences'!$B$5:$B$118='[1]Calendrier gestion'!$A19)*('[1]Gestion absences'!$D$5:$D$118&lt;=AN$6)*('[1]Gestion absences'!$E$5:$E$118&gt;=AN$6)),6))))</f>
        <v>C</v>
      </c>
      <c r="AO19" s="37" t="str">
        <f>IF(AO$7="S","C",IF(AO$7="D","C",IF(AO$7="F","C",INDEX('[1]Gestion absences'!$A$5:$F$118,SUMPRODUCT(('[1]Gestion absences'!$A$5:$A$118)*('[1]Gestion absences'!$B$5:$B$118='[1]Calendrier gestion'!$A19)*('[1]Gestion absences'!$D$5:$D$118&lt;=AO$6)*('[1]Gestion absences'!$E$5:$E$118&gt;=AO$6)),6))))</f>
        <v>C</v>
      </c>
      <c r="AP19" s="37" t="str">
        <f>IF(AP$7="S","C",IF(AP$7="D","C",IF(AP$7="F","C",INDEX('[1]Gestion absences'!$A$5:$F$118,SUMPRODUCT(('[1]Gestion absences'!$A$5:$A$118)*('[1]Gestion absences'!$B$5:$B$118='[1]Calendrier gestion'!$A19)*('[1]Gestion absences'!$D$5:$D$118&lt;=AP$6)*('[1]Gestion absences'!$E$5:$E$118&gt;=AP$6)),6))))</f>
        <v/>
      </c>
      <c r="AQ19" s="37" t="str">
        <f>IF(AQ$7="S","C",IF(AQ$7="D","C",IF(AQ$7="F","C",INDEX('[1]Gestion absences'!$A$5:$F$118,SUMPRODUCT(('[1]Gestion absences'!$A$5:$A$118)*('[1]Gestion absences'!$B$5:$B$118='[1]Calendrier gestion'!$A19)*('[1]Gestion absences'!$D$5:$D$118&lt;=AQ$6)*('[1]Gestion absences'!$E$5:$E$118&gt;=AQ$6)),6))))</f>
        <v/>
      </c>
      <c r="AR19" s="37" t="str">
        <f>IF(AR$7="S","C",IF(AR$7="D","C",IF(AR$7="F","C",INDEX('[1]Gestion absences'!$A$5:$F$118,SUMPRODUCT(('[1]Gestion absences'!$A$5:$A$118)*('[1]Gestion absences'!$B$5:$B$118='[1]Calendrier gestion'!$A19)*('[1]Gestion absences'!$D$5:$D$118&lt;=AR$6)*('[1]Gestion absences'!$E$5:$E$118&gt;=AR$6)),6))))</f>
        <v/>
      </c>
      <c r="AS19" s="37" t="str">
        <f>IF(AS$7="S","C",IF(AS$7="D","C",IF(AS$7="F","C",INDEX('[1]Gestion absences'!$A$5:$F$118,SUMPRODUCT(('[1]Gestion absences'!$A$5:$A$118)*('[1]Gestion absences'!$B$5:$B$118='[1]Calendrier gestion'!$A19)*('[1]Gestion absences'!$D$5:$D$118&lt;=AS$6)*('[1]Gestion absences'!$E$5:$E$118&gt;=AS$6)),6))))</f>
        <v/>
      </c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</row>
    <row r="20" spans="1:62" ht="17.25" thickBot="1" x14ac:dyDescent="0.35">
      <c r="A20" s="39"/>
      <c r="B20" s="88"/>
      <c r="C20" s="89"/>
      <c r="D20" s="90"/>
      <c r="E20" s="37" t="str">
        <f>IF(E$7="S","C",IF(E$7="D","C",IF(E$7="F","C",INDEX('[1]Gestion absences'!$A$5:$F$118,SUMPRODUCT(('[1]Gestion absences'!$A$5:$A$118)*('[1]Gestion absences'!$B$5:$B$118='[1]Calendrier gestion'!$A20)*('[1]Gestion absences'!$D$5:$D$118&lt;=E$6)*('[1]Gestion absences'!$E$5:$E$118&gt;=E$6)),6))))</f>
        <v>C</v>
      </c>
      <c r="F20" s="37" t="str">
        <f>IF(F$7="S","C",IF(F$7="D","C",IF(F$7="F","C",INDEX('[1]Gestion absences'!$A$5:$F$118,SUMPRODUCT(('[1]Gestion absences'!$A$5:$A$118)*('[1]Gestion absences'!$B$5:$B$118='[1]Calendrier gestion'!$A20)*('[1]Gestion absences'!$D$5:$D$118&lt;=F$6)*('[1]Gestion absences'!$E$5:$E$118&gt;=F$6)),6))))</f>
        <v>C</v>
      </c>
      <c r="G20" s="37" t="str">
        <f>IF(G$7="S","C",IF(G$7="D","C",IF(G$7="F","C",INDEX('[1]Gestion absences'!$A$5:$F$118,SUMPRODUCT(('[1]Gestion absences'!$A$5:$A$118)*('[1]Gestion absences'!$B$5:$B$118='[1]Calendrier gestion'!$A20)*('[1]Gestion absences'!$D$5:$D$118&lt;=G$6)*('[1]Gestion absences'!$E$5:$E$118&gt;=G$6)),6))))</f>
        <v/>
      </c>
      <c r="H20" s="37" t="str">
        <f>IF(H$7="S","C",IF(H$7="D","C",IF(H$7="F","C",INDEX('[1]Gestion absences'!$A$5:$F$118,SUMPRODUCT(('[1]Gestion absences'!$A$5:$A$118)*('[1]Gestion absences'!$B$5:$B$118='[1]Calendrier gestion'!$A20)*('[1]Gestion absences'!$D$5:$D$118&lt;=H$6)*('[1]Gestion absences'!$E$5:$E$118&gt;=H$6)),6))))</f>
        <v/>
      </c>
      <c r="I20" s="37" t="str">
        <f>IF(I$7="S","C",IF(I$7="D","C",IF(I$7="F","C",INDEX('[1]Gestion absences'!$A$5:$F$118,SUMPRODUCT(('[1]Gestion absences'!$A$5:$A$118)*('[1]Gestion absences'!$B$5:$B$118='[1]Calendrier gestion'!$A20)*('[1]Gestion absences'!$D$5:$D$118&lt;=I$6)*('[1]Gestion absences'!$E$5:$E$118&gt;=I$6)),6))))</f>
        <v/>
      </c>
      <c r="J20" s="37" t="str">
        <f>IF(J$7="S","C",IF(J$7="D","C",IF(J$7="F","C",INDEX('[1]Gestion absences'!$A$5:$F$118,SUMPRODUCT(('[1]Gestion absences'!$A$5:$A$118)*('[1]Gestion absences'!$B$5:$B$118='[1]Calendrier gestion'!$A20)*('[1]Gestion absences'!$D$5:$D$118&lt;=J$6)*('[1]Gestion absences'!$E$5:$E$118&gt;=J$6)),6))))</f>
        <v/>
      </c>
      <c r="K20" s="37" t="str">
        <f>IF(K$7="S","C",IF(K$7="D","C",IF(K$7="F","C",INDEX('[1]Gestion absences'!$A$5:$F$118,SUMPRODUCT(('[1]Gestion absences'!$A$5:$A$118)*('[1]Gestion absences'!$B$5:$B$118='[1]Calendrier gestion'!$A20)*('[1]Gestion absences'!$D$5:$D$118&lt;=K$6)*('[1]Gestion absences'!$E$5:$E$118&gt;=K$6)),6))))</f>
        <v/>
      </c>
      <c r="L20" s="37" t="str">
        <f>IF(L$7="S","C",IF(L$7="D","C",IF(L$7="F","C",INDEX('[1]Gestion absences'!$A$5:$F$118,SUMPRODUCT(('[1]Gestion absences'!$A$5:$A$118)*('[1]Gestion absences'!$B$5:$B$118='[1]Calendrier gestion'!$A20)*('[1]Gestion absences'!$D$5:$D$118&lt;=L$6)*('[1]Gestion absences'!$E$5:$E$118&gt;=L$6)),6))))</f>
        <v>C</v>
      </c>
      <c r="M20" s="37" t="str">
        <f>IF(M$7="S","C",IF(M$7="D","C",IF(M$7="F","C",INDEX('[1]Gestion absences'!$A$5:$F$118,SUMPRODUCT(('[1]Gestion absences'!$A$5:$A$118)*('[1]Gestion absences'!$B$5:$B$118='[1]Calendrier gestion'!$A20)*('[1]Gestion absences'!$D$5:$D$118&lt;=M$6)*('[1]Gestion absences'!$E$5:$E$118&gt;=M$6)),6))))</f>
        <v>C</v>
      </c>
      <c r="N20" s="37" t="str">
        <f>IF(N$7="S","C",IF(N$7="D","C",IF(N$7="F","C",INDEX('[1]Gestion absences'!$A$5:$F$118,SUMPRODUCT(('[1]Gestion absences'!$A$5:$A$118)*('[1]Gestion absences'!$B$5:$B$118='[1]Calendrier gestion'!$A20)*('[1]Gestion absences'!$D$5:$D$118&lt;=N$6)*('[1]Gestion absences'!$E$5:$E$118&gt;=N$6)),6))))</f>
        <v/>
      </c>
      <c r="O20" s="37" t="str">
        <f>IF(O$7="S","C",IF(O$7="D","C",IF(O$7="F","C",INDEX('[1]Gestion absences'!$A$5:$F$118,SUMPRODUCT(('[1]Gestion absences'!$A$5:$A$118)*('[1]Gestion absences'!$B$5:$B$118='[1]Calendrier gestion'!$A20)*('[1]Gestion absences'!$D$5:$D$118&lt;=O$6)*('[1]Gestion absences'!$E$5:$E$118&gt;=O$6)),6))))</f>
        <v/>
      </c>
      <c r="P20" s="37" t="str">
        <f>IF(P$7="S","C",IF(P$7="D","C",IF(P$7="F","C",INDEX('[1]Gestion absences'!$A$5:$F$118,SUMPRODUCT(('[1]Gestion absences'!$A$5:$A$118)*('[1]Gestion absences'!$B$5:$B$118='[1]Calendrier gestion'!$A20)*('[1]Gestion absences'!$D$5:$D$118&lt;=P$6)*('[1]Gestion absences'!$E$5:$E$118&gt;=P$6)),6))))</f>
        <v/>
      </c>
      <c r="Q20" s="37" t="str">
        <f>IF(Q$7="S","C",IF(Q$7="D","C",IF(Q$7="F","C",INDEX('[1]Gestion absences'!$A$5:$F$118,SUMPRODUCT(('[1]Gestion absences'!$A$5:$A$118)*('[1]Gestion absences'!$B$5:$B$118='[1]Calendrier gestion'!$A20)*('[1]Gestion absences'!$D$5:$D$118&lt;=Q$6)*('[1]Gestion absences'!$E$5:$E$118&gt;=Q$6)),6))))</f>
        <v/>
      </c>
      <c r="R20" s="37" t="str">
        <f>IF(R$7="S","C",IF(R$7="D","C",IF(R$7="F","C",INDEX('[1]Gestion absences'!$A$5:$F$118,SUMPRODUCT(('[1]Gestion absences'!$A$5:$A$118)*('[1]Gestion absences'!$B$5:$B$118='[1]Calendrier gestion'!$A20)*('[1]Gestion absences'!$D$5:$D$118&lt;=R$6)*('[1]Gestion absences'!$E$5:$E$118&gt;=R$6)),6))))</f>
        <v/>
      </c>
      <c r="S20" s="37" t="str">
        <f>IF(S$7="S","C",IF(S$7="D","C",IF(S$7="F","C",INDEX('[1]Gestion absences'!$A$5:$F$118,SUMPRODUCT(('[1]Gestion absences'!$A$5:$A$118)*('[1]Gestion absences'!$B$5:$B$118='[1]Calendrier gestion'!$A20)*('[1]Gestion absences'!$D$5:$D$118&lt;=S$6)*('[1]Gestion absences'!$E$5:$E$118&gt;=S$6)),6))))</f>
        <v>C</v>
      </c>
      <c r="T20" s="37" t="str">
        <f>IF(T$7="S","C",IF(T$7="D","C",IF(T$7="F","C",INDEX('[1]Gestion absences'!$A$5:$F$118,SUMPRODUCT(('[1]Gestion absences'!$A$5:$A$118)*('[1]Gestion absences'!$B$5:$B$118='[1]Calendrier gestion'!$A20)*('[1]Gestion absences'!$D$5:$D$118&lt;=T$6)*('[1]Gestion absences'!$E$5:$E$118&gt;=T$6)),6))))</f>
        <v>C</v>
      </c>
      <c r="U20" s="37" t="str">
        <f>IF(U$7="S","C",IF(U$7="D","C",IF(U$7="F","C",INDEX('[1]Gestion absences'!$A$5:$F$118,SUMPRODUCT(('[1]Gestion absences'!$A$5:$A$118)*('[1]Gestion absences'!$B$5:$B$118='[1]Calendrier gestion'!$A20)*('[1]Gestion absences'!$D$5:$D$118&lt;=U$6)*('[1]Gestion absences'!$E$5:$E$118&gt;=U$6)),6))))</f>
        <v/>
      </c>
      <c r="V20" s="37" t="str">
        <f>IF(V$7="S","C",IF(V$7="D","C",IF(V$7="F","C",INDEX('[1]Gestion absences'!$A$5:$F$118,SUMPRODUCT(('[1]Gestion absences'!$A$5:$A$118)*('[1]Gestion absences'!$B$5:$B$118='[1]Calendrier gestion'!$A20)*('[1]Gestion absences'!$D$5:$D$118&lt;=V$6)*('[1]Gestion absences'!$E$5:$E$118&gt;=V$6)),6))))</f>
        <v/>
      </c>
      <c r="W20" s="37" t="str">
        <f>IF(W$7="S","C",IF(W$7="D","C",IF(W$7="F","C",INDEX('[1]Gestion absences'!$A$5:$F$118,SUMPRODUCT(('[1]Gestion absences'!$A$5:$A$118)*('[1]Gestion absences'!$B$5:$B$118='[1]Calendrier gestion'!$A20)*('[1]Gestion absences'!$D$5:$D$118&lt;=W$6)*('[1]Gestion absences'!$E$5:$E$118&gt;=W$6)),6))))</f>
        <v/>
      </c>
      <c r="X20" s="37" t="str">
        <f>IF(X$7="S","C",IF(X$7="D","C",IF(X$7="F","C",INDEX('[1]Gestion absences'!$A$5:$F$118,SUMPRODUCT(('[1]Gestion absences'!$A$5:$A$118)*('[1]Gestion absences'!$B$5:$B$118='[1]Calendrier gestion'!$A20)*('[1]Gestion absences'!$D$5:$D$118&lt;=X$6)*('[1]Gestion absences'!$E$5:$E$118&gt;=X$6)),6))))</f>
        <v/>
      </c>
      <c r="Y20" s="37" t="str">
        <f>IF(Y$7="S","C",IF(Y$7="D","C",IF(Y$7="F","C",INDEX('[1]Gestion absences'!$A$5:$F$118,SUMPRODUCT(('[1]Gestion absences'!$A$5:$A$118)*('[1]Gestion absences'!$B$5:$B$118='[1]Calendrier gestion'!$A20)*('[1]Gestion absences'!$D$5:$D$118&lt;=Y$6)*('[1]Gestion absences'!$E$5:$E$118&gt;=Y$6)),6))))</f>
        <v/>
      </c>
      <c r="Z20" s="37" t="str">
        <f>IF(Z$7="S","C",IF(Z$7="D","C",IF(Z$7="F","C",INDEX('[1]Gestion absences'!$A$5:$F$118,SUMPRODUCT(('[1]Gestion absences'!$A$5:$A$118)*('[1]Gestion absences'!$B$5:$B$118='[1]Calendrier gestion'!$A20)*('[1]Gestion absences'!$D$5:$D$118&lt;=Z$6)*('[1]Gestion absences'!$E$5:$E$118&gt;=Z$6)),6))))</f>
        <v>C</v>
      </c>
      <c r="AA20" s="37" t="str">
        <f>IF(AA$7="S","C",IF(AA$7="D","C",IF(AA$7="F","C",INDEX('[1]Gestion absences'!$A$5:$F$118,SUMPRODUCT(('[1]Gestion absences'!$A$5:$A$118)*('[1]Gestion absences'!$B$5:$B$118='[1]Calendrier gestion'!$A20)*('[1]Gestion absences'!$D$5:$D$118&lt;=AA$6)*('[1]Gestion absences'!$E$5:$E$118&gt;=AA$6)),6))))</f>
        <v>C</v>
      </c>
      <c r="AB20" s="37" t="str">
        <f>IF(AB$7="S","C",IF(AB$7="D","C",IF(AB$7="F","C",INDEX('[1]Gestion absences'!$A$5:$F$118,SUMPRODUCT(('[1]Gestion absences'!$A$5:$A$118)*('[1]Gestion absences'!$B$5:$B$118='[1]Calendrier gestion'!$A20)*('[1]Gestion absences'!$D$5:$D$118&lt;=AB$6)*('[1]Gestion absences'!$E$5:$E$118&gt;=AB$6)),6))))</f>
        <v/>
      </c>
      <c r="AC20" s="37" t="str">
        <f>IF(AC$7="S","C",IF(AC$7="D","C",IF(AC$7="F","C",INDEX('[1]Gestion absences'!$A$5:$F$118,SUMPRODUCT(('[1]Gestion absences'!$A$5:$A$118)*('[1]Gestion absences'!$B$5:$B$118='[1]Calendrier gestion'!$A20)*('[1]Gestion absences'!$D$5:$D$118&lt;=AC$6)*('[1]Gestion absences'!$E$5:$E$118&gt;=AC$6)),6))))</f>
        <v/>
      </c>
      <c r="AD20" s="37" t="str">
        <f>IF(AD$7="S","C",IF(AD$7="D","C",IF(AD$7="F","C",INDEX('[1]Gestion absences'!$A$5:$F$118,SUMPRODUCT(('[1]Gestion absences'!$A$5:$A$118)*('[1]Gestion absences'!$B$5:$B$118='[1]Calendrier gestion'!$A20)*('[1]Gestion absences'!$D$5:$D$118&lt;=AD$6)*('[1]Gestion absences'!$E$5:$E$118&gt;=AD$6)),6))))</f>
        <v/>
      </c>
      <c r="AE20" s="37" t="str">
        <f>IF(AE$7="S","C",IF(AE$7="D","C",IF(AE$7="F","C",INDEX('[1]Gestion absences'!$A$5:$F$118,SUMPRODUCT(('[1]Gestion absences'!$A$5:$A$118)*('[1]Gestion absences'!$B$5:$B$118='[1]Calendrier gestion'!$A20)*('[1]Gestion absences'!$D$5:$D$118&lt;=AE$6)*('[1]Gestion absences'!$E$5:$E$118&gt;=AE$6)),6))))</f>
        <v/>
      </c>
      <c r="AF20" s="37" t="str">
        <f>IF(AF$7="S","C",IF(AF$7="D","C",IF(AF$7="F","C",INDEX('[1]Gestion absences'!$A$5:$F$118,SUMPRODUCT(('[1]Gestion absences'!$A$5:$A$118)*('[1]Gestion absences'!$B$5:$B$118='[1]Calendrier gestion'!$A20)*('[1]Gestion absences'!$D$5:$D$118&lt;=AF$6)*('[1]Gestion absences'!$E$5:$E$118&gt;=AF$6)),6))))</f>
        <v/>
      </c>
      <c r="AG20" s="37" t="str">
        <f>IF(AG$7="S","C",IF(AG$7="D","C",IF(AG$7="F","C",INDEX('[1]Gestion absences'!$A$5:$F$118,SUMPRODUCT(('[1]Gestion absences'!$A$5:$A$118)*('[1]Gestion absences'!$B$5:$B$118='[1]Calendrier gestion'!$A20)*('[1]Gestion absences'!$D$5:$D$118&lt;=AG$6)*('[1]Gestion absences'!$E$5:$E$118&gt;=AG$6)),6))))</f>
        <v>C</v>
      </c>
      <c r="AH20" s="37" t="str">
        <f>IF(AH$7="S","C",IF(AH$7="D","C",IF(AH$7="F","C",INDEX('[1]Gestion absences'!$A$5:$F$118,SUMPRODUCT(('[1]Gestion absences'!$A$5:$A$118)*('[1]Gestion absences'!$B$5:$B$118='[1]Calendrier gestion'!$A20)*('[1]Gestion absences'!$D$5:$D$118&lt;=AH$6)*('[1]Gestion absences'!$E$5:$E$118&gt;=AH$6)),6))))</f>
        <v>C</v>
      </c>
      <c r="AI20" s="37" t="str">
        <f>IF(AI$7="S","C",IF(AI$7="D","C",IF(AI$7="F","C",INDEX('[1]Gestion absences'!$A$5:$F$118,SUMPRODUCT(('[1]Gestion absences'!$A$5:$A$118)*('[1]Gestion absences'!$B$5:$B$118='[1]Calendrier gestion'!$A20)*('[1]Gestion absences'!$D$5:$D$118&lt;=AI$6)*('[1]Gestion absences'!$E$5:$E$118&gt;=AI$6)),6))))</f>
        <v/>
      </c>
      <c r="AJ20" s="37" t="str">
        <f>IF(AJ$7="S","C",IF(AJ$7="D","C",IF(AJ$7="F","C",INDEX('[1]Gestion absences'!$A$5:$F$118,SUMPRODUCT(('[1]Gestion absences'!$A$5:$A$118)*('[1]Gestion absences'!$B$5:$B$118='[1]Calendrier gestion'!$A20)*('[1]Gestion absences'!$D$5:$D$118&lt;=AJ$6)*('[1]Gestion absences'!$E$5:$E$118&gt;=AJ$6)),6))))</f>
        <v/>
      </c>
      <c r="AK20" s="37" t="str">
        <f>IF(AK$7="S","C",IF(AK$7="D","C",IF(AK$7="F","C",INDEX('[1]Gestion absences'!$A$5:$F$118,SUMPRODUCT(('[1]Gestion absences'!$A$5:$A$118)*('[1]Gestion absences'!$B$5:$B$118='[1]Calendrier gestion'!$A20)*('[1]Gestion absences'!$D$5:$D$118&lt;=AK$6)*('[1]Gestion absences'!$E$5:$E$118&gt;=AK$6)),6))))</f>
        <v/>
      </c>
      <c r="AL20" s="37" t="str">
        <f>IF(AL$7="S","C",IF(AL$7="D","C",IF(AL$7="F","C",INDEX('[1]Gestion absences'!$A$5:$F$118,SUMPRODUCT(('[1]Gestion absences'!$A$5:$A$118)*('[1]Gestion absences'!$B$5:$B$118='[1]Calendrier gestion'!$A20)*('[1]Gestion absences'!$D$5:$D$118&lt;=AL$6)*('[1]Gestion absences'!$E$5:$E$118&gt;=AL$6)),6))))</f>
        <v/>
      </c>
      <c r="AM20" s="37" t="str">
        <f>IF(AM$7="S","C",IF(AM$7="D","C",IF(AM$7="F","C",INDEX('[1]Gestion absences'!$A$5:$F$118,SUMPRODUCT(('[1]Gestion absences'!$A$5:$A$118)*('[1]Gestion absences'!$B$5:$B$118='[1]Calendrier gestion'!$A20)*('[1]Gestion absences'!$D$5:$D$118&lt;=AM$6)*('[1]Gestion absences'!$E$5:$E$118&gt;=AM$6)),6))))</f>
        <v/>
      </c>
      <c r="AN20" s="37" t="str">
        <f>IF(AN$7="S","C",IF(AN$7="D","C",IF(AN$7="F","C",INDEX('[1]Gestion absences'!$A$5:$F$118,SUMPRODUCT(('[1]Gestion absences'!$A$5:$A$118)*('[1]Gestion absences'!$B$5:$B$118='[1]Calendrier gestion'!$A20)*('[1]Gestion absences'!$D$5:$D$118&lt;=AN$6)*('[1]Gestion absences'!$E$5:$E$118&gt;=AN$6)),6))))</f>
        <v>C</v>
      </c>
      <c r="AO20" s="37" t="str">
        <f>IF(AO$7="S","C",IF(AO$7="D","C",IF(AO$7="F","C",INDEX('[1]Gestion absences'!$A$5:$F$118,SUMPRODUCT(('[1]Gestion absences'!$A$5:$A$118)*('[1]Gestion absences'!$B$5:$B$118='[1]Calendrier gestion'!$A20)*('[1]Gestion absences'!$D$5:$D$118&lt;=AO$6)*('[1]Gestion absences'!$E$5:$E$118&gt;=AO$6)),6))))</f>
        <v>C</v>
      </c>
      <c r="AP20" s="37" t="str">
        <f>IF(AP$7="S","C",IF(AP$7="D","C",IF(AP$7="F","C",INDEX('[1]Gestion absences'!$A$5:$F$118,SUMPRODUCT(('[1]Gestion absences'!$A$5:$A$118)*('[1]Gestion absences'!$B$5:$B$118='[1]Calendrier gestion'!$A20)*('[1]Gestion absences'!$D$5:$D$118&lt;=AP$6)*('[1]Gestion absences'!$E$5:$E$118&gt;=AP$6)),6))))</f>
        <v/>
      </c>
      <c r="AQ20" s="37" t="str">
        <f>IF(AQ$7="S","C",IF(AQ$7="D","C",IF(AQ$7="F","C",INDEX('[1]Gestion absences'!$A$5:$F$118,SUMPRODUCT(('[1]Gestion absences'!$A$5:$A$118)*('[1]Gestion absences'!$B$5:$B$118='[1]Calendrier gestion'!$A20)*('[1]Gestion absences'!$D$5:$D$118&lt;=AQ$6)*('[1]Gestion absences'!$E$5:$E$118&gt;=AQ$6)),6))))</f>
        <v/>
      </c>
      <c r="AR20" s="37" t="str">
        <f>IF(AR$7="S","C",IF(AR$7="D","C",IF(AR$7="F","C",INDEX('[1]Gestion absences'!$A$5:$F$118,SUMPRODUCT(('[1]Gestion absences'!$A$5:$A$118)*('[1]Gestion absences'!$B$5:$B$118='[1]Calendrier gestion'!$A20)*('[1]Gestion absences'!$D$5:$D$118&lt;=AR$6)*('[1]Gestion absences'!$E$5:$E$118&gt;=AR$6)),6))))</f>
        <v/>
      </c>
      <c r="AS20" s="37" t="str">
        <f>IF(AS$7="S","C",IF(AS$7="D","C",IF(AS$7="F","C",INDEX('[1]Gestion absences'!$A$5:$F$118,SUMPRODUCT(('[1]Gestion absences'!$A$5:$A$118)*('[1]Gestion absences'!$B$5:$B$118='[1]Calendrier gestion'!$A20)*('[1]Gestion absences'!$D$5:$D$118&lt;=AS$6)*('[1]Gestion absences'!$E$5:$E$118&gt;=AS$6)),6))))</f>
        <v/>
      </c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</row>
    <row r="21" spans="1:62" ht="17.25" thickBot="1" x14ac:dyDescent="0.35">
      <c r="A21" s="39"/>
      <c r="B21" s="88"/>
      <c r="C21" s="89"/>
      <c r="D21" s="90"/>
      <c r="E21" s="37" t="str">
        <f>IF(E$7="S","C",IF(E$7="D","C",IF(E$7="F","C",INDEX('[1]Gestion absences'!$A$5:$F$118,SUMPRODUCT(('[1]Gestion absences'!$A$5:$A$118)*('[1]Gestion absences'!$B$5:$B$118='[1]Calendrier gestion'!$A21)*('[1]Gestion absences'!$D$5:$D$118&lt;=E$6)*('[1]Gestion absences'!$E$5:$E$118&gt;=E$6)),6))))</f>
        <v>C</v>
      </c>
      <c r="F21" s="37" t="str">
        <f>IF(F$7="S","C",IF(F$7="D","C",IF(F$7="F","C",INDEX('[1]Gestion absences'!$A$5:$F$118,SUMPRODUCT(('[1]Gestion absences'!$A$5:$A$118)*('[1]Gestion absences'!$B$5:$B$118='[1]Calendrier gestion'!$A21)*('[1]Gestion absences'!$D$5:$D$118&lt;=F$6)*('[1]Gestion absences'!$E$5:$E$118&gt;=F$6)),6))))</f>
        <v>C</v>
      </c>
      <c r="G21" s="37" t="str">
        <f>IF(G$7="S","C",IF(G$7="D","C",IF(G$7="F","C",INDEX('[1]Gestion absences'!$A$5:$F$118,SUMPRODUCT(('[1]Gestion absences'!$A$5:$A$118)*('[1]Gestion absences'!$B$5:$B$118='[1]Calendrier gestion'!$A21)*('[1]Gestion absences'!$D$5:$D$118&lt;=G$6)*('[1]Gestion absences'!$E$5:$E$118&gt;=G$6)),6))))</f>
        <v/>
      </c>
      <c r="H21" s="37" t="str">
        <f>IF(H$7="S","C",IF(H$7="D","C",IF(H$7="F","C",INDEX('[1]Gestion absences'!$A$5:$F$118,SUMPRODUCT(('[1]Gestion absences'!$A$5:$A$118)*('[1]Gestion absences'!$B$5:$B$118='[1]Calendrier gestion'!$A21)*('[1]Gestion absences'!$D$5:$D$118&lt;=H$6)*('[1]Gestion absences'!$E$5:$E$118&gt;=H$6)),6))))</f>
        <v/>
      </c>
      <c r="I21" s="37" t="str">
        <f>IF(I$7="S","C",IF(I$7="D","C",IF(I$7="F","C",INDEX('[1]Gestion absences'!$A$5:$F$118,SUMPRODUCT(('[1]Gestion absences'!$A$5:$A$118)*('[1]Gestion absences'!$B$5:$B$118='[1]Calendrier gestion'!$A21)*('[1]Gestion absences'!$D$5:$D$118&lt;=I$6)*('[1]Gestion absences'!$E$5:$E$118&gt;=I$6)),6))))</f>
        <v/>
      </c>
      <c r="J21" s="37" t="str">
        <f>IF(J$7="S","C",IF(J$7="D","C",IF(J$7="F","C",INDEX('[1]Gestion absences'!$A$5:$F$118,SUMPRODUCT(('[1]Gestion absences'!$A$5:$A$118)*('[1]Gestion absences'!$B$5:$B$118='[1]Calendrier gestion'!$A21)*('[1]Gestion absences'!$D$5:$D$118&lt;=J$6)*('[1]Gestion absences'!$E$5:$E$118&gt;=J$6)),6))))</f>
        <v/>
      </c>
      <c r="K21" s="37" t="str">
        <f>IF(K$7="S","C",IF(K$7="D","C",IF(K$7="F","C",INDEX('[1]Gestion absences'!$A$5:$F$118,SUMPRODUCT(('[1]Gestion absences'!$A$5:$A$118)*('[1]Gestion absences'!$B$5:$B$118='[1]Calendrier gestion'!$A21)*('[1]Gestion absences'!$D$5:$D$118&lt;=K$6)*('[1]Gestion absences'!$E$5:$E$118&gt;=K$6)),6))))</f>
        <v/>
      </c>
      <c r="L21" s="37" t="str">
        <f>IF(L$7="S","C",IF(L$7="D","C",IF(L$7="F","C",INDEX('[1]Gestion absences'!$A$5:$F$118,SUMPRODUCT(('[1]Gestion absences'!$A$5:$A$118)*('[1]Gestion absences'!$B$5:$B$118='[1]Calendrier gestion'!$A21)*('[1]Gestion absences'!$D$5:$D$118&lt;=L$6)*('[1]Gestion absences'!$E$5:$E$118&gt;=L$6)),6))))</f>
        <v>C</v>
      </c>
      <c r="M21" s="37" t="str">
        <f>IF(M$7="S","C",IF(M$7="D","C",IF(M$7="F","C",INDEX('[1]Gestion absences'!$A$5:$F$118,SUMPRODUCT(('[1]Gestion absences'!$A$5:$A$118)*('[1]Gestion absences'!$B$5:$B$118='[1]Calendrier gestion'!$A21)*('[1]Gestion absences'!$D$5:$D$118&lt;=M$6)*('[1]Gestion absences'!$E$5:$E$118&gt;=M$6)),6))))</f>
        <v>C</v>
      </c>
      <c r="N21" s="37" t="str">
        <f>IF(N$7="S","C",IF(N$7="D","C",IF(N$7="F","C",INDEX('[1]Gestion absences'!$A$5:$F$118,SUMPRODUCT(('[1]Gestion absences'!$A$5:$A$118)*('[1]Gestion absences'!$B$5:$B$118='[1]Calendrier gestion'!$A21)*('[1]Gestion absences'!$D$5:$D$118&lt;=N$6)*('[1]Gestion absences'!$E$5:$E$118&gt;=N$6)),6))))</f>
        <v/>
      </c>
      <c r="O21" s="37" t="str">
        <f>IF(O$7="S","C",IF(O$7="D","C",IF(O$7="F","C",INDEX('[1]Gestion absences'!$A$5:$F$118,SUMPRODUCT(('[1]Gestion absences'!$A$5:$A$118)*('[1]Gestion absences'!$B$5:$B$118='[1]Calendrier gestion'!$A21)*('[1]Gestion absences'!$D$5:$D$118&lt;=O$6)*('[1]Gestion absences'!$E$5:$E$118&gt;=O$6)),6))))</f>
        <v/>
      </c>
      <c r="P21" s="37" t="str">
        <f>IF(P$7="S","C",IF(P$7="D","C",IF(P$7="F","C",INDEX('[1]Gestion absences'!$A$5:$F$118,SUMPRODUCT(('[1]Gestion absences'!$A$5:$A$118)*('[1]Gestion absences'!$B$5:$B$118='[1]Calendrier gestion'!$A21)*('[1]Gestion absences'!$D$5:$D$118&lt;=P$6)*('[1]Gestion absences'!$E$5:$E$118&gt;=P$6)),6))))</f>
        <v/>
      </c>
      <c r="Q21" s="37" t="str">
        <f>IF(Q$7="S","C",IF(Q$7="D","C",IF(Q$7="F","C",INDEX('[1]Gestion absences'!$A$5:$F$118,SUMPRODUCT(('[1]Gestion absences'!$A$5:$A$118)*('[1]Gestion absences'!$B$5:$B$118='[1]Calendrier gestion'!$A21)*('[1]Gestion absences'!$D$5:$D$118&lt;=Q$6)*('[1]Gestion absences'!$E$5:$E$118&gt;=Q$6)),6))))</f>
        <v/>
      </c>
      <c r="R21" s="37" t="str">
        <f>IF(R$7="S","C",IF(R$7="D","C",IF(R$7="F","C",INDEX('[1]Gestion absences'!$A$5:$F$118,SUMPRODUCT(('[1]Gestion absences'!$A$5:$A$118)*('[1]Gestion absences'!$B$5:$B$118='[1]Calendrier gestion'!$A21)*('[1]Gestion absences'!$D$5:$D$118&lt;=R$6)*('[1]Gestion absences'!$E$5:$E$118&gt;=R$6)),6))))</f>
        <v/>
      </c>
      <c r="S21" s="37" t="str">
        <f>IF(S$7="S","C",IF(S$7="D","C",IF(S$7="F","C",INDEX('[1]Gestion absences'!$A$5:$F$118,SUMPRODUCT(('[1]Gestion absences'!$A$5:$A$118)*('[1]Gestion absences'!$B$5:$B$118='[1]Calendrier gestion'!$A21)*('[1]Gestion absences'!$D$5:$D$118&lt;=S$6)*('[1]Gestion absences'!$E$5:$E$118&gt;=S$6)),6))))</f>
        <v>C</v>
      </c>
      <c r="T21" s="37" t="str">
        <f>IF(T$7="S","C",IF(T$7="D","C",IF(T$7="F","C",INDEX('[1]Gestion absences'!$A$5:$F$118,SUMPRODUCT(('[1]Gestion absences'!$A$5:$A$118)*('[1]Gestion absences'!$B$5:$B$118='[1]Calendrier gestion'!$A21)*('[1]Gestion absences'!$D$5:$D$118&lt;=T$6)*('[1]Gestion absences'!$E$5:$E$118&gt;=T$6)),6))))</f>
        <v>C</v>
      </c>
      <c r="U21" s="37" t="str">
        <f>IF(U$7="S","C",IF(U$7="D","C",IF(U$7="F","C",INDEX('[1]Gestion absences'!$A$5:$F$118,SUMPRODUCT(('[1]Gestion absences'!$A$5:$A$118)*('[1]Gestion absences'!$B$5:$B$118='[1]Calendrier gestion'!$A21)*('[1]Gestion absences'!$D$5:$D$118&lt;=U$6)*('[1]Gestion absences'!$E$5:$E$118&gt;=U$6)),6))))</f>
        <v/>
      </c>
      <c r="V21" s="37" t="str">
        <f>IF(V$7="S","C",IF(V$7="D","C",IF(V$7="F","C",INDEX('[1]Gestion absences'!$A$5:$F$118,SUMPRODUCT(('[1]Gestion absences'!$A$5:$A$118)*('[1]Gestion absences'!$B$5:$B$118='[1]Calendrier gestion'!$A21)*('[1]Gestion absences'!$D$5:$D$118&lt;=V$6)*('[1]Gestion absences'!$E$5:$E$118&gt;=V$6)),6))))</f>
        <v/>
      </c>
      <c r="W21" s="37" t="str">
        <f>IF(W$7="S","C",IF(W$7="D","C",IF(W$7="F","C",INDEX('[1]Gestion absences'!$A$5:$F$118,SUMPRODUCT(('[1]Gestion absences'!$A$5:$A$118)*('[1]Gestion absences'!$B$5:$B$118='[1]Calendrier gestion'!$A21)*('[1]Gestion absences'!$D$5:$D$118&lt;=W$6)*('[1]Gestion absences'!$E$5:$E$118&gt;=W$6)),6))))</f>
        <v/>
      </c>
      <c r="X21" s="37" t="str">
        <f>IF(X$7="S","C",IF(X$7="D","C",IF(X$7="F","C",INDEX('[1]Gestion absences'!$A$5:$F$118,SUMPRODUCT(('[1]Gestion absences'!$A$5:$A$118)*('[1]Gestion absences'!$B$5:$B$118='[1]Calendrier gestion'!$A21)*('[1]Gestion absences'!$D$5:$D$118&lt;=X$6)*('[1]Gestion absences'!$E$5:$E$118&gt;=X$6)),6))))</f>
        <v/>
      </c>
      <c r="Y21" s="37" t="str">
        <f>IF(Y$7="S","C",IF(Y$7="D","C",IF(Y$7="F","C",INDEX('[1]Gestion absences'!$A$5:$F$118,SUMPRODUCT(('[1]Gestion absences'!$A$5:$A$118)*('[1]Gestion absences'!$B$5:$B$118='[1]Calendrier gestion'!$A21)*('[1]Gestion absences'!$D$5:$D$118&lt;=Y$6)*('[1]Gestion absences'!$E$5:$E$118&gt;=Y$6)),6))))</f>
        <v/>
      </c>
      <c r="Z21" s="37" t="str">
        <f>IF(Z$7="S","C",IF(Z$7="D","C",IF(Z$7="F","C",INDEX('[1]Gestion absences'!$A$5:$F$118,SUMPRODUCT(('[1]Gestion absences'!$A$5:$A$118)*('[1]Gestion absences'!$B$5:$B$118='[1]Calendrier gestion'!$A21)*('[1]Gestion absences'!$D$5:$D$118&lt;=Z$6)*('[1]Gestion absences'!$E$5:$E$118&gt;=Z$6)),6))))</f>
        <v>C</v>
      </c>
      <c r="AA21" s="37" t="str">
        <f>IF(AA$7="S","C",IF(AA$7="D","C",IF(AA$7="F","C",INDEX('[1]Gestion absences'!$A$5:$F$118,SUMPRODUCT(('[1]Gestion absences'!$A$5:$A$118)*('[1]Gestion absences'!$B$5:$B$118='[1]Calendrier gestion'!$A21)*('[1]Gestion absences'!$D$5:$D$118&lt;=AA$6)*('[1]Gestion absences'!$E$5:$E$118&gt;=AA$6)),6))))</f>
        <v>C</v>
      </c>
      <c r="AB21" s="37" t="str">
        <f>IF(AB$7="S","C",IF(AB$7="D","C",IF(AB$7="F","C",INDEX('[1]Gestion absences'!$A$5:$F$118,SUMPRODUCT(('[1]Gestion absences'!$A$5:$A$118)*('[1]Gestion absences'!$B$5:$B$118='[1]Calendrier gestion'!$A21)*('[1]Gestion absences'!$D$5:$D$118&lt;=AB$6)*('[1]Gestion absences'!$E$5:$E$118&gt;=AB$6)),6))))</f>
        <v/>
      </c>
      <c r="AC21" s="37" t="str">
        <f>IF(AC$7="S","C",IF(AC$7="D","C",IF(AC$7="F","C",INDEX('[1]Gestion absences'!$A$5:$F$118,SUMPRODUCT(('[1]Gestion absences'!$A$5:$A$118)*('[1]Gestion absences'!$B$5:$B$118='[1]Calendrier gestion'!$A21)*('[1]Gestion absences'!$D$5:$D$118&lt;=AC$6)*('[1]Gestion absences'!$E$5:$E$118&gt;=AC$6)),6))))</f>
        <v/>
      </c>
      <c r="AD21" s="37" t="str">
        <f>IF(AD$7="S","C",IF(AD$7="D","C",IF(AD$7="F","C",INDEX('[1]Gestion absences'!$A$5:$F$118,SUMPRODUCT(('[1]Gestion absences'!$A$5:$A$118)*('[1]Gestion absences'!$B$5:$B$118='[1]Calendrier gestion'!$A21)*('[1]Gestion absences'!$D$5:$D$118&lt;=AD$6)*('[1]Gestion absences'!$E$5:$E$118&gt;=AD$6)),6))))</f>
        <v/>
      </c>
      <c r="AE21" s="37" t="str">
        <f>IF(AE$7="S","C",IF(AE$7="D","C",IF(AE$7="F","C",INDEX('[1]Gestion absences'!$A$5:$F$118,SUMPRODUCT(('[1]Gestion absences'!$A$5:$A$118)*('[1]Gestion absences'!$B$5:$B$118='[1]Calendrier gestion'!$A21)*('[1]Gestion absences'!$D$5:$D$118&lt;=AE$6)*('[1]Gestion absences'!$E$5:$E$118&gt;=AE$6)),6))))</f>
        <v/>
      </c>
      <c r="AF21" s="37" t="str">
        <f>IF(AF$7="S","C",IF(AF$7="D","C",IF(AF$7="F","C",INDEX('[1]Gestion absences'!$A$5:$F$118,SUMPRODUCT(('[1]Gestion absences'!$A$5:$A$118)*('[1]Gestion absences'!$B$5:$B$118='[1]Calendrier gestion'!$A21)*('[1]Gestion absences'!$D$5:$D$118&lt;=AF$6)*('[1]Gestion absences'!$E$5:$E$118&gt;=AF$6)),6))))</f>
        <v/>
      </c>
      <c r="AG21" s="37" t="str">
        <f>IF(AG$7="S","C",IF(AG$7="D","C",IF(AG$7="F","C",INDEX('[1]Gestion absences'!$A$5:$F$118,SUMPRODUCT(('[1]Gestion absences'!$A$5:$A$118)*('[1]Gestion absences'!$B$5:$B$118='[1]Calendrier gestion'!$A21)*('[1]Gestion absences'!$D$5:$D$118&lt;=AG$6)*('[1]Gestion absences'!$E$5:$E$118&gt;=AG$6)),6))))</f>
        <v>C</v>
      </c>
      <c r="AH21" s="37" t="str">
        <f>IF(AH$7="S","C",IF(AH$7="D","C",IF(AH$7="F","C",INDEX('[1]Gestion absences'!$A$5:$F$118,SUMPRODUCT(('[1]Gestion absences'!$A$5:$A$118)*('[1]Gestion absences'!$B$5:$B$118='[1]Calendrier gestion'!$A21)*('[1]Gestion absences'!$D$5:$D$118&lt;=AH$6)*('[1]Gestion absences'!$E$5:$E$118&gt;=AH$6)),6))))</f>
        <v>C</v>
      </c>
      <c r="AI21" s="37" t="str">
        <f>IF(AI$7="S","C",IF(AI$7="D","C",IF(AI$7="F","C",INDEX('[1]Gestion absences'!$A$5:$F$118,SUMPRODUCT(('[1]Gestion absences'!$A$5:$A$118)*('[1]Gestion absences'!$B$5:$B$118='[1]Calendrier gestion'!$A21)*('[1]Gestion absences'!$D$5:$D$118&lt;=AI$6)*('[1]Gestion absences'!$E$5:$E$118&gt;=AI$6)),6))))</f>
        <v/>
      </c>
      <c r="AJ21" s="37" t="str">
        <f>IF(AJ$7="S","C",IF(AJ$7="D","C",IF(AJ$7="F","C",INDEX('[1]Gestion absences'!$A$5:$F$118,SUMPRODUCT(('[1]Gestion absences'!$A$5:$A$118)*('[1]Gestion absences'!$B$5:$B$118='[1]Calendrier gestion'!$A21)*('[1]Gestion absences'!$D$5:$D$118&lt;=AJ$6)*('[1]Gestion absences'!$E$5:$E$118&gt;=AJ$6)),6))))</f>
        <v/>
      </c>
      <c r="AK21" s="37" t="str">
        <f>IF(AK$7="S","C",IF(AK$7="D","C",IF(AK$7="F","C",INDEX('[1]Gestion absences'!$A$5:$F$118,SUMPRODUCT(('[1]Gestion absences'!$A$5:$A$118)*('[1]Gestion absences'!$B$5:$B$118='[1]Calendrier gestion'!$A21)*('[1]Gestion absences'!$D$5:$D$118&lt;=AK$6)*('[1]Gestion absences'!$E$5:$E$118&gt;=AK$6)),6))))</f>
        <v/>
      </c>
      <c r="AL21" s="37" t="str">
        <f>IF(AL$7="S","C",IF(AL$7="D","C",IF(AL$7="F","C",INDEX('[1]Gestion absences'!$A$5:$F$118,SUMPRODUCT(('[1]Gestion absences'!$A$5:$A$118)*('[1]Gestion absences'!$B$5:$B$118='[1]Calendrier gestion'!$A21)*('[1]Gestion absences'!$D$5:$D$118&lt;=AL$6)*('[1]Gestion absences'!$E$5:$E$118&gt;=AL$6)),6))))</f>
        <v/>
      </c>
      <c r="AM21" s="37" t="str">
        <f>IF(AM$7="S","C",IF(AM$7="D","C",IF(AM$7="F","C",INDEX('[1]Gestion absences'!$A$5:$F$118,SUMPRODUCT(('[1]Gestion absences'!$A$5:$A$118)*('[1]Gestion absences'!$B$5:$B$118='[1]Calendrier gestion'!$A21)*('[1]Gestion absences'!$D$5:$D$118&lt;=AM$6)*('[1]Gestion absences'!$E$5:$E$118&gt;=AM$6)),6))))</f>
        <v/>
      </c>
      <c r="AN21" s="37" t="str">
        <f>IF(AN$7="S","C",IF(AN$7="D","C",IF(AN$7="F","C",INDEX('[1]Gestion absences'!$A$5:$F$118,SUMPRODUCT(('[1]Gestion absences'!$A$5:$A$118)*('[1]Gestion absences'!$B$5:$B$118='[1]Calendrier gestion'!$A21)*('[1]Gestion absences'!$D$5:$D$118&lt;=AN$6)*('[1]Gestion absences'!$E$5:$E$118&gt;=AN$6)),6))))</f>
        <v>C</v>
      </c>
      <c r="AO21" s="37" t="str">
        <f>IF(AO$7="S","C",IF(AO$7="D","C",IF(AO$7="F","C",INDEX('[1]Gestion absences'!$A$5:$F$118,SUMPRODUCT(('[1]Gestion absences'!$A$5:$A$118)*('[1]Gestion absences'!$B$5:$B$118='[1]Calendrier gestion'!$A21)*('[1]Gestion absences'!$D$5:$D$118&lt;=AO$6)*('[1]Gestion absences'!$E$5:$E$118&gt;=AO$6)),6))))</f>
        <v>C</v>
      </c>
      <c r="AP21" s="37" t="str">
        <f>IF(AP$7="S","C",IF(AP$7="D","C",IF(AP$7="F","C",INDEX('[1]Gestion absences'!$A$5:$F$118,SUMPRODUCT(('[1]Gestion absences'!$A$5:$A$118)*('[1]Gestion absences'!$B$5:$B$118='[1]Calendrier gestion'!$A21)*('[1]Gestion absences'!$D$5:$D$118&lt;=AP$6)*('[1]Gestion absences'!$E$5:$E$118&gt;=AP$6)),6))))</f>
        <v/>
      </c>
      <c r="AQ21" s="37" t="str">
        <f>IF(AQ$7="S","C",IF(AQ$7="D","C",IF(AQ$7="F","C",INDEX('[1]Gestion absences'!$A$5:$F$118,SUMPRODUCT(('[1]Gestion absences'!$A$5:$A$118)*('[1]Gestion absences'!$B$5:$B$118='[1]Calendrier gestion'!$A21)*('[1]Gestion absences'!$D$5:$D$118&lt;=AQ$6)*('[1]Gestion absences'!$E$5:$E$118&gt;=AQ$6)),6))))</f>
        <v/>
      </c>
      <c r="AR21" s="37" t="str">
        <f>IF(AR$7="S","C",IF(AR$7="D","C",IF(AR$7="F","C",INDEX('[1]Gestion absences'!$A$5:$F$118,SUMPRODUCT(('[1]Gestion absences'!$A$5:$A$118)*('[1]Gestion absences'!$B$5:$B$118='[1]Calendrier gestion'!$A21)*('[1]Gestion absences'!$D$5:$D$118&lt;=AR$6)*('[1]Gestion absences'!$E$5:$E$118&gt;=AR$6)),6))))</f>
        <v/>
      </c>
      <c r="AS21" s="37" t="str">
        <f>IF(AS$7="S","C",IF(AS$7="D","C",IF(AS$7="F","C",INDEX('[1]Gestion absences'!$A$5:$F$118,SUMPRODUCT(('[1]Gestion absences'!$A$5:$A$118)*('[1]Gestion absences'!$B$5:$B$118='[1]Calendrier gestion'!$A21)*('[1]Gestion absences'!$D$5:$D$118&lt;=AS$6)*('[1]Gestion absences'!$E$5:$E$118&gt;=AS$6)),6))))</f>
        <v/>
      </c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</row>
    <row r="22" spans="1:62" ht="17.25" thickBot="1" x14ac:dyDescent="0.35">
      <c r="A22" s="39"/>
      <c r="B22" s="88"/>
      <c r="C22" s="89"/>
      <c r="D22" s="90"/>
      <c r="E22" s="37" t="str">
        <f>IF(E$7="S","C",IF(E$7="D","C",IF(E$7="F","C",INDEX('[1]Gestion absences'!$A$5:$F$118,SUMPRODUCT(('[1]Gestion absences'!$A$5:$A$118)*('[1]Gestion absences'!$B$5:$B$118='[1]Calendrier gestion'!$A22)*('[1]Gestion absences'!$D$5:$D$118&lt;=E$6)*('[1]Gestion absences'!$E$5:$E$118&gt;=E$6)),6))))</f>
        <v>C</v>
      </c>
      <c r="F22" s="37" t="str">
        <f>IF(F$7="S","C",IF(F$7="D","C",IF(F$7="F","C",INDEX('[1]Gestion absences'!$A$5:$F$118,SUMPRODUCT(('[1]Gestion absences'!$A$5:$A$118)*('[1]Gestion absences'!$B$5:$B$118='[1]Calendrier gestion'!$A22)*('[1]Gestion absences'!$D$5:$D$118&lt;=F$6)*('[1]Gestion absences'!$E$5:$E$118&gt;=F$6)),6))))</f>
        <v>C</v>
      </c>
      <c r="G22" s="37" t="str">
        <f>IF(G$7="S","C",IF(G$7="D","C",IF(G$7="F","C",INDEX('[1]Gestion absences'!$A$5:$F$118,SUMPRODUCT(('[1]Gestion absences'!$A$5:$A$118)*('[1]Gestion absences'!$B$5:$B$118='[1]Calendrier gestion'!$A22)*('[1]Gestion absences'!$D$5:$D$118&lt;=G$6)*('[1]Gestion absences'!$E$5:$E$118&gt;=G$6)),6))))</f>
        <v/>
      </c>
      <c r="H22" s="37" t="str">
        <f>IF(H$7="S","C",IF(H$7="D","C",IF(H$7="F","C",INDEX('[1]Gestion absences'!$A$5:$F$118,SUMPRODUCT(('[1]Gestion absences'!$A$5:$A$118)*('[1]Gestion absences'!$B$5:$B$118='[1]Calendrier gestion'!$A22)*('[1]Gestion absences'!$D$5:$D$118&lt;=H$6)*('[1]Gestion absences'!$E$5:$E$118&gt;=H$6)),6))))</f>
        <v/>
      </c>
      <c r="I22" s="37" t="str">
        <f>IF(I$7="S","C",IF(I$7="D","C",IF(I$7="F","C",INDEX('[1]Gestion absences'!$A$5:$F$118,SUMPRODUCT(('[1]Gestion absences'!$A$5:$A$118)*('[1]Gestion absences'!$B$5:$B$118='[1]Calendrier gestion'!$A22)*('[1]Gestion absences'!$D$5:$D$118&lt;=I$6)*('[1]Gestion absences'!$E$5:$E$118&gt;=I$6)),6))))</f>
        <v/>
      </c>
      <c r="J22" s="37" t="str">
        <f>IF(J$7="S","C",IF(J$7="D","C",IF(J$7="F","C",INDEX('[1]Gestion absences'!$A$5:$F$118,SUMPRODUCT(('[1]Gestion absences'!$A$5:$A$118)*('[1]Gestion absences'!$B$5:$B$118='[1]Calendrier gestion'!$A22)*('[1]Gestion absences'!$D$5:$D$118&lt;=J$6)*('[1]Gestion absences'!$E$5:$E$118&gt;=J$6)),6))))</f>
        <v/>
      </c>
      <c r="K22" s="37" t="str">
        <f>IF(K$7="S","C",IF(K$7="D","C",IF(K$7="F","C",INDEX('[1]Gestion absences'!$A$5:$F$118,SUMPRODUCT(('[1]Gestion absences'!$A$5:$A$118)*('[1]Gestion absences'!$B$5:$B$118='[1]Calendrier gestion'!$A22)*('[1]Gestion absences'!$D$5:$D$118&lt;=K$6)*('[1]Gestion absences'!$E$5:$E$118&gt;=K$6)),6))))</f>
        <v/>
      </c>
      <c r="L22" s="37" t="str">
        <f>IF(L$7="S","C",IF(L$7="D","C",IF(L$7="F","C",INDEX('[1]Gestion absences'!$A$5:$F$118,SUMPRODUCT(('[1]Gestion absences'!$A$5:$A$118)*('[1]Gestion absences'!$B$5:$B$118='[1]Calendrier gestion'!$A22)*('[1]Gestion absences'!$D$5:$D$118&lt;=L$6)*('[1]Gestion absences'!$E$5:$E$118&gt;=L$6)),6))))</f>
        <v>C</v>
      </c>
      <c r="M22" s="37" t="str">
        <f>IF(M$7="S","C",IF(M$7="D","C",IF(M$7="F","C",INDEX('[1]Gestion absences'!$A$5:$F$118,SUMPRODUCT(('[1]Gestion absences'!$A$5:$A$118)*('[1]Gestion absences'!$B$5:$B$118='[1]Calendrier gestion'!$A22)*('[1]Gestion absences'!$D$5:$D$118&lt;=M$6)*('[1]Gestion absences'!$E$5:$E$118&gt;=M$6)),6))))</f>
        <v>C</v>
      </c>
      <c r="N22" s="37" t="str">
        <f>IF(N$7="S","C",IF(N$7="D","C",IF(N$7="F","C",INDEX('[1]Gestion absences'!$A$5:$F$118,SUMPRODUCT(('[1]Gestion absences'!$A$5:$A$118)*('[1]Gestion absences'!$B$5:$B$118='[1]Calendrier gestion'!$A22)*('[1]Gestion absences'!$D$5:$D$118&lt;=N$6)*('[1]Gestion absences'!$E$5:$E$118&gt;=N$6)),6))))</f>
        <v/>
      </c>
      <c r="O22" s="37" t="str">
        <f>IF(O$7="S","C",IF(O$7="D","C",IF(O$7="F","C",INDEX('[1]Gestion absences'!$A$5:$F$118,SUMPRODUCT(('[1]Gestion absences'!$A$5:$A$118)*('[1]Gestion absences'!$B$5:$B$118='[1]Calendrier gestion'!$A22)*('[1]Gestion absences'!$D$5:$D$118&lt;=O$6)*('[1]Gestion absences'!$E$5:$E$118&gt;=O$6)),6))))</f>
        <v/>
      </c>
      <c r="P22" s="37" t="str">
        <f>IF(P$7="S","C",IF(P$7="D","C",IF(P$7="F","C",INDEX('[1]Gestion absences'!$A$5:$F$118,SUMPRODUCT(('[1]Gestion absences'!$A$5:$A$118)*('[1]Gestion absences'!$B$5:$B$118='[1]Calendrier gestion'!$A22)*('[1]Gestion absences'!$D$5:$D$118&lt;=P$6)*('[1]Gestion absences'!$E$5:$E$118&gt;=P$6)),6))))</f>
        <v/>
      </c>
      <c r="Q22" s="37" t="str">
        <f>IF(Q$7="S","C",IF(Q$7="D","C",IF(Q$7="F","C",INDEX('[1]Gestion absences'!$A$5:$F$118,SUMPRODUCT(('[1]Gestion absences'!$A$5:$A$118)*('[1]Gestion absences'!$B$5:$B$118='[1]Calendrier gestion'!$A22)*('[1]Gestion absences'!$D$5:$D$118&lt;=Q$6)*('[1]Gestion absences'!$E$5:$E$118&gt;=Q$6)),6))))</f>
        <v/>
      </c>
      <c r="R22" s="37" t="str">
        <f>IF(R$7="S","C",IF(R$7="D","C",IF(R$7="F","C",INDEX('[1]Gestion absences'!$A$5:$F$118,SUMPRODUCT(('[1]Gestion absences'!$A$5:$A$118)*('[1]Gestion absences'!$B$5:$B$118='[1]Calendrier gestion'!$A22)*('[1]Gestion absences'!$D$5:$D$118&lt;=R$6)*('[1]Gestion absences'!$E$5:$E$118&gt;=R$6)),6))))</f>
        <v/>
      </c>
      <c r="S22" s="37" t="str">
        <f>IF(S$7="S","C",IF(S$7="D","C",IF(S$7="F","C",INDEX('[1]Gestion absences'!$A$5:$F$118,SUMPRODUCT(('[1]Gestion absences'!$A$5:$A$118)*('[1]Gestion absences'!$B$5:$B$118='[1]Calendrier gestion'!$A22)*('[1]Gestion absences'!$D$5:$D$118&lt;=S$6)*('[1]Gestion absences'!$E$5:$E$118&gt;=S$6)),6))))</f>
        <v>C</v>
      </c>
      <c r="T22" s="37" t="str">
        <f>IF(T$7="S","C",IF(T$7="D","C",IF(T$7="F","C",INDEX('[1]Gestion absences'!$A$5:$F$118,SUMPRODUCT(('[1]Gestion absences'!$A$5:$A$118)*('[1]Gestion absences'!$B$5:$B$118='[1]Calendrier gestion'!$A22)*('[1]Gestion absences'!$D$5:$D$118&lt;=T$6)*('[1]Gestion absences'!$E$5:$E$118&gt;=T$6)),6))))</f>
        <v>C</v>
      </c>
      <c r="U22" s="37" t="str">
        <f>IF(U$7="S","C",IF(U$7="D","C",IF(U$7="F","C",INDEX('[1]Gestion absences'!$A$5:$F$118,SUMPRODUCT(('[1]Gestion absences'!$A$5:$A$118)*('[1]Gestion absences'!$B$5:$B$118='[1]Calendrier gestion'!$A22)*('[1]Gestion absences'!$D$5:$D$118&lt;=U$6)*('[1]Gestion absences'!$E$5:$E$118&gt;=U$6)),6))))</f>
        <v/>
      </c>
      <c r="V22" s="37" t="str">
        <f>IF(V$7="S","C",IF(V$7="D","C",IF(V$7="F","C",INDEX('[1]Gestion absences'!$A$5:$F$118,SUMPRODUCT(('[1]Gestion absences'!$A$5:$A$118)*('[1]Gestion absences'!$B$5:$B$118='[1]Calendrier gestion'!$A22)*('[1]Gestion absences'!$D$5:$D$118&lt;=V$6)*('[1]Gestion absences'!$E$5:$E$118&gt;=V$6)),6))))</f>
        <v/>
      </c>
      <c r="W22" s="37" t="str">
        <f>IF(W$7="S","C",IF(W$7="D","C",IF(W$7="F","C",INDEX('[1]Gestion absences'!$A$5:$F$118,SUMPRODUCT(('[1]Gestion absences'!$A$5:$A$118)*('[1]Gestion absences'!$B$5:$B$118='[1]Calendrier gestion'!$A22)*('[1]Gestion absences'!$D$5:$D$118&lt;=W$6)*('[1]Gestion absences'!$E$5:$E$118&gt;=W$6)),6))))</f>
        <v/>
      </c>
      <c r="X22" s="37" t="str">
        <f>IF(X$7="S","C",IF(X$7="D","C",IF(X$7="F","C",INDEX('[1]Gestion absences'!$A$5:$F$118,SUMPRODUCT(('[1]Gestion absences'!$A$5:$A$118)*('[1]Gestion absences'!$B$5:$B$118='[1]Calendrier gestion'!$A22)*('[1]Gestion absences'!$D$5:$D$118&lt;=X$6)*('[1]Gestion absences'!$E$5:$E$118&gt;=X$6)),6))))</f>
        <v/>
      </c>
      <c r="Y22" s="37" t="str">
        <f>IF(Y$7="S","C",IF(Y$7="D","C",IF(Y$7="F","C",INDEX('[1]Gestion absences'!$A$5:$F$118,SUMPRODUCT(('[1]Gestion absences'!$A$5:$A$118)*('[1]Gestion absences'!$B$5:$B$118='[1]Calendrier gestion'!$A22)*('[1]Gestion absences'!$D$5:$D$118&lt;=Y$6)*('[1]Gestion absences'!$E$5:$E$118&gt;=Y$6)),6))))</f>
        <v/>
      </c>
      <c r="Z22" s="37" t="str">
        <f>IF(Z$7="S","C",IF(Z$7="D","C",IF(Z$7="F","C",INDEX('[1]Gestion absences'!$A$5:$F$118,SUMPRODUCT(('[1]Gestion absences'!$A$5:$A$118)*('[1]Gestion absences'!$B$5:$B$118='[1]Calendrier gestion'!$A22)*('[1]Gestion absences'!$D$5:$D$118&lt;=Z$6)*('[1]Gestion absences'!$E$5:$E$118&gt;=Z$6)),6))))</f>
        <v>C</v>
      </c>
      <c r="AA22" s="37" t="str">
        <f>IF(AA$7="S","C",IF(AA$7="D","C",IF(AA$7="F","C",INDEX('[1]Gestion absences'!$A$5:$F$118,SUMPRODUCT(('[1]Gestion absences'!$A$5:$A$118)*('[1]Gestion absences'!$B$5:$B$118='[1]Calendrier gestion'!$A22)*('[1]Gestion absences'!$D$5:$D$118&lt;=AA$6)*('[1]Gestion absences'!$E$5:$E$118&gt;=AA$6)),6))))</f>
        <v>C</v>
      </c>
      <c r="AB22" s="37" t="str">
        <f>IF(AB$7="S","C",IF(AB$7="D","C",IF(AB$7="F","C",INDEX('[1]Gestion absences'!$A$5:$F$118,SUMPRODUCT(('[1]Gestion absences'!$A$5:$A$118)*('[1]Gestion absences'!$B$5:$B$118='[1]Calendrier gestion'!$A22)*('[1]Gestion absences'!$D$5:$D$118&lt;=AB$6)*('[1]Gestion absences'!$E$5:$E$118&gt;=AB$6)),6))))</f>
        <v/>
      </c>
      <c r="AC22" s="37" t="str">
        <f>IF(AC$7="S","C",IF(AC$7="D","C",IF(AC$7="F","C",INDEX('[1]Gestion absences'!$A$5:$F$118,SUMPRODUCT(('[1]Gestion absences'!$A$5:$A$118)*('[1]Gestion absences'!$B$5:$B$118='[1]Calendrier gestion'!$A22)*('[1]Gestion absences'!$D$5:$D$118&lt;=AC$6)*('[1]Gestion absences'!$E$5:$E$118&gt;=AC$6)),6))))</f>
        <v/>
      </c>
      <c r="AD22" s="37" t="str">
        <f>IF(AD$7="S","C",IF(AD$7="D","C",IF(AD$7="F","C",INDEX('[1]Gestion absences'!$A$5:$F$118,SUMPRODUCT(('[1]Gestion absences'!$A$5:$A$118)*('[1]Gestion absences'!$B$5:$B$118='[1]Calendrier gestion'!$A22)*('[1]Gestion absences'!$D$5:$D$118&lt;=AD$6)*('[1]Gestion absences'!$E$5:$E$118&gt;=AD$6)),6))))</f>
        <v/>
      </c>
      <c r="AE22" s="37" t="str">
        <f>IF(AE$7="S","C",IF(AE$7="D","C",IF(AE$7="F","C",INDEX('[1]Gestion absences'!$A$5:$F$118,SUMPRODUCT(('[1]Gestion absences'!$A$5:$A$118)*('[1]Gestion absences'!$B$5:$B$118='[1]Calendrier gestion'!$A22)*('[1]Gestion absences'!$D$5:$D$118&lt;=AE$6)*('[1]Gestion absences'!$E$5:$E$118&gt;=AE$6)),6))))</f>
        <v/>
      </c>
      <c r="AF22" s="37" t="str">
        <f>IF(AF$7="S","C",IF(AF$7="D","C",IF(AF$7="F","C",INDEX('[1]Gestion absences'!$A$5:$F$118,SUMPRODUCT(('[1]Gestion absences'!$A$5:$A$118)*('[1]Gestion absences'!$B$5:$B$118='[1]Calendrier gestion'!$A22)*('[1]Gestion absences'!$D$5:$D$118&lt;=AF$6)*('[1]Gestion absences'!$E$5:$E$118&gt;=AF$6)),6))))</f>
        <v/>
      </c>
      <c r="AG22" s="37" t="str">
        <f>IF(AG$7="S","C",IF(AG$7="D","C",IF(AG$7="F","C",INDEX('[1]Gestion absences'!$A$5:$F$118,SUMPRODUCT(('[1]Gestion absences'!$A$5:$A$118)*('[1]Gestion absences'!$B$5:$B$118='[1]Calendrier gestion'!$A22)*('[1]Gestion absences'!$D$5:$D$118&lt;=AG$6)*('[1]Gestion absences'!$E$5:$E$118&gt;=AG$6)),6))))</f>
        <v>C</v>
      </c>
      <c r="AH22" s="37" t="str">
        <f>IF(AH$7="S","C",IF(AH$7="D","C",IF(AH$7="F","C",INDEX('[1]Gestion absences'!$A$5:$F$118,SUMPRODUCT(('[1]Gestion absences'!$A$5:$A$118)*('[1]Gestion absences'!$B$5:$B$118='[1]Calendrier gestion'!$A22)*('[1]Gestion absences'!$D$5:$D$118&lt;=AH$6)*('[1]Gestion absences'!$E$5:$E$118&gt;=AH$6)),6))))</f>
        <v>C</v>
      </c>
      <c r="AI22" s="37" t="str">
        <f>IF(AI$7="S","C",IF(AI$7="D","C",IF(AI$7="F","C",INDEX('[1]Gestion absences'!$A$5:$F$118,SUMPRODUCT(('[1]Gestion absences'!$A$5:$A$118)*('[1]Gestion absences'!$B$5:$B$118='[1]Calendrier gestion'!$A22)*('[1]Gestion absences'!$D$5:$D$118&lt;=AI$6)*('[1]Gestion absences'!$E$5:$E$118&gt;=AI$6)),6))))</f>
        <v/>
      </c>
      <c r="AJ22" s="37" t="str">
        <f>IF(AJ$7="S","C",IF(AJ$7="D","C",IF(AJ$7="F","C",INDEX('[1]Gestion absences'!$A$5:$F$118,SUMPRODUCT(('[1]Gestion absences'!$A$5:$A$118)*('[1]Gestion absences'!$B$5:$B$118='[1]Calendrier gestion'!$A22)*('[1]Gestion absences'!$D$5:$D$118&lt;=AJ$6)*('[1]Gestion absences'!$E$5:$E$118&gt;=AJ$6)),6))))</f>
        <v/>
      </c>
      <c r="AK22" s="37" t="str">
        <f>IF(AK$7="S","C",IF(AK$7="D","C",IF(AK$7="F","C",INDEX('[1]Gestion absences'!$A$5:$F$118,SUMPRODUCT(('[1]Gestion absences'!$A$5:$A$118)*('[1]Gestion absences'!$B$5:$B$118='[1]Calendrier gestion'!$A22)*('[1]Gestion absences'!$D$5:$D$118&lt;=AK$6)*('[1]Gestion absences'!$E$5:$E$118&gt;=AK$6)),6))))</f>
        <v/>
      </c>
      <c r="AL22" s="37" t="str">
        <f>IF(AL$7="S","C",IF(AL$7="D","C",IF(AL$7="F","C",INDEX('[1]Gestion absences'!$A$5:$F$118,SUMPRODUCT(('[1]Gestion absences'!$A$5:$A$118)*('[1]Gestion absences'!$B$5:$B$118='[1]Calendrier gestion'!$A22)*('[1]Gestion absences'!$D$5:$D$118&lt;=AL$6)*('[1]Gestion absences'!$E$5:$E$118&gt;=AL$6)),6))))</f>
        <v/>
      </c>
      <c r="AM22" s="37" t="str">
        <f>IF(AM$7="S","C",IF(AM$7="D","C",IF(AM$7="F","C",INDEX('[1]Gestion absences'!$A$5:$F$118,SUMPRODUCT(('[1]Gestion absences'!$A$5:$A$118)*('[1]Gestion absences'!$B$5:$B$118='[1]Calendrier gestion'!$A22)*('[1]Gestion absences'!$D$5:$D$118&lt;=AM$6)*('[1]Gestion absences'!$E$5:$E$118&gt;=AM$6)),6))))</f>
        <v/>
      </c>
      <c r="AN22" s="37" t="str">
        <f>IF(AN$7="S","C",IF(AN$7="D","C",IF(AN$7="F","C",INDEX('[1]Gestion absences'!$A$5:$F$118,SUMPRODUCT(('[1]Gestion absences'!$A$5:$A$118)*('[1]Gestion absences'!$B$5:$B$118='[1]Calendrier gestion'!$A22)*('[1]Gestion absences'!$D$5:$D$118&lt;=AN$6)*('[1]Gestion absences'!$E$5:$E$118&gt;=AN$6)),6))))</f>
        <v>C</v>
      </c>
      <c r="AO22" s="37" t="str">
        <f>IF(AO$7="S","C",IF(AO$7="D","C",IF(AO$7="F","C",INDEX('[1]Gestion absences'!$A$5:$F$118,SUMPRODUCT(('[1]Gestion absences'!$A$5:$A$118)*('[1]Gestion absences'!$B$5:$B$118='[1]Calendrier gestion'!$A22)*('[1]Gestion absences'!$D$5:$D$118&lt;=AO$6)*('[1]Gestion absences'!$E$5:$E$118&gt;=AO$6)),6))))</f>
        <v>C</v>
      </c>
      <c r="AP22" s="37" t="str">
        <f>IF(AP$7="S","C",IF(AP$7="D","C",IF(AP$7="F","C",INDEX('[1]Gestion absences'!$A$5:$F$118,SUMPRODUCT(('[1]Gestion absences'!$A$5:$A$118)*('[1]Gestion absences'!$B$5:$B$118='[1]Calendrier gestion'!$A22)*('[1]Gestion absences'!$D$5:$D$118&lt;=AP$6)*('[1]Gestion absences'!$E$5:$E$118&gt;=AP$6)),6))))</f>
        <v/>
      </c>
      <c r="AQ22" s="37" t="str">
        <f>IF(AQ$7="S","C",IF(AQ$7="D","C",IF(AQ$7="F","C",INDEX('[1]Gestion absences'!$A$5:$F$118,SUMPRODUCT(('[1]Gestion absences'!$A$5:$A$118)*('[1]Gestion absences'!$B$5:$B$118='[1]Calendrier gestion'!$A22)*('[1]Gestion absences'!$D$5:$D$118&lt;=AQ$6)*('[1]Gestion absences'!$E$5:$E$118&gt;=AQ$6)),6))))</f>
        <v/>
      </c>
      <c r="AR22" s="37" t="str">
        <f>IF(AR$7="S","C",IF(AR$7="D","C",IF(AR$7="F","C",INDEX('[1]Gestion absences'!$A$5:$F$118,SUMPRODUCT(('[1]Gestion absences'!$A$5:$A$118)*('[1]Gestion absences'!$B$5:$B$118='[1]Calendrier gestion'!$A22)*('[1]Gestion absences'!$D$5:$D$118&lt;=AR$6)*('[1]Gestion absences'!$E$5:$E$118&gt;=AR$6)),6))))</f>
        <v/>
      </c>
      <c r="AS22" s="37" t="str">
        <f>IF(AS$7="S","C",IF(AS$7="D","C",IF(AS$7="F","C",INDEX('[1]Gestion absences'!$A$5:$F$118,SUMPRODUCT(('[1]Gestion absences'!$A$5:$A$118)*('[1]Gestion absences'!$B$5:$B$118='[1]Calendrier gestion'!$A22)*('[1]Gestion absences'!$D$5:$D$118&lt;=AS$6)*('[1]Gestion absences'!$E$5:$E$118&gt;=AS$6)),6))))</f>
        <v/>
      </c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</row>
    <row r="23" spans="1:62" ht="17.25" thickBot="1" x14ac:dyDescent="0.35">
      <c r="A23" s="40"/>
      <c r="B23" s="107"/>
      <c r="C23" s="108"/>
      <c r="D23" s="109"/>
      <c r="E23" s="37" t="str">
        <f>IF(E$7="S","C",IF(E$7="D","C",IF(E$7="F","C",INDEX('[1]Gestion absences'!$A$5:$F$118,SUMPRODUCT(('[1]Gestion absences'!$A$5:$A$118)*('[1]Gestion absences'!$B$5:$B$118='[1]Calendrier gestion'!$A23)*('[1]Gestion absences'!$D$5:$D$118&lt;=E$6)*('[1]Gestion absences'!$E$5:$E$118&gt;=E$6)),6))))</f>
        <v>C</v>
      </c>
      <c r="F23" s="37" t="str">
        <f>IF(F$7="S","C",IF(F$7="D","C",IF(F$7="F","C",INDEX('[1]Gestion absences'!$A$5:$F$118,SUMPRODUCT(('[1]Gestion absences'!$A$5:$A$118)*('[1]Gestion absences'!$B$5:$B$118='[1]Calendrier gestion'!$A23)*('[1]Gestion absences'!$D$5:$D$118&lt;=F$6)*('[1]Gestion absences'!$E$5:$E$118&gt;=F$6)),6))))</f>
        <v>C</v>
      </c>
      <c r="G23" s="37" t="str">
        <f>IF(G$7="S","C",IF(G$7="D","C",IF(G$7="F","C",INDEX('[1]Gestion absences'!$A$5:$F$118,SUMPRODUCT(('[1]Gestion absences'!$A$5:$A$118)*('[1]Gestion absences'!$B$5:$B$118='[1]Calendrier gestion'!$A23)*('[1]Gestion absences'!$D$5:$D$118&lt;=G$6)*('[1]Gestion absences'!$E$5:$E$118&gt;=G$6)),6))))</f>
        <v/>
      </c>
      <c r="H23" s="37" t="str">
        <f>IF(H$7="S","C",IF(H$7="D","C",IF(H$7="F","C",INDEX('[1]Gestion absences'!$A$5:$F$118,SUMPRODUCT(('[1]Gestion absences'!$A$5:$A$118)*('[1]Gestion absences'!$B$5:$B$118='[1]Calendrier gestion'!$A23)*('[1]Gestion absences'!$D$5:$D$118&lt;=H$6)*('[1]Gestion absences'!$E$5:$E$118&gt;=H$6)),6))))</f>
        <v/>
      </c>
      <c r="I23" s="37" t="str">
        <f>IF(I$7="S","C",IF(I$7="D","C",IF(I$7="F","C",INDEX('[1]Gestion absences'!$A$5:$F$118,SUMPRODUCT(('[1]Gestion absences'!$A$5:$A$118)*('[1]Gestion absences'!$B$5:$B$118='[1]Calendrier gestion'!$A23)*('[1]Gestion absences'!$D$5:$D$118&lt;=I$6)*('[1]Gestion absences'!$E$5:$E$118&gt;=I$6)),6))))</f>
        <v/>
      </c>
      <c r="J23" s="37" t="str">
        <f>IF(J$7="S","C",IF(J$7="D","C",IF(J$7="F","C",INDEX('[1]Gestion absences'!$A$5:$F$118,SUMPRODUCT(('[1]Gestion absences'!$A$5:$A$118)*('[1]Gestion absences'!$B$5:$B$118='[1]Calendrier gestion'!$A23)*('[1]Gestion absences'!$D$5:$D$118&lt;=J$6)*('[1]Gestion absences'!$E$5:$E$118&gt;=J$6)),6))))</f>
        <v/>
      </c>
      <c r="K23" s="37" t="str">
        <f>IF(K$7="S","C",IF(K$7="D","C",IF(K$7="F","C",INDEX('[1]Gestion absences'!$A$5:$F$118,SUMPRODUCT(('[1]Gestion absences'!$A$5:$A$118)*('[1]Gestion absences'!$B$5:$B$118='[1]Calendrier gestion'!$A23)*('[1]Gestion absences'!$D$5:$D$118&lt;=K$6)*('[1]Gestion absences'!$E$5:$E$118&gt;=K$6)),6))))</f>
        <v/>
      </c>
      <c r="L23" s="37" t="str">
        <f>IF(L$7="S","C",IF(L$7="D","C",IF(L$7="F","C",INDEX('[1]Gestion absences'!$A$5:$F$118,SUMPRODUCT(('[1]Gestion absences'!$A$5:$A$118)*('[1]Gestion absences'!$B$5:$B$118='[1]Calendrier gestion'!$A23)*('[1]Gestion absences'!$D$5:$D$118&lt;=L$6)*('[1]Gestion absences'!$E$5:$E$118&gt;=L$6)),6))))</f>
        <v>C</v>
      </c>
      <c r="M23" s="37" t="str">
        <f>IF(M$7="S","C",IF(M$7="D","C",IF(M$7="F","C",INDEX('[1]Gestion absences'!$A$5:$F$118,SUMPRODUCT(('[1]Gestion absences'!$A$5:$A$118)*('[1]Gestion absences'!$B$5:$B$118='[1]Calendrier gestion'!$A23)*('[1]Gestion absences'!$D$5:$D$118&lt;=M$6)*('[1]Gestion absences'!$E$5:$E$118&gt;=M$6)),6))))</f>
        <v>C</v>
      </c>
      <c r="N23" s="37" t="str">
        <f>IF(N$7="S","C",IF(N$7="D","C",IF(N$7="F","C",INDEX('[1]Gestion absences'!$A$5:$F$118,SUMPRODUCT(('[1]Gestion absences'!$A$5:$A$118)*('[1]Gestion absences'!$B$5:$B$118='[1]Calendrier gestion'!$A23)*('[1]Gestion absences'!$D$5:$D$118&lt;=N$6)*('[1]Gestion absences'!$E$5:$E$118&gt;=N$6)),6))))</f>
        <v/>
      </c>
      <c r="O23" s="37" t="str">
        <f>IF(O$7="S","C",IF(O$7="D","C",IF(O$7="F","C",INDEX('[1]Gestion absences'!$A$5:$F$118,SUMPRODUCT(('[1]Gestion absences'!$A$5:$A$118)*('[1]Gestion absences'!$B$5:$B$118='[1]Calendrier gestion'!$A23)*('[1]Gestion absences'!$D$5:$D$118&lt;=O$6)*('[1]Gestion absences'!$E$5:$E$118&gt;=O$6)),6))))</f>
        <v/>
      </c>
      <c r="P23" s="37" t="str">
        <f>IF(P$7="S","C",IF(P$7="D","C",IF(P$7="F","C",INDEX('[1]Gestion absences'!$A$5:$F$118,SUMPRODUCT(('[1]Gestion absences'!$A$5:$A$118)*('[1]Gestion absences'!$B$5:$B$118='[1]Calendrier gestion'!$A23)*('[1]Gestion absences'!$D$5:$D$118&lt;=P$6)*('[1]Gestion absences'!$E$5:$E$118&gt;=P$6)),6))))</f>
        <v/>
      </c>
      <c r="Q23" s="37" t="str">
        <f>IF(Q$7="S","C",IF(Q$7="D","C",IF(Q$7="F","C",INDEX('[1]Gestion absences'!$A$5:$F$118,SUMPRODUCT(('[1]Gestion absences'!$A$5:$A$118)*('[1]Gestion absences'!$B$5:$B$118='[1]Calendrier gestion'!$A23)*('[1]Gestion absences'!$D$5:$D$118&lt;=Q$6)*('[1]Gestion absences'!$E$5:$E$118&gt;=Q$6)),6))))</f>
        <v/>
      </c>
      <c r="R23" s="37" t="str">
        <f>IF(R$7="S","C",IF(R$7="D","C",IF(R$7="F","C",INDEX('[1]Gestion absences'!$A$5:$F$118,SUMPRODUCT(('[1]Gestion absences'!$A$5:$A$118)*('[1]Gestion absences'!$B$5:$B$118='[1]Calendrier gestion'!$A23)*('[1]Gestion absences'!$D$5:$D$118&lt;=R$6)*('[1]Gestion absences'!$E$5:$E$118&gt;=R$6)),6))))</f>
        <v/>
      </c>
      <c r="S23" s="37" t="str">
        <f>IF(S$7="S","C",IF(S$7="D","C",IF(S$7="F","C",INDEX('[1]Gestion absences'!$A$5:$F$118,SUMPRODUCT(('[1]Gestion absences'!$A$5:$A$118)*('[1]Gestion absences'!$B$5:$B$118='[1]Calendrier gestion'!$A23)*('[1]Gestion absences'!$D$5:$D$118&lt;=S$6)*('[1]Gestion absences'!$E$5:$E$118&gt;=S$6)),6))))</f>
        <v>C</v>
      </c>
      <c r="T23" s="37" t="str">
        <f>IF(T$7="S","C",IF(T$7="D","C",IF(T$7="F","C",INDEX('[1]Gestion absences'!$A$5:$F$118,SUMPRODUCT(('[1]Gestion absences'!$A$5:$A$118)*('[1]Gestion absences'!$B$5:$B$118='[1]Calendrier gestion'!$A23)*('[1]Gestion absences'!$D$5:$D$118&lt;=T$6)*('[1]Gestion absences'!$E$5:$E$118&gt;=T$6)),6))))</f>
        <v>C</v>
      </c>
      <c r="U23" s="37" t="str">
        <f>IF(U$7="S","C",IF(U$7="D","C",IF(U$7="F","C",INDEX('[1]Gestion absences'!$A$5:$F$118,SUMPRODUCT(('[1]Gestion absences'!$A$5:$A$118)*('[1]Gestion absences'!$B$5:$B$118='[1]Calendrier gestion'!$A23)*('[1]Gestion absences'!$D$5:$D$118&lt;=U$6)*('[1]Gestion absences'!$E$5:$E$118&gt;=U$6)),6))))</f>
        <v/>
      </c>
      <c r="V23" s="37" t="str">
        <f>IF(V$7="S","C",IF(V$7="D","C",IF(V$7="F","C",INDEX('[1]Gestion absences'!$A$5:$F$118,SUMPRODUCT(('[1]Gestion absences'!$A$5:$A$118)*('[1]Gestion absences'!$B$5:$B$118='[1]Calendrier gestion'!$A23)*('[1]Gestion absences'!$D$5:$D$118&lt;=V$6)*('[1]Gestion absences'!$E$5:$E$118&gt;=V$6)),6))))</f>
        <v/>
      </c>
      <c r="W23" s="37" t="str">
        <f>IF(W$7="S","C",IF(W$7="D","C",IF(W$7="F","C",INDEX('[1]Gestion absences'!$A$5:$F$118,SUMPRODUCT(('[1]Gestion absences'!$A$5:$A$118)*('[1]Gestion absences'!$B$5:$B$118='[1]Calendrier gestion'!$A23)*('[1]Gestion absences'!$D$5:$D$118&lt;=W$6)*('[1]Gestion absences'!$E$5:$E$118&gt;=W$6)),6))))</f>
        <v/>
      </c>
      <c r="X23" s="37" t="str">
        <f>IF(X$7="S","C",IF(X$7="D","C",IF(X$7="F","C",INDEX('[1]Gestion absences'!$A$5:$F$118,SUMPRODUCT(('[1]Gestion absences'!$A$5:$A$118)*('[1]Gestion absences'!$B$5:$B$118='[1]Calendrier gestion'!$A23)*('[1]Gestion absences'!$D$5:$D$118&lt;=X$6)*('[1]Gestion absences'!$E$5:$E$118&gt;=X$6)),6))))</f>
        <v/>
      </c>
      <c r="Y23" s="37" t="str">
        <f>IF(Y$7="S","C",IF(Y$7="D","C",IF(Y$7="F","C",INDEX('[1]Gestion absences'!$A$5:$F$118,SUMPRODUCT(('[1]Gestion absences'!$A$5:$A$118)*('[1]Gestion absences'!$B$5:$B$118='[1]Calendrier gestion'!$A23)*('[1]Gestion absences'!$D$5:$D$118&lt;=Y$6)*('[1]Gestion absences'!$E$5:$E$118&gt;=Y$6)),6))))</f>
        <v/>
      </c>
      <c r="Z23" s="37" t="str">
        <f>IF(Z$7="S","C",IF(Z$7="D","C",IF(Z$7="F","C",INDEX('[1]Gestion absences'!$A$5:$F$118,SUMPRODUCT(('[1]Gestion absences'!$A$5:$A$118)*('[1]Gestion absences'!$B$5:$B$118='[1]Calendrier gestion'!$A23)*('[1]Gestion absences'!$D$5:$D$118&lt;=Z$6)*('[1]Gestion absences'!$E$5:$E$118&gt;=Z$6)),6))))</f>
        <v>C</v>
      </c>
      <c r="AA23" s="37" t="str">
        <f>IF(AA$7="S","C",IF(AA$7="D","C",IF(AA$7="F","C",INDEX('[1]Gestion absences'!$A$5:$F$118,SUMPRODUCT(('[1]Gestion absences'!$A$5:$A$118)*('[1]Gestion absences'!$B$5:$B$118='[1]Calendrier gestion'!$A23)*('[1]Gestion absences'!$D$5:$D$118&lt;=AA$6)*('[1]Gestion absences'!$E$5:$E$118&gt;=AA$6)),6))))</f>
        <v>C</v>
      </c>
      <c r="AB23" s="37" t="str">
        <f>IF(AB$7="S","C",IF(AB$7="D","C",IF(AB$7="F","C",INDEX('[1]Gestion absences'!$A$5:$F$118,SUMPRODUCT(('[1]Gestion absences'!$A$5:$A$118)*('[1]Gestion absences'!$B$5:$B$118='[1]Calendrier gestion'!$A23)*('[1]Gestion absences'!$D$5:$D$118&lt;=AB$6)*('[1]Gestion absences'!$E$5:$E$118&gt;=AB$6)),6))))</f>
        <v/>
      </c>
      <c r="AC23" s="37" t="str">
        <f>IF(AC$7="S","C",IF(AC$7="D","C",IF(AC$7="F","C",INDEX('[1]Gestion absences'!$A$5:$F$118,SUMPRODUCT(('[1]Gestion absences'!$A$5:$A$118)*('[1]Gestion absences'!$B$5:$B$118='[1]Calendrier gestion'!$A23)*('[1]Gestion absences'!$D$5:$D$118&lt;=AC$6)*('[1]Gestion absences'!$E$5:$E$118&gt;=AC$6)),6))))</f>
        <v/>
      </c>
      <c r="AD23" s="37" t="str">
        <f>IF(AD$7="S","C",IF(AD$7="D","C",IF(AD$7="F","C",INDEX('[1]Gestion absences'!$A$5:$F$118,SUMPRODUCT(('[1]Gestion absences'!$A$5:$A$118)*('[1]Gestion absences'!$B$5:$B$118='[1]Calendrier gestion'!$A23)*('[1]Gestion absences'!$D$5:$D$118&lt;=AD$6)*('[1]Gestion absences'!$E$5:$E$118&gt;=AD$6)),6))))</f>
        <v/>
      </c>
      <c r="AE23" s="37" t="str">
        <f>IF(AE$7="S","C",IF(AE$7="D","C",IF(AE$7="F","C",INDEX('[1]Gestion absences'!$A$5:$F$118,SUMPRODUCT(('[1]Gestion absences'!$A$5:$A$118)*('[1]Gestion absences'!$B$5:$B$118='[1]Calendrier gestion'!$A23)*('[1]Gestion absences'!$D$5:$D$118&lt;=AE$6)*('[1]Gestion absences'!$E$5:$E$118&gt;=AE$6)),6))))</f>
        <v/>
      </c>
      <c r="AF23" s="37" t="str">
        <f>IF(AF$7="S","C",IF(AF$7="D","C",IF(AF$7="F","C",INDEX('[1]Gestion absences'!$A$5:$F$118,SUMPRODUCT(('[1]Gestion absences'!$A$5:$A$118)*('[1]Gestion absences'!$B$5:$B$118='[1]Calendrier gestion'!$A23)*('[1]Gestion absences'!$D$5:$D$118&lt;=AF$6)*('[1]Gestion absences'!$E$5:$E$118&gt;=AF$6)),6))))</f>
        <v/>
      </c>
      <c r="AG23" s="37" t="str">
        <f>IF(AG$7="S","C",IF(AG$7="D","C",IF(AG$7="F","C",INDEX('[1]Gestion absences'!$A$5:$F$118,SUMPRODUCT(('[1]Gestion absences'!$A$5:$A$118)*('[1]Gestion absences'!$B$5:$B$118='[1]Calendrier gestion'!$A23)*('[1]Gestion absences'!$D$5:$D$118&lt;=AG$6)*('[1]Gestion absences'!$E$5:$E$118&gt;=AG$6)),6))))</f>
        <v>C</v>
      </c>
      <c r="AH23" s="37" t="str">
        <f>IF(AH$7="S","C",IF(AH$7="D","C",IF(AH$7="F","C",INDEX('[1]Gestion absences'!$A$5:$F$118,SUMPRODUCT(('[1]Gestion absences'!$A$5:$A$118)*('[1]Gestion absences'!$B$5:$B$118='[1]Calendrier gestion'!$A23)*('[1]Gestion absences'!$D$5:$D$118&lt;=AH$6)*('[1]Gestion absences'!$E$5:$E$118&gt;=AH$6)),6))))</f>
        <v>C</v>
      </c>
      <c r="AI23" s="37" t="str">
        <f>IF(AI$7="S","C",IF(AI$7="D","C",IF(AI$7="F","C",INDEX('[1]Gestion absences'!$A$5:$F$118,SUMPRODUCT(('[1]Gestion absences'!$A$5:$A$118)*('[1]Gestion absences'!$B$5:$B$118='[1]Calendrier gestion'!$A23)*('[1]Gestion absences'!$D$5:$D$118&lt;=AI$6)*('[1]Gestion absences'!$E$5:$E$118&gt;=AI$6)),6))))</f>
        <v/>
      </c>
      <c r="AJ23" s="37" t="str">
        <f>IF(AJ$7="S","C",IF(AJ$7="D","C",IF(AJ$7="F","C",INDEX('[1]Gestion absences'!$A$5:$F$118,SUMPRODUCT(('[1]Gestion absences'!$A$5:$A$118)*('[1]Gestion absences'!$B$5:$B$118='[1]Calendrier gestion'!$A23)*('[1]Gestion absences'!$D$5:$D$118&lt;=AJ$6)*('[1]Gestion absences'!$E$5:$E$118&gt;=AJ$6)),6))))</f>
        <v/>
      </c>
      <c r="AK23" s="37" t="str">
        <f>IF(AK$7="S","C",IF(AK$7="D","C",IF(AK$7="F","C",INDEX('[1]Gestion absences'!$A$5:$F$118,SUMPRODUCT(('[1]Gestion absences'!$A$5:$A$118)*('[1]Gestion absences'!$B$5:$B$118='[1]Calendrier gestion'!$A23)*('[1]Gestion absences'!$D$5:$D$118&lt;=AK$6)*('[1]Gestion absences'!$E$5:$E$118&gt;=AK$6)),6))))</f>
        <v/>
      </c>
      <c r="AL23" s="37" t="str">
        <f>IF(AL$7="S","C",IF(AL$7="D","C",IF(AL$7="F","C",INDEX('[1]Gestion absences'!$A$5:$F$118,SUMPRODUCT(('[1]Gestion absences'!$A$5:$A$118)*('[1]Gestion absences'!$B$5:$B$118='[1]Calendrier gestion'!$A23)*('[1]Gestion absences'!$D$5:$D$118&lt;=AL$6)*('[1]Gestion absences'!$E$5:$E$118&gt;=AL$6)),6))))</f>
        <v/>
      </c>
      <c r="AM23" s="37" t="str">
        <f>IF(AM$7="S","C",IF(AM$7="D","C",IF(AM$7="F","C",INDEX('[1]Gestion absences'!$A$5:$F$118,SUMPRODUCT(('[1]Gestion absences'!$A$5:$A$118)*('[1]Gestion absences'!$B$5:$B$118='[1]Calendrier gestion'!$A23)*('[1]Gestion absences'!$D$5:$D$118&lt;=AM$6)*('[1]Gestion absences'!$E$5:$E$118&gt;=AM$6)),6))))</f>
        <v/>
      </c>
      <c r="AN23" s="37" t="str">
        <f>IF(AN$7="S","C",IF(AN$7="D","C",IF(AN$7="F","C",INDEX('[1]Gestion absences'!$A$5:$F$118,SUMPRODUCT(('[1]Gestion absences'!$A$5:$A$118)*('[1]Gestion absences'!$B$5:$B$118='[1]Calendrier gestion'!$A23)*('[1]Gestion absences'!$D$5:$D$118&lt;=AN$6)*('[1]Gestion absences'!$E$5:$E$118&gt;=AN$6)),6))))</f>
        <v>C</v>
      </c>
      <c r="AO23" s="37" t="str">
        <f>IF(AO$7="S","C",IF(AO$7="D","C",IF(AO$7="F","C",INDEX('[1]Gestion absences'!$A$5:$F$118,SUMPRODUCT(('[1]Gestion absences'!$A$5:$A$118)*('[1]Gestion absences'!$B$5:$B$118='[1]Calendrier gestion'!$A23)*('[1]Gestion absences'!$D$5:$D$118&lt;=AO$6)*('[1]Gestion absences'!$E$5:$E$118&gt;=AO$6)),6))))</f>
        <v>C</v>
      </c>
      <c r="AP23" s="37" t="str">
        <f>IF(AP$7="S","C",IF(AP$7="D","C",IF(AP$7="F","C",INDEX('[1]Gestion absences'!$A$5:$F$118,SUMPRODUCT(('[1]Gestion absences'!$A$5:$A$118)*('[1]Gestion absences'!$B$5:$B$118='[1]Calendrier gestion'!$A23)*('[1]Gestion absences'!$D$5:$D$118&lt;=AP$6)*('[1]Gestion absences'!$E$5:$E$118&gt;=AP$6)),6))))</f>
        <v/>
      </c>
      <c r="AQ23" s="37" t="str">
        <f>IF(AQ$7="S","C",IF(AQ$7="D","C",IF(AQ$7="F","C",INDEX('[1]Gestion absences'!$A$5:$F$118,SUMPRODUCT(('[1]Gestion absences'!$A$5:$A$118)*('[1]Gestion absences'!$B$5:$B$118='[1]Calendrier gestion'!$A23)*('[1]Gestion absences'!$D$5:$D$118&lt;=AQ$6)*('[1]Gestion absences'!$E$5:$E$118&gt;=AQ$6)),6))))</f>
        <v/>
      </c>
      <c r="AR23" s="37" t="str">
        <f>IF(AR$7="S","C",IF(AR$7="D","C",IF(AR$7="F","C",INDEX('[1]Gestion absences'!$A$5:$F$118,SUMPRODUCT(('[1]Gestion absences'!$A$5:$A$118)*('[1]Gestion absences'!$B$5:$B$118='[1]Calendrier gestion'!$A23)*('[1]Gestion absences'!$D$5:$D$118&lt;=AR$6)*('[1]Gestion absences'!$E$5:$E$118&gt;=AR$6)),6))))</f>
        <v/>
      </c>
      <c r="AS23" s="37" t="str">
        <f>IF(AS$7="S","C",IF(AS$7="D","C",IF(AS$7="F","C",INDEX('[1]Gestion absences'!$A$5:$F$118,SUMPRODUCT(('[1]Gestion absences'!$A$5:$A$118)*('[1]Gestion absences'!$B$5:$B$118='[1]Calendrier gestion'!$A23)*('[1]Gestion absences'!$D$5:$D$118&lt;=AS$6)*('[1]Gestion absences'!$E$5:$E$118&gt;=AS$6)),6))))</f>
        <v/>
      </c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</row>
    <row r="24" spans="1:62" ht="16.5" x14ac:dyDescent="0.3">
      <c r="A24" s="41"/>
      <c r="B24" s="41"/>
      <c r="C24" s="42"/>
      <c r="D24" s="43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R24" s="44"/>
      <c r="AS24" s="44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</row>
    <row r="25" spans="1:62" ht="16.5" x14ac:dyDescent="0.3">
      <c r="A25" s="41"/>
      <c r="B25" s="41"/>
      <c r="C25" s="42"/>
      <c r="D25" s="43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</row>
    <row r="26" spans="1:62" ht="16.5" x14ac:dyDescent="0.3">
      <c r="A26" s="41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</row>
    <row r="27" spans="1:62" ht="16.5" x14ac:dyDescent="0.3">
      <c r="A27" s="41"/>
      <c r="B27" s="41"/>
      <c r="C27" s="42"/>
      <c r="D27" s="43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</row>
    <row r="28" spans="1:62" ht="16.5" x14ac:dyDescent="0.3">
      <c r="A28" s="41"/>
      <c r="B28" s="41"/>
      <c r="C28" s="42"/>
      <c r="D28" s="43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</row>
    <row r="29" spans="1:62" ht="16.5" x14ac:dyDescent="0.3">
      <c r="A29" s="41"/>
      <c r="B29" s="41"/>
      <c r="C29" s="42"/>
      <c r="D29" s="43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44"/>
      <c r="AS29" s="44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</row>
    <row r="30" spans="1:62" ht="16.5" x14ac:dyDescent="0.3">
      <c r="A30" s="41"/>
      <c r="B30" s="41"/>
      <c r="C30" s="42"/>
      <c r="D30" s="43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</row>
    <row r="31" spans="1:62" ht="16.5" x14ac:dyDescent="0.3">
      <c r="A31" s="41"/>
      <c r="B31" s="41"/>
      <c r="C31" s="42"/>
      <c r="D31" s="43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</row>
    <row r="32" spans="1:62" ht="16.5" x14ac:dyDescent="0.3">
      <c r="A32" s="41"/>
      <c r="B32" s="41"/>
      <c r="C32" s="42"/>
      <c r="D32" s="43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</row>
    <row r="33" spans="1:62" ht="16.5" x14ac:dyDescent="0.3">
      <c r="A33" s="41"/>
      <c r="B33" s="41"/>
      <c r="C33" s="42"/>
      <c r="D33" s="43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</row>
    <row r="34" spans="1:62" ht="16.5" x14ac:dyDescent="0.3">
      <c r="A34" s="41"/>
      <c r="B34" s="41"/>
      <c r="C34" s="42"/>
      <c r="D34" s="43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</row>
    <row r="35" spans="1:62" ht="16.5" x14ac:dyDescent="0.3">
      <c r="A35" s="41"/>
      <c r="B35" s="41"/>
      <c r="C35" s="42"/>
      <c r="D35" s="43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</row>
    <row r="36" spans="1:62" ht="16.5" x14ac:dyDescent="0.3">
      <c r="A36" s="41"/>
      <c r="B36" s="41"/>
      <c r="C36" s="42"/>
      <c r="D36" s="43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</row>
    <row r="37" spans="1:62" ht="16.5" x14ac:dyDescent="0.3">
      <c r="A37" s="41"/>
      <c r="B37" s="41"/>
      <c r="C37" s="42"/>
      <c r="D37" s="43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44"/>
      <c r="AS37" s="44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</row>
    <row r="38" spans="1:62" ht="16.5" x14ac:dyDescent="0.3">
      <c r="A38" s="41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</row>
    <row r="39" spans="1:62" ht="16.5" x14ac:dyDescent="0.3">
      <c r="A39" s="41"/>
      <c r="B39" s="41"/>
      <c r="C39" s="42"/>
      <c r="D39" s="43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</row>
    <row r="40" spans="1:62" ht="16.5" x14ac:dyDescent="0.3">
      <c r="A40" s="41"/>
      <c r="B40" s="41"/>
      <c r="C40" s="42"/>
      <c r="D40" s="43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</row>
    <row r="41" spans="1:62" ht="16.5" x14ac:dyDescent="0.3">
      <c r="A41" s="41"/>
      <c r="B41" s="41"/>
      <c r="C41" s="42"/>
      <c r="D41" s="43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</row>
    <row r="42" spans="1:62" ht="16.5" x14ac:dyDescent="0.3">
      <c r="A42" s="41"/>
      <c r="B42" s="41"/>
      <c r="C42" s="42"/>
      <c r="D42" s="43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</row>
    <row r="43" spans="1:62" ht="16.5" x14ac:dyDescent="0.3">
      <c r="A43" s="41"/>
      <c r="B43" s="41"/>
      <c r="C43" s="42"/>
      <c r="D43" s="43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</row>
    <row r="44" spans="1:62" ht="16.5" x14ac:dyDescent="0.3">
      <c r="A44" s="41"/>
      <c r="B44" s="41"/>
      <c r="C44" s="42"/>
      <c r="D44" s="43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</row>
    <row r="45" spans="1:62" ht="16.5" x14ac:dyDescent="0.3">
      <c r="A45" s="41"/>
      <c r="B45" s="41"/>
      <c r="C45" s="42"/>
      <c r="D45" s="43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</row>
    <row r="46" spans="1:62" ht="16.5" x14ac:dyDescent="0.3">
      <c r="A46" s="41"/>
      <c r="B46" s="41"/>
      <c r="C46" s="42"/>
      <c r="D46" s="43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</row>
    <row r="47" spans="1:62" ht="16.5" x14ac:dyDescent="0.3">
      <c r="A47" s="41"/>
      <c r="B47" s="41"/>
      <c r="C47" s="42"/>
      <c r="D47" s="43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</row>
    <row r="48" spans="1:62" ht="16.5" x14ac:dyDescent="0.3">
      <c r="A48" s="41"/>
      <c r="B48" s="41"/>
      <c r="C48" s="42"/>
      <c r="D48" s="43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44"/>
      <c r="AS48" s="44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</row>
    <row r="49" spans="1:62" ht="16.5" x14ac:dyDescent="0.3">
      <c r="A49" s="41"/>
      <c r="B49" s="41"/>
      <c r="C49" s="42"/>
      <c r="D49" s="43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</row>
    <row r="50" spans="1:62" ht="16.5" x14ac:dyDescent="0.3">
      <c r="A50" s="41"/>
      <c r="B50" s="41"/>
      <c r="C50" s="42"/>
      <c r="D50" s="43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</row>
    <row r="51" spans="1:62" ht="16.5" x14ac:dyDescent="0.3">
      <c r="A51" s="41"/>
      <c r="B51" s="41"/>
      <c r="C51" s="42"/>
      <c r="D51" s="43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</row>
    <row r="52" spans="1:62" ht="16.5" x14ac:dyDescent="0.3">
      <c r="A52" s="41"/>
      <c r="B52" s="41"/>
      <c r="C52" s="42"/>
      <c r="D52" s="43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</row>
    <row r="53" spans="1:62" ht="16.5" x14ac:dyDescent="0.3">
      <c r="A53" s="41"/>
      <c r="B53" s="41"/>
      <c r="C53" s="42"/>
      <c r="D53" s="43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</row>
    <row r="54" spans="1:62" ht="16.5" x14ac:dyDescent="0.3">
      <c r="A54" s="41"/>
      <c r="B54" s="41"/>
      <c r="C54" s="42"/>
      <c r="D54" s="43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</row>
    <row r="55" spans="1:62" ht="16.5" x14ac:dyDescent="0.3">
      <c r="A55" s="41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</row>
    <row r="56" spans="1:62" ht="16.5" x14ac:dyDescent="0.3">
      <c r="A56" s="41"/>
      <c r="B56" s="41"/>
      <c r="C56" s="42"/>
      <c r="D56" s="43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</row>
    <row r="57" spans="1:62" ht="16.5" x14ac:dyDescent="0.3">
      <c r="A57" s="41"/>
      <c r="B57" s="41"/>
      <c r="C57" s="42"/>
      <c r="D57" s="43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44"/>
      <c r="AS57" s="44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</row>
    <row r="58" spans="1:62" ht="16.5" x14ac:dyDescent="0.3">
      <c r="A58" s="41"/>
      <c r="B58" s="41"/>
      <c r="C58" s="42"/>
      <c r="D58" s="43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44"/>
      <c r="AS58" s="44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</row>
    <row r="59" spans="1:62" ht="16.5" x14ac:dyDescent="0.3">
      <c r="A59" s="41"/>
      <c r="B59" s="41"/>
      <c r="C59" s="42"/>
      <c r="D59" s="43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44"/>
      <c r="AS59" s="44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</row>
    <row r="60" spans="1:62" ht="16.5" x14ac:dyDescent="0.3">
      <c r="A60" s="41"/>
      <c r="B60" s="41"/>
      <c r="C60" s="42"/>
      <c r="D60" s="43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44"/>
      <c r="AS60" s="44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</row>
    <row r="61" spans="1:62" ht="16.5" x14ac:dyDescent="0.3">
      <c r="A61" s="41"/>
      <c r="B61" s="41"/>
      <c r="C61" s="42"/>
      <c r="D61" s="43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8"/>
      <c r="BI61" s="38"/>
      <c r="BJ61" s="38"/>
    </row>
    <row r="62" spans="1:62" ht="16.5" x14ac:dyDescent="0.3">
      <c r="A62" s="41"/>
      <c r="B62" s="41"/>
      <c r="C62" s="42"/>
      <c r="D62" s="43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</row>
    <row r="63" spans="1:62" ht="16.5" x14ac:dyDescent="0.3">
      <c r="A63" s="41"/>
      <c r="B63" s="41"/>
      <c r="C63" s="42"/>
      <c r="D63" s="43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8"/>
      <c r="BI63" s="38"/>
      <c r="BJ63" s="38"/>
    </row>
    <row r="64" spans="1:62" ht="16.5" x14ac:dyDescent="0.3">
      <c r="A64" s="41"/>
      <c r="B64" s="41"/>
      <c r="C64" s="42"/>
      <c r="D64" s="43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44"/>
      <c r="AS64" s="44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8"/>
      <c r="BI64" s="38"/>
      <c r="BJ64" s="38"/>
    </row>
    <row r="65" spans="1:62" ht="16.5" x14ac:dyDescent="0.3">
      <c r="A65" s="41"/>
      <c r="B65" s="41"/>
      <c r="C65" s="42"/>
      <c r="D65" s="43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44"/>
      <c r="AS65" s="44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</row>
    <row r="66" spans="1:62" ht="16.5" x14ac:dyDescent="0.3">
      <c r="A66" s="41"/>
      <c r="B66" s="41"/>
      <c r="C66" s="42"/>
      <c r="D66" s="43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44"/>
      <c r="AS66" s="44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8"/>
      <c r="BI66" s="38"/>
      <c r="BJ66" s="38"/>
    </row>
    <row r="67" spans="1:62" ht="16.5" x14ac:dyDescent="0.3">
      <c r="A67" s="41"/>
      <c r="B67" s="41"/>
      <c r="C67" s="42"/>
      <c r="D67" s="43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44"/>
      <c r="AS67" s="44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</row>
    <row r="68" spans="1:62" ht="16.5" x14ac:dyDescent="0.3">
      <c r="A68" s="41"/>
      <c r="B68" s="41"/>
      <c r="C68" s="42"/>
      <c r="D68" s="43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44"/>
      <c r="AS68" s="44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</row>
    <row r="69" spans="1:62" ht="16.5" x14ac:dyDescent="0.3">
      <c r="A69" s="41"/>
      <c r="B69" s="41"/>
      <c r="C69" s="42"/>
      <c r="D69" s="43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44"/>
      <c r="AS69" s="44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8"/>
      <c r="BI69" s="38"/>
      <c r="BJ69" s="38"/>
    </row>
    <row r="70" spans="1:62" ht="16.5" x14ac:dyDescent="0.3">
      <c r="A70" s="41"/>
      <c r="B70" s="41"/>
      <c r="C70" s="42"/>
      <c r="D70" s="43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</row>
    <row r="71" spans="1:62" ht="16.5" x14ac:dyDescent="0.3">
      <c r="A71" s="41"/>
      <c r="B71" s="41"/>
      <c r="C71" s="42"/>
      <c r="D71" s="43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</row>
    <row r="72" spans="1:62" ht="16.5" x14ac:dyDescent="0.3">
      <c r="A72" s="41"/>
      <c r="B72" s="41"/>
      <c r="C72" s="42"/>
      <c r="D72" s="43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38"/>
      <c r="BJ72" s="38"/>
    </row>
    <row r="73" spans="1:62" ht="16.5" x14ac:dyDescent="0.3">
      <c r="A73" s="41"/>
      <c r="B73" s="41"/>
      <c r="C73" s="42"/>
      <c r="D73" s="43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  <c r="AR73" s="44"/>
      <c r="AS73" s="44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8"/>
      <c r="BI73" s="38"/>
      <c r="BJ73" s="38"/>
    </row>
    <row r="74" spans="1:62" ht="16.5" x14ac:dyDescent="0.3">
      <c r="A74" s="41"/>
      <c r="B74" s="41"/>
      <c r="C74" s="42"/>
      <c r="D74" s="43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8"/>
      <c r="BI74" s="38"/>
      <c r="BJ74" s="38"/>
    </row>
    <row r="75" spans="1:62" ht="16.5" x14ac:dyDescent="0.3">
      <c r="A75" s="41"/>
      <c r="B75" s="41"/>
      <c r="C75" s="42"/>
      <c r="D75" s="43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44"/>
      <c r="AS75" s="44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8"/>
      <c r="BI75" s="38"/>
      <c r="BJ75" s="38"/>
    </row>
    <row r="76" spans="1:62" ht="16.5" x14ac:dyDescent="0.3">
      <c r="A76" s="41"/>
      <c r="B76" s="41"/>
      <c r="C76" s="42"/>
      <c r="D76" s="43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44"/>
      <c r="AS76" s="44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</row>
    <row r="77" spans="1:62" ht="16.5" x14ac:dyDescent="0.3">
      <c r="A77" s="41"/>
      <c r="B77" s="41"/>
      <c r="C77" s="42"/>
      <c r="D77" s="43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44"/>
      <c r="AS77" s="44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</row>
    <row r="78" spans="1:62" ht="16.5" x14ac:dyDescent="0.3">
      <c r="A78" s="41"/>
      <c r="B78" s="41"/>
      <c r="C78" s="42"/>
      <c r="D78" s="43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44"/>
      <c r="AS78" s="44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8"/>
      <c r="BI78" s="38"/>
      <c r="BJ78" s="38"/>
    </row>
    <row r="79" spans="1:62" ht="16.5" x14ac:dyDescent="0.3">
      <c r="A79" s="41"/>
      <c r="B79" s="41"/>
      <c r="C79" s="42"/>
      <c r="D79" s="43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8"/>
      <c r="BI79" s="38"/>
      <c r="BJ79" s="38"/>
    </row>
    <row r="80" spans="1:62" ht="16.5" x14ac:dyDescent="0.3">
      <c r="A80" s="41"/>
      <c r="B80" s="41"/>
      <c r="C80" s="42"/>
      <c r="D80" s="43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</row>
    <row r="81" spans="1:62" ht="16.5" x14ac:dyDescent="0.3">
      <c r="A81" s="41"/>
      <c r="B81" s="41"/>
      <c r="C81" s="42"/>
      <c r="D81" s="43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44"/>
      <c r="AS81" s="44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8"/>
      <c r="BI81" s="38"/>
      <c r="BJ81" s="38"/>
    </row>
    <row r="82" spans="1:62" ht="16.5" x14ac:dyDescent="0.3">
      <c r="A82" s="41"/>
      <c r="B82" s="41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8"/>
      <c r="BI82" s="38"/>
      <c r="BJ82" s="38"/>
    </row>
    <row r="83" spans="1:62" ht="16.5" x14ac:dyDescent="0.3">
      <c r="A83" s="41"/>
      <c r="B83" s="41"/>
      <c r="C83" s="42"/>
      <c r="D83" s="43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8"/>
      <c r="BI83" s="38"/>
      <c r="BJ83" s="38"/>
    </row>
    <row r="84" spans="1:62" ht="16.5" x14ac:dyDescent="0.3">
      <c r="A84" s="41"/>
      <c r="B84" s="41"/>
      <c r="C84" s="42"/>
      <c r="D84" s="43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44"/>
      <c r="AS84" s="44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8"/>
      <c r="BI84" s="38"/>
      <c r="BJ84" s="38"/>
    </row>
    <row r="85" spans="1:62" ht="16.5" x14ac:dyDescent="0.3">
      <c r="A85" s="41"/>
      <c r="B85" s="41"/>
      <c r="C85" s="42"/>
      <c r="D85" s="43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8"/>
      <c r="BI85" s="38"/>
      <c r="BJ85" s="38"/>
    </row>
    <row r="86" spans="1:62" ht="16.5" x14ac:dyDescent="0.3">
      <c r="A86" s="41"/>
      <c r="B86" s="41"/>
      <c r="C86" s="42"/>
      <c r="D86" s="43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44"/>
      <c r="AS86" s="44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</row>
    <row r="87" spans="1:62" ht="16.5" x14ac:dyDescent="0.3">
      <c r="A87" s="41"/>
      <c r="B87" s="41"/>
      <c r="C87" s="42"/>
      <c r="D87" s="43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8"/>
      <c r="BI87" s="38"/>
      <c r="BJ87" s="38"/>
    </row>
    <row r="88" spans="1:62" ht="16.5" x14ac:dyDescent="0.3">
      <c r="A88" s="41"/>
      <c r="B88" s="41"/>
      <c r="C88" s="42"/>
      <c r="D88" s="43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8"/>
      <c r="BI88" s="38"/>
      <c r="BJ88" s="38"/>
    </row>
    <row r="89" spans="1:62" ht="16.5" x14ac:dyDescent="0.3">
      <c r="A89" s="41"/>
      <c r="B89" s="41"/>
      <c r="C89" s="42"/>
      <c r="D89" s="43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</row>
    <row r="90" spans="1:62" ht="16.5" x14ac:dyDescent="0.3">
      <c r="A90" s="41"/>
      <c r="B90" s="41"/>
      <c r="C90" s="42"/>
      <c r="D90" s="43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44"/>
      <c r="AS90" s="44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8"/>
      <c r="BI90" s="38"/>
      <c r="BJ90" s="38"/>
    </row>
    <row r="91" spans="1:62" ht="16.5" x14ac:dyDescent="0.3">
      <c r="A91" s="41"/>
      <c r="B91" s="41"/>
      <c r="C91" s="42"/>
      <c r="D91" s="43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44"/>
      <c r="AS91" s="44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8"/>
      <c r="BI91" s="38"/>
      <c r="BJ91" s="38"/>
    </row>
    <row r="92" spans="1:62" ht="16.5" x14ac:dyDescent="0.3">
      <c r="A92" s="41"/>
      <c r="B92" s="41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38"/>
      <c r="BE92" s="38"/>
      <c r="BF92" s="38"/>
      <c r="BG92" s="38"/>
      <c r="BH92" s="38"/>
      <c r="BI92" s="38"/>
      <c r="BJ92" s="38"/>
    </row>
    <row r="93" spans="1:62" ht="16.5" x14ac:dyDescent="0.3">
      <c r="A93" s="41"/>
      <c r="B93" s="41"/>
      <c r="C93" s="42"/>
      <c r="D93" s="43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44"/>
      <c r="AS93" s="44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38"/>
      <c r="BE93" s="38"/>
      <c r="BF93" s="38"/>
      <c r="BG93" s="38"/>
      <c r="BH93" s="38"/>
      <c r="BI93" s="38"/>
      <c r="BJ93" s="38"/>
    </row>
    <row r="94" spans="1:62" ht="16.5" x14ac:dyDescent="0.3">
      <c r="A94" s="41"/>
      <c r="B94" s="41"/>
      <c r="C94" s="42"/>
      <c r="D94" s="43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38"/>
      <c r="BE94" s="38"/>
      <c r="BF94" s="38"/>
      <c r="BG94" s="38"/>
      <c r="BH94" s="38"/>
      <c r="BI94" s="38"/>
      <c r="BJ94" s="38"/>
    </row>
    <row r="95" spans="1:62" ht="16.5" x14ac:dyDescent="0.3">
      <c r="A95" s="41"/>
      <c r="B95" s="41"/>
      <c r="C95" s="42"/>
      <c r="D95" s="43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44"/>
      <c r="AS95" s="44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8"/>
      <c r="BI95" s="38"/>
      <c r="BJ95" s="38"/>
    </row>
    <row r="96" spans="1:62" ht="16.5" x14ac:dyDescent="0.3">
      <c r="A96" s="41"/>
      <c r="B96" s="41"/>
      <c r="C96" s="42"/>
      <c r="D96" s="43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44"/>
      <c r="AR96" s="44"/>
      <c r="AS96" s="44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8"/>
      <c r="BI96" s="38"/>
      <c r="BJ96" s="38"/>
    </row>
    <row r="97" spans="1:62" ht="16.5" x14ac:dyDescent="0.3">
      <c r="A97" s="41"/>
      <c r="B97" s="41"/>
      <c r="C97" s="42"/>
      <c r="D97" s="43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44"/>
      <c r="AS97" s="44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8"/>
      <c r="BI97" s="38"/>
      <c r="BJ97" s="38"/>
    </row>
    <row r="98" spans="1:62" ht="16.5" x14ac:dyDescent="0.3">
      <c r="A98" s="41"/>
      <c r="B98" s="41"/>
      <c r="C98" s="42"/>
      <c r="D98" s="43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44"/>
      <c r="AS98" s="44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</row>
    <row r="99" spans="1:62" ht="16.5" x14ac:dyDescent="0.3">
      <c r="A99" s="41"/>
      <c r="B99" s="41"/>
      <c r="C99" s="42"/>
      <c r="D99" s="43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8"/>
      <c r="BI99" s="38"/>
      <c r="BJ99" s="38"/>
    </row>
    <row r="100" spans="1:62" ht="16.5" x14ac:dyDescent="0.3">
      <c r="A100" s="41"/>
      <c r="B100" s="41"/>
      <c r="C100" s="42"/>
      <c r="D100" s="43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44"/>
      <c r="AS100" s="44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8"/>
      <c r="BI100" s="38"/>
      <c r="BJ100" s="38"/>
    </row>
    <row r="101" spans="1:62" ht="16.5" x14ac:dyDescent="0.3">
      <c r="A101" s="41"/>
      <c r="B101" s="41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</row>
    <row r="102" spans="1:62" ht="16.5" x14ac:dyDescent="0.3">
      <c r="A102" s="41"/>
      <c r="B102" s="41"/>
      <c r="C102" s="42"/>
      <c r="D102" s="43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44"/>
      <c r="AS102" s="44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</row>
    <row r="103" spans="1:62" ht="16.5" x14ac:dyDescent="0.3">
      <c r="A103" s="41"/>
      <c r="B103" s="41"/>
      <c r="C103" s="42"/>
      <c r="D103" s="43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44"/>
      <c r="AS103" s="44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</row>
    <row r="104" spans="1:62" ht="16.5" x14ac:dyDescent="0.3">
      <c r="A104" s="41"/>
      <c r="B104" s="41"/>
      <c r="C104" s="42"/>
      <c r="D104" s="43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</row>
    <row r="105" spans="1:62" ht="16.5" x14ac:dyDescent="0.3">
      <c r="A105" s="41"/>
      <c r="B105" s="41"/>
      <c r="C105" s="42"/>
      <c r="D105" s="43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</row>
    <row r="106" spans="1:62" ht="16.5" x14ac:dyDescent="0.3">
      <c r="A106" s="41"/>
      <c r="B106" s="41"/>
      <c r="C106" s="42"/>
      <c r="D106" s="43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</row>
    <row r="107" spans="1:62" ht="16.5" x14ac:dyDescent="0.3">
      <c r="A107" s="41"/>
      <c r="B107" s="41"/>
      <c r="C107" s="42"/>
      <c r="D107" s="43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</row>
    <row r="108" spans="1:62" ht="16.5" x14ac:dyDescent="0.3">
      <c r="A108" s="41"/>
      <c r="B108" s="41"/>
      <c r="C108" s="42"/>
      <c r="D108" s="43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</row>
    <row r="109" spans="1:62" ht="16.5" x14ac:dyDescent="0.3">
      <c r="A109" s="41"/>
      <c r="B109" s="41"/>
      <c r="C109" s="42"/>
      <c r="D109" s="43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</row>
    <row r="110" spans="1:62" ht="16.5" x14ac:dyDescent="0.3">
      <c r="A110" s="41"/>
      <c r="B110" s="41"/>
      <c r="C110" s="42"/>
      <c r="D110" s="43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</row>
    <row r="111" spans="1:62" ht="16.5" x14ac:dyDescent="0.3">
      <c r="A111" s="41"/>
      <c r="B111" s="41"/>
      <c r="C111" s="42"/>
      <c r="D111" s="43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44"/>
      <c r="AS111" s="44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</row>
    <row r="112" spans="1:62" ht="16.5" x14ac:dyDescent="0.3">
      <c r="A112" s="41"/>
      <c r="B112" s="41"/>
      <c r="C112" s="42"/>
      <c r="D112" s="43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44"/>
      <c r="AS112" s="44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</row>
    <row r="113" spans="1:62" ht="16.5" x14ac:dyDescent="0.3">
      <c r="A113" s="41"/>
      <c r="B113" s="41"/>
      <c r="C113" s="42"/>
      <c r="D113" s="43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44"/>
      <c r="AS113" s="44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</row>
    <row r="114" spans="1:62" ht="16.5" x14ac:dyDescent="0.3">
      <c r="A114" s="41"/>
      <c r="B114" s="41"/>
      <c r="C114" s="42"/>
      <c r="D114" s="43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44"/>
      <c r="AS114" s="44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</row>
    <row r="115" spans="1:62" ht="16.5" x14ac:dyDescent="0.3">
      <c r="A115" s="41"/>
      <c r="B115" s="41"/>
      <c r="C115" s="42"/>
      <c r="D115" s="43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44"/>
      <c r="AS115" s="44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</row>
    <row r="116" spans="1:62" ht="16.5" x14ac:dyDescent="0.3">
      <c r="A116" s="41"/>
      <c r="B116" s="41"/>
      <c r="C116" s="42"/>
      <c r="D116" s="43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44"/>
      <c r="AQ116" s="44"/>
      <c r="AR116" s="44"/>
      <c r="AS116" s="44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</row>
    <row r="117" spans="1:62" ht="16.5" x14ac:dyDescent="0.3">
      <c r="A117" s="41"/>
      <c r="B117" s="41"/>
      <c r="C117" s="42"/>
      <c r="D117" s="43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44"/>
      <c r="AS117" s="44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</row>
    <row r="118" spans="1:62" ht="16.5" x14ac:dyDescent="0.3">
      <c r="A118" s="41"/>
      <c r="B118" s="41"/>
      <c r="C118" s="42"/>
      <c r="D118" s="43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44"/>
      <c r="AS118" s="44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</row>
    <row r="119" spans="1:62" ht="16.5" x14ac:dyDescent="0.3">
      <c r="A119" s="41"/>
      <c r="B119" s="41"/>
      <c r="C119" s="42"/>
      <c r="D119" s="43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44"/>
      <c r="AS119" s="44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</row>
    <row r="120" spans="1:62" ht="16.5" x14ac:dyDescent="0.3">
      <c r="A120" s="41"/>
      <c r="B120" s="41"/>
      <c r="C120" s="42"/>
      <c r="D120" s="43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</row>
    <row r="121" spans="1:62" ht="16.5" x14ac:dyDescent="0.3">
      <c r="A121" s="41"/>
      <c r="B121" s="41"/>
      <c r="C121" s="42"/>
      <c r="D121" s="43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44"/>
      <c r="AS121" s="44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</row>
    <row r="122" spans="1:62" ht="16.5" x14ac:dyDescent="0.3">
      <c r="A122" s="41"/>
      <c r="B122" s="41"/>
      <c r="C122" s="42"/>
      <c r="D122" s="43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44"/>
      <c r="AS122" s="44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</row>
    <row r="123" spans="1:62" ht="16.5" x14ac:dyDescent="0.3">
      <c r="A123" s="41"/>
      <c r="B123" s="41"/>
      <c r="C123" s="42"/>
      <c r="D123" s="43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</row>
    <row r="124" spans="1:62" ht="16.5" x14ac:dyDescent="0.3">
      <c r="A124" s="41"/>
      <c r="B124" s="41"/>
      <c r="C124" s="42"/>
      <c r="D124" s="43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44"/>
      <c r="AS124" s="44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</row>
    <row r="125" spans="1:62" ht="16.5" x14ac:dyDescent="0.3">
      <c r="A125" s="41"/>
      <c r="B125" s="41"/>
      <c r="C125" s="42"/>
      <c r="D125" s="43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44"/>
      <c r="AS125" s="44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</row>
    <row r="126" spans="1:62" ht="16.5" x14ac:dyDescent="0.3">
      <c r="A126" s="41"/>
      <c r="B126" s="41"/>
      <c r="C126" s="42"/>
      <c r="D126" s="43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44"/>
      <c r="AS126" s="44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</row>
    <row r="127" spans="1:62" ht="16.5" x14ac:dyDescent="0.3">
      <c r="A127" s="41"/>
      <c r="B127" s="41"/>
      <c r="C127" s="42"/>
      <c r="D127" s="43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44"/>
      <c r="AS127" s="44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</row>
    <row r="128" spans="1:62" ht="16.5" x14ac:dyDescent="0.3">
      <c r="A128" s="41"/>
      <c r="B128" s="41"/>
      <c r="C128" s="42"/>
      <c r="D128" s="43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44"/>
      <c r="AS128" s="44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</row>
    <row r="129" spans="1:62" ht="16.5" x14ac:dyDescent="0.3">
      <c r="A129" s="41"/>
      <c r="B129" s="41"/>
      <c r="C129" s="42"/>
      <c r="D129" s="43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44"/>
      <c r="AS129" s="44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8"/>
      <c r="BI129" s="38"/>
      <c r="BJ129" s="38"/>
    </row>
    <row r="130" spans="1:62" ht="16.5" x14ac:dyDescent="0.3">
      <c r="A130" s="41"/>
      <c r="B130" s="41"/>
      <c r="C130" s="42"/>
      <c r="D130" s="43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44"/>
      <c r="AS130" s="44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8"/>
      <c r="BI130" s="38"/>
      <c r="BJ130" s="38"/>
    </row>
    <row r="131" spans="1:62" ht="16.5" x14ac:dyDescent="0.3">
      <c r="A131" s="41"/>
      <c r="B131" s="41"/>
      <c r="C131" s="42"/>
      <c r="D131" s="43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8"/>
      <c r="BI131" s="38"/>
      <c r="BJ131" s="38"/>
    </row>
    <row r="132" spans="1:62" ht="16.5" x14ac:dyDescent="0.3">
      <c r="A132" s="41"/>
      <c r="B132" s="41"/>
      <c r="C132" s="42"/>
      <c r="D132" s="43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44"/>
      <c r="AS132" s="44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8"/>
      <c r="BI132" s="38"/>
      <c r="BJ132" s="38"/>
    </row>
    <row r="133" spans="1:62" ht="16.5" x14ac:dyDescent="0.3">
      <c r="A133" s="41"/>
      <c r="B133" s="41"/>
      <c r="C133" s="42"/>
      <c r="D133" s="43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44"/>
      <c r="AS133" s="44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8"/>
      <c r="BI133" s="38"/>
      <c r="BJ133" s="38"/>
    </row>
    <row r="134" spans="1:62" ht="16.5" x14ac:dyDescent="0.3">
      <c r="A134" s="41"/>
      <c r="B134" s="41"/>
      <c r="C134" s="42"/>
      <c r="D134" s="43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</row>
    <row r="135" spans="1:62" ht="16.5" x14ac:dyDescent="0.3">
      <c r="A135" s="41"/>
      <c r="B135" s="41"/>
      <c r="C135" s="42"/>
      <c r="D135" s="43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8"/>
      <c r="BI135" s="38"/>
      <c r="BJ135" s="38"/>
    </row>
    <row r="136" spans="1:62" ht="16.5" x14ac:dyDescent="0.3">
      <c r="A136" s="41"/>
      <c r="B136" s="41"/>
      <c r="C136" s="42"/>
      <c r="D136" s="43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8"/>
      <c r="BI136" s="38"/>
      <c r="BJ136" s="38"/>
    </row>
    <row r="137" spans="1:62" ht="16.5" x14ac:dyDescent="0.3">
      <c r="A137" s="41"/>
      <c r="B137" s="41"/>
      <c r="C137" s="42"/>
      <c r="D137" s="43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8"/>
      <c r="BI137" s="38"/>
      <c r="BJ137" s="38"/>
    </row>
    <row r="138" spans="1:62" ht="16.5" x14ac:dyDescent="0.3">
      <c r="A138" s="41"/>
      <c r="B138" s="41"/>
      <c r="C138" s="42"/>
      <c r="D138" s="43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8"/>
      <c r="BI138" s="38"/>
      <c r="BJ138" s="38"/>
    </row>
    <row r="139" spans="1:62" ht="16.5" x14ac:dyDescent="0.3">
      <c r="A139" s="41"/>
      <c r="B139" s="41"/>
      <c r="C139" s="42"/>
      <c r="D139" s="43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8"/>
      <c r="BI139" s="38"/>
      <c r="BJ139" s="38"/>
    </row>
    <row r="140" spans="1:62" ht="16.5" x14ac:dyDescent="0.3">
      <c r="A140" s="41"/>
      <c r="B140" s="41"/>
      <c r="C140" s="42"/>
      <c r="D140" s="43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8"/>
      <c r="BI140" s="38"/>
      <c r="BJ140" s="38"/>
    </row>
    <row r="141" spans="1:62" ht="16.5" x14ac:dyDescent="0.3">
      <c r="A141" s="41"/>
      <c r="B141" s="41"/>
      <c r="C141" s="42"/>
      <c r="D141" s="43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8"/>
      <c r="BI141" s="38"/>
      <c r="BJ141" s="38"/>
    </row>
    <row r="142" spans="1:62" ht="16.5" x14ac:dyDescent="0.3">
      <c r="A142" s="41"/>
      <c r="B142" s="41"/>
      <c r="C142" s="42"/>
      <c r="D142" s="43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8"/>
      <c r="BI142" s="38"/>
      <c r="BJ142" s="38"/>
    </row>
    <row r="143" spans="1:62" ht="16.5" x14ac:dyDescent="0.3">
      <c r="A143" s="41"/>
      <c r="B143" s="41"/>
      <c r="C143" s="42"/>
      <c r="D143" s="43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</row>
    <row r="144" spans="1:62" ht="16.5" x14ac:dyDescent="0.3">
      <c r="A144" s="41"/>
      <c r="B144" s="41"/>
      <c r="C144" s="42"/>
      <c r="D144" s="43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8"/>
      <c r="BI144" s="38"/>
      <c r="BJ144" s="38"/>
    </row>
    <row r="145" spans="1:62" ht="16.5" x14ac:dyDescent="0.3">
      <c r="A145" s="41"/>
      <c r="B145" s="41"/>
      <c r="C145" s="42"/>
      <c r="D145" s="43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8"/>
      <c r="BI145" s="38"/>
      <c r="BJ145" s="38"/>
    </row>
    <row r="146" spans="1:62" ht="16.5" x14ac:dyDescent="0.3">
      <c r="A146" s="41"/>
      <c r="B146" s="41"/>
      <c r="C146" s="42"/>
      <c r="D146" s="43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8"/>
      <c r="BI146" s="38"/>
      <c r="BJ146" s="38"/>
    </row>
    <row r="147" spans="1:62" ht="16.5" x14ac:dyDescent="0.3">
      <c r="A147" s="41"/>
      <c r="B147" s="41"/>
      <c r="C147" s="42"/>
      <c r="D147" s="43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8"/>
      <c r="BI147" s="38"/>
      <c r="BJ147" s="38"/>
    </row>
    <row r="148" spans="1:62" ht="16.5" x14ac:dyDescent="0.3">
      <c r="A148" s="41"/>
      <c r="B148" s="41"/>
      <c r="C148" s="42"/>
      <c r="D148" s="43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8"/>
      <c r="BI148" s="38"/>
      <c r="BJ148" s="38"/>
    </row>
    <row r="149" spans="1:62" ht="16.5" x14ac:dyDescent="0.3">
      <c r="A149" s="41"/>
      <c r="B149" s="41"/>
      <c r="C149" s="42"/>
      <c r="D149" s="43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8"/>
      <c r="BI149" s="38"/>
      <c r="BJ149" s="38"/>
    </row>
    <row r="150" spans="1:62" ht="16.5" x14ac:dyDescent="0.3">
      <c r="A150" s="41"/>
      <c r="B150" s="41"/>
      <c r="C150" s="42"/>
      <c r="D150" s="43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8"/>
      <c r="BI150" s="38"/>
      <c r="BJ150" s="38"/>
    </row>
    <row r="151" spans="1:62" ht="16.5" x14ac:dyDescent="0.3">
      <c r="A151" s="41"/>
      <c r="B151" s="41"/>
      <c r="C151" s="42"/>
      <c r="D151" s="43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8"/>
      <c r="BI151" s="38"/>
      <c r="BJ151" s="38"/>
    </row>
    <row r="152" spans="1:62" ht="16.5" x14ac:dyDescent="0.3">
      <c r="A152" s="41"/>
      <c r="B152" s="41"/>
      <c r="C152" s="42"/>
      <c r="D152" s="43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</row>
    <row r="153" spans="1:62" ht="16.5" x14ac:dyDescent="0.3">
      <c r="A153" s="41"/>
      <c r="B153" s="41"/>
      <c r="C153" s="42"/>
      <c r="D153" s="43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38"/>
      <c r="AU153" s="38"/>
      <c r="AV153" s="38"/>
      <c r="AW153" s="38"/>
      <c r="AX153" s="38"/>
      <c r="AY153" s="38"/>
      <c r="AZ153" s="38"/>
      <c r="BA153" s="38"/>
      <c r="BB153" s="38"/>
      <c r="BC153" s="38"/>
      <c r="BD153" s="38"/>
      <c r="BE153" s="38"/>
      <c r="BF153" s="38"/>
      <c r="BG153" s="38"/>
      <c r="BH153" s="38"/>
      <c r="BI153" s="38"/>
      <c r="BJ153" s="38"/>
    </row>
    <row r="154" spans="1:62" ht="16.5" x14ac:dyDescent="0.3">
      <c r="A154" s="41"/>
      <c r="B154" s="41"/>
      <c r="C154" s="42"/>
      <c r="D154" s="43"/>
      <c r="E154" s="44"/>
      <c r="F154" s="44"/>
      <c r="G154" s="4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44"/>
      <c r="AS154" s="44"/>
      <c r="AT154" s="38"/>
      <c r="AU154" s="38"/>
      <c r="AV154" s="38"/>
      <c r="AW154" s="38"/>
      <c r="AX154" s="38"/>
      <c r="AY154" s="38"/>
      <c r="AZ154" s="38"/>
      <c r="BA154" s="38"/>
      <c r="BB154" s="38"/>
      <c r="BC154" s="38"/>
      <c r="BD154" s="38"/>
      <c r="BE154" s="38"/>
      <c r="BF154" s="38"/>
      <c r="BG154" s="38"/>
      <c r="BH154" s="38"/>
      <c r="BI154" s="38"/>
      <c r="BJ154" s="38"/>
    </row>
    <row r="155" spans="1:62" ht="16.5" x14ac:dyDescent="0.3">
      <c r="A155" s="41"/>
      <c r="B155" s="41"/>
      <c r="C155" s="42"/>
      <c r="D155" s="43"/>
      <c r="E155" s="44"/>
      <c r="F155" s="44"/>
      <c r="G155" s="4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38"/>
      <c r="AU155" s="38"/>
      <c r="AV155" s="38"/>
      <c r="AW155" s="38"/>
      <c r="AX155" s="38"/>
      <c r="AY155" s="38"/>
      <c r="AZ155" s="38"/>
      <c r="BA155" s="38"/>
      <c r="BB155" s="38"/>
      <c r="BC155" s="38"/>
      <c r="BD155" s="38"/>
      <c r="BE155" s="38"/>
      <c r="BF155" s="38"/>
      <c r="BG155" s="38"/>
      <c r="BH155" s="38"/>
      <c r="BI155" s="38"/>
      <c r="BJ155" s="38"/>
    </row>
    <row r="156" spans="1:62" ht="16.5" x14ac:dyDescent="0.3">
      <c r="A156" s="41"/>
      <c r="B156" s="41"/>
      <c r="C156" s="42"/>
      <c r="D156" s="43"/>
      <c r="E156" s="44"/>
      <c r="F156" s="44"/>
      <c r="G156" s="4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44"/>
      <c r="AS156" s="44"/>
      <c r="AT156" s="38"/>
      <c r="AU156" s="38"/>
      <c r="AV156" s="38"/>
      <c r="AW156" s="38"/>
      <c r="AX156" s="38"/>
      <c r="AY156" s="38"/>
      <c r="AZ156" s="38"/>
      <c r="BA156" s="38"/>
      <c r="BB156" s="38"/>
      <c r="BC156" s="38"/>
      <c r="BD156" s="38"/>
      <c r="BE156" s="38"/>
      <c r="BF156" s="38"/>
      <c r="BG156" s="38"/>
      <c r="BH156" s="38"/>
      <c r="BI156" s="38"/>
      <c r="BJ156" s="38"/>
    </row>
    <row r="157" spans="1:62" ht="16.5" x14ac:dyDescent="0.3">
      <c r="A157" s="41"/>
      <c r="B157" s="41"/>
      <c r="C157" s="42"/>
      <c r="D157" s="43"/>
      <c r="E157" s="44"/>
      <c r="F157" s="44"/>
      <c r="G157" s="4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44"/>
      <c r="AS157" s="44"/>
      <c r="AT157" s="38"/>
      <c r="AU157" s="38"/>
      <c r="AV157" s="38"/>
      <c r="AW157" s="38"/>
      <c r="AX157" s="38"/>
      <c r="AY157" s="38"/>
      <c r="AZ157" s="38"/>
      <c r="BA157" s="38"/>
      <c r="BB157" s="38"/>
      <c r="BC157" s="38"/>
      <c r="BD157" s="38"/>
      <c r="BE157" s="38"/>
      <c r="BF157" s="38"/>
      <c r="BG157" s="38"/>
      <c r="BH157" s="38"/>
      <c r="BI157" s="38"/>
      <c r="BJ157" s="38"/>
    </row>
    <row r="158" spans="1:62" ht="16.5" x14ac:dyDescent="0.3">
      <c r="A158" s="41"/>
      <c r="B158" s="41"/>
      <c r="C158" s="42"/>
      <c r="D158" s="43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44"/>
      <c r="AS158" s="44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38"/>
      <c r="BH158" s="38"/>
      <c r="BI158" s="38"/>
      <c r="BJ158" s="38"/>
    </row>
    <row r="159" spans="1:62" ht="16.5" x14ac:dyDescent="0.3">
      <c r="A159" s="41"/>
      <c r="B159" s="41"/>
      <c r="C159" s="42"/>
      <c r="D159" s="43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44"/>
      <c r="AS159" s="44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38"/>
      <c r="BI159" s="38"/>
      <c r="BJ159" s="38"/>
    </row>
    <row r="160" spans="1:62" ht="16.5" x14ac:dyDescent="0.3">
      <c r="A160" s="41"/>
      <c r="B160" s="41"/>
      <c r="C160" s="42"/>
      <c r="D160" s="43"/>
      <c r="E160" s="44"/>
      <c r="F160" s="44"/>
      <c r="G160" s="4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44"/>
      <c r="AS160" s="44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38"/>
      <c r="BJ160" s="38"/>
    </row>
    <row r="161" spans="1:62" ht="16.5" x14ac:dyDescent="0.3">
      <c r="A161" s="41"/>
      <c r="B161" s="41"/>
      <c r="C161" s="42"/>
      <c r="D161" s="43"/>
      <c r="E161" s="44"/>
      <c r="F161" s="44"/>
      <c r="G161" s="4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44"/>
      <c r="AS161" s="44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</row>
    <row r="162" spans="1:62" ht="16.5" x14ac:dyDescent="0.3">
      <c r="A162" s="41"/>
      <c r="B162" s="41"/>
      <c r="C162" s="42"/>
      <c r="D162" s="43"/>
      <c r="E162" s="44"/>
      <c r="F162" s="44"/>
      <c r="G162" s="4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44"/>
      <c r="AS162" s="44"/>
      <c r="AT162" s="38"/>
      <c r="AU162" s="38"/>
      <c r="AV162" s="38"/>
      <c r="AW162" s="38"/>
      <c r="AX162" s="38"/>
      <c r="AY162" s="38"/>
      <c r="AZ162" s="38"/>
      <c r="BA162" s="38"/>
      <c r="BB162" s="38"/>
      <c r="BC162" s="38"/>
      <c r="BD162" s="38"/>
      <c r="BE162" s="38"/>
      <c r="BF162" s="38"/>
      <c r="BG162" s="38"/>
      <c r="BH162" s="38"/>
      <c r="BI162" s="38"/>
      <c r="BJ162" s="38"/>
    </row>
    <row r="163" spans="1:62" ht="16.5" x14ac:dyDescent="0.3">
      <c r="A163" s="41"/>
      <c r="B163" s="41"/>
      <c r="C163" s="42"/>
      <c r="D163" s="43"/>
      <c r="E163" s="44"/>
      <c r="F163" s="44"/>
      <c r="G163" s="4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38"/>
      <c r="AU163" s="38"/>
      <c r="AV163" s="38"/>
      <c r="AW163" s="38"/>
      <c r="AX163" s="38"/>
      <c r="AY163" s="38"/>
      <c r="AZ163" s="38"/>
      <c r="BA163" s="38"/>
      <c r="BB163" s="38"/>
      <c r="BC163" s="38"/>
      <c r="BD163" s="38"/>
      <c r="BE163" s="38"/>
      <c r="BF163" s="38"/>
      <c r="BG163" s="38"/>
      <c r="BH163" s="38"/>
      <c r="BI163" s="38"/>
      <c r="BJ163" s="38"/>
    </row>
    <row r="164" spans="1:62" ht="16.5" x14ac:dyDescent="0.3">
      <c r="A164" s="41"/>
      <c r="B164" s="41"/>
      <c r="C164" s="42"/>
      <c r="D164" s="43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44"/>
      <c r="AS164" s="44"/>
      <c r="AT164" s="38"/>
      <c r="AU164" s="38"/>
      <c r="AV164" s="38"/>
      <c r="AW164" s="38"/>
      <c r="AX164" s="38"/>
      <c r="AY164" s="38"/>
      <c r="AZ164" s="38"/>
      <c r="BA164" s="38"/>
      <c r="BB164" s="38"/>
      <c r="BC164" s="38"/>
      <c r="BD164" s="38"/>
      <c r="BE164" s="38"/>
      <c r="BF164" s="38"/>
      <c r="BG164" s="38"/>
      <c r="BH164" s="38"/>
      <c r="BI164" s="38"/>
      <c r="BJ164" s="38"/>
    </row>
    <row r="165" spans="1:62" ht="16.5" x14ac:dyDescent="0.3">
      <c r="A165" s="41"/>
      <c r="B165" s="41"/>
      <c r="C165" s="42"/>
      <c r="D165" s="43"/>
      <c r="E165" s="44"/>
      <c r="F165" s="44"/>
      <c r="G165" s="4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44"/>
      <c r="AS165" s="44"/>
      <c r="AT165" s="38"/>
      <c r="AU165" s="38"/>
      <c r="AV165" s="38"/>
      <c r="AW165" s="38"/>
      <c r="AX165" s="38"/>
      <c r="AY165" s="38"/>
      <c r="AZ165" s="38"/>
      <c r="BA165" s="38"/>
      <c r="BB165" s="38"/>
      <c r="BC165" s="38"/>
      <c r="BD165" s="38"/>
      <c r="BE165" s="38"/>
      <c r="BF165" s="38"/>
      <c r="BG165" s="38"/>
      <c r="BH165" s="38"/>
      <c r="BI165" s="38"/>
      <c r="BJ165" s="38"/>
    </row>
    <row r="166" spans="1:62" ht="16.5" x14ac:dyDescent="0.3">
      <c r="A166" s="41"/>
      <c r="B166" s="41"/>
      <c r="C166" s="42"/>
      <c r="D166" s="43"/>
      <c r="E166" s="44"/>
      <c r="F166" s="44"/>
      <c r="G166" s="44"/>
      <c r="H166" s="44"/>
      <c r="I166" s="44"/>
      <c r="J166" s="44"/>
      <c r="K166" s="44"/>
      <c r="L166" s="44"/>
      <c r="M166" s="44"/>
      <c r="N166" s="44"/>
      <c r="O166" s="44"/>
      <c r="P166" s="44"/>
      <c r="Q166" s="44"/>
      <c r="R166" s="44"/>
      <c r="S166" s="44"/>
      <c r="T166" s="44"/>
      <c r="U166" s="44"/>
      <c r="V166" s="44"/>
      <c r="W166" s="44"/>
      <c r="X166" s="44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4"/>
      <c r="AM166" s="44"/>
      <c r="AN166" s="44"/>
      <c r="AO166" s="44"/>
      <c r="AP166" s="44"/>
      <c r="AQ166" s="44"/>
      <c r="AR166" s="44"/>
      <c r="AS166" s="44"/>
      <c r="AT166" s="38"/>
      <c r="AU166" s="38"/>
      <c r="AV166" s="38"/>
      <c r="AW166" s="38"/>
      <c r="AX166" s="38"/>
      <c r="AY166" s="38"/>
      <c r="AZ166" s="38"/>
      <c r="BA166" s="38"/>
      <c r="BB166" s="38"/>
      <c r="BC166" s="38"/>
      <c r="BD166" s="38"/>
      <c r="BE166" s="38"/>
      <c r="BF166" s="38"/>
      <c r="BG166" s="38"/>
      <c r="BH166" s="38"/>
      <c r="BI166" s="38"/>
      <c r="BJ166" s="38"/>
    </row>
    <row r="167" spans="1:62" ht="16.5" x14ac:dyDescent="0.3">
      <c r="A167" s="41"/>
      <c r="B167" s="41"/>
      <c r="C167" s="42"/>
      <c r="D167" s="43"/>
      <c r="E167" s="44"/>
      <c r="F167" s="44"/>
      <c r="G167" s="44"/>
      <c r="H167" s="44"/>
      <c r="I167" s="44"/>
      <c r="J167" s="44"/>
      <c r="K167" s="44"/>
      <c r="L167" s="44"/>
      <c r="M167" s="44"/>
      <c r="N167" s="44"/>
      <c r="O167" s="44"/>
      <c r="P167" s="44"/>
      <c r="Q167" s="44"/>
      <c r="R167" s="44"/>
      <c r="S167" s="44"/>
      <c r="T167" s="44"/>
      <c r="U167" s="44"/>
      <c r="V167" s="44"/>
      <c r="W167" s="44"/>
      <c r="X167" s="44"/>
      <c r="Y167" s="44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4"/>
      <c r="AM167" s="44"/>
      <c r="AN167" s="44"/>
      <c r="AO167" s="44"/>
      <c r="AP167" s="44"/>
      <c r="AQ167" s="44"/>
      <c r="AR167" s="44"/>
      <c r="AS167" s="44"/>
      <c r="AT167" s="38"/>
      <c r="AU167" s="38"/>
      <c r="AV167" s="38"/>
      <c r="AW167" s="38"/>
      <c r="AX167" s="38"/>
      <c r="AY167" s="38"/>
      <c r="AZ167" s="38"/>
      <c r="BA167" s="38"/>
      <c r="BB167" s="38"/>
      <c r="BC167" s="38"/>
      <c r="BD167" s="38"/>
      <c r="BE167" s="38"/>
      <c r="BF167" s="38"/>
      <c r="BG167" s="38"/>
      <c r="BH167" s="38"/>
      <c r="BI167" s="38"/>
      <c r="BJ167" s="38"/>
    </row>
    <row r="168" spans="1:62" ht="16.5" x14ac:dyDescent="0.3">
      <c r="A168" s="41"/>
      <c r="B168" s="41"/>
      <c r="C168" s="42"/>
      <c r="D168" s="43"/>
      <c r="E168" s="44"/>
      <c r="F168" s="44"/>
      <c r="G168" s="44"/>
      <c r="H168" s="44"/>
      <c r="I168" s="44"/>
      <c r="J168" s="44"/>
      <c r="K168" s="44"/>
      <c r="L168" s="44"/>
      <c r="M168" s="44"/>
      <c r="N168" s="44"/>
      <c r="O168" s="44"/>
      <c r="P168" s="44"/>
      <c r="Q168" s="44"/>
      <c r="R168" s="44"/>
      <c r="S168" s="44"/>
      <c r="T168" s="44"/>
      <c r="U168" s="44"/>
      <c r="V168" s="44"/>
      <c r="W168" s="44"/>
      <c r="X168" s="44"/>
      <c r="Y168" s="44"/>
      <c r="Z168" s="44"/>
      <c r="AA168" s="44"/>
      <c r="AB168" s="44"/>
      <c r="AC168" s="44"/>
      <c r="AD168" s="44"/>
      <c r="AE168" s="44"/>
      <c r="AF168" s="44"/>
      <c r="AG168" s="44"/>
      <c r="AH168" s="44"/>
      <c r="AI168" s="44"/>
      <c r="AJ168" s="44"/>
      <c r="AK168" s="44"/>
      <c r="AL168" s="44"/>
      <c r="AM168" s="44"/>
      <c r="AN168" s="44"/>
      <c r="AO168" s="44"/>
      <c r="AP168" s="44"/>
      <c r="AQ168" s="44"/>
      <c r="AR168" s="44"/>
      <c r="AS168" s="44"/>
      <c r="AT168" s="38"/>
      <c r="AU168" s="38"/>
      <c r="AV168" s="38"/>
      <c r="AW168" s="38"/>
      <c r="AX168" s="38"/>
      <c r="AY168" s="38"/>
      <c r="AZ168" s="38"/>
      <c r="BA168" s="38"/>
      <c r="BB168" s="38"/>
      <c r="BC168" s="38"/>
      <c r="BD168" s="38"/>
      <c r="BE168" s="38"/>
      <c r="BF168" s="38"/>
      <c r="BG168" s="38"/>
      <c r="BH168" s="38"/>
      <c r="BI168" s="38"/>
      <c r="BJ168" s="38"/>
    </row>
    <row r="169" spans="1:62" ht="16.5" x14ac:dyDescent="0.3">
      <c r="A169" s="41"/>
      <c r="B169" s="41"/>
      <c r="C169" s="42"/>
      <c r="D169" s="43"/>
      <c r="E169" s="44"/>
      <c r="F169" s="44"/>
      <c r="G169" s="44"/>
      <c r="H169" s="44"/>
      <c r="I169" s="44"/>
      <c r="J169" s="44"/>
      <c r="K169" s="44"/>
      <c r="L169" s="44"/>
      <c r="M169" s="44"/>
      <c r="N169" s="44"/>
      <c r="O169" s="44"/>
      <c r="P169" s="44"/>
      <c r="Q169" s="44"/>
      <c r="R169" s="44"/>
      <c r="S169" s="44"/>
      <c r="T169" s="44"/>
      <c r="U169" s="44"/>
      <c r="V169" s="44"/>
      <c r="W169" s="44"/>
      <c r="X169" s="44"/>
      <c r="Y169" s="44"/>
      <c r="Z169" s="44"/>
      <c r="AA169" s="44"/>
      <c r="AB169" s="44"/>
      <c r="AC169" s="44"/>
      <c r="AD169" s="44"/>
      <c r="AE169" s="44"/>
      <c r="AF169" s="44"/>
      <c r="AG169" s="44"/>
      <c r="AH169" s="44"/>
      <c r="AI169" s="44"/>
      <c r="AJ169" s="44"/>
      <c r="AK169" s="44"/>
      <c r="AL169" s="44"/>
      <c r="AM169" s="44"/>
      <c r="AN169" s="44"/>
      <c r="AO169" s="44"/>
      <c r="AP169" s="44"/>
      <c r="AQ169" s="44"/>
      <c r="AR169" s="44"/>
      <c r="AS169" s="44"/>
      <c r="AT169" s="38"/>
      <c r="AU169" s="38"/>
      <c r="AV169" s="38"/>
      <c r="AW169" s="38"/>
      <c r="AX169" s="38"/>
      <c r="AY169" s="38"/>
      <c r="AZ169" s="38"/>
      <c r="BA169" s="38"/>
      <c r="BB169" s="38"/>
      <c r="BC169" s="38"/>
      <c r="BD169" s="38"/>
      <c r="BE169" s="38"/>
      <c r="BF169" s="38"/>
      <c r="BG169" s="38"/>
      <c r="BH169" s="38"/>
      <c r="BI169" s="38"/>
      <c r="BJ169" s="38"/>
    </row>
    <row r="170" spans="1:62" ht="16.5" x14ac:dyDescent="0.3">
      <c r="A170" s="41"/>
      <c r="B170" s="41"/>
      <c r="C170" s="42"/>
      <c r="D170" s="43"/>
      <c r="E170" s="44"/>
      <c r="F170" s="44"/>
      <c r="G170" s="44"/>
      <c r="H170" s="44"/>
      <c r="I170" s="44"/>
      <c r="J170" s="44"/>
      <c r="K170" s="44"/>
      <c r="L170" s="44"/>
      <c r="M170" s="44"/>
      <c r="N170" s="44"/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4"/>
      <c r="AM170" s="44"/>
      <c r="AN170" s="44"/>
      <c r="AO170" s="44"/>
      <c r="AP170" s="44"/>
      <c r="AQ170" s="44"/>
      <c r="AR170" s="44"/>
      <c r="AS170" s="44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</row>
    <row r="171" spans="1:62" ht="16.5" x14ac:dyDescent="0.3">
      <c r="A171" s="41"/>
      <c r="B171" s="41"/>
      <c r="C171" s="42"/>
      <c r="D171" s="43"/>
      <c r="E171" s="44"/>
      <c r="F171" s="44"/>
      <c r="G171" s="4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44"/>
      <c r="AS171" s="44"/>
      <c r="AT171" s="38"/>
      <c r="AU171" s="38"/>
      <c r="AV171" s="38"/>
      <c r="AW171" s="38"/>
      <c r="AX171" s="38"/>
      <c r="AY171" s="38"/>
      <c r="AZ171" s="38"/>
      <c r="BA171" s="38"/>
      <c r="BB171" s="38"/>
      <c r="BC171" s="38"/>
      <c r="BD171" s="38"/>
      <c r="BE171" s="38"/>
      <c r="BF171" s="38"/>
      <c r="BG171" s="38"/>
      <c r="BH171" s="38"/>
      <c r="BI171" s="38"/>
      <c r="BJ171" s="38"/>
    </row>
    <row r="172" spans="1:62" ht="16.5" x14ac:dyDescent="0.3">
      <c r="A172" s="41"/>
      <c r="B172" s="41"/>
      <c r="C172" s="42"/>
      <c r="D172" s="43"/>
      <c r="E172" s="44"/>
      <c r="F172" s="44"/>
      <c r="G172" s="4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4"/>
      <c r="AM172" s="44"/>
      <c r="AN172" s="44"/>
      <c r="AO172" s="44"/>
      <c r="AP172" s="44"/>
      <c r="AQ172" s="44"/>
      <c r="AR172" s="44"/>
      <c r="AS172" s="44"/>
      <c r="AT172" s="38"/>
      <c r="AU172" s="38"/>
      <c r="AV172" s="38"/>
      <c r="AW172" s="38"/>
      <c r="AX172" s="38"/>
      <c r="AY172" s="38"/>
      <c r="AZ172" s="38"/>
      <c r="BA172" s="38"/>
      <c r="BB172" s="38"/>
      <c r="BC172" s="38"/>
      <c r="BD172" s="38"/>
      <c r="BE172" s="38"/>
      <c r="BF172" s="38"/>
      <c r="BG172" s="38"/>
      <c r="BH172" s="38"/>
      <c r="BI172" s="38"/>
      <c r="BJ172" s="38"/>
    </row>
    <row r="173" spans="1:62" ht="16.5" x14ac:dyDescent="0.3">
      <c r="A173" s="41"/>
      <c r="B173" s="41"/>
      <c r="C173" s="42"/>
      <c r="D173" s="43"/>
      <c r="E173" s="44"/>
      <c r="F173" s="44"/>
      <c r="G173" s="44"/>
      <c r="H173" s="44"/>
      <c r="I173" s="44"/>
      <c r="J173" s="44"/>
      <c r="K173" s="44"/>
      <c r="L173" s="44"/>
      <c r="M173" s="44"/>
      <c r="N173" s="44"/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4"/>
      <c r="AM173" s="44"/>
      <c r="AN173" s="44"/>
      <c r="AO173" s="44"/>
      <c r="AP173" s="44"/>
      <c r="AQ173" s="44"/>
      <c r="AR173" s="44"/>
      <c r="AS173" s="44"/>
      <c r="AT173" s="38"/>
      <c r="AU173" s="38"/>
      <c r="AV173" s="38"/>
      <c r="AW173" s="38"/>
      <c r="AX173" s="38"/>
      <c r="AY173" s="38"/>
      <c r="AZ173" s="38"/>
      <c r="BA173" s="38"/>
      <c r="BB173" s="38"/>
      <c r="BC173" s="38"/>
      <c r="BD173" s="38"/>
      <c r="BE173" s="38"/>
      <c r="BF173" s="38"/>
      <c r="BG173" s="38"/>
      <c r="BH173" s="38"/>
      <c r="BI173" s="38"/>
      <c r="BJ173" s="38"/>
    </row>
    <row r="174" spans="1:62" ht="16.5" x14ac:dyDescent="0.3">
      <c r="A174" s="41"/>
      <c r="B174" s="41"/>
      <c r="C174" s="42"/>
      <c r="D174" s="43"/>
      <c r="E174" s="44"/>
      <c r="F174" s="44"/>
      <c r="G174" s="4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  <c r="AA174" s="44"/>
      <c r="AB174" s="44"/>
      <c r="AC174" s="44"/>
      <c r="AD174" s="44"/>
      <c r="AE174" s="44"/>
      <c r="AF174" s="44"/>
      <c r="AG174" s="44"/>
      <c r="AH174" s="44"/>
      <c r="AI174" s="44"/>
      <c r="AJ174" s="44"/>
      <c r="AK174" s="44"/>
      <c r="AL174" s="44"/>
      <c r="AM174" s="44"/>
      <c r="AN174" s="44"/>
      <c r="AO174" s="44"/>
      <c r="AP174" s="44"/>
      <c r="AQ174" s="44"/>
      <c r="AR174" s="44"/>
      <c r="AS174" s="44"/>
      <c r="AT174" s="38"/>
      <c r="AU174" s="38"/>
      <c r="AV174" s="38"/>
      <c r="AW174" s="38"/>
      <c r="AX174" s="38"/>
      <c r="AY174" s="38"/>
      <c r="AZ174" s="38"/>
      <c r="BA174" s="38"/>
      <c r="BB174" s="38"/>
      <c r="BC174" s="38"/>
      <c r="BD174" s="38"/>
      <c r="BE174" s="38"/>
      <c r="BF174" s="38"/>
      <c r="BG174" s="38"/>
      <c r="BH174" s="38"/>
      <c r="BI174" s="38"/>
      <c r="BJ174" s="38"/>
    </row>
    <row r="175" spans="1:62" ht="16.5" x14ac:dyDescent="0.3">
      <c r="A175" s="41"/>
      <c r="B175" s="41"/>
      <c r="C175" s="42"/>
      <c r="D175" s="43"/>
      <c r="E175" s="44"/>
      <c r="F175" s="44"/>
      <c r="G175" s="44"/>
      <c r="H175" s="44"/>
      <c r="I175" s="44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  <c r="AA175" s="44"/>
      <c r="AB175" s="44"/>
      <c r="AC175" s="44"/>
      <c r="AD175" s="44"/>
      <c r="AE175" s="44"/>
      <c r="AF175" s="44"/>
      <c r="AG175" s="44"/>
      <c r="AH175" s="44"/>
      <c r="AI175" s="44"/>
      <c r="AJ175" s="44"/>
      <c r="AK175" s="44"/>
      <c r="AL175" s="44"/>
      <c r="AM175" s="44"/>
      <c r="AN175" s="44"/>
      <c r="AO175" s="44"/>
      <c r="AP175" s="44"/>
      <c r="AQ175" s="44"/>
      <c r="AR175" s="44"/>
      <c r="AS175" s="44"/>
      <c r="AT175" s="38"/>
      <c r="AU175" s="38"/>
      <c r="AV175" s="38"/>
      <c r="AW175" s="38"/>
      <c r="AX175" s="38"/>
      <c r="AY175" s="38"/>
      <c r="AZ175" s="38"/>
      <c r="BA175" s="38"/>
      <c r="BB175" s="38"/>
      <c r="BC175" s="38"/>
      <c r="BD175" s="38"/>
      <c r="BE175" s="38"/>
      <c r="BF175" s="38"/>
      <c r="BG175" s="38"/>
      <c r="BH175" s="38"/>
      <c r="BI175" s="38"/>
      <c r="BJ175" s="38"/>
    </row>
    <row r="176" spans="1:62" ht="16.5" x14ac:dyDescent="0.3">
      <c r="A176" s="41"/>
      <c r="B176" s="41"/>
      <c r="C176" s="42"/>
      <c r="D176" s="43"/>
      <c r="E176" s="44"/>
      <c r="F176" s="44"/>
      <c r="G176" s="4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44"/>
      <c r="AS176" s="44"/>
      <c r="AT176" s="38"/>
      <c r="AU176" s="38"/>
      <c r="AV176" s="38"/>
      <c r="AW176" s="38"/>
      <c r="AX176" s="38"/>
      <c r="AY176" s="38"/>
      <c r="AZ176" s="38"/>
      <c r="BA176" s="38"/>
      <c r="BB176" s="38"/>
      <c r="BC176" s="38"/>
      <c r="BD176" s="38"/>
      <c r="BE176" s="38"/>
      <c r="BF176" s="38"/>
      <c r="BG176" s="38"/>
      <c r="BH176" s="38"/>
      <c r="BI176" s="38"/>
      <c r="BJ176" s="38"/>
    </row>
    <row r="177" spans="1:62" ht="16.5" x14ac:dyDescent="0.3">
      <c r="A177" s="41"/>
      <c r="B177" s="41"/>
      <c r="C177" s="42"/>
      <c r="D177" s="43"/>
      <c r="E177" s="44"/>
      <c r="F177" s="44"/>
      <c r="G177" s="44"/>
      <c r="H177" s="44"/>
      <c r="I177" s="44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  <c r="AA177" s="44"/>
      <c r="AB177" s="44"/>
      <c r="AC177" s="44"/>
      <c r="AD177" s="44"/>
      <c r="AE177" s="44"/>
      <c r="AF177" s="44"/>
      <c r="AG177" s="44"/>
      <c r="AH177" s="44"/>
      <c r="AI177" s="44"/>
      <c r="AJ177" s="44"/>
      <c r="AK177" s="44"/>
      <c r="AL177" s="44"/>
      <c r="AM177" s="44"/>
      <c r="AN177" s="44"/>
      <c r="AO177" s="44"/>
      <c r="AP177" s="44"/>
      <c r="AQ177" s="44"/>
      <c r="AR177" s="44"/>
      <c r="AS177" s="44"/>
      <c r="AT177" s="38"/>
      <c r="AU177" s="38"/>
      <c r="AV177" s="38"/>
      <c r="AW177" s="38"/>
      <c r="AX177" s="38"/>
      <c r="AY177" s="38"/>
      <c r="AZ177" s="38"/>
      <c r="BA177" s="38"/>
      <c r="BB177" s="38"/>
      <c r="BC177" s="38"/>
      <c r="BD177" s="38"/>
      <c r="BE177" s="38"/>
      <c r="BF177" s="38"/>
      <c r="BG177" s="38"/>
      <c r="BH177" s="38"/>
      <c r="BI177" s="38"/>
      <c r="BJ177" s="38"/>
    </row>
    <row r="178" spans="1:62" ht="16.5" x14ac:dyDescent="0.3">
      <c r="A178" s="41"/>
      <c r="B178" s="41"/>
      <c r="C178" s="42"/>
      <c r="D178" s="43"/>
      <c r="E178" s="44"/>
      <c r="F178" s="44"/>
      <c r="G178" s="44"/>
      <c r="H178" s="44"/>
      <c r="I178" s="44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  <c r="AA178" s="44"/>
      <c r="AB178" s="44"/>
      <c r="AC178" s="44"/>
      <c r="AD178" s="44"/>
      <c r="AE178" s="44"/>
      <c r="AF178" s="44"/>
      <c r="AG178" s="44"/>
      <c r="AH178" s="44"/>
      <c r="AI178" s="44"/>
      <c r="AJ178" s="44"/>
      <c r="AK178" s="44"/>
      <c r="AL178" s="44"/>
      <c r="AM178" s="44"/>
      <c r="AN178" s="44"/>
      <c r="AO178" s="44"/>
      <c r="AP178" s="44"/>
      <c r="AQ178" s="44"/>
      <c r="AR178" s="44"/>
      <c r="AS178" s="44"/>
      <c r="AT178" s="38"/>
      <c r="AU178" s="38"/>
      <c r="AV178" s="38"/>
      <c r="AW178" s="38"/>
      <c r="AX178" s="38"/>
      <c r="AY178" s="38"/>
      <c r="AZ178" s="38"/>
      <c r="BA178" s="38"/>
      <c r="BB178" s="38"/>
      <c r="BC178" s="38"/>
      <c r="BD178" s="38"/>
      <c r="BE178" s="38"/>
      <c r="BF178" s="38"/>
      <c r="BG178" s="38"/>
      <c r="BH178" s="38"/>
      <c r="BI178" s="38"/>
      <c r="BJ178" s="38"/>
    </row>
    <row r="179" spans="1:62" ht="16.5" x14ac:dyDescent="0.3">
      <c r="A179" s="41"/>
      <c r="B179" s="41"/>
      <c r="C179" s="42"/>
      <c r="D179" s="43"/>
      <c r="E179" s="44"/>
      <c r="F179" s="44"/>
      <c r="G179" s="44"/>
      <c r="H179" s="44"/>
      <c r="I179" s="44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44"/>
      <c r="AS179" s="44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</row>
    <row r="180" spans="1:62" ht="16.5" x14ac:dyDescent="0.3">
      <c r="A180" s="41"/>
      <c r="B180" s="41"/>
      <c r="C180" s="42"/>
      <c r="D180" s="43"/>
      <c r="E180" s="44"/>
      <c r="F180" s="44"/>
      <c r="G180" s="44"/>
      <c r="H180" s="44"/>
      <c r="I180" s="44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  <c r="AA180" s="44"/>
      <c r="AB180" s="44"/>
      <c r="AC180" s="44"/>
      <c r="AD180" s="44"/>
      <c r="AE180" s="44"/>
      <c r="AF180" s="44"/>
      <c r="AG180" s="44"/>
      <c r="AH180" s="44"/>
      <c r="AI180" s="44"/>
      <c r="AJ180" s="44"/>
      <c r="AK180" s="44"/>
      <c r="AL180" s="44"/>
      <c r="AM180" s="44"/>
      <c r="AN180" s="44"/>
      <c r="AO180" s="44"/>
      <c r="AP180" s="44"/>
      <c r="AQ180" s="44"/>
      <c r="AR180" s="44"/>
      <c r="AS180" s="44"/>
      <c r="AT180" s="38"/>
      <c r="AU180" s="38"/>
      <c r="AV180" s="38"/>
      <c r="AW180" s="38"/>
      <c r="AX180" s="38"/>
      <c r="AY180" s="38"/>
      <c r="AZ180" s="38"/>
      <c r="BA180" s="38"/>
      <c r="BB180" s="38"/>
      <c r="BC180" s="38"/>
      <c r="BD180" s="38"/>
      <c r="BE180" s="38"/>
      <c r="BF180" s="38"/>
      <c r="BG180" s="38"/>
      <c r="BH180" s="38"/>
      <c r="BI180" s="38"/>
      <c r="BJ180" s="38"/>
    </row>
    <row r="181" spans="1:62" ht="16.5" x14ac:dyDescent="0.3">
      <c r="A181" s="41"/>
      <c r="B181" s="41"/>
      <c r="C181" s="42"/>
      <c r="D181" s="43"/>
      <c r="E181" s="44"/>
      <c r="F181" s="44"/>
      <c r="G181" s="44"/>
      <c r="H181" s="44"/>
      <c r="I181" s="44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  <c r="AA181" s="44"/>
      <c r="AB181" s="44"/>
      <c r="AC181" s="44"/>
      <c r="AD181" s="44"/>
      <c r="AE181" s="44"/>
      <c r="AF181" s="44"/>
      <c r="AG181" s="44"/>
      <c r="AH181" s="44"/>
      <c r="AI181" s="44"/>
      <c r="AJ181" s="44"/>
      <c r="AK181" s="44"/>
      <c r="AL181" s="44"/>
      <c r="AM181" s="44"/>
      <c r="AN181" s="44"/>
      <c r="AO181" s="44"/>
      <c r="AP181" s="44"/>
      <c r="AQ181" s="44"/>
      <c r="AR181" s="44"/>
      <c r="AS181" s="44"/>
      <c r="AT181" s="38"/>
      <c r="AU181" s="38"/>
      <c r="AV181" s="38"/>
      <c r="AW181" s="38"/>
      <c r="AX181" s="38"/>
      <c r="AY181" s="38"/>
      <c r="AZ181" s="38"/>
      <c r="BA181" s="38"/>
      <c r="BB181" s="38"/>
      <c r="BC181" s="38"/>
      <c r="BD181" s="38"/>
      <c r="BE181" s="38"/>
      <c r="BF181" s="38"/>
      <c r="BG181" s="38"/>
      <c r="BH181" s="38"/>
      <c r="BI181" s="38"/>
      <c r="BJ181" s="38"/>
    </row>
    <row r="182" spans="1:62" ht="16.5" x14ac:dyDescent="0.3">
      <c r="A182" s="41"/>
      <c r="B182" s="41"/>
      <c r="C182" s="42"/>
      <c r="D182" s="43"/>
      <c r="E182" s="44"/>
      <c r="F182" s="44"/>
      <c r="G182" s="44"/>
      <c r="H182" s="44"/>
      <c r="I182" s="44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  <c r="AA182" s="44"/>
      <c r="AB182" s="44"/>
      <c r="AC182" s="44"/>
      <c r="AD182" s="44"/>
      <c r="AE182" s="44"/>
      <c r="AF182" s="44"/>
      <c r="AG182" s="44"/>
      <c r="AH182" s="44"/>
      <c r="AI182" s="44"/>
      <c r="AJ182" s="44"/>
      <c r="AK182" s="44"/>
      <c r="AL182" s="44"/>
      <c r="AM182" s="44"/>
      <c r="AN182" s="44"/>
      <c r="AO182" s="44"/>
      <c r="AP182" s="44"/>
      <c r="AQ182" s="44"/>
      <c r="AR182" s="44"/>
      <c r="AS182" s="44"/>
      <c r="AT182" s="38"/>
      <c r="AU182" s="38"/>
      <c r="AV182" s="38"/>
      <c r="AW182" s="38"/>
      <c r="AX182" s="38"/>
      <c r="AY182" s="38"/>
      <c r="AZ182" s="38"/>
      <c r="BA182" s="38"/>
      <c r="BB182" s="38"/>
      <c r="BC182" s="38"/>
      <c r="BD182" s="38"/>
      <c r="BE182" s="38"/>
      <c r="BF182" s="38"/>
      <c r="BG182" s="38"/>
      <c r="BH182" s="38"/>
      <c r="BI182" s="38"/>
      <c r="BJ182" s="38"/>
    </row>
    <row r="183" spans="1:62" ht="16.5" x14ac:dyDescent="0.3">
      <c r="A183" s="41"/>
      <c r="B183" s="41"/>
      <c r="C183" s="42"/>
      <c r="D183" s="43"/>
      <c r="E183" s="44"/>
      <c r="F183" s="44"/>
      <c r="G183" s="44"/>
      <c r="H183" s="44"/>
      <c r="I183" s="44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  <c r="AA183" s="44"/>
      <c r="AB183" s="44"/>
      <c r="AC183" s="44"/>
      <c r="AD183" s="44"/>
      <c r="AE183" s="44"/>
      <c r="AF183" s="44"/>
      <c r="AG183" s="44"/>
      <c r="AH183" s="44"/>
      <c r="AI183" s="44"/>
      <c r="AJ183" s="44"/>
      <c r="AK183" s="44"/>
      <c r="AL183" s="44"/>
      <c r="AM183" s="44"/>
      <c r="AN183" s="44"/>
      <c r="AO183" s="44"/>
      <c r="AP183" s="44"/>
      <c r="AQ183" s="44"/>
      <c r="AR183" s="44"/>
      <c r="AS183" s="44"/>
      <c r="AT183" s="38"/>
      <c r="AU183" s="38"/>
      <c r="AV183" s="38"/>
      <c r="AW183" s="38"/>
      <c r="AX183" s="38"/>
      <c r="AY183" s="38"/>
      <c r="AZ183" s="38"/>
      <c r="BA183" s="38"/>
      <c r="BB183" s="38"/>
      <c r="BC183" s="38"/>
      <c r="BD183" s="38"/>
      <c r="BE183" s="38"/>
      <c r="BF183" s="38"/>
      <c r="BG183" s="38"/>
      <c r="BH183" s="38"/>
      <c r="BI183" s="38"/>
      <c r="BJ183" s="38"/>
    </row>
    <row r="184" spans="1:62" ht="16.5" x14ac:dyDescent="0.3">
      <c r="A184" s="41"/>
      <c r="B184" s="41"/>
      <c r="C184" s="42"/>
      <c r="D184" s="43"/>
      <c r="E184" s="44"/>
      <c r="F184" s="44"/>
      <c r="G184" s="44"/>
      <c r="H184" s="44"/>
      <c r="I184" s="44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4"/>
      <c r="AG184" s="44"/>
      <c r="AH184" s="44"/>
      <c r="AI184" s="44"/>
      <c r="AJ184" s="44"/>
      <c r="AK184" s="44"/>
      <c r="AL184" s="44"/>
      <c r="AM184" s="44"/>
      <c r="AN184" s="44"/>
      <c r="AO184" s="44"/>
      <c r="AP184" s="44"/>
      <c r="AQ184" s="44"/>
      <c r="AR184" s="44"/>
      <c r="AS184" s="44"/>
      <c r="AT184" s="38"/>
      <c r="AU184" s="38"/>
      <c r="AV184" s="38"/>
      <c r="AW184" s="38"/>
      <c r="AX184" s="38"/>
      <c r="AY184" s="38"/>
      <c r="AZ184" s="38"/>
      <c r="BA184" s="38"/>
      <c r="BB184" s="38"/>
      <c r="BC184" s="38"/>
      <c r="BD184" s="38"/>
      <c r="BE184" s="38"/>
      <c r="BF184" s="38"/>
      <c r="BG184" s="38"/>
      <c r="BH184" s="38"/>
      <c r="BI184" s="38"/>
      <c r="BJ184" s="38"/>
    </row>
    <row r="185" spans="1:62" ht="16.5" x14ac:dyDescent="0.3">
      <c r="A185" s="41"/>
      <c r="B185" s="41"/>
      <c r="C185" s="42"/>
      <c r="D185" s="43"/>
      <c r="E185" s="44"/>
      <c r="F185" s="44"/>
      <c r="G185" s="4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4"/>
      <c r="AH185" s="44"/>
      <c r="AI185" s="44"/>
      <c r="AJ185" s="44"/>
      <c r="AK185" s="44"/>
      <c r="AL185" s="44"/>
      <c r="AM185" s="44"/>
      <c r="AN185" s="44"/>
      <c r="AO185" s="44"/>
      <c r="AP185" s="44"/>
      <c r="AQ185" s="44"/>
      <c r="AR185" s="44"/>
      <c r="AS185" s="44"/>
      <c r="AT185" s="38"/>
      <c r="AU185" s="38"/>
      <c r="AV185" s="38"/>
      <c r="AW185" s="38"/>
      <c r="AX185" s="38"/>
      <c r="AY185" s="38"/>
      <c r="AZ185" s="38"/>
      <c r="BA185" s="38"/>
      <c r="BB185" s="38"/>
      <c r="BC185" s="38"/>
      <c r="BD185" s="38"/>
      <c r="BE185" s="38"/>
      <c r="BF185" s="38"/>
      <c r="BG185" s="38"/>
      <c r="BH185" s="38"/>
      <c r="BI185" s="38"/>
      <c r="BJ185" s="38"/>
    </row>
    <row r="186" spans="1:62" ht="16.5" x14ac:dyDescent="0.3">
      <c r="A186" s="41"/>
      <c r="B186" s="41"/>
      <c r="C186" s="42"/>
      <c r="D186" s="43"/>
      <c r="E186" s="44"/>
      <c r="F186" s="44"/>
      <c r="G186" s="44"/>
      <c r="H186" s="44"/>
      <c r="I186" s="44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  <c r="AA186" s="44"/>
      <c r="AB186" s="44"/>
      <c r="AC186" s="44"/>
      <c r="AD186" s="44"/>
      <c r="AE186" s="44"/>
      <c r="AF186" s="44"/>
      <c r="AG186" s="44"/>
      <c r="AH186" s="44"/>
      <c r="AI186" s="44"/>
      <c r="AJ186" s="44"/>
      <c r="AK186" s="44"/>
      <c r="AL186" s="44"/>
      <c r="AM186" s="44"/>
      <c r="AN186" s="44"/>
      <c r="AO186" s="44"/>
      <c r="AP186" s="44"/>
      <c r="AQ186" s="44"/>
      <c r="AR186" s="44"/>
      <c r="AS186" s="44"/>
      <c r="AT186" s="38"/>
      <c r="AU186" s="38"/>
      <c r="AV186" s="38"/>
      <c r="AW186" s="38"/>
      <c r="AX186" s="38"/>
      <c r="AY186" s="38"/>
      <c r="AZ186" s="38"/>
      <c r="BA186" s="38"/>
      <c r="BB186" s="38"/>
      <c r="BC186" s="38"/>
      <c r="BD186" s="38"/>
      <c r="BE186" s="38"/>
      <c r="BF186" s="38"/>
      <c r="BG186" s="38"/>
      <c r="BH186" s="38"/>
      <c r="BI186" s="38"/>
      <c r="BJ186" s="38"/>
    </row>
    <row r="187" spans="1:62" ht="16.5" x14ac:dyDescent="0.3">
      <c r="A187" s="41"/>
      <c r="B187" s="41"/>
      <c r="C187" s="42"/>
      <c r="D187" s="43"/>
      <c r="E187" s="44"/>
      <c r="F187" s="44"/>
      <c r="G187" s="44"/>
      <c r="H187" s="44"/>
      <c r="I187" s="44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44"/>
      <c r="AS187" s="44"/>
      <c r="AT187" s="38"/>
      <c r="AU187" s="38"/>
      <c r="AV187" s="38"/>
      <c r="AW187" s="38"/>
      <c r="AX187" s="38"/>
      <c r="AY187" s="38"/>
      <c r="AZ187" s="38"/>
      <c r="BA187" s="38"/>
      <c r="BB187" s="38"/>
      <c r="BC187" s="38"/>
      <c r="BD187" s="38"/>
      <c r="BE187" s="38"/>
      <c r="BF187" s="38"/>
      <c r="BG187" s="38"/>
      <c r="BH187" s="38"/>
      <c r="BI187" s="38"/>
      <c r="BJ187" s="38"/>
    </row>
    <row r="188" spans="1:62" ht="16.5" x14ac:dyDescent="0.3">
      <c r="A188" s="41"/>
      <c r="B188" s="41"/>
      <c r="C188" s="42"/>
      <c r="D188" s="43"/>
      <c r="E188" s="44"/>
      <c r="F188" s="44"/>
      <c r="G188" s="44"/>
      <c r="H188" s="44"/>
      <c r="I188" s="44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  <c r="AA188" s="44"/>
      <c r="AB188" s="44"/>
      <c r="AC188" s="44"/>
      <c r="AD188" s="44"/>
      <c r="AE188" s="44"/>
      <c r="AF188" s="44"/>
      <c r="AG188" s="44"/>
      <c r="AH188" s="44"/>
      <c r="AI188" s="44"/>
      <c r="AJ188" s="44"/>
      <c r="AK188" s="44"/>
      <c r="AL188" s="44"/>
      <c r="AM188" s="44"/>
      <c r="AN188" s="44"/>
      <c r="AO188" s="44"/>
      <c r="AP188" s="44"/>
      <c r="AQ188" s="44"/>
      <c r="AR188" s="44"/>
      <c r="AS188" s="44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</row>
    <row r="189" spans="1:62" ht="16.5" x14ac:dyDescent="0.3">
      <c r="A189" s="41"/>
      <c r="B189" s="41"/>
      <c r="C189" s="42"/>
      <c r="D189" s="43"/>
      <c r="E189" s="44"/>
      <c r="F189" s="44"/>
      <c r="G189" s="44"/>
      <c r="H189" s="44"/>
      <c r="I189" s="44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4"/>
      <c r="AH189" s="44"/>
      <c r="AI189" s="44"/>
      <c r="AJ189" s="44"/>
      <c r="AK189" s="44"/>
      <c r="AL189" s="44"/>
      <c r="AM189" s="44"/>
      <c r="AN189" s="44"/>
      <c r="AO189" s="44"/>
      <c r="AP189" s="44"/>
      <c r="AQ189" s="44"/>
      <c r="AR189" s="44"/>
      <c r="AS189" s="44"/>
      <c r="AT189" s="38"/>
      <c r="AU189" s="38"/>
      <c r="AV189" s="38"/>
      <c r="AW189" s="38"/>
      <c r="AX189" s="38"/>
      <c r="AY189" s="38"/>
      <c r="AZ189" s="38"/>
      <c r="BA189" s="38"/>
      <c r="BB189" s="38"/>
      <c r="BC189" s="38"/>
      <c r="BD189" s="38"/>
      <c r="BE189" s="38"/>
      <c r="BF189" s="38"/>
      <c r="BG189" s="38"/>
      <c r="BH189" s="38"/>
      <c r="BI189" s="38"/>
      <c r="BJ189" s="38"/>
    </row>
    <row r="190" spans="1:62" ht="16.5" x14ac:dyDescent="0.3">
      <c r="A190" s="41"/>
      <c r="B190" s="41"/>
      <c r="C190" s="42"/>
      <c r="D190" s="43"/>
      <c r="E190" s="44"/>
      <c r="F190" s="44"/>
      <c r="G190" s="44"/>
      <c r="H190" s="44"/>
      <c r="I190" s="44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  <c r="AA190" s="44"/>
      <c r="AB190" s="44"/>
      <c r="AC190" s="44"/>
      <c r="AD190" s="44"/>
      <c r="AE190" s="44"/>
      <c r="AF190" s="44"/>
      <c r="AG190" s="44"/>
      <c r="AH190" s="44"/>
      <c r="AI190" s="44"/>
      <c r="AJ190" s="44"/>
      <c r="AK190" s="44"/>
      <c r="AL190" s="44"/>
      <c r="AM190" s="44"/>
      <c r="AN190" s="44"/>
      <c r="AO190" s="44"/>
      <c r="AP190" s="44"/>
      <c r="AQ190" s="44"/>
      <c r="AR190" s="44"/>
      <c r="AS190" s="44"/>
      <c r="AT190" s="38"/>
      <c r="AU190" s="38"/>
      <c r="AV190" s="38"/>
      <c r="AW190" s="38"/>
      <c r="AX190" s="38"/>
      <c r="AY190" s="38"/>
      <c r="AZ190" s="38"/>
      <c r="BA190" s="38"/>
      <c r="BB190" s="38"/>
      <c r="BC190" s="38"/>
      <c r="BD190" s="38"/>
      <c r="BE190" s="38"/>
      <c r="BF190" s="38"/>
      <c r="BG190" s="38"/>
      <c r="BH190" s="38"/>
      <c r="BI190" s="38"/>
      <c r="BJ190" s="38"/>
    </row>
    <row r="191" spans="1:62" ht="16.5" x14ac:dyDescent="0.3">
      <c r="A191" s="41"/>
      <c r="B191" s="41"/>
      <c r="C191" s="42"/>
      <c r="D191" s="43"/>
      <c r="E191" s="44"/>
      <c r="F191" s="44"/>
      <c r="G191" s="44"/>
      <c r="H191" s="44"/>
      <c r="I191" s="44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44"/>
      <c r="Z191" s="44"/>
      <c r="AA191" s="44"/>
      <c r="AB191" s="44"/>
      <c r="AC191" s="44"/>
      <c r="AD191" s="44"/>
      <c r="AE191" s="44"/>
      <c r="AF191" s="44"/>
      <c r="AG191" s="44"/>
      <c r="AH191" s="44"/>
      <c r="AI191" s="44"/>
      <c r="AJ191" s="44"/>
      <c r="AK191" s="44"/>
      <c r="AL191" s="44"/>
      <c r="AM191" s="44"/>
      <c r="AN191" s="44"/>
      <c r="AO191" s="44"/>
      <c r="AP191" s="44"/>
      <c r="AQ191" s="44"/>
      <c r="AR191" s="44"/>
      <c r="AS191" s="44"/>
      <c r="AT191" s="38"/>
      <c r="AU191" s="38"/>
      <c r="AV191" s="38"/>
      <c r="AW191" s="38"/>
      <c r="AX191" s="38"/>
      <c r="AY191" s="38"/>
      <c r="AZ191" s="38"/>
      <c r="BA191" s="38"/>
      <c r="BB191" s="38"/>
      <c r="BC191" s="38"/>
      <c r="BD191" s="38"/>
      <c r="BE191" s="38"/>
      <c r="BF191" s="38"/>
      <c r="BG191" s="38"/>
      <c r="BH191" s="38"/>
      <c r="BI191" s="38"/>
      <c r="BJ191" s="38"/>
    </row>
    <row r="192" spans="1:62" ht="16.5" x14ac:dyDescent="0.3">
      <c r="A192" s="41"/>
      <c r="B192" s="41"/>
      <c r="C192" s="42"/>
      <c r="D192" s="43"/>
      <c r="E192" s="44"/>
      <c r="F192" s="44"/>
      <c r="G192" s="44"/>
      <c r="H192" s="44"/>
      <c r="I192" s="44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  <c r="AA192" s="44"/>
      <c r="AB192" s="44"/>
      <c r="AC192" s="44"/>
      <c r="AD192" s="44"/>
      <c r="AE192" s="44"/>
      <c r="AF192" s="44"/>
      <c r="AG192" s="44"/>
      <c r="AH192" s="44"/>
      <c r="AI192" s="44"/>
      <c r="AJ192" s="44"/>
      <c r="AK192" s="44"/>
      <c r="AL192" s="44"/>
      <c r="AM192" s="44"/>
      <c r="AN192" s="44"/>
      <c r="AO192" s="44"/>
      <c r="AP192" s="44"/>
      <c r="AQ192" s="44"/>
      <c r="AR192" s="44"/>
      <c r="AS192" s="44"/>
      <c r="AT192" s="38"/>
      <c r="AU192" s="38"/>
      <c r="AV192" s="38"/>
      <c r="AW192" s="38"/>
      <c r="AX192" s="38"/>
      <c r="AY192" s="38"/>
      <c r="AZ192" s="38"/>
      <c r="BA192" s="38"/>
      <c r="BB192" s="38"/>
      <c r="BC192" s="38"/>
      <c r="BD192" s="38"/>
      <c r="BE192" s="38"/>
      <c r="BF192" s="38"/>
      <c r="BG192" s="38"/>
      <c r="BH192" s="38"/>
      <c r="BI192" s="38"/>
      <c r="BJ192" s="38"/>
    </row>
    <row r="193" spans="1:62" ht="16.5" x14ac:dyDescent="0.3">
      <c r="A193" s="41"/>
      <c r="B193" s="41"/>
      <c r="C193" s="42"/>
      <c r="D193" s="43"/>
      <c r="E193" s="44"/>
      <c r="F193" s="44"/>
      <c r="G193" s="44"/>
      <c r="H193" s="44"/>
      <c r="I193" s="44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  <c r="AA193" s="44"/>
      <c r="AB193" s="44"/>
      <c r="AC193" s="44"/>
      <c r="AD193" s="44"/>
      <c r="AE193" s="44"/>
      <c r="AF193" s="44"/>
      <c r="AG193" s="44"/>
      <c r="AH193" s="44"/>
      <c r="AI193" s="44"/>
      <c r="AJ193" s="44"/>
      <c r="AK193" s="44"/>
      <c r="AL193" s="44"/>
      <c r="AM193" s="44"/>
      <c r="AN193" s="44"/>
      <c r="AO193" s="44"/>
      <c r="AP193" s="44"/>
      <c r="AQ193" s="44"/>
      <c r="AR193" s="44"/>
      <c r="AS193" s="44"/>
      <c r="AT193" s="38"/>
      <c r="AU193" s="38"/>
      <c r="AV193" s="38"/>
      <c r="AW193" s="38"/>
      <c r="AX193" s="38"/>
      <c r="AY193" s="38"/>
      <c r="AZ193" s="38"/>
      <c r="BA193" s="38"/>
      <c r="BB193" s="38"/>
      <c r="BC193" s="38"/>
      <c r="BD193" s="38"/>
      <c r="BE193" s="38"/>
      <c r="BF193" s="38"/>
      <c r="BG193" s="38"/>
      <c r="BH193" s="38"/>
      <c r="BI193" s="38"/>
      <c r="BJ193" s="38"/>
    </row>
  </sheetData>
  <mergeCells count="24">
    <mergeCell ref="B23:D23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2:D22"/>
    <mergeCell ref="AO5:AS5"/>
    <mergeCell ref="B11:D11"/>
    <mergeCell ref="C2:F2"/>
    <mergeCell ref="J2:O2"/>
    <mergeCell ref="B5:D5"/>
    <mergeCell ref="E5:I5"/>
    <mergeCell ref="J5:AN5"/>
    <mergeCell ref="B6:D6"/>
    <mergeCell ref="B7:D7"/>
    <mergeCell ref="B8:D8"/>
    <mergeCell ref="B9:D9"/>
    <mergeCell ref="B10:D10"/>
  </mergeCells>
  <conditionalFormatting sqref="E8:AS23">
    <cfRule type="cellIs" dxfId="20" priority="1" stopIfTrue="1" operator="equal">
      <formula>"C"</formula>
    </cfRule>
    <cfRule type="cellIs" dxfId="19" priority="2" stopIfTrue="1" operator="equal">
      <formula>"a"</formula>
    </cfRule>
    <cfRule type="cellIs" dxfId="18" priority="3" stopIfTrue="1" operator="equal">
      <formula>"V"</formula>
    </cfRule>
  </conditionalFormatting>
  <conditionalFormatting sqref="E6:AS6">
    <cfRule type="cellIs" dxfId="17" priority="4" stopIfTrue="1" operator="equal">
      <formula>$K$2</formula>
    </cfRule>
  </conditionalFormatting>
  <conditionalFormatting sqref="E7:AS7">
    <cfRule type="expression" dxfId="16" priority="5" stopIfTrue="1">
      <formula>IF(OR(E$7="S",E$7="d",E$7="f"),TRUE,"")</formula>
    </cfRule>
  </conditionalFormatting>
  <dataValidations count="2">
    <dataValidation type="list" allowBlank="1" showInputMessage="1" showErrorMessage="1" sqref="A8:A23">
      <formula1>Chauffeur</formula1>
    </dataValidation>
    <dataValidation type="list" allowBlank="1" showInputMessage="1" showErrorMessage="1" sqref="B8:B23">
      <formula1>desabs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6</xdr:col>
                    <xdr:colOff>257175</xdr:colOff>
                    <xdr:row>1</xdr:row>
                    <xdr:rowOff>47625</xdr:rowOff>
                  </from>
                  <to>
                    <xdr:col>8</xdr:col>
                    <xdr:colOff>142875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880"/>
  <sheetViews>
    <sheetView workbookViewId="0">
      <selection activeCell="G5" sqref="G5:G18"/>
    </sheetView>
  </sheetViews>
  <sheetFormatPr baseColWidth="10" defaultRowHeight="15" x14ac:dyDescent="0.25"/>
  <cols>
    <col min="1" max="1" width="11.42578125" style="1"/>
    <col min="2" max="2" width="16.85546875" style="1" bestFit="1" customWidth="1"/>
    <col min="3" max="3" width="15" style="1" bestFit="1" customWidth="1"/>
    <col min="4" max="5" width="11.42578125" style="1"/>
    <col min="6" max="6" width="13.28515625" style="1" bestFit="1" customWidth="1"/>
    <col min="7" max="16384" width="11.42578125" style="1"/>
  </cols>
  <sheetData>
    <row r="1" spans="1:10" ht="15.75" thickBot="1" x14ac:dyDescent="0.3"/>
    <row r="2" spans="1:10" ht="18" x14ac:dyDescent="0.25">
      <c r="A2" s="110" t="s">
        <v>1</v>
      </c>
      <c r="B2" s="111"/>
      <c r="C2" s="110" t="s">
        <v>6</v>
      </c>
      <c r="D2" s="112"/>
      <c r="E2" s="112"/>
      <c r="F2" s="112"/>
      <c r="G2" s="111"/>
    </row>
    <row r="3" spans="1:10" ht="18" x14ac:dyDescent="0.25">
      <c r="A3" s="113" t="s">
        <v>3</v>
      </c>
      <c r="B3" s="114"/>
      <c r="C3" s="113" t="s">
        <v>4</v>
      </c>
      <c r="D3" s="115"/>
      <c r="E3" s="115"/>
      <c r="F3" s="115"/>
      <c r="G3" s="114"/>
    </row>
    <row r="4" spans="1:10" ht="18" x14ac:dyDescent="0.25">
      <c r="A4" s="82" t="s">
        <v>7</v>
      </c>
      <c r="B4" s="83" t="s">
        <v>8</v>
      </c>
      <c r="C4" s="84" t="s">
        <v>9</v>
      </c>
      <c r="D4" s="85" t="s">
        <v>10</v>
      </c>
      <c r="E4" s="85" t="s">
        <v>11</v>
      </c>
      <c r="F4" s="86" t="s">
        <v>12</v>
      </c>
      <c r="G4" s="86" t="s">
        <v>13</v>
      </c>
    </row>
    <row r="5" spans="1:10" ht="18" x14ac:dyDescent="0.35">
      <c r="A5" s="45">
        <v>1</v>
      </c>
      <c r="B5" s="46" t="s">
        <v>19</v>
      </c>
      <c r="C5" s="47" t="s">
        <v>14</v>
      </c>
      <c r="D5" s="48">
        <v>43138</v>
      </c>
      <c r="E5" s="49">
        <v>43139</v>
      </c>
      <c r="F5" s="50" t="str">
        <f>IFERROR(VLOOKUP(C5,JAbscences,2,FALSE),"")</f>
        <v>ME</v>
      </c>
      <c r="G5" s="51">
        <f t="shared" ref="G5:G36" si="0">IFERROR((NETWORKDAYS.INTL(D5,E5,1,jfdate))-(IF(VLOOKUP(F5,Jabs,2,FALSE)=0.5,0.5,0)),"")</f>
        <v>2</v>
      </c>
      <c r="I5" s="52" t="s">
        <v>15</v>
      </c>
      <c r="J5" s="71" t="s">
        <v>21</v>
      </c>
    </row>
    <row r="6" spans="1:10" ht="18" x14ac:dyDescent="0.35">
      <c r="A6" s="53">
        <v>2</v>
      </c>
      <c r="B6" s="54" t="s">
        <v>20</v>
      </c>
      <c r="C6" s="55" t="s">
        <v>14</v>
      </c>
      <c r="D6" s="56">
        <v>43138</v>
      </c>
      <c r="E6" s="57">
        <v>43140</v>
      </c>
      <c r="F6" s="58" t="str">
        <f>IFERROR(VLOOKUP(C6,JAbscences,2,FALSE),"")</f>
        <v>ME</v>
      </c>
      <c r="G6" s="51">
        <f t="shared" si="0"/>
        <v>3</v>
      </c>
      <c r="I6" s="52" t="s">
        <v>18</v>
      </c>
      <c r="J6" s="72" t="s">
        <v>22</v>
      </c>
    </row>
    <row r="7" spans="1:10" ht="18" x14ac:dyDescent="0.35">
      <c r="A7" s="59">
        <v>3</v>
      </c>
      <c r="B7" s="60" t="s">
        <v>19</v>
      </c>
      <c r="C7" s="61" t="s">
        <v>14</v>
      </c>
      <c r="D7" s="62">
        <v>43153</v>
      </c>
      <c r="E7" s="63">
        <v>43153</v>
      </c>
      <c r="F7" s="58" t="str">
        <f t="shared" ref="F7:F36" si="1">IFERROR(VLOOKUP(C7,JAbscences,2,FALSE),"")</f>
        <v>ME</v>
      </c>
      <c r="G7" s="51">
        <f t="shared" si="0"/>
        <v>1</v>
      </c>
      <c r="I7" s="52" t="s">
        <v>23</v>
      </c>
      <c r="J7" s="73" t="s">
        <v>24</v>
      </c>
    </row>
    <row r="8" spans="1:10" ht="18" x14ac:dyDescent="0.35">
      <c r="A8" s="53">
        <v>4</v>
      </c>
      <c r="B8" s="64" t="s">
        <v>20</v>
      </c>
      <c r="C8" s="55" t="s">
        <v>15</v>
      </c>
      <c r="D8" s="65">
        <v>43159</v>
      </c>
      <c r="E8" s="57">
        <v>43159</v>
      </c>
      <c r="F8" s="58" t="str">
        <f t="shared" si="1"/>
        <v>V</v>
      </c>
      <c r="G8" s="51">
        <f t="shared" si="0"/>
        <v>1</v>
      </c>
      <c r="I8" s="52" t="s">
        <v>16</v>
      </c>
      <c r="J8" s="74" t="s">
        <v>25</v>
      </c>
    </row>
    <row r="9" spans="1:10" ht="18" x14ac:dyDescent="0.35">
      <c r="A9" s="59">
        <v>5</v>
      </c>
      <c r="B9" s="60" t="s">
        <v>33</v>
      </c>
      <c r="C9" s="61" t="s">
        <v>16</v>
      </c>
      <c r="D9" s="62">
        <v>43158</v>
      </c>
      <c r="E9" s="63">
        <v>43161</v>
      </c>
      <c r="F9" s="58" t="str">
        <f t="shared" si="1"/>
        <v>M</v>
      </c>
      <c r="G9" s="51">
        <f t="shared" si="0"/>
        <v>4</v>
      </c>
      <c r="I9" s="52" t="s">
        <v>14</v>
      </c>
      <c r="J9" s="75" t="s">
        <v>26</v>
      </c>
    </row>
    <row r="10" spans="1:10" ht="18" x14ac:dyDescent="0.35">
      <c r="A10" s="53">
        <v>6</v>
      </c>
      <c r="B10" s="64" t="s">
        <v>33</v>
      </c>
      <c r="C10" s="55" t="s">
        <v>16</v>
      </c>
      <c r="D10" s="65">
        <v>43187</v>
      </c>
      <c r="E10" s="57">
        <v>43201</v>
      </c>
      <c r="F10" s="58" t="str">
        <f t="shared" si="1"/>
        <v>M</v>
      </c>
      <c r="G10" s="51">
        <f t="shared" si="0"/>
        <v>10</v>
      </c>
      <c r="I10" s="52" t="s">
        <v>27</v>
      </c>
      <c r="J10" s="76" t="s">
        <v>28</v>
      </c>
    </row>
    <row r="11" spans="1:10" ht="18" x14ac:dyDescent="0.35">
      <c r="A11" s="59">
        <v>7</v>
      </c>
      <c r="B11" s="60" t="s">
        <v>34</v>
      </c>
      <c r="C11" s="61" t="s">
        <v>15</v>
      </c>
      <c r="D11" s="62">
        <v>43168</v>
      </c>
      <c r="E11" s="63">
        <v>43168</v>
      </c>
      <c r="F11" s="58" t="str">
        <f t="shared" si="1"/>
        <v>V</v>
      </c>
      <c r="G11" s="51">
        <f t="shared" si="0"/>
        <v>1</v>
      </c>
      <c r="I11" s="52" t="s">
        <v>17</v>
      </c>
      <c r="J11" s="77" t="s">
        <v>19</v>
      </c>
    </row>
    <row r="12" spans="1:10" ht="18" x14ac:dyDescent="0.35">
      <c r="A12" s="53">
        <v>8</v>
      </c>
      <c r="B12" s="64" t="s">
        <v>19</v>
      </c>
      <c r="C12" s="55" t="s">
        <v>15</v>
      </c>
      <c r="D12" s="65">
        <v>43171</v>
      </c>
      <c r="E12" s="57">
        <v>43171</v>
      </c>
      <c r="F12" s="58" t="str">
        <f t="shared" si="1"/>
        <v>V</v>
      </c>
      <c r="G12" s="51">
        <f t="shared" si="0"/>
        <v>1</v>
      </c>
      <c r="I12" s="52" t="s">
        <v>29</v>
      </c>
      <c r="J12" s="78" t="s">
        <v>30</v>
      </c>
    </row>
    <row r="13" spans="1:10" ht="18" x14ac:dyDescent="0.35">
      <c r="A13" s="59">
        <v>9</v>
      </c>
      <c r="B13" s="60" t="s">
        <v>20</v>
      </c>
      <c r="C13" s="61" t="s">
        <v>17</v>
      </c>
      <c r="D13" s="62">
        <v>43189</v>
      </c>
      <c r="E13" s="63">
        <v>43189</v>
      </c>
      <c r="F13" s="58" t="str">
        <f t="shared" si="1"/>
        <v>A</v>
      </c>
      <c r="G13" s="51">
        <f t="shared" si="0"/>
        <v>1</v>
      </c>
      <c r="I13" s="52" t="s">
        <v>31</v>
      </c>
      <c r="J13" s="79" t="s">
        <v>32</v>
      </c>
    </row>
    <row r="14" spans="1:10" ht="16.5" x14ac:dyDescent="0.3">
      <c r="A14" s="53">
        <v>10</v>
      </c>
      <c r="B14" s="64" t="s">
        <v>20</v>
      </c>
      <c r="C14" s="55" t="s">
        <v>18</v>
      </c>
      <c r="D14" s="65">
        <v>43206</v>
      </c>
      <c r="E14" s="57">
        <v>43206</v>
      </c>
      <c r="F14" s="58" t="str">
        <f t="shared" si="1"/>
        <v>D1</v>
      </c>
      <c r="G14" s="51">
        <f t="shared" si="0"/>
        <v>0.5</v>
      </c>
    </row>
    <row r="15" spans="1:10" ht="16.5" x14ac:dyDescent="0.3">
      <c r="A15" s="59">
        <v>11</v>
      </c>
      <c r="B15" s="60" t="s">
        <v>35</v>
      </c>
      <c r="C15" s="61" t="s">
        <v>17</v>
      </c>
      <c r="D15" s="62">
        <v>43229</v>
      </c>
      <c r="E15" s="63">
        <v>43231</v>
      </c>
      <c r="F15" s="58" t="str">
        <f t="shared" si="1"/>
        <v>A</v>
      </c>
      <c r="G15" s="51">
        <f t="shared" si="0"/>
        <v>2</v>
      </c>
    </row>
    <row r="16" spans="1:10" ht="16.5" x14ac:dyDescent="0.3">
      <c r="A16" s="53">
        <v>12</v>
      </c>
      <c r="B16" s="64" t="s">
        <v>35</v>
      </c>
      <c r="C16" s="55" t="s">
        <v>18</v>
      </c>
      <c r="D16" s="65">
        <v>43244</v>
      </c>
      <c r="E16" s="57">
        <v>43244</v>
      </c>
      <c r="F16" s="58" t="str">
        <f t="shared" si="1"/>
        <v>D1</v>
      </c>
      <c r="G16" s="51">
        <f t="shared" si="0"/>
        <v>0.5</v>
      </c>
    </row>
    <row r="17" spans="1:7" ht="16.5" x14ac:dyDescent="0.3">
      <c r="A17" s="59">
        <v>13</v>
      </c>
      <c r="B17" s="64" t="s">
        <v>35</v>
      </c>
      <c r="C17" s="61" t="s">
        <v>15</v>
      </c>
      <c r="D17" s="62">
        <v>43318</v>
      </c>
      <c r="E17" s="63">
        <v>43336</v>
      </c>
      <c r="F17" s="58" t="str">
        <f t="shared" si="1"/>
        <v>V</v>
      </c>
      <c r="G17" s="51">
        <f t="shared" si="0"/>
        <v>14</v>
      </c>
    </row>
    <row r="18" spans="1:7" ht="16.5" x14ac:dyDescent="0.3">
      <c r="A18" s="53">
        <v>14</v>
      </c>
      <c r="B18" s="64" t="s">
        <v>35</v>
      </c>
      <c r="C18" s="55" t="s">
        <v>16</v>
      </c>
      <c r="D18" s="65">
        <v>43248</v>
      </c>
      <c r="E18" s="57">
        <v>43262</v>
      </c>
      <c r="F18" s="58" t="str">
        <f t="shared" si="1"/>
        <v>M</v>
      </c>
      <c r="G18" s="51">
        <f t="shared" si="0"/>
        <v>11</v>
      </c>
    </row>
    <row r="19" spans="1:7" ht="16.5" x14ac:dyDescent="0.3">
      <c r="A19" s="45">
        <v>15</v>
      </c>
      <c r="B19" s="66"/>
      <c r="C19" s="47"/>
      <c r="D19" s="67"/>
      <c r="E19" s="68"/>
      <c r="F19" s="50" t="str">
        <f t="shared" si="1"/>
        <v/>
      </c>
      <c r="G19" s="51" t="str">
        <f t="shared" si="0"/>
        <v/>
      </c>
    </row>
    <row r="20" spans="1:7" ht="16.5" x14ac:dyDescent="0.3">
      <c r="A20" s="45">
        <v>16</v>
      </c>
      <c r="B20" s="66"/>
      <c r="C20" s="47"/>
      <c r="D20" s="67"/>
      <c r="E20" s="68"/>
      <c r="F20" s="50" t="str">
        <f t="shared" si="1"/>
        <v/>
      </c>
      <c r="G20" s="51" t="str">
        <f t="shared" si="0"/>
        <v/>
      </c>
    </row>
    <row r="21" spans="1:7" ht="16.5" x14ac:dyDescent="0.3">
      <c r="A21" s="45">
        <v>17</v>
      </c>
      <c r="B21" s="66"/>
      <c r="C21" s="47"/>
      <c r="D21" s="67"/>
      <c r="E21" s="68"/>
      <c r="F21" s="50" t="str">
        <f t="shared" si="1"/>
        <v/>
      </c>
      <c r="G21" s="51" t="str">
        <f t="shared" si="0"/>
        <v/>
      </c>
    </row>
    <row r="22" spans="1:7" ht="16.5" x14ac:dyDescent="0.3">
      <c r="A22" s="45">
        <v>18</v>
      </c>
      <c r="B22" s="66"/>
      <c r="C22" s="47"/>
      <c r="D22" s="67"/>
      <c r="E22" s="68"/>
      <c r="F22" s="50" t="str">
        <f t="shared" si="1"/>
        <v/>
      </c>
      <c r="G22" s="51" t="str">
        <f t="shared" si="0"/>
        <v/>
      </c>
    </row>
    <row r="23" spans="1:7" ht="16.5" x14ac:dyDescent="0.3">
      <c r="A23" s="45">
        <v>19</v>
      </c>
      <c r="B23" s="66"/>
      <c r="C23" s="47"/>
      <c r="D23" s="67"/>
      <c r="E23" s="68"/>
      <c r="F23" s="50" t="str">
        <f t="shared" si="1"/>
        <v/>
      </c>
      <c r="G23" s="51" t="str">
        <f t="shared" si="0"/>
        <v/>
      </c>
    </row>
    <row r="24" spans="1:7" ht="16.5" x14ac:dyDescent="0.3">
      <c r="A24" s="45">
        <v>20</v>
      </c>
      <c r="B24" s="66"/>
      <c r="C24" s="47"/>
      <c r="D24" s="67"/>
      <c r="E24" s="68"/>
      <c r="F24" s="50" t="str">
        <f t="shared" si="1"/>
        <v/>
      </c>
      <c r="G24" s="51" t="str">
        <f t="shared" si="0"/>
        <v/>
      </c>
    </row>
    <row r="25" spans="1:7" ht="16.5" x14ac:dyDescent="0.3">
      <c r="A25" s="45">
        <v>21</v>
      </c>
      <c r="B25" s="66"/>
      <c r="C25" s="47"/>
      <c r="D25" s="67"/>
      <c r="E25" s="68"/>
      <c r="F25" s="50" t="str">
        <f t="shared" si="1"/>
        <v/>
      </c>
      <c r="G25" s="51" t="str">
        <f t="shared" si="0"/>
        <v/>
      </c>
    </row>
    <row r="26" spans="1:7" ht="16.5" x14ac:dyDescent="0.3">
      <c r="A26" s="45">
        <v>22</v>
      </c>
      <c r="B26" s="66"/>
      <c r="C26" s="47"/>
      <c r="D26" s="67"/>
      <c r="E26" s="68"/>
      <c r="F26" s="50" t="str">
        <f t="shared" si="1"/>
        <v/>
      </c>
      <c r="G26" s="51" t="str">
        <f t="shared" si="0"/>
        <v/>
      </c>
    </row>
    <row r="27" spans="1:7" ht="16.5" x14ac:dyDescent="0.3">
      <c r="A27" s="45"/>
      <c r="B27" s="66"/>
      <c r="C27" s="47"/>
      <c r="D27" s="67"/>
      <c r="E27" s="68"/>
      <c r="F27" s="50" t="str">
        <f t="shared" si="1"/>
        <v/>
      </c>
      <c r="G27" s="51" t="str">
        <f t="shared" si="0"/>
        <v/>
      </c>
    </row>
    <row r="28" spans="1:7" ht="16.5" x14ac:dyDescent="0.3">
      <c r="A28" s="45"/>
      <c r="B28" s="66"/>
      <c r="C28" s="47"/>
      <c r="D28" s="67"/>
      <c r="E28" s="68"/>
      <c r="F28" s="50" t="str">
        <f t="shared" si="1"/>
        <v/>
      </c>
      <c r="G28" s="51" t="str">
        <f t="shared" si="0"/>
        <v/>
      </c>
    </row>
    <row r="29" spans="1:7" ht="16.5" x14ac:dyDescent="0.3">
      <c r="A29" s="45"/>
      <c r="B29" s="66"/>
      <c r="C29" s="47"/>
      <c r="D29" s="67"/>
      <c r="E29" s="68"/>
      <c r="F29" s="50" t="str">
        <f t="shared" si="1"/>
        <v/>
      </c>
      <c r="G29" s="51" t="str">
        <f t="shared" si="0"/>
        <v/>
      </c>
    </row>
    <row r="30" spans="1:7" ht="16.5" x14ac:dyDescent="0.3">
      <c r="A30" s="45"/>
      <c r="B30" s="66"/>
      <c r="C30" s="47"/>
      <c r="D30" s="67"/>
      <c r="E30" s="68"/>
      <c r="F30" s="50" t="str">
        <f t="shared" si="1"/>
        <v/>
      </c>
      <c r="G30" s="51" t="str">
        <f t="shared" si="0"/>
        <v/>
      </c>
    </row>
    <row r="31" spans="1:7" ht="16.5" x14ac:dyDescent="0.3">
      <c r="A31" s="45"/>
      <c r="B31" s="66"/>
      <c r="C31" s="47"/>
      <c r="D31" s="67"/>
      <c r="E31" s="68"/>
      <c r="F31" s="50" t="str">
        <f t="shared" si="1"/>
        <v/>
      </c>
      <c r="G31" s="51" t="str">
        <f t="shared" si="0"/>
        <v/>
      </c>
    </row>
    <row r="32" spans="1:7" ht="16.5" x14ac:dyDescent="0.3">
      <c r="A32" s="45"/>
      <c r="B32" s="66"/>
      <c r="C32" s="47"/>
      <c r="D32" s="67"/>
      <c r="E32" s="68"/>
      <c r="F32" s="50" t="str">
        <f t="shared" si="1"/>
        <v/>
      </c>
      <c r="G32" s="51" t="str">
        <f t="shared" si="0"/>
        <v/>
      </c>
    </row>
    <row r="33" spans="1:7" ht="16.5" x14ac:dyDescent="0.3">
      <c r="A33" s="45"/>
      <c r="B33" s="66"/>
      <c r="C33" s="47"/>
      <c r="D33" s="67"/>
      <c r="E33" s="68"/>
      <c r="F33" s="50" t="str">
        <f t="shared" si="1"/>
        <v/>
      </c>
      <c r="G33" s="51" t="str">
        <f t="shared" si="0"/>
        <v/>
      </c>
    </row>
    <row r="34" spans="1:7" ht="16.5" x14ac:dyDescent="0.3">
      <c r="A34" s="45"/>
      <c r="B34" s="66"/>
      <c r="C34" s="47"/>
      <c r="D34" s="67"/>
      <c r="E34" s="68"/>
      <c r="F34" s="50" t="str">
        <f t="shared" si="1"/>
        <v/>
      </c>
      <c r="G34" s="51" t="str">
        <f t="shared" si="0"/>
        <v/>
      </c>
    </row>
    <row r="35" spans="1:7" ht="16.5" x14ac:dyDescent="0.3">
      <c r="A35" s="45"/>
      <c r="B35" s="66"/>
      <c r="C35" s="47"/>
      <c r="D35" s="67"/>
      <c r="E35" s="68"/>
      <c r="F35" s="50" t="str">
        <f t="shared" si="1"/>
        <v/>
      </c>
      <c r="G35" s="51" t="str">
        <f t="shared" si="0"/>
        <v/>
      </c>
    </row>
    <row r="36" spans="1:7" ht="16.5" x14ac:dyDescent="0.3">
      <c r="A36" s="69"/>
      <c r="B36" s="66"/>
      <c r="C36" s="47"/>
      <c r="D36" s="67"/>
      <c r="E36" s="68"/>
      <c r="F36" s="50" t="str">
        <f t="shared" si="1"/>
        <v/>
      </c>
      <c r="G36" s="51" t="str">
        <f t="shared" si="0"/>
        <v/>
      </c>
    </row>
    <row r="37" spans="1:7" ht="16.5" x14ac:dyDescent="0.3">
      <c r="A37" s="69"/>
      <c r="B37" s="66"/>
      <c r="C37" s="47"/>
      <c r="D37" s="67"/>
      <c r="E37" s="68"/>
      <c r="F37" s="50" t="str">
        <f t="shared" ref="F37:F68" si="2">IFERROR(VLOOKUP(C37,JAbscences,2,FALSE),"")</f>
        <v/>
      </c>
      <c r="G37" s="51" t="str">
        <f t="shared" ref="G37:G68" si="3">IFERROR((NETWORKDAYS.INTL(D37,E37,1,jfdate))-(IF(VLOOKUP(F37,Jabs,2,FALSE)=0.5,0.5,0)),"")</f>
        <v/>
      </c>
    </row>
    <row r="38" spans="1:7" ht="16.5" x14ac:dyDescent="0.3">
      <c r="A38" s="69"/>
      <c r="B38" s="66"/>
      <c r="C38" s="47"/>
      <c r="D38" s="67"/>
      <c r="E38" s="68"/>
      <c r="F38" s="50" t="str">
        <f t="shared" si="2"/>
        <v/>
      </c>
      <c r="G38" s="51" t="str">
        <f t="shared" si="3"/>
        <v/>
      </c>
    </row>
    <row r="39" spans="1:7" ht="16.5" x14ac:dyDescent="0.3">
      <c r="A39" s="69"/>
      <c r="B39" s="66"/>
      <c r="C39" s="47"/>
      <c r="D39" s="67"/>
      <c r="E39" s="68"/>
      <c r="F39" s="50" t="str">
        <f t="shared" si="2"/>
        <v/>
      </c>
      <c r="G39" s="51" t="str">
        <f t="shared" si="3"/>
        <v/>
      </c>
    </row>
    <row r="40" spans="1:7" ht="16.5" x14ac:dyDescent="0.3">
      <c r="A40" s="69"/>
      <c r="B40" s="66"/>
      <c r="C40" s="47"/>
      <c r="D40" s="67"/>
      <c r="E40" s="68"/>
      <c r="F40" s="50" t="str">
        <f t="shared" si="2"/>
        <v/>
      </c>
      <c r="G40" s="51" t="str">
        <f t="shared" si="3"/>
        <v/>
      </c>
    </row>
    <row r="41" spans="1:7" ht="16.5" x14ac:dyDescent="0.3">
      <c r="A41" s="69"/>
      <c r="B41" s="66"/>
      <c r="C41" s="47"/>
      <c r="D41" s="67"/>
      <c r="E41" s="68"/>
      <c r="F41" s="50" t="str">
        <f t="shared" si="2"/>
        <v/>
      </c>
      <c r="G41" s="51" t="str">
        <f t="shared" si="3"/>
        <v/>
      </c>
    </row>
    <row r="42" spans="1:7" ht="16.5" x14ac:dyDescent="0.3">
      <c r="A42" s="69"/>
      <c r="B42" s="66"/>
      <c r="C42" s="47"/>
      <c r="D42" s="67"/>
      <c r="E42" s="68"/>
      <c r="F42" s="50" t="str">
        <f t="shared" si="2"/>
        <v/>
      </c>
      <c r="G42" s="51" t="str">
        <f t="shared" si="3"/>
        <v/>
      </c>
    </row>
    <row r="43" spans="1:7" ht="16.5" x14ac:dyDescent="0.3">
      <c r="A43" s="69"/>
      <c r="B43" s="66"/>
      <c r="C43" s="47"/>
      <c r="D43" s="67"/>
      <c r="E43" s="68"/>
      <c r="F43" s="50" t="str">
        <f t="shared" si="2"/>
        <v/>
      </c>
      <c r="G43" s="51" t="str">
        <f t="shared" si="3"/>
        <v/>
      </c>
    </row>
    <row r="44" spans="1:7" ht="16.5" x14ac:dyDescent="0.3">
      <c r="A44" s="69"/>
      <c r="B44" s="66"/>
      <c r="C44" s="47"/>
      <c r="D44" s="67"/>
      <c r="E44" s="68"/>
      <c r="F44" s="50" t="str">
        <f t="shared" si="2"/>
        <v/>
      </c>
      <c r="G44" s="51" t="str">
        <f t="shared" si="3"/>
        <v/>
      </c>
    </row>
    <row r="45" spans="1:7" ht="16.5" x14ac:dyDescent="0.3">
      <c r="A45" s="69"/>
      <c r="B45" s="66"/>
      <c r="C45" s="47"/>
      <c r="D45" s="67"/>
      <c r="E45" s="68"/>
      <c r="F45" s="50" t="str">
        <f t="shared" si="2"/>
        <v/>
      </c>
      <c r="G45" s="51" t="str">
        <f t="shared" si="3"/>
        <v/>
      </c>
    </row>
    <row r="46" spans="1:7" ht="16.5" x14ac:dyDescent="0.3">
      <c r="A46" s="69"/>
      <c r="B46" s="66"/>
      <c r="C46" s="47"/>
      <c r="D46" s="67"/>
      <c r="E46" s="68"/>
      <c r="F46" s="50" t="str">
        <f t="shared" si="2"/>
        <v/>
      </c>
      <c r="G46" s="51" t="str">
        <f t="shared" si="3"/>
        <v/>
      </c>
    </row>
    <row r="47" spans="1:7" ht="16.5" x14ac:dyDescent="0.3">
      <c r="A47" s="69"/>
      <c r="B47" s="66"/>
      <c r="C47" s="47"/>
      <c r="D47" s="67"/>
      <c r="E47" s="68"/>
      <c r="F47" s="50" t="str">
        <f t="shared" si="2"/>
        <v/>
      </c>
      <c r="G47" s="51" t="str">
        <f t="shared" si="3"/>
        <v/>
      </c>
    </row>
    <row r="48" spans="1:7" ht="16.5" x14ac:dyDescent="0.3">
      <c r="A48" s="69"/>
      <c r="B48" s="66"/>
      <c r="C48" s="47"/>
      <c r="D48" s="67"/>
      <c r="E48" s="68"/>
      <c r="F48" s="50" t="str">
        <f t="shared" si="2"/>
        <v/>
      </c>
      <c r="G48" s="51" t="str">
        <f t="shared" si="3"/>
        <v/>
      </c>
    </row>
    <row r="49" spans="1:7" ht="16.5" x14ac:dyDescent="0.3">
      <c r="A49" s="69"/>
      <c r="B49" s="66"/>
      <c r="C49" s="47"/>
      <c r="D49" s="67"/>
      <c r="E49" s="68"/>
      <c r="F49" s="50" t="str">
        <f t="shared" si="2"/>
        <v/>
      </c>
      <c r="G49" s="51" t="str">
        <f t="shared" si="3"/>
        <v/>
      </c>
    </row>
    <row r="50" spans="1:7" ht="16.5" x14ac:dyDescent="0.3">
      <c r="A50" s="69"/>
      <c r="B50" s="66"/>
      <c r="C50" s="47"/>
      <c r="D50" s="67"/>
      <c r="E50" s="68"/>
      <c r="F50" s="50" t="str">
        <f t="shared" si="2"/>
        <v/>
      </c>
      <c r="G50" s="51" t="str">
        <f t="shared" si="3"/>
        <v/>
      </c>
    </row>
    <row r="51" spans="1:7" ht="16.5" x14ac:dyDescent="0.3">
      <c r="A51" s="69"/>
      <c r="B51" s="66"/>
      <c r="C51" s="47"/>
      <c r="D51" s="67"/>
      <c r="E51" s="68"/>
      <c r="F51" s="50" t="str">
        <f t="shared" si="2"/>
        <v/>
      </c>
      <c r="G51" s="51" t="str">
        <f t="shared" si="3"/>
        <v/>
      </c>
    </row>
    <row r="52" spans="1:7" ht="16.5" x14ac:dyDescent="0.3">
      <c r="A52" s="69"/>
      <c r="B52" s="66"/>
      <c r="C52" s="47"/>
      <c r="D52" s="67"/>
      <c r="E52" s="68"/>
      <c r="F52" s="50" t="str">
        <f t="shared" si="2"/>
        <v/>
      </c>
      <c r="G52" s="51" t="str">
        <f t="shared" si="3"/>
        <v/>
      </c>
    </row>
    <row r="53" spans="1:7" ht="16.5" x14ac:dyDescent="0.3">
      <c r="A53" s="69"/>
      <c r="B53" s="66"/>
      <c r="C53" s="47"/>
      <c r="D53" s="67"/>
      <c r="E53" s="68"/>
      <c r="F53" s="50" t="str">
        <f t="shared" si="2"/>
        <v/>
      </c>
      <c r="G53" s="51" t="str">
        <f t="shared" si="3"/>
        <v/>
      </c>
    </row>
    <row r="54" spans="1:7" ht="16.5" x14ac:dyDescent="0.3">
      <c r="A54" s="69"/>
      <c r="B54" s="66"/>
      <c r="C54" s="47"/>
      <c r="D54" s="67"/>
      <c r="E54" s="68"/>
      <c r="F54" s="50" t="str">
        <f t="shared" si="2"/>
        <v/>
      </c>
      <c r="G54" s="51" t="str">
        <f t="shared" si="3"/>
        <v/>
      </c>
    </row>
    <row r="55" spans="1:7" ht="16.5" x14ac:dyDescent="0.3">
      <c r="A55" s="69"/>
      <c r="B55" s="66"/>
      <c r="C55" s="47"/>
      <c r="D55" s="67"/>
      <c r="E55" s="68"/>
      <c r="F55" s="50" t="str">
        <f t="shared" si="2"/>
        <v/>
      </c>
      <c r="G55" s="51" t="str">
        <f t="shared" si="3"/>
        <v/>
      </c>
    </row>
    <row r="56" spans="1:7" ht="16.5" x14ac:dyDescent="0.3">
      <c r="A56" s="69"/>
      <c r="B56" s="66"/>
      <c r="C56" s="47"/>
      <c r="D56" s="67"/>
      <c r="E56" s="68"/>
      <c r="F56" s="50" t="str">
        <f t="shared" si="2"/>
        <v/>
      </c>
      <c r="G56" s="51" t="str">
        <f t="shared" si="3"/>
        <v/>
      </c>
    </row>
    <row r="57" spans="1:7" ht="16.5" x14ac:dyDescent="0.3">
      <c r="A57" s="69"/>
      <c r="B57" s="66"/>
      <c r="C57" s="47"/>
      <c r="D57" s="67"/>
      <c r="E57" s="68"/>
      <c r="F57" s="50" t="str">
        <f t="shared" si="2"/>
        <v/>
      </c>
      <c r="G57" s="51" t="str">
        <f t="shared" si="3"/>
        <v/>
      </c>
    </row>
    <row r="58" spans="1:7" ht="16.5" x14ac:dyDescent="0.3">
      <c r="A58" s="69"/>
      <c r="B58" s="66"/>
      <c r="C58" s="47"/>
      <c r="D58" s="67"/>
      <c r="E58" s="68"/>
      <c r="F58" s="50" t="str">
        <f t="shared" si="2"/>
        <v/>
      </c>
      <c r="G58" s="51" t="str">
        <f t="shared" si="3"/>
        <v/>
      </c>
    </row>
    <row r="59" spans="1:7" ht="16.5" x14ac:dyDescent="0.3">
      <c r="A59" s="69"/>
      <c r="B59" s="66"/>
      <c r="C59" s="47"/>
      <c r="D59" s="67"/>
      <c r="E59" s="68"/>
      <c r="F59" s="50" t="str">
        <f t="shared" si="2"/>
        <v/>
      </c>
      <c r="G59" s="51" t="str">
        <f t="shared" si="3"/>
        <v/>
      </c>
    </row>
    <row r="60" spans="1:7" ht="16.5" x14ac:dyDescent="0.3">
      <c r="A60" s="69"/>
      <c r="B60" s="66"/>
      <c r="C60" s="47"/>
      <c r="D60" s="67"/>
      <c r="E60" s="68"/>
      <c r="F60" s="50" t="str">
        <f t="shared" si="2"/>
        <v/>
      </c>
      <c r="G60" s="51" t="str">
        <f t="shared" si="3"/>
        <v/>
      </c>
    </row>
    <row r="61" spans="1:7" ht="16.5" x14ac:dyDescent="0.3">
      <c r="A61" s="69"/>
      <c r="B61" s="66"/>
      <c r="C61" s="47"/>
      <c r="D61" s="67"/>
      <c r="E61" s="68"/>
      <c r="F61" s="50" t="str">
        <f t="shared" si="2"/>
        <v/>
      </c>
      <c r="G61" s="51" t="str">
        <f t="shared" si="3"/>
        <v/>
      </c>
    </row>
    <row r="62" spans="1:7" ht="16.5" x14ac:dyDescent="0.3">
      <c r="A62" s="69"/>
      <c r="B62" s="66"/>
      <c r="C62" s="47"/>
      <c r="D62" s="67"/>
      <c r="E62" s="68"/>
      <c r="F62" s="50" t="str">
        <f t="shared" si="2"/>
        <v/>
      </c>
      <c r="G62" s="51" t="str">
        <f t="shared" si="3"/>
        <v/>
      </c>
    </row>
    <row r="63" spans="1:7" ht="16.5" x14ac:dyDescent="0.3">
      <c r="A63" s="69"/>
      <c r="B63" s="66"/>
      <c r="C63" s="47"/>
      <c r="D63" s="67"/>
      <c r="E63" s="68"/>
      <c r="F63" s="50" t="str">
        <f t="shared" si="2"/>
        <v/>
      </c>
      <c r="G63" s="51" t="str">
        <f t="shared" si="3"/>
        <v/>
      </c>
    </row>
    <row r="64" spans="1:7" ht="16.5" x14ac:dyDescent="0.3">
      <c r="A64" s="69"/>
      <c r="B64" s="66"/>
      <c r="C64" s="47"/>
      <c r="D64" s="67"/>
      <c r="E64" s="68"/>
      <c r="F64" s="50" t="str">
        <f t="shared" si="2"/>
        <v/>
      </c>
      <c r="G64" s="51" t="str">
        <f t="shared" si="3"/>
        <v/>
      </c>
    </row>
    <row r="65" spans="1:7" ht="16.5" x14ac:dyDescent="0.3">
      <c r="A65" s="69"/>
      <c r="B65" s="66"/>
      <c r="C65" s="47"/>
      <c r="D65" s="67"/>
      <c r="E65" s="68"/>
      <c r="F65" s="50" t="str">
        <f t="shared" si="2"/>
        <v/>
      </c>
      <c r="G65" s="51" t="str">
        <f t="shared" si="3"/>
        <v/>
      </c>
    </row>
    <row r="66" spans="1:7" ht="16.5" x14ac:dyDescent="0.3">
      <c r="A66" s="69"/>
      <c r="B66" s="66"/>
      <c r="C66" s="47"/>
      <c r="D66" s="67"/>
      <c r="E66" s="68"/>
      <c r="F66" s="50" t="str">
        <f t="shared" si="2"/>
        <v/>
      </c>
      <c r="G66" s="51" t="str">
        <f t="shared" si="3"/>
        <v/>
      </c>
    </row>
    <row r="67" spans="1:7" ht="16.5" x14ac:dyDescent="0.3">
      <c r="A67" s="69"/>
      <c r="B67" s="66"/>
      <c r="C67" s="47"/>
      <c r="D67" s="67"/>
      <c r="E67" s="68"/>
      <c r="F67" s="50" t="str">
        <f t="shared" si="2"/>
        <v/>
      </c>
      <c r="G67" s="51" t="str">
        <f t="shared" si="3"/>
        <v/>
      </c>
    </row>
    <row r="68" spans="1:7" ht="16.5" x14ac:dyDescent="0.3">
      <c r="A68" s="69"/>
      <c r="B68" s="66"/>
      <c r="C68" s="47"/>
      <c r="D68" s="67"/>
      <c r="E68" s="68"/>
      <c r="F68" s="50" t="str">
        <f t="shared" si="2"/>
        <v/>
      </c>
      <c r="G68" s="51" t="str">
        <f t="shared" si="3"/>
        <v/>
      </c>
    </row>
    <row r="69" spans="1:7" ht="16.5" x14ac:dyDescent="0.3">
      <c r="A69" s="69"/>
      <c r="B69" s="66"/>
      <c r="C69" s="47"/>
      <c r="D69" s="67"/>
      <c r="E69" s="68"/>
      <c r="F69" s="50" t="str">
        <f t="shared" ref="F69:F100" si="4">IFERROR(VLOOKUP(C69,JAbscences,2,FALSE),"")</f>
        <v/>
      </c>
      <c r="G69" s="51" t="str">
        <f t="shared" ref="G69:G100" si="5">IFERROR((NETWORKDAYS.INTL(D69,E69,1,jfdate))-(IF(VLOOKUP(F69,Jabs,2,FALSE)=0.5,0.5,0)),"")</f>
        <v/>
      </c>
    </row>
    <row r="70" spans="1:7" ht="16.5" x14ac:dyDescent="0.3">
      <c r="A70" s="69"/>
      <c r="B70" s="66"/>
      <c r="C70" s="47"/>
      <c r="D70" s="67"/>
      <c r="E70" s="68"/>
      <c r="F70" s="50" t="str">
        <f t="shared" si="4"/>
        <v/>
      </c>
      <c r="G70" s="51" t="str">
        <f t="shared" si="5"/>
        <v/>
      </c>
    </row>
    <row r="71" spans="1:7" ht="16.5" x14ac:dyDescent="0.3">
      <c r="A71" s="69"/>
      <c r="B71" s="66"/>
      <c r="C71" s="47"/>
      <c r="D71" s="67"/>
      <c r="E71" s="68"/>
      <c r="F71" s="50" t="str">
        <f t="shared" si="4"/>
        <v/>
      </c>
      <c r="G71" s="51" t="str">
        <f t="shared" si="5"/>
        <v/>
      </c>
    </row>
    <row r="72" spans="1:7" ht="16.5" x14ac:dyDescent="0.3">
      <c r="A72" s="69"/>
      <c r="B72" s="66"/>
      <c r="C72" s="47"/>
      <c r="D72" s="67"/>
      <c r="E72" s="68"/>
      <c r="F72" s="50" t="str">
        <f t="shared" si="4"/>
        <v/>
      </c>
      <c r="G72" s="51" t="str">
        <f t="shared" si="5"/>
        <v/>
      </c>
    </row>
    <row r="73" spans="1:7" ht="16.5" x14ac:dyDescent="0.3">
      <c r="A73" s="69"/>
      <c r="B73" s="66"/>
      <c r="C73" s="47"/>
      <c r="D73" s="67"/>
      <c r="E73" s="68"/>
      <c r="F73" s="50" t="str">
        <f t="shared" si="4"/>
        <v/>
      </c>
      <c r="G73" s="51" t="str">
        <f t="shared" si="5"/>
        <v/>
      </c>
    </row>
    <row r="74" spans="1:7" ht="16.5" x14ac:dyDescent="0.3">
      <c r="A74" s="69"/>
      <c r="B74" s="66"/>
      <c r="C74" s="47"/>
      <c r="D74" s="67"/>
      <c r="E74" s="68"/>
      <c r="F74" s="50" t="str">
        <f t="shared" si="4"/>
        <v/>
      </c>
      <c r="G74" s="51" t="str">
        <f t="shared" si="5"/>
        <v/>
      </c>
    </row>
    <row r="75" spans="1:7" ht="16.5" x14ac:dyDescent="0.3">
      <c r="A75" s="69"/>
      <c r="B75" s="66"/>
      <c r="C75" s="47"/>
      <c r="D75" s="67"/>
      <c r="E75" s="68"/>
      <c r="F75" s="50" t="str">
        <f t="shared" si="4"/>
        <v/>
      </c>
      <c r="G75" s="51" t="str">
        <f t="shared" si="5"/>
        <v/>
      </c>
    </row>
    <row r="76" spans="1:7" ht="16.5" x14ac:dyDescent="0.3">
      <c r="A76" s="69"/>
      <c r="B76" s="66"/>
      <c r="C76" s="47"/>
      <c r="D76" s="67"/>
      <c r="E76" s="68"/>
      <c r="F76" s="50" t="str">
        <f t="shared" si="4"/>
        <v/>
      </c>
      <c r="G76" s="51" t="str">
        <f t="shared" si="5"/>
        <v/>
      </c>
    </row>
    <row r="77" spans="1:7" ht="16.5" x14ac:dyDescent="0.3">
      <c r="A77" s="69"/>
      <c r="B77" s="66"/>
      <c r="C77" s="47"/>
      <c r="D77" s="67"/>
      <c r="E77" s="68"/>
      <c r="F77" s="50" t="str">
        <f t="shared" si="4"/>
        <v/>
      </c>
      <c r="G77" s="51" t="str">
        <f t="shared" si="5"/>
        <v/>
      </c>
    </row>
    <row r="78" spans="1:7" ht="16.5" x14ac:dyDescent="0.3">
      <c r="A78" s="69"/>
      <c r="B78" s="66"/>
      <c r="C78" s="47"/>
      <c r="D78" s="67"/>
      <c r="E78" s="68"/>
      <c r="F78" s="50" t="str">
        <f t="shared" si="4"/>
        <v/>
      </c>
      <c r="G78" s="51" t="str">
        <f t="shared" si="5"/>
        <v/>
      </c>
    </row>
    <row r="79" spans="1:7" ht="16.5" x14ac:dyDescent="0.3">
      <c r="A79" s="69"/>
      <c r="B79" s="66"/>
      <c r="C79" s="47"/>
      <c r="D79" s="67"/>
      <c r="E79" s="68"/>
      <c r="F79" s="50" t="str">
        <f t="shared" si="4"/>
        <v/>
      </c>
      <c r="G79" s="51" t="str">
        <f t="shared" si="5"/>
        <v/>
      </c>
    </row>
    <row r="80" spans="1:7" ht="16.5" x14ac:dyDescent="0.3">
      <c r="A80" s="69"/>
      <c r="B80" s="66"/>
      <c r="C80" s="47"/>
      <c r="D80" s="67"/>
      <c r="E80" s="68"/>
      <c r="F80" s="50" t="str">
        <f t="shared" si="4"/>
        <v/>
      </c>
      <c r="G80" s="51" t="str">
        <f t="shared" si="5"/>
        <v/>
      </c>
    </row>
    <row r="81" spans="1:7" ht="16.5" x14ac:dyDescent="0.3">
      <c r="A81" s="69"/>
      <c r="B81" s="66"/>
      <c r="C81" s="47"/>
      <c r="D81" s="67"/>
      <c r="E81" s="68"/>
      <c r="F81" s="50" t="str">
        <f t="shared" si="4"/>
        <v/>
      </c>
      <c r="G81" s="51" t="str">
        <f t="shared" si="5"/>
        <v/>
      </c>
    </row>
    <row r="82" spans="1:7" ht="16.5" x14ac:dyDescent="0.3">
      <c r="A82" s="69"/>
      <c r="B82" s="66"/>
      <c r="C82" s="47"/>
      <c r="D82" s="67"/>
      <c r="E82" s="68"/>
      <c r="F82" s="50" t="str">
        <f t="shared" si="4"/>
        <v/>
      </c>
      <c r="G82" s="51" t="str">
        <f t="shared" si="5"/>
        <v/>
      </c>
    </row>
    <row r="83" spans="1:7" ht="16.5" x14ac:dyDescent="0.3">
      <c r="A83" s="69"/>
      <c r="B83" s="66"/>
      <c r="C83" s="47"/>
      <c r="D83" s="67"/>
      <c r="E83" s="68"/>
      <c r="F83" s="50" t="str">
        <f t="shared" si="4"/>
        <v/>
      </c>
      <c r="G83" s="51" t="str">
        <f t="shared" si="5"/>
        <v/>
      </c>
    </row>
    <row r="84" spans="1:7" ht="16.5" x14ac:dyDescent="0.3">
      <c r="A84" s="69"/>
      <c r="B84" s="66"/>
      <c r="C84" s="47"/>
      <c r="D84" s="67"/>
      <c r="E84" s="68"/>
      <c r="F84" s="50" t="str">
        <f t="shared" si="4"/>
        <v/>
      </c>
      <c r="G84" s="51" t="str">
        <f t="shared" si="5"/>
        <v/>
      </c>
    </row>
    <row r="85" spans="1:7" ht="16.5" x14ac:dyDescent="0.3">
      <c r="A85" s="69"/>
      <c r="B85" s="66"/>
      <c r="C85" s="47"/>
      <c r="D85" s="67"/>
      <c r="E85" s="68"/>
      <c r="F85" s="50" t="str">
        <f t="shared" si="4"/>
        <v/>
      </c>
      <c r="G85" s="51" t="str">
        <f t="shared" si="5"/>
        <v/>
      </c>
    </row>
    <row r="86" spans="1:7" ht="16.5" x14ac:dyDescent="0.3">
      <c r="A86" s="69"/>
      <c r="B86" s="66"/>
      <c r="C86" s="47"/>
      <c r="D86" s="67"/>
      <c r="E86" s="68"/>
      <c r="F86" s="50" t="str">
        <f t="shared" si="4"/>
        <v/>
      </c>
      <c r="G86" s="51" t="str">
        <f t="shared" si="5"/>
        <v/>
      </c>
    </row>
    <row r="87" spans="1:7" ht="16.5" x14ac:dyDescent="0.3">
      <c r="A87" s="69"/>
      <c r="B87" s="66"/>
      <c r="C87" s="47"/>
      <c r="D87" s="67"/>
      <c r="E87" s="68"/>
      <c r="F87" s="50" t="str">
        <f t="shared" si="4"/>
        <v/>
      </c>
      <c r="G87" s="51" t="str">
        <f t="shared" si="5"/>
        <v/>
      </c>
    </row>
    <row r="88" spans="1:7" ht="16.5" x14ac:dyDescent="0.3">
      <c r="A88" s="69"/>
      <c r="B88" s="66"/>
      <c r="C88" s="47"/>
      <c r="D88" s="67"/>
      <c r="E88" s="68"/>
      <c r="F88" s="50" t="str">
        <f t="shared" si="4"/>
        <v/>
      </c>
      <c r="G88" s="51" t="str">
        <f t="shared" si="5"/>
        <v/>
      </c>
    </row>
    <row r="89" spans="1:7" ht="16.5" x14ac:dyDescent="0.3">
      <c r="A89" s="69"/>
      <c r="B89" s="66"/>
      <c r="C89" s="47"/>
      <c r="D89" s="67"/>
      <c r="E89" s="68"/>
      <c r="F89" s="50" t="str">
        <f t="shared" si="4"/>
        <v/>
      </c>
      <c r="G89" s="51" t="str">
        <f t="shared" si="5"/>
        <v/>
      </c>
    </row>
    <row r="90" spans="1:7" ht="16.5" x14ac:dyDescent="0.3">
      <c r="A90" s="69"/>
      <c r="B90" s="66"/>
      <c r="C90" s="47"/>
      <c r="D90" s="67"/>
      <c r="E90" s="68"/>
      <c r="F90" s="50" t="str">
        <f t="shared" si="4"/>
        <v/>
      </c>
      <c r="G90" s="51" t="str">
        <f t="shared" si="5"/>
        <v/>
      </c>
    </row>
    <row r="91" spans="1:7" ht="16.5" x14ac:dyDescent="0.3">
      <c r="A91" s="69"/>
      <c r="B91" s="66"/>
      <c r="C91" s="47"/>
      <c r="D91" s="67"/>
      <c r="E91" s="68"/>
      <c r="F91" s="50" t="str">
        <f t="shared" si="4"/>
        <v/>
      </c>
      <c r="G91" s="51" t="str">
        <f t="shared" si="5"/>
        <v/>
      </c>
    </row>
    <row r="92" spans="1:7" ht="16.5" x14ac:dyDescent="0.3">
      <c r="A92" s="69"/>
      <c r="B92" s="66"/>
      <c r="C92" s="47"/>
      <c r="D92" s="67"/>
      <c r="E92" s="68"/>
      <c r="F92" s="50" t="str">
        <f t="shared" si="4"/>
        <v/>
      </c>
      <c r="G92" s="51" t="str">
        <f t="shared" si="5"/>
        <v/>
      </c>
    </row>
    <row r="93" spans="1:7" ht="16.5" x14ac:dyDescent="0.3">
      <c r="A93" s="69"/>
      <c r="B93" s="66"/>
      <c r="C93" s="47"/>
      <c r="D93" s="67"/>
      <c r="E93" s="68"/>
      <c r="F93" s="50" t="str">
        <f t="shared" si="4"/>
        <v/>
      </c>
      <c r="G93" s="51" t="str">
        <f t="shared" si="5"/>
        <v/>
      </c>
    </row>
    <row r="94" spans="1:7" ht="16.5" x14ac:dyDescent="0.3">
      <c r="A94" s="69"/>
      <c r="B94" s="66"/>
      <c r="C94" s="47"/>
      <c r="D94" s="67"/>
      <c r="E94" s="68"/>
      <c r="F94" s="50" t="str">
        <f t="shared" si="4"/>
        <v/>
      </c>
      <c r="G94" s="51" t="str">
        <f t="shared" si="5"/>
        <v/>
      </c>
    </row>
    <row r="95" spans="1:7" ht="16.5" x14ac:dyDescent="0.3">
      <c r="A95" s="69"/>
      <c r="B95" s="66"/>
      <c r="C95" s="47"/>
      <c r="D95" s="67"/>
      <c r="E95" s="68"/>
      <c r="F95" s="50" t="str">
        <f t="shared" si="4"/>
        <v/>
      </c>
      <c r="G95" s="51" t="str">
        <f t="shared" si="5"/>
        <v/>
      </c>
    </row>
    <row r="96" spans="1:7" ht="16.5" x14ac:dyDescent="0.3">
      <c r="A96" s="69"/>
      <c r="B96" s="66"/>
      <c r="C96" s="47"/>
      <c r="D96" s="67"/>
      <c r="E96" s="68"/>
      <c r="F96" s="50" t="str">
        <f t="shared" si="4"/>
        <v/>
      </c>
      <c r="G96" s="51" t="str">
        <f t="shared" si="5"/>
        <v/>
      </c>
    </row>
    <row r="97" spans="1:7" ht="16.5" x14ac:dyDescent="0.3">
      <c r="A97" s="69"/>
      <c r="B97" s="66"/>
      <c r="C97" s="47"/>
      <c r="D97" s="67"/>
      <c r="E97" s="68"/>
      <c r="F97" s="50" t="str">
        <f t="shared" si="4"/>
        <v/>
      </c>
      <c r="G97" s="51" t="str">
        <f t="shared" si="5"/>
        <v/>
      </c>
    </row>
    <row r="98" spans="1:7" ht="16.5" x14ac:dyDescent="0.3">
      <c r="A98" s="69"/>
      <c r="B98" s="66"/>
      <c r="C98" s="47"/>
      <c r="D98" s="67"/>
      <c r="E98" s="68"/>
      <c r="F98" s="50" t="str">
        <f t="shared" si="4"/>
        <v/>
      </c>
      <c r="G98" s="51" t="str">
        <f t="shared" si="5"/>
        <v/>
      </c>
    </row>
    <row r="99" spans="1:7" ht="16.5" x14ac:dyDescent="0.3">
      <c r="A99" s="69"/>
      <c r="B99" s="66"/>
      <c r="C99" s="47"/>
      <c r="D99" s="67"/>
      <c r="E99" s="68"/>
      <c r="F99" s="50" t="str">
        <f t="shared" si="4"/>
        <v/>
      </c>
      <c r="G99" s="51" t="str">
        <f t="shared" si="5"/>
        <v/>
      </c>
    </row>
    <row r="100" spans="1:7" ht="16.5" x14ac:dyDescent="0.3">
      <c r="A100" s="69"/>
      <c r="B100" s="66"/>
      <c r="C100" s="47"/>
      <c r="D100" s="67"/>
      <c r="E100" s="68"/>
      <c r="F100" s="50" t="str">
        <f t="shared" si="4"/>
        <v/>
      </c>
      <c r="G100" s="51" t="str">
        <f t="shared" si="5"/>
        <v/>
      </c>
    </row>
    <row r="101" spans="1:7" ht="16.5" x14ac:dyDescent="0.3">
      <c r="A101" s="69"/>
      <c r="B101" s="66"/>
      <c r="C101" s="47"/>
      <c r="D101" s="67"/>
      <c r="E101" s="68"/>
      <c r="F101" s="50" t="str">
        <f t="shared" ref="F101:F118" si="6">IFERROR(VLOOKUP(C101,JAbscences,2,FALSE),"")</f>
        <v/>
      </c>
      <c r="G101" s="51" t="str">
        <f t="shared" ref="G101:G118" si="7">IFERROR((NETWORKDAYS.INTL(D101,E101,1,jfdate))-(IF(VLOOKUP(F101,Jabs,2,FALSE)=0.5,0.5,0)),"")</f>
        <v/>
      </c>
    </row>
    <row r="102" spans="1:7" ht="16.5" x14ac:dyDescent="0.3">
      <c r="A102" s="69"/>
      <c r="B102" s="66"/>
      <c r="C102" s="47"/>
      <c r="D102" s="67"/>
      <c r="E102" s="68"/>
      <c r="F102" s="50" t="str">
        <f t="shared" si="6"/>
        <v/>
      </c>
      <c r="G102" s="51" t="str">
        <f t="shared" si="7"/>
        <v/>
      </c>
    </row>
    <row r="103" spans="1:7" ht="16.5" x14ac:dyDescent="0.3">
      <c r="A103" s="69"/>
      <c r="B103" s="66"/>
      <c r="C103" s="47"/>
      <c r="D103" s="67"/>
      <c r="E103" s="68"/>
      <c r="F103" s="50" t="str">
        <f t="shared" si="6"/>
        <v/>
      </c>
      <c r="G103" s="51" t="str">
        <f t="shared" si="7"/>
        <v/>
      </c>
    </row>
    <row r="104" spans="1:7" ht="16.5" x14ac:dyDescent="0.3">
      <c r="A104" s="69"/>
      <c r="B104" s="66"/>
      <c r="C104" s="47"/>
      <c r="D104" s="67"/>
      <c r="E104" s="68"/>
      <c r="F104" s="50" t="str">
        <f t="shared" si="6"/>
        <v/>
      </c>
      <c r="G104" s="51" t="str">
        <f t="shared" si="7"/>
        <v/>
      </c>
    </row>
    <row r="105" spans="1:7" ht="16.5" x14ac:dyDescent="0.3">
      <c r="A105" s="69"/>
      <c r="B105" s="66"/>
      <c r="C105" s="47"/>
      <c r="D105" s="67"/>
      <c r="E105" s="68"/>
      <c r="F105" s="50" t="str">
        <f t="shared" si="6"/>
        <v/>
      </c>
      <c r="G105" s="51" t="str">
        <f t="shared" si="7"/>
        <v/>
      </c>
    </row>
    <row r="106" spans="1:7" ht="16.5" x14ac:dyDescent="0.3">
      <c r="A106" s="69"/>
      <c r="B106" s="66"/>
      <c r="C106" s="47"/>
      <c r="D106" s="67"/>
      <c r="E106" s="68"/>
      <c r="F106" s="50" t="str">
        <f t="shared" si="6"/>
        <v/>
      </c>
      <c r="G106" s="51" t="str">
        <f t="shared" si="7"/>
        <v/>
      </c>
    </row>
    <row r="107" spans="1:7" ht="16.5" x14ac:dyDescent="0.3">
      <c r="A107" s="69"/>
      <c r="B107" s="66"/>
      <c r="C107" s="47"/>
      <c r="D107" s="67"/>
      <c r="E107" s="68"/>
      <c r="F107" s="50" t="str">
        <f t="shared" si="6"/>
        <v/>
      </c>
      <c r="G107" s="51" t="str">
        <f t="shared" si="7"/>
        <v/>
      </c>
    </row>
    <row r="108" spans="1:7" ht="16.5" x14ac:dyDescent="0.3">
      <c r="A108" s="69"/>
      <c r="B108" s="66"/>
      <c r="C108" s="47"/>
      <c r="D108" s="67"/>
      <c r="E108" s="68"/>
      <c r="F108" s="50" t="str">
        <f t="shared" si="6"/>
        <v/>
      </c>
      <c r="G108" s="51" t="str">
        <f t="shared" si="7"/>
        <v/>
      </c>
    </row>
    <row r="109" spans="1:7" ht="16.5" x14ac:dyDescent="0.3">
      <c r="A109" s="69"/>
      <c r="B109" s="66"/>
      <c r="C109" s="47"/>
      <c r="D109" s="67"/>
      <c r="E109" s="68"/>
      <c r="F109" s="50" t="str">
        <f t="shared" si="6"/>
        <v/>
      </c>
      <c r="G109" s="51" t="str">
        <f t="shared" si="7"/>
        <v/>
      </c>
    </row>
    <row r="110" spans="1:7" ht="16.5" x14ac:dyDescent="0.3">
      <c r="A110" s="69"/>
      <c r="B110" s="66"/>
      <c r="C110" s="47"/>
      <c r="D110" s="67"/>
      <c r="E110" s="68"/>
      <c r="F110" s="50" t="str">
        <f t="shared" si="6"/>
        <v/>
      </c>
      <c r="G110" s="51" t="str">
        <f t="shared" si="7"/>
        <v/>
      </c>
    </row>
    <row r="111" spans="1:7" ht="16.5" x14ac:dyDescent="0.3">
      <c r="A111" s="69"/>
      <c r="B111" s="66"/>
      <c r="C111" s="47"/>
      <c r="D111" s="67"/>
      <c r="E111" s="68"/>
      <c r="F111" s="50" t="str">
        <f t="shared" si="6"/>
        <v/>
      </c>
      <c r="G111" s="51" t="str">
        <f t="shared" si="7"/>
        <v/>
      </c>
    </row>
    <row r="112" spans="1:7" ht="16.5" x14ac:dyDescent="0.3">
      <c r="A112" s="69"/>
      <c r="B112" s="66"/>
      <c r="C112" s="47"/>
      <c r="D112" s="67"/>
      <c r="E112" s="68"/>
      <c r="F112" s="50" t="str">
        <f t="shared" si="6"/>
        <v/>
      </c>
      <c r="G112" s="51" t="str">
        <f t="shared" si="7"/>
        <v/>
      </c>
    </row>
    <row r="113" spans="1:7" ht="16.5" x14ac:dyDescent="0.3">
      <c r="A113" s="69"/>
      <c r="B113" s="66"/>
      <c r="C113" s="47"/>
      <c r="D113" s="67"/>
      <c r="E113" s="68"/>
      <c r="F113" s="50" t="str">
        <f t="shared" si="6"/>
        <v/>
      </c>
      <c r="G113" s="51" t="str">
        <f t="shared" si="7"/>
        <v/>
      </c>
    </row>
    <row r="114" spans="1:7" ht="16.5" x14ac:dyDescent="0.3">
      <c r="A114" s="69"/>
      <c r="B114" s="66"/>
      <c r="C114" s="47"/>
      <c r="D114" s="67"/>
      <c r="E114" s="68"/>
      <c r="F114" s="50" t="str">
        <f t="shared" si="6"/>
        <v/>
      </c>
      <c r="G114" s="51" t="str">
        <f t="shared" si="7"/>
        <v/>
      </c>
    </row>
    <row r="115" spans="1:7" ht="16.5" x14ac:dyDescent="0.3">
      <c r="A115" s="69"/>
      <c r="B115" s="66"/>
      <c r="C115" s="47"/>
      <c r="D115" s="67"/>
      <c r="E115" s="68"/>
      <c r="F115" s="50" t="str">
        <f t="shared" si="6"/>
        <v/>
      </c>
      <c r="G115" s="51" t="str">
        <f t="shared" si="7"/>
        <v/>
      </c>
    </row>
    <row r="116" spans="1:7" ht="16.5" x14ac:dyDescent="0.3">
      <c r="A116" s="69"/>
      <c r="B116" s="66"/>
      <c r="C116" s="47"/>
      <c r="D116" s="67"/>
      <c r="E116" s="68"/>
      <c r="F116" s="50" t="str">
        <f t="shared" si="6"/>
        <v/>
      </c>
      <c r="G116" s="51" t="str">
        <f t="shared" si="7"/>
        <v/>
      </c>
    </row>
    <row r="117" spans="1:7" ht="16.5" x14ac:dyDescent="0.3">
      <c r="A117" s="69"/>
      <c r="B117" s="66"/>
      <c r="C117" s="47"/>
      <c r="D117" s="67"/>
      <c r="E117" s="68"/>
      <c r="F117" s="50" t="str">
        <f t="shared" si="6"/>
        <v/>
      </c>
      <c r="G117" s="51" t="str">
        <f t="shared" si="7"/>
        <v/>
      </c>
    </row>
    <row r="118" spans="1:7" ht="16.5" x14ac:dyDescent="0.3">
      <c r="A118" s="70"/>
      <c r="B118" s="66"/>
      <c r="C118" s="47"/>
      <c r="D118" s="67"/>
      <c r="E118" s="68"/>
      <c r="F118" s="50" t="str">
        <f t="shared" si="6"/>
        <v/>
      </c>
      <c r="G118" s="51" t="str">
        <f t="shared" si="7"/>
        <v/>
      </c>
    </row>
    <row r="119" spans="1:7" ht="16.5" x14ac:dyDescent="0.3">
      <c r="A119" s="70"/>
      <c r="B119" s="66"/>
      <c r="C119" s="47"/>
      <c r="D119" s="67"/>
      <c r="E119" s="68"/>
      <c r="F119" s="50" t="str">
        <f t="shared" ref="F119:F182" si="8">IFERROR(VLOOKUP(C119,JAbscences,2,FALSE),"")</f>
        <v/>
      </c>
      <c r="G119" s="51" t="str">
        <f t="shared" ref="G119:G182" si="9">IFERROR((NETWORKDAYS.INTL(D119,E119,1,jfdate))-(IF(VLOOKUP(F119,Jabs,2,FALSE)=0.5,0.5,0)),"")</f>
        <v/>
      </c>
    </row>
    <row r="120" spans="1:7" ht="16.5" x14ac:dyDescent="0.3">
      <c r="A120" s="70"/>
      <c r="B120" s="66"/>
      <c r="C120" s="47"/>
      <c r="D120" s="67"/>
      <c r="E120" s="68"/>
      <c r="F120" s="50" t="str">
        <f t="shared" si="8"/>
        <v/>
      </c>
      <c r="G120" s="51" t="str">
        <f t="shared" si="9"/>
        <v/>
      </c>
    </row>
    <row r="121" spans="1:7" ht="16.5" x14ac:dyDescent="0.3">
      <c r="A121" s="70"/>
      <c r="B121" s="66"/>
      <c r="C121" s="47"/>
      <c r="D121" s="67"/>
      <c r="E121" s="68"/>
      <c r="F121" s="50" t="str">
        <f t="shared" si="8"/>
        <v/>
      </c>
      <c r="G121" s="51" t="str">
        <f t="shared" si="9"/>
        <v/>
      </c>
    </row>
    <row r="122" spans="1:7" ht="16.5" x14ac:dyDescent="0.3">
      <c r="A122" s="70"/>
      <c r="B122" s="66"/>
      <c r="C122" s="47"/>
      <c r="D122" s="67"/>
      <c r="E122" s="68"/>
      <c r="F122" s="50" t="str">
        <f t="shared" si="8"/>
        <v/>
      </c>
      <c r="G122" s="51" t="str">
        <f t="shared" si="9"/>
        <v/>
      </c>
    </row>
    <row r="123" spans="1:7" ht="16.5" x14ac:dyDescent="0.3">
      <c r="A123" s="70"/>
      <c r="B123" s="66"/>
      <c r="C123" s="47"/>
      <c r="D123" s="67"/>
      <c r="E123" s="68"/>
      <c r="F123" s="50" t="str">
        <f t="shared" si="8"/>
        <v/>
      </c>
      <c r="G123" s="51" t="str">
        <f t="shared" si="9"/>
        <v/>
      </c>
    </row>
    <row r="124" spans="1:7" ht="16.5" x14ac:dyDescent="0.3">
      <c r="A124" s="70"/>
      <c r="B124" s="66"/>
      <c r="C124" s="47"/>
      <c r="D124" s="67"/>
      <c r="E124" s="68"/>
      <c r="F124" s="50" t="str">
        <f t="shared" si="8"/>
        <v/>
      </c>
      <c r="G124" s="51" t="str">
        <f t="shared" si="9"/>
        <v/>
      </c>
    </row>
    <row r="125" spans="1:7" ht="16.5" x14ac:dyDescent="0.3">
      <c r="A125" s="70"/>
      <c r="B125" s="66"/>
      <c r="C125" s="47"/>
      <c r="D125" s="67"/>
      <c r="E125" s="68"/>
      <c r="F125" s="50" t="str">
        <f t="shared" si="8"/>
        <v/>
      </c>
      <c r="G125" s="51" t="str">
        <f t="shared" si="9"/>
        <v/>
      </c>
    </row>
    <row r="126" spans="1:7" ht="16.5" x14ac:dyDescent="0.3">
      <c r="A126" s="70"/>
      <c r="B126" s="66"/>
      <c r="C126" s="47"/>
      <c r="D126" s="67"/>
      <c r="E126" s="68"/>
      <c r="F126" s="50" t="str">
        <f t="shared" si="8"/>
        <v/>
      </c>
      <c r="G126" s="51" t="str">
        <f t="shared" si="9"/>
        <v/>
      </c>
    </row>
    <row r="127" spans="1:7" ht="16.5" x14ac:dyDescent="0.3">
      <c r="A127" s="70"/>
      <c r="B127" s="66"/>
      <c r="C127" s="47"/>
      <c r="D127" s="67"/>
      <c r="E127" s="68"/>
      <c r="F127" s="50" t="str">
        <f t="shared" si="8"/>
        <v/>
      </c>
      <c r="G127" s="51" t="str">
        <f t="shared" si="9"/>
        <v/>
      </c>
    </row>
    <row r="128" spans="1:7" ht="16.5" x14ac:dyDescent="0.3">
      <c r="A128" s="70"/>
      <c r="B128" s="66"/>
      <c r="C128" s="47"/>
      <c r="D128" s="67"/>
      <c r="E128" s="68"/>
      <c r="F128" s="50" t="str">
        <f t="shared" si="8"/>
        <v/>
      </c>
      <c r="G128" s="51" t="str">
        <f t="shared" si="9"/>
        <v/>
      </c>
    </row>
    <row r="129" spans="1:7" ht="16.5" x14ac:dyDescent="0.3">
      <c r="A129" s="70"/>
      <c r="B129" s="66"/>
      <c r="C129" s="47"/>
      <c r="D129" s="67"/>
      <c r="E129" s="68"/>
      <c r="F129" s="50" t="str">
        <f t="shared" si="8"/>
        <v/>
      </c>
      <c r="G129" s="51" t="str">
        <f t="shared" si="9"/>
        <v/>
      </c>
    </row>
    <row r="130" spans="1:7" ht="16.5" x14ac:dyDescent="0.3">
      <c r="A130" s="70"/>
      <c r="B130" s="66"/>
      <c r="C130" s="47"/>
      <c r="D130" s="67"/>
      <c r="E130" s="68"/>
      <c r="F130" s="50" t="str">
        <f t="shared" si="8"/>
        <v/>
      </c>
      <c r="G130" s="51" t="str">
        <f t="shared" si="9"/>
        <v/>
      </c>
    </row>
    <row r="131" spans="1:7" ht="16.5" x14ac:dyDescent="0.3">
      <c r="A131" s="70"/>
      <c r="B131" s="66"/>
      <c r="C131" s="47"/>
      <c r="D131" s="67"/>
      <c r="E131" s="68"/>
      <c r="F131" s="50" t="str">
        <f t="shared" si="8"/>
        <v/>
      </c>
      <c r="G131" s="51" t="str">
        <f t="shared" si="9"/>
        <v/>
      </c>
    </row>
    <row r="132" spans="1:7" ht="16.5" x14ac:dyDescent="0.3">
      <c r="A132" s="70"/>
      <c r="B132" s="66"/>
      <c r="C132" s="47"/>
      <c r="D132" s="67"/>
      <c r="E132" s="68"/>
      <c r="F132" s="50" t="str">
        <f t="shared" si="8"/>
        <v/>
      </c>
      <c r="G132" s="51" t="str">
        <f t="shared" si="9"/>
        <v/>
      </c>
    </row>
    <row r="133" spans="1:7" ht="16.5" x14ac:dyDescent="0.3">
      <c r="A133" s="70"/>
      <c r="B133" s="66"/>
      <c r="C133" s="47"/>
      <c r="D133" s="67"/>
      <c r="E133" s="68"/>
      <c r="F133" s="50" t="str">
        <f t="shared" si="8"/>
        <v/>
      </c>
      <c r="G133" s="51" t="str">
        <f t="shared" si="9"/>
        <v/>
      </c>
    </row>
    <row r="134" spans="1:7" ht="16.5" x14ac:dyDescent="0.3">
      <c r="A134" s="70"/>
      <c r="B134" s="66"/>
      <c r="C134" s="47"/>
      <c r="D134" s="67"/>
      <c r="E134" s="68"/>
      <c r="F134" s="50" t="str">
        <f t="shared" si="8"/>
        <v/>
      </c>
      <c r="G134" s="51" t="str">
        <f t="shared" si="9"/>
        <v/>
      </c>
    </row>
    <row r="135" spans="1:7" ht="16.5" x14ac:dyDescent="0.3">
      <c r="A135" s="70"/>
      <c r="B135" s="66"/>
      <c r="C135" s="47"/>
      <c r="D135" s="67"/>
      <c r="E135" s="68"/>
      <c r="F135" s="50" t="str">
        <f t="shared" si="8"/>
        <v/>
      </c>
      <c r="G135" s="51" t="str">
        <f t="shared" si="9"/>
        <v/>
      </c>
    </row>
    <row r="136" spans="1:7" ht="16.5" x14ac:dyDescent="0.3">
      <c r="A136" s="70"/>
      <c r="B136" s="66"/>
      <c r="C136" s="47"/>
      <c r="D136" s="67"/>
      <c r="E136" s="68"/>
      <c r="F136" s="50" t="str">
        <f t="shared" si="8"/>
        <v/>
      </c>
      <c r="G136" s="51" t="str">
        <f t="shared" si="9"/>
        <v/>
      </c>
    </row>
    <row r="137" spans="1:7" ht="16.5" x14ac:dyDescent="0.3">
      <c r="A137" s="70"/>
      <c r="B137" s="66"/>
      <c r="C137" s="47"/>
      <c r="D137" s="67"/>
      <c r="E137" s="68"/>
      <c r="F137" s="50" t="str">
        <f t="shared" si="8"/>
        <v/>
      </c>
      <c r="G137" s="51" t="str">
        <f t="shared" si="9"/>
        <v/>
      </c>
    </row>
    <row r="138" spans="1:7" ht="16.5" x14ac:dyDescent="0.3">
      <c r="A138" s="70"/>
      <c r="B138" s="66"/>
      <c r="C138" s="47"/>
      <c r="D138" s="67"/>
      <c r="E138" s="68"/>
      <c r="F138" s="50" t="str">
        <f t="shared" si="8"/>
        <v/>
      </c>
      <c r="G138" s="51" t="str">
        <f t="shared" si="9"/>
        <v/>
      </c>
    </row>
    <row r="139" spans="1:7" ht="16.5" x14ac:dyDescent="0.3">
      <c r="A139" s="70"/>
      <c r="B139" s="66"/>
      <c r="C139" s="47"/>
      <c r="D139" s="67"/>
      <c r="E139" s="68"/>
      <c r="F139" s="50" t="str">
        <f t="shared" si="8"/>
        <v/>
      </c>
      <c r="G139" s="51" t="str">
        <f t="shared" si="9"/>
        <v/>
      </c>
    </row>
    <row r="140" spans="1:7" ht="16.5" x14ac:dyDescent="0.3">
      <c r="A140" s="70"/>
      <c r="B140" s="66"/>
      <c r="C140" s="47"/>
      <c r="D140" s="67"/>
      <c r="E140" s="68"/>
      <c r="F140" s="50" t="str">
        <f t="shared" si="8"/>
        <v/>
      </c>
      <c r="G140" s="51" t="str">
        <f t="shared" si="9"/>
        <v/>
      </c>
    </row>
    <row r="141" spans="1:7" ht="16.5" x14ac:dyDescent="0.3">
      <c r="A141" s="70"/>
      <c r="B141" s="66"/>
      <c r="C141" s="47"/>
      <c r="D141" s="67"/>
      <c r="E141" s="68"/>
      <c r="F141" s="50" t="str">
        <f t="shared" si="8"/>
        <v/>
      </c>
      <c r="G141" s="51" t="str">
        <f t="shared" si="9"/>
        <v/>
      </c>
    </row>
    <row r="142" spans="1:7" ht="16.5" x14ac:dyDescent="0.3">
      <c r="A142" s="70"/>
      <c r="B142" s="66"/>
      <c r="C142" s="47"/>
      <c r="D142" s="67"/>
      <c r="E142" s="68"/>
      <c r="F142" s="50" t="str">
        <f t="shared" si="8"/>
        <v/>
      </c>
      <c r="G142" s="51" t="str">
        <f t="shared" si="9"/>
        <v/>
      </c>
    </row>
    <row r="143" spans="1:7" ht="16.5" x14ac:dyDescent="0.3">
      <c r="A143" s="70"/>
      <c r="B143" s="66"/>
      <c r="C143" s="47"/>
      <c r="D143" s="67"/>
      <c r="E143" s="68"/>
      <c r="F143" s="50" t="str">
        <f t="shared" si="8"/>
        <v/>
      </c>
      <c r="G143" s="51" t="str">
        <f t="shared" si="9"/>
        <v/>
      </c>
    </row>
    <row r="144" spans="1:7" ht="16.5" x14ac:dyDescent="0.3">
      <c r="A144" s="70"/>
      <c r="B144" s="66"/>
      <c r="C144" s="47"/>
      <c r="D144" s="67"/>
      <c r="E144" s="68"/>
      <c r="F144" s="50" t="str">
        <f t="shared" si="8"/>
        <v/>
      </c>
      <c r="G144" s="51" t="str">
        <f t="shared" si="9"/>
        <v/>
      </c>
    </row>
    <row r="145" spans="1:7" ht="16.5" x14ac:dyDescent="0.3">
      <c r="A145" s="70"/>
      <c r="B145" s="66"/>
      <c r="C145" s="47"/>
      <c r="D145" s="67"/>
      <c r="E145" s="68"/>
      <c r="F145" s="50" t="str">
        <f t="shared" si="8"/>
        <v/>
      </c>
      <c r="G145" s="51" t="str">
        <f t="shared" si="9"/>
        <v/>
      </c>
    </row>
    <row r="146" spans="1:7" ht="16.5" x14ac:dyDescent="0.3">
      <c r="A146" s="70"/>
      <c r="B146" s="66"/>
      <c r="C146" s="47"/>
      <c r="D146" s="67"/>
      <c r="E146" s="68"/>
      <c r="F146" s="50" t="str">
        <f t="shared" si="8"/>
        <v/>
      </c>
      <c r="G146" s="51" t="str">
        <f t="shared" si="9"/>
        <v/>
      </c>
    </row>
    <row r="147" spans="1:7" ht="16.5" x14ac:dyDescent="0.3">
      <c r="A147" s="70"/>
      <c r="B147" s="66"/>
      <c r="C147" s="47"/>
      <c r="D147" s="67"/>
      <c r="E147" s="68"/>
      <c r="F147" s="50" t="str">
        <f t="shared" si="8"/>
        <v/>
      </c>
      <c r="G147" s="51" t="str">
        <f t="shared" si="9"/>
        <v/>
      </c>
    </row>
    <row r="148" spans="1:7" ht="16.5" x14ac:dyDescent="0.3">
      <c r="A148" s="70"/>
      <c r="B148" s="66"/>
      <c r="C148" s="47"/>
      <c r="D148" s="67"/>
      <c r="E148" s="68"/>
      <c r="F148" s="50" t="str">
        <f t="shared" si="8"/>
        <v/>
      </c>
      <c r="G148" s="51" t="str">
        <f t="shared" si="9"/>
        <v/>
      </c>
    </row>
    <row r="149" spans="1:7" ht="16.5" x14ac:dyDescent="0.3">
      <c r="A149" s="70"/>
      <c r="B149" s="66"/>
      <c r="C149" s="47"/>
      <c r="D149" s="67"/>
      <c r="E149" s="68"/>
      <c r="F149" s="50" t="str">
        <f t="shared" si="8"/>
        <v/>
      </c>
      <c r="G149" s="51" t="str">
        <f t="shared" si="9"/>
        <v/>
      </c>
    </row>
    <row r="150" spans="1:7" ht="16.5" x14ac:dyDescent="0.3">
      <c r="A150" s="70"/>
      <c r="B150" s="66"/>
      <c r="C150" s="47"/>
      <c r="D150" s="67"/>
      <c r="E150" s="68"/>
      <c r="F150" s="50" t="str">
        <f t="shared" si="8"/>
        <v/>
      </c>
      <c r="G150" s="51" t="str">
        <f t="shared" si="9"/>
        <v/>
      </c>
    </row>
    <row r="151" spans="1:7" ht="16.5" x14ac:dyDescent="0.3">
      <c r="A151" s="70"/>
      <c r="B151" s="66"/>
      <c r="C151" s="47"/>
      <c r="D151" s="67"/>
      <c r="E151" s="68"/>
      <c r="F151" s="50" t="str">
        <f t="shared" si="8"/>
        <v/>
      </c>
      <c r="G151" s="51" t="str">
        <f t="shared" si="9"/>
        <v/>
      </c>
    </row>
    <row r="152" spans="1:7" ht="16.5" x14ac:dyDescent="0.3">
      <c r="A152" s="70"/>
      <c r="B152" s="66"/>
      <c r="C152" s="47"/>
      <c r="D152" s="67"/>
      <c r="E152" s="68"/>
      <c r="F152" s="50" t="str">
        <f t="shared" si="8"/>
        <v/>
      </c>
      <c r="G152" s="51" t="str">
        <f t="shared" si="9"/>
        <v/>
      </c>
    </row>
    <row r="153" spans="1:7" ht="16.5" x14ac:dyDescent="0.3">
      <c r="A153" s="70"/>
      <c r="B153" s="66"/>
      <c r="C153" s="47"/>
      <c r="D153" s="67"/>
      <c r="E153" s="68"/>
      <c r="F153" s="50" t="str">
        <f t="shared" si="8"/>
        <v/>
      </c>
      <c r="G153" s="51" t="str">
        <f t="shared" si="9"/>
        <v/>
      </c>
    </row>
    <row r="154" spans="1:7" ht="16.5" x14ac:dyDescent="0.3">
      <c r="A154" s="70"/>
      <c r="B154" s="66"/>
      <c r="C154" s="47"/>
      <c r="D154" s="67"/>
      <c r="E154" s="68"/>
      <c r="F154" s="50" t="str">
        <f t="shared" si="8"/>
        <v/>
      </c>
      <c r="G154" s="51" t="str">
        <f t="shared" si="9"/>
        <v/>
      </c>
    </row>
    <row r="155" spans="1:7" ht="16.5" x14ac:dyDescent="0.3">
      <c r="A155" s="70"/>
      <c r="B155" s="66"/>
      <c r="C155" s="47"/>
      <c r="D155" s="67"/>
      <c r="E155" s="68"/>
      <c r="F155" s="50" t="str">
        <f t="shared" si="8"/>
        <v/>
      </c>
      <c r="G155" s="51" t="str">
        <f t="shared" si="9"/>
        <v/>
      </c>
    </row>
    <row r="156" spans="1:7" ht="16.5" x14ac:dyDescent="0.3">
      <c r="A156" s="70"/>
      <c r="B156" s="66"/>
      <c r="C156" s="47"/>
      <c r="D156" s="67"/>
      <c r="E156" s="68"/>
      <c r="F156" s="50" t="str">
        <f t="shared" si="8"/>
        <v/>
      </c>
      <c r="G156" s="51" t="str">
        <f t="shared" si="9"/>
        <v/>
      </c>
    </row>
    <row r="157" spans="1:7" ht="16.5" x14ac:dyDescent="0.3">
      <c r="A157" s="70"/>
      <c r="B157" s="66"/>
      <c r="C157" s="47"/>
      <c r="D157" s="67"/>
      <c r="E157" s="68"/>
      <c r="F157" s="50" t="str">
        <f t="shared" si="8"/>
        <v/>
      </c>
      <c r="G157" s="51" t="str">
        <f t="shared" si="9"/>
        <v/>
      </c>
    </row>
    <row r="158" spans="1:7" ht="16.5" x14ac:dyDescent="0.3">
      <c r="A158" s="70"/>
      <c r="B158" s="66"/>
      <c r="C158" s="47"/>
      <c r="D158" s="67"/>
      <c r="E158" s="68"/>
      <c r="F158" s="50" t="str">
        <f t="shared" si="8"/>
        <v/>
      </c>
      <c r="G158" s="51" t="str">
        <f t="shared" si="9"/>
        <v/>
      </c>
    </row>
    <row r="159" spans="1:7" ht="16.5" x14ac:dyDescent="0.3">
      <c r="A159" s="70"/>
      <c r="B159" s="66"/>
      <c r="C159" s="47"/>
      <c r="D159" s="67"/>
      <c r="E159" s="68"/>
      <c r="F159" s="50" t="str">
        <f t="shared" si="8"/>
        <v/>
      </c>
      <c r="G159" s="51" t="str">
        <f t="shared" si="9"/>
        <v/>
      </c>
    </row>
    <row r="160" spans="1:7" ht="16.5" x14ac:dyDescent="0.3">
      <c r="A160" s="70"/>
      <c r="B160" s="66"/>
      <c r="C160" s="47"/>
      <c r="D160" s="67"/>
      <c r="E160" s="68"/>
      <c r="F160" s="50" t="str">
        <f t="shared" si="8"/>
        <v/>
      </c>
      <c r="G160" s="51" t="str">
        <f t="shared" si="9"/>
        <v/>
      </c>
    </row>
    <row r="161" spans="1:7" ht="16.5" x14ac:dyDescent="0.3">
      <c r="A161" s="70"/>
      <c r="B161" s="66"/>
      <c r="C161" s="47"/>
      <c r="D161" s="67"/>
      <c r="E161" s="68"/>
      <c r="F161" s="50" t="str">
        <f t="shared" si="8"/>
        <v/>
      </c>
      <c r="G161" s="51" t="str">
        <f t="shared" si="9"/>
        <v/>
      </c>
    </row>
    <row r="162" spans="1:7" ht="16.5" x14ac:dyDescent="0.3">
      <c r="A162" s="70"/>
      <c r="B162" s="66"/>
      <c r="C162" s="47"/>
      <c r="D162" s="67"/>
      <c r="E162" s="68"/>
      <c r="F162" s="50" t="str">
        <f t="shared" si="8"/>
        <v/>
      </c>
      <c r="G162" s="51" t="str">
        <f t="shared" si="9"/>
        <v/>
      </c>
    </row>
    <row r="163" spans="1:7" ht="16.5" x14ac:dyDescent="0.3">
      <c r="A163" s="70"/>
      <c r="B163" s="66"/>
      <c r="C163" s="47"/>
      <c r="D163" s="67"/>
      <c r="E163" s="68"/>
      <c r="F163" s="50" t="str">
        <f t="shared" si="8"/>
        <v/>
      </c>
      <c r="G163" s="51" t="str">
        <f t="shared" si="9"/>
        <v/>
      </c>
    </row>
    <row r="164" spans="1:7" ht="16.5" x14ac:dyDescent="0.3">
      <c r="A164" s="70"/>
      <c r="B164" s="66"/>
      <c r="C164" s="47"/>
      <c r="D164" s="67"/>
      <c r="E164" s="68"/>
      <c r="F164" s="50" t="str">
        <f t="shared" si="8"/>
        <v/>
      </c>
      <c r="G164" s="51" t="str">
        <f t="shared" si="9"/>
        <v/>
      </c>
    </row>
    <row r="165" spans="1:7" ht="16.5" x14ac:dyDescent="0.3">
      <c r="A165" s="70"/>
      <c r="B165" s="66"/>
      <c r="C165" s="47"/>
      <c r="D165" s="67"/>
      <c r="E165" s="68"/>
      <c r="F165" s="50" t="str">
        <f t="shared" si="8"/>
        <v/>
      </c>
      <c r="G165" s="51" t="str">
        <f t="shared" si="9"/>
        <v/>
      </c>
    </row>
    <row r="166" spans="1:7" ht="16.5" x14ac:dyDescent="0.3">
      <c r="A166" s="70"/>
      <c r="B166" s="66"/>
      <c r="C166" s="47"/>
      <c r="D166" s="67"/>
      <c r="E166" s="68"/>
      <c r="F166" s="50" t="str">
        <f t="shared" si="8"/>
        <v/>
      </c>
      <c r="G166" s="51" t="str">
        <f t="shared" si="9"/>
        <v/>
      </c>
    </row>
    <row r="167" spans="1:7" ht="16.5" x14ac:dyDescent="0.3">
      <c r="A167" s="70"/>
      <c r="B167" s="66"/>
      <c r="C167" s="47"/>
      <c r="D167" s="67"/>
      <c r="E167" s="68"/>
      <c r="F167" s="50" t="str">
        <f t="shared" si="8"/>
        <v/>
      </c>
      <c r="G167" s="51" t="str">
        <f t="shared" si="9"/>
        <v/>
      </c>
    </row>
    <row r="168" spans="1:7" ht="16.5" x14ac:dyDescent="0.3">
      <c r="A168" s="70"/>
      <c r="B168" s="66"/>
      <c r="C168" s="47"/>
      <c r="D168" s="67"/>
      <c r="E168" s="68"/>
      <c r="F168" s="50" t="str">
        <f t="shared" si="8"/>
        <v/>
      </c>
      <c r="G168" s="51" t="str">
        <f t="shared" si="9"/>
        <v/>
      </c>
    </row>
    <row r="169" spans="1:7" ht="16.5" x14ac:dyDescent="0.3">
      <c r="A169" s="70"/>
      <c r="B169" s="66"/>
      <c r="C169" s="47"/>
      <c r="D169" s="67"/>
      <c r="E169" s="68"/>
      <c r="F169" s="50" t="str">
        <f t="shared" si="8"/>
        <v/>
      </c>
      <c r="G169" s="51" t="str">
        <f t="shared" si="9"/>
        <v/>
      </c>
    </row>
    <row r="170" spans="1:7" ht="16.5" x14ac:dyDescent="0.3">
      <c r="A170" s="70"/>
      <c r="B170" s="66"/>
      <c r="C170" s="47"/>
      <c r="D170" s="67"/>
      <c r="E170" s="68"/>
      <c r="F170" s="50" t="str">
        <f t="shared" si="8"/>
        <v/>
      </c>
      <c r="G170" s="51" t="str">
        <f t="shared" si="9"/>
        <v/>
      </c>
    </row>
    <row r="171" spans="1:7" ht="16.5" x14ac:dyDescent="0.3">
      <c r="A171" s="70"/>
      <c r="B171" s="66"/>
      <c r="C171" s="47"/>
      <c r="D171" s="67"/>
      <c r="E171" s="68"/>
      <c r="F171" s="50" t="str">
        <f t="shared" si="8"/>
        <v/>
      </c>
      <c r="G171" s="51" t="str">
        <f t="shared" si="9"/>
        <v/>
      </c>
    </row>
    <row r="172" spans="1:7" ht="16.5" x14ac:dyDescent="0.3">
      <c r="A172" s="70"/>
      <c r="B172" s="66"/>
      <c r="C172" s="47"/>
      <c r="D172" s="67"/>
      <c r="E172" s="68"/>
      <c r="F172" s="50" t="str">
        <f t="shared" si="8"/>
        <v/>
      </c>
      <c r="G172" s="51" t="str">
        <f t="shared" si="9"/>
        <v/>
      </c>
    </row>
    <row r="173" spans="1:7" ht="16.5" x14ac:dyDescent="0.3">
      <c r="A173" s="70"/>
      <c r="B173" s="66"/>
      <c r="C173" s="47"/>
      <c r="D173" s="67"/>
      <c r="E173" s="68"/>
      <c r="F173" s="50" t="str">
        <f t="shared" si="8"/>
        <v/>
      </c>
      <c r="G173" s="51" t="str">
        <f t="shared" si="9"/>
        <v/>
      </c>
    </row>
    <row r="174" spans="1:7" ht="16.5" x14ac:dyDescent="0.3">
      <c r="A174" s="70"/>
      <c r="B174" s="66"/>
      <c r="C174" s="47"/>
      <c r="D174" s="67"/>
      <c r="E174" s="68"/>
      <c r="F174" s="50" t="str">
        <f t="shared" si="8"/>
        <v/>
      </c>
      <c r="G174" s="51" t="str">
        <f t="shared" si="9"/>
        <v/>
      </c>
    </row>
    <row r="175" spans="1:7" ht="16.5" x14ac:dyDescent="0.3">
      <c r="A175" s="70"/>
      <c r="B175" s="66"/>
      <c r="C175" s="47"/>
      <c r="D175" s="67"/>
      <c r="E175" s="68"/>
      <c r="F175" s="50" t="str">
        <f t="shared" si="8"/>
        <v/>
      </c>
      <c r="G175" s="51" t="str">
        <f t="shared" si="9"/>
        <v/>
      </c>
    </row>
    <row r="176" spans="1:7" ht="16.5" x14ac:dyDescent="0.3">
      <c r="A176" s="70"/>
      <c r="B176" s="66"/>
      <c r="C176" s="47"/>
      <c r="D176" s="67"/>
      <c r="E176" s="68"/>
      <c r="F176" s="50" t="str">
        <f t="shared" si="8"/>
        <v/>
      </c>
      <c r="G176" s="51" t="str">
        <f t="shared" si="9"/>
        <v/>
      </c>
    </row>
    <row r="177" spans="1:7" ht="16.5" x14ac:dyDescent="0.3">
      <c r="A177" s="70"/>
      <c r="B177" s="66"/>
      <c r="C177" s="47"/>
      <c r="D177" s="67"/>
      <c r="E177" s="68"/>
      <c r="F177" s="50" t="str">
        <f t="shared" si="8"/>
        <v/>
      </c>
      <c r="G177" s="51" t="str">
        <f t="shared" si="9"/>
        <v/>
      </c>
    </row>
    <row r="178" spans="1:7" ht="16.5" x14ac:dyDescent="0.3">
      <c r="A178" s="70"/>
      <c r="B178" s="66"/>
      <c r="C178" s="47"/>
      <c r="D178" s="67"/>
      <c r="E178" s="68"/>
      <c r="F178" s="50" t="str">
        <f t="shared" si="8"/>
        <v/>
      </c>
      <c r="G178" s="51" t="str">
        <f t="shared" si="9"/>
        <v/>
      </c>
    </row>
    <row r="179" spans="1:7" ht="16.5" x14ac:dyDescent="0.3">
      <c r="A179" s="70"/>
      <c r="B179" s="66"/>
      <c r="C179" s="47"/>
      <c r="D179" s="67"/>
      <c r="E179" s="68"/>
      <c r="F179" s="50" t="str">
        <f t="shared" si="8"/>
        <v/>
      </c>
      <c r="G179" s="51" t="str">
        <f t="shared" si="9"/>
        <v/>
      </c>
    </row>
    <row r="180" spans="1:7" ht="16.5" x14ac:dyDescent="0.3">
      <c r="A180" s="70"/>
      <c r="B180" s="66"/>
      <c r="C180" s="47"/>
      <c r="D180" s="67"/>
      <c r="E180" s="68"/>
      <c r="F180" s="50" t="str">
        <f t="shared" si="8"/>
        <v/>
      </c>
      <c r="G180" s="51" t="str">
        <f t="shared" si="9"/>
        <v/>
      </c>
    </row>
    <row r="181" spans="1:7" ht="16.5" x14ac:dyDescent="0.3">
      <c r="A181" s="70"/>
      <c r="B181" s="66"/>
      <c r="C181" s="47"/>
      <c r="D181" s="67"/>
      <c r="E181" s="68"/>
      <c r="F181" s="50" t="str">
        <f t="shared" si="8"/>
        <v/>
      </c>
      <c r="G181" s="51" t="str">
        <f t="shared" si="9"/>
        <v/>
      </c>
    </row>
    <row r="182" spans="1:7" ht="16.5" x14ac:dyDescent="0.3">
      <c r="A182" s="70"/>
      <c r="B182" s="66"/>
      <c r="C182" s="47"/>
      <c r="D182" s="67"/>
      <c r="E182" s="68"/>
      <c r="F182" s="50" t="str">
        <f t="shared" si="8"/>
        <v/>
      </c>
      <c r="G182" s="51" t="str">
        <f t="shared" si="9"/>
        <v/>
      </c>
    </row>
    <row r="183" spans="1:7" ht="16.5" x14ac:dyDescent="0.3">
      <c r="A183" s="70"/>
      <c r="B183" s="66"/>
      <c r="C183" s="47"/>
      <c r="D183" s="67"/>
      <c r="E183" s="68"/>
      <c r="F183" s="50" t="str">
        <f t="shared" ref="F183:F246" si="10">IFERROR(VLOOKUP(C183,JAbscences,2,FALSE),"")</f>
        <v/>
      </c>
      <c r="G183" s="51" t="str">
        <f t="shared" ref="G183:G246" si="11">IFERROR((NETWORKDAYS.INTL(D183,E183,1,jfdate))-(IF(VLOOKUP(F183,Jabs,2,FALSE)=0.5,0.5,0)),"")</f>
        <v/>
      </c>
    </row>
    <row r="184" spans="1:7" ht="16.5" x14ac:dyDescent="0.3">
      <c r="A184" s="70"/>
      <c r="B184" s="66"/>
      <c r="C184" s="47"/>
      <c r="D184" s="67"/>
      <c r="E184" s="68"/>
      <c r="F184" s="50" t="str">
        <f t="shared" si="10"/>
        <v/>
      </c>
      <c r="G184" s="51" t="str">
        <f t="shared" si="11"/>
        <v/>
      </c>
    </row>
    <row r="185" spans="1:7" ht="16.5" x14ac:dyDescent="0.3">
      <c r="A185" s="70"/>
      <c r="B185" s="66"/>
      <c r="C185" s="47"/>
      <c r="D185" s="67"/>
      <c r="E185" s="68"/>
      <c r="F185" s="50" t="str">
        <f t="shared" si="10"/>
        <v/>
      </c>
      <c r="G185" s="51" t="str">
        <f t="shared" si="11"/>
        <v/>
      </c>
    </row>
    <row r="186" spans="1:7" ht="16.5" x14ac:dyDescent="0.3">
      <c r="A186" s="70"/>
      <c r="B186" s="66"/>
      <c r="C186" s="47"/>
      <c r="D186" s="67"/>
      <c r="E186" s="68"/>
      <c r="F186" s="50" t="str">
        <f t="shared" si="10"/>
        <v/>
      </c>
      <c r="G186" s="51" t="str">
        <f t="shared" si="11"/>
        <v/>
      </c>
    </row>
    <row r="187" spans="1:7" ht="16.5" x14ac:dyDescent="0.3">
      <c r="A187" s="70"/>
      <c r="B187" s="66"/>
      <c r="C187" s="47"/>
      <c r="D187" s="67"/>
      <c r="E187" s="68"/>
      <c r="F187" s="50" t="str">
        <f t="shared" si="10"/>
        <v/>
      </c>
      <c r="G187" s="51" t="str">
        <f t="shared" si="11"/>
        <v/>
      </c>
    </row>
    <row r="188" spans="1:7" ht="16.5" x14ac:dyDescent="0.3">
      <c r="A188" s="70"/>
      <c r="B188" s="66"/>
      <c r="C188" s="47"/>
      <c r="D188" s="67"/>
      <c r="E188" s="68"/>
      <c r="F188" s="50" t="str">
        <f t="shared" si="10"/>
        <v/>
      </c>
      <c r="G188" s="51" t="str">
        <f t="shared" si="11"/>
        <v/>
      </c>
    </row>
    <row r="189" spans="1:7" ht="16.5" x14ac:dyDescent="0.3">
      <c r="A189" s="70"/>
      <c r="B189" s="66"/>
      <c r="C189" s="47"/>
      <c r="D189" s="67"/>
      <c r="E189" s="68"/>
      <c r="F189" s="50" t="str">
        <f t="shared" si="10"/>
        <v/>
      </c>
      <c r="G189" s="51" t="str">
        <f t="shared" si="11"/>
        <v/>
      </c>
    </row>
    <row r="190" spans="1:7" ht="16.5" x14ac:dyDescent="0.3">
      <c r="A190" s="70"/>
      <c r="B190" s="66"/>
      <c r="C190" s="47"/>
      <c r="D190" s="67"/>
      <c r="E190" s="68"/>
      <c r="F190" s="50" t="str">
        <f t="shared" si="10"/>
        <v/>
      </c>
      <c r="G190" s="51" t="str">
        <f t="shared" si="11"/>
        <v/>
      </c>
    </row>
    <row r="191" spans="1:7" ht="16.5" x14ac:dyDescent="0.3">
      <c r="A191" s="70"/>
      <c r="B191" s="66"/>
      <c r="C191" s="47"/>
      <c r="D191" s="67"/>
      <c r="E191" s="68"/>
      <c r="F191" s="50" t="str">
        <f t="shared" si="10"/>
        <v/>
      </c>
      <c r="G191" s="51" t="str">
        <f t="shared" si="11"/>
        <v/>
      </c>
    </row>
    <row r="192" spans="1:7" ht="16.5" x14ac:dyDescent="0.3">
      <c r="A192" s="70"/>
      <c r="B192" s="66"/>
      <c r="C192" s="47"/>
      <c r="D192" s="67"/>
      <c r="E192" s="68"/>
      <c r="F192" s="50" t="str">
        <f t="shared" si="10"/>
        <v/>
      </c>
      <c r="G192" s="51" t="str">
        <f t="shared" si="11"/>
        <v/>
      </c>
    </row>
    <row r="193" spans="1:7" ht="16.5" x14ac:dyDescent="0.3">
      <c r="A193" s="70"/>
      <c r="B193" s="66"/>
      <c r="C193" s="47"/>
      <c r="D193" s="67"/>
      <c r="E193" s="68"/>
      <c r="F193" s="50" t="str">
        <f t="shared" si="10"/>
        <v/>
      </c>
      <c r="G193" s="51" t="str">
        <f t="shared" si="11"/>
        <v/>
      </c>
    </row>
    <row r="194" spans="1:7" ht="16.5" x14ac:dyDescent="0.3">
      <c r="A194" s="70"/>
      <c r="B194" s="66"/>
      <c r="C194" s="47"/>
      <c r="D194" s="67"/>
      <c r="E194" s="68"/>
      <c r="F194" s="50" t="str">
        <f t="shared" si="10"/>
        <v/>
      </c>
      <c r="G194" s="51" t="str">
        <f t="shared" si="11"/>
        <v/>
      </c>
    </row>
    <row r="195" spans="1:7" ht="16.5" x14ac:dyDescent="0.3">
      <c r="A195" s="70"/>
      <c r="B195" s="66"/>
      <c r="C195" s="47"/>
      <c r="D195" s="67"/>
      <c r="E195" s="68"/>
      <c r="F195" s="50" t="str">
        <f t="shared" si="10"/>
        <v/>
      </c>
      <c r="G195" s="51" t="str">
        <f t="shared" si="11"/>
        <v/>
      </c>
    </row>
    <row r="196" spans="1:7" ht="16.5" x14ac:dyDescent="0.3">
      <c r="A196" s="70"/>
      <c r="B196" s="66"/>
      <c r="C196" s="47"/>
      <c r="D196" s="67"/>
      <c r="E196" s="68"/>
      <c r="F196" s="50" t="str">
        <f t="shared" si="10"/>
        <v/>
      </c>
      <c r="G196" s="51" t="str">
        <f t="shared" si="11"/>
        <v/>
      </c>
    </row>
    <row r="197" spans="1:7" ht="16.5" x14ac:dyDescent="0.3">
      <c r="A197" s="70"/>
      <c r="B197" s="66"/>
      <c r="C197" s="47"/>
      <c r="D197" s="67"/>
      <c r="E197" s="68"/>
      <c r="F197" s="50" t="str">
        <f t="shared" si="10"/>
        <v/>
      </c>
      <c r="G197" s="51" t="str">
        <f t="shared" si="11"/>
        <v/>
      </c>
    </row>
    <row r="198" spans="1:7" ht="16.5" x14ac:dyDescent="0.3">
      <c r="A198" s="70"/>
      <c r="B198" s="66"/>
      <c r="C198" s="47"/>
      <c r="D198" s="67"/>
      <c r="E198" s="68"/>
      <c r="F198" s="50" t="str">
        <f t="shared" si="10"/>
        <v/>
      </c>
      <c r="G198" s="51" t="str">
        <f t="shared" si="11"/>
        <v/>
      </c>
    </row>
    <row r="199" spans="1:7" ht="16.5" x14ac:dyDescent="0.3">
      <c r="A199" s="70"/>
      <c r="B199" s="66"/>
      <c r="C199" s="47"/>
      <c r="D199" s="67"/>
      <c r="E199" s="68"/>
      <c r="F199" s="50" t="str">
        <f t="shared" si="10"/>
        <v/>
      </c>
      <c r="G199" s="51" t="str">
        <f t="shared" si="11"/>
        <v/>
      </c>
    </row>
    <row r="200" spans="1:7" ht="16.5" x14ac:dyDescent="0.3">
      <c r="A200" s="70"/>
      <c r="B200" s="66"/>
      <c r="C200" s="47"/>
      <c r="D200" s="67"/>
      <c r="E200" s="68"/>
      <c r="F200" s="50" t="str">
        <f t="shared" si="10"/>
        <v/>
      </c>
      <c r="G200" s="51" t="str">
        <f t="shared" si="11"/>
        <v/>
      </c>
    </row>
    <row r="201" spans="1:7" ht="16.5" x14ac:dyDescent="0.3">
      <c r="A201" s="70"/>
      <c r="B201" s="66"/>
      <c r="C201" s="47"/>
      <c r="D201" s="67"/>
      <c r="E201" s="68"/>
      <c r="F201" s="50" t="str">
        <f t="shared" si="10"/>
        <v/>
      </c>
      <c r="G201" s="51" t="str">
        <f t="shared" si="11"/>
        <v/>
      </c>
    </row>
    <row r="202" spans="1:7" ht="16.5" x14ac:dyDescent="0.3">
      <c r="A202" s="70"/>
      <c r="B202" s="66"/>
      <c r="C202" s="47"/>
      <c r="D202" s="67"/>
      <c r="E202" s="68"/>
      <c r="F202" s="50" t="str">
        <f t="shared" si="10"/>
        <v/>
      </c>
      <c r="G202" s="51" t="str">
        <f t="shared" si="11"/>
        <v/>
      </c>
    </row>
    <row r="203" spans="1:7" ht="16.5" x14ac:dyDescent="0.3">
      <c r="A203" s="70"/>
      <c r="B203" s="66"/>
      <c r="C203" s="47"/>
      <c r="D203" s="67"/>
      <c r="E203" s="68"/>
      <c r="F203" s="50" t="str">
        <f t="shared" si="10"/>
        <v/>
      </c>
      <c r="G203" s="51" t="str">
        <f t="shared" si="11"/>
        <v/>
      </c>
    </row>
    <row r="204" spans="1:7" ht="16.5" x14ac:dyDescent="0.3">
      <c r="A204" s="70"/>
      <c r="B204" s="66"/>
      <c r="C204" s="47"/>
      <c r="D204" s="67"/>
      <c r="E204" s="68"/>
      <c r="F204" s="50" t="str">
        <f t="shared" si="10"/>
        <v/>
      </c>
      <c r="G204" s="51" t="str">
        <f t="shared" si="11"/>
        <v/>
      </c>
    </row>
    <row r="205" spans="1:7" ht="16.5" x14ac:dyDescent="0.3">
      <c r="A205" s="70"/>
      <c r="B205" s="66"/>
      <c r="C205" s="47"/>
      <c r="D205" s="67"/>
      <c r="E205" s="68"/>
      <c r="F205" s="50" t="str">
        <f t="shared" si="10"/>
        <v/>
      </c>
      <c r="G205" s="51" t="str">
        <f t="shared" si="11"/>
        <v/>
      </c>
    </row>
    <row r="206" spans="1:7" ht="16.5" x14ac:dyDescent="0.3">
      <c r="A206" s="70"/>
      <c r="B206" s="66"/>
      <c r="C206" s="47"/>
      <c r="D206" s="67"/>
      <c r="E206" s="68"/>
      <c r="F206" s="50" t="str">
        <f t="shared" si="10"/>
        <v/>
      </c>
      <c r="G206" s="51" t="str">
        <f t="shared" si="11"/>
        <v/>
      </c>
    </row>
    <row r="207" spans="1:7" ht="16.5" x14ac:dyDescent="0.3">
      <c r="A207" s="70"/>
      <c r="B207" s="66"/>
      <c r="C207" s="47"/>
      <c r="D207" s="67"/>
      <c r="E207" s="68"/>
      <c r="F207" s="50" t="str">
        <f t="shared" si="10"/>
        <v/>
      </c>
      <c r="G207" s="51" t="str">
        <f t="shared" si="11"/>
        <v/>
      </c>
    </row>
    <row r="208" spans="1:7" ht="16.5" x14ac:dyDescent="0.3">
      <c r="A208" s="70"/>
      <c r="B208" s="66"/>
      <c r="C208" s="47"/>
      <c r="D208" s="67"/>
      <c r="E208" s="68"/>
      <c r="F208" s="50" t="str">
        <f t="shared" si="10"/>
        <v/>
      </c>
      <c r="G208" s="51" t="str">
        <f t="shared" si="11"/>
        <v/>
      </c>
    </row>
    <row r="209" spans="1:7" ht="16.5" x14ac:dyDescent="0.3">
      <c r="A209" s="70"/>
      <c r="B209" s="66"/>
      <c r="C209" s="47"/>
      <c r="D209" s="67"/>
      <c r="E209" s="68"/>
      <c r="F209" s="50" t="str">
        <f t="shared" si="10"/>
        <v/>
      </c>
      <c r="G209" s="51" t="str">
        <f t="shared" si="11"/>
        <v/>
      </c>
    </row>
    <row r="210" spans="1:7" ht="16.5" x14ac:dyDescent="0.3">
      <c r="A210" s="70"/>
      <c r="B210" s="66"/>
      <c r="C210" s="47"/>
      <c r="D210" s="67"/>
      <c r="E210" s="68"/>
      <c r="F210" s="50" t="str">
        <f t="shared" si="10"/>
        <v/>
      </c>
      <c r="G210" s="51" t="str">
        <f t="shared" si="11"/>
        <v/>
      </c>
    </row>
    <row r="211" spans="1:7" ht="16.5" x14ac:dyDescent="0.3">
      <c r="A211" s="70"/>
      <c r="B211" s="66"/>
      <c r="C211" s="47"/>
      <c r="D211" s="67"/>
      <c r="E211" s="68"/>
      <c r="F211" s="50" t="str">
        <f t="shared" si="10"/>
        <v/>
      </c>
      <c r="G211" s="51" t="str">
        <f t="shared" si="11"/>
        <v/>
      </c>
    </row>
    <row r="212" spans="1:7" ht="16.5" x14ac:dyDescent="0.3">
      <c r="A212" s="70"/>
      <c r="B212" s="66"/>
      <c r="C212" s="47"/>
      <c r="D212" s="67"/>
      <c r="E212" s="68"/>
      <c r="F212" s="50" t="str">
        <f t="shared" si="10"/>
        <v/>
      </c>
      <c r="G212" s="51" t="str">
        <f t="shared" si="11"/>
        <v/>
      </c>
    </row>
    <row r="213" spans="1:7" ht="16.5" x14ac:dyDescent="0.3">
      <c r="A213" s="70"/>
      <c r="B213" s="66"/>
      <c r="C213" s="47"/>
      <c r="D213" s="67"/>
      <c r="E213" s="68"/>
      <c r="F213" s="50" t="str">
        <f t="shared" si="10"/>
        <v/>
      </c>
      <c r="G213" s="51" t="str">
        <f t="shared" si="11"/>
        <v/>
      </c>
    </row>
    <row r="214" spans="1:7" ht="16.5" x14ac:dyDescent="0.3">
      <c r="A214" s="70"/>
      <c r="B214" s="66"/>
      <c r="C214" s="47"/>
      <c r="D214" s="67"/>
      <c r="E214" s="68"/>
      <c r="F214" s="50" t="str">
        <f t="shared" si="10"/>
        <v/>
      </c>
      <c r="G214" s="51" t="str">
        <f t="shared" si="11"/>
        <v/>
      </c>
    </row>
    <row r="215" spans="1:7" ht="16.5" x14ac:dyDescent="0.3">
      <c r="A215" s="70"/>
      <c r="B215" s="66"/>
      <c r="C215" s="47"/>
      <c r="D215" s="67"/>
      <c r="E215" s="68"/>
      <c r="F215" s="50" t="str">
        <f t="shared" si="10"/>
        <v/>
      </c>
      <c r="G215" s="51" t="str">
        <f t="shared" si="11"/>
        <v/>
      </c>
    </row>
    <row r="216" spans="1:7" ht="16.5" x14ac:dyDescent="0.3">
      <c r="A216" s="70"/>
      <c r="B216" s="66"/>
      <c r="C216" s="47"/>
      <c r="D216" s="67"/>
      <c r="E216" s="68"/>
      <c r="F216" s="50" t="str">
        <f t="shared" si="10"/>
        <v/>
      </c>
      <c r="G216" s="51" t="str">
        <f t="shared" si="11"/>
        <v/>
      </c>
    </row>
    <row r="217" spans="1:7" ht="16.5" x14ac:dyDescent="0.3">
      <c r="A217" s="70"/>
      <c r="B217" s="66"/>
      <c r="C217" s="47"/>
      <c r="D217" s="67"/>
      <c r="E217" s="68"/>
      <c r="F217" s="50" t="str">
        <f t="shared" si="10"/>
        <v/>
      </c>
      <c r="G217" s="51" t="str">
        <f t="shared" si="11"/>
        <v/>
      </c>
    </row>
    <row r="218" spans="1:7" ht="16.5" x14ac:dyDescent="0.3">
      <c r="A218" s="70"/>
      <c r="B218" s="66"/>
      <c r="C218" s="47"/>
      <c r="D218" s="67"/>
      <c r="E218" s="68"/>
      <c r="F218" s="50" t="str">
        <f t="shared" si="10"/>
        <v/>
      </c>
      <c r="G218" s="51" t="str">
        <f t="shared" si="11"/>
        <v/>
      </c>
    </row>
    <row r="219" spans="1:7" ht="16.5" x14ac:dyDescent="0.3">
      <c r="A219" s="70"/>
      <c r="B219" s="66"/>
      <c r="C219" s="47"/>
      <c r="D219" s="67"/>
      <c r="E219" s="68"/>
      <c r="F219" s="50" t="str">
        <f t="shared" si="10"/>
        <v/>
      </c>
      <c r="G219" s="51" t="str">
        <f t="shared" si="11"/>
        <v/>
      </c>
    </row>
    <row r="220" spans="1:7" ht="16.5" x14ac:dyDescent="0.3">
      <c r="A220" s="70"/>
      <c r="B220" s="66"/>
      <c r="C220" s="47"/>
      <c r="D220" s="67"/>
      <c r="E220" s="68"/>
      <c r="F220" s="50" t="str">
        <f t="shared" si="10"/>
        <v/>
      </c>
      <c r="G220" s="51" t="str">
        <f t="shared" si="11"/>
        <v/>
      </c>
    </row>
    <row r="221" spans="1:7" ht="16.5" x14ac:dyDescent="0.3">
      <c r="A221" s="70"/>
      <c r="B221" s="66"/>
      <c r="C221" s="47"/>
      <c r="D221" s="67"/>
      <c r="E221" s="68"/>
      <c r="F221" s="50" t="str">
        <f t="shared" si="10"/>
        <v/>
      </c>
      <c r="G221" s="51" t="str">
        <f t="shared" si="11"/>
        <v/>
      </c>
    </row>
    <row r="222" spans="1:7" ht="16.5" x14ac:dyDescent="0.3">
      <c r="A222" s="70"/>
      <c r="B222" s="66"/>
      <c r="C222" s="47"/>
      <c r="D222" s="67"/>
      <c r="E222" s="68"/>
      <c r="F222" s="50" t="str">
        <f t="shared" si="10"/>
        <v/>
      </c>
      <c r="G222" s="51" t="str">
        <f t="shared" si="11"/>
        <v/>
      </c>
    </row>
    <row r="223" spans="1:7" ht="16.5" x14ac:dyDescent="0.3">
      <c r="A223" s="70"/>
      <c r="B223" s="66"/>
      <c r="C223" s="47"/>
      <c r="D223" s="67"/>
      <c r="E223" s="68"/>
      <c r="F223" s="50" t="str">
        <f t="shared" si="10"/>
        <v/>
      </c>
      <c r="G223" s="51" t="str">
        <f t="shared" si="11"/>
        <v/>
      </c>
    </row>
    <row r="224" spans="1:7" ht="16.5" x14ac:dyDescent="0.3">
      <c r="A224" s="70"/>
      <c r="B224" s="66"/>
      <c r="C224" s="47"/>
      <c r="D224" s="67"/>
      <c r="E224" s="68"/>
      <c r="F224" s="50" t="str">
        <f t="shared" si="10"/>
        <v/>
      </c>
      <c r="G224" s="51" t="str">
        <f t="shared" si="11"/>
        <v/>
      </c>
    </row>
    <row r="225" spans="1:7" ht="16.5" x14ac:dyDescent="0.3">
      <c r="A225" s="70"/>
      <c r="B225" s="66"/>
      <c r="C225" s="47"/>
      <c r="D225" s="67"/>
      <c r="E225" s="68"/>
      <c r="F225" s="50" t="str">
        <f t="shared" si="10"/>
        <v/>
      </c>
      <c r="G225" s="51" t="str">
        <f t="shared" si="11"/>
        <v/>
      </c>
    </row>
    <row r="226" spans="1:7" ht="16.5" x14ac:dyDescent="0.3">
      <c r="A226" s="70"/>
      <c r="B226" s="66"/>
      <c r="C226" s="47"/>
      <c r="D226" s="67"/>
      <c r="E226" s="68"/>
      <c r="F226" s="50" t="str">
        <f t="shared" si="10"/>
        <v/>
      </c>
      <c r="G226" s="51" t="str">
        <f t="shared" si="11"/>
        <v/>
      </c>
    </row>
    <row r="227" spans="1:7" ht="16.5" x14ac:dyDescent="0.3">
      <c r="A227" s="70"/>
      <c r="B227" s="66"/>
      <c r="C227" s="47"/>
      <c r="D227" s="67"/>
      <c r="E227" s="68"/>
      <c r="F227" s="50" t="str">
        <f t="shared" si="10"/>
        <v/>
      </c>
      <c r="G227" s="51" t="str">
        <f t="shared" si="11"/>
        <v/>
      </c>
    </row>
    <row r="228" spans="1:7" ht="16.5" x14ac:dyDescent="0.3">
      <c r="A228" s="70"/>
      <c r="B228" s="66"/>
      <c r="C228" s="47"/>
      <c r="D228" s="67"/>
      <c r="E228" s="68"/>
      <c r="F228" s="50" t="str">
        <f t="shared" si="10"/>
        <v/>
      </c>
      <c r="G228" s="51" t="str">
        <f t="shared" si="11"/>
        <v/>
      </c>
    </row>
    <row r="229" spans="1:7" ht="16.5" x14ac:dyDescent="0.3">
      <c r="A229" s="70"/>
      <c r="B229" s="66"/>
      <c r="C229" s="47"/>
      <c r="D229" s="67"/>
      <c r="E229" s="68"/>
      <c r="F229" s="50" t="str">
        <f t="shared" si="10"/>
        <v/>
      </c>
      <c r="G229" s="51" t="str">
        <f t="shared" si="11"/>
        <v/>
      </c>
    </row>
    <row r="230" spans="1:7" ht="16.5" x14ac:dyDescent="0.3">
      <c r="A230" s="70"/>
      <c r="B230" s="66"/>
      <c r="C230" s="47"/>
      <c r="D230" s="67"/>
      <c r="E230" s="68"/>
      <c r="F230" s="50" t="str">
        <f t="shared" si="10"/>
        <v/>
      </c>
      <c r="G230" s="51" t="str">
        <f t="shared" si="11"/>
        <v/>
      </c>
    </row>
    <row r="231" spans="1:7" ht="16.5" x14ac:dyDescent="0.3">
      <c r="A231" s="70"/>
      <c r="B231" s="66"/>
      <c r="C231" s="47"/>
      <c r="D231" s="67"/>
      <c r="E231" s="68"/>
      <c r="F231" s="50" t="str">
        <f t="shared" si="10"/>
        <v/>
      </c>
      <c r="G231" s="51" t="str">
        <f t="shared" si="11"/>
        <v/>
      </c>
    </row>
    <row r="232" spans="1:7" ht="16.5" x14ac:dyDescent="0.3">
      <c r="A232" s="70"/>
      <c r="B232" s="66"/>
      <c r="C232" s="47"/>
      <c r="D232" s="67"/>
      <c r="E232" s="68"/>
      <c r="F232" s="50" t="str">
        <f t="shared" si="10"/>
        <v/>
      </c>
      <c r="G232" s="51" t="str">
        <f t="shared" si="11"/>
        <v/>
      </c>
    </row>
    <row r="233" spans="1:7" ht="16.5" x14ac:dyDescent="0.3">
      <c r="A233" s="70"/>
      <c r="B233" s="66"/>
      <c r="C233" s="47"/>
      <c r="D233" s="67"/>
      <c r="E233" s="68"/>
      <c r="F233" s="50" t="str">
        <f t="shared" si="10"/>
        <v/>
      </c>
      <c r="G233" s="51" t="str">
        <f t="shared" si="11"/>
        <v/>
      </c>
    </row>
    <row r="234" spans="1:7" ht="16.5" x14ac:dyDescent="0.3">
      <c r="A234" s="70"/>
      <c r="B234" s="66"/>
      <c r="C234" s="47"/>
      <c r="D234" s="67"/>
      <c r="E234" s="68"/>
      <c r="F234" s="50" t="str">
        <f t="shared" si="10"/>
        <v/>
      </c>
      <c r="G234" s="51" t="str">
        <f t="shared" si="11"/>
        <v/>
      </c>
    </row>
    <row r="235" spans="1:7" ht="16.5" x14ac:dyDescent="0.3">
      <c r="A235" s="70"/>
      <c r="B235" s="66"/>
      <c r="C235" s="47"/>
      <c r="D235" s="67"/>
      <c r="E235" s="68"/>
      <c r="F235" s="50" t="str">
        <f t="shared" si="10"/>
        <v/>
      </c>
      <c r="G235" s="51" t="str">
        <f t="shared" si="11"/>
        <v/>
      </c>
    </row>
    <row r="236" spans="1:7" ht="16.5" x14ac:dyDescent="0.3">
      <c r="A236" s="70"/>
      <c r="B236" s="66"/>
      <c r="C236" s="47"/>
      <c r="D236" s="67"/>
      <c r="E236" s="68"/>
      <c r="F236" s="50" t="str">
        <f t="shared" si="10"/>
        <v/>
      </c>
      <c r="G236" s="51" t="str">
        <f t="shared" si="11"/>
        <v/>
      </c>
    </row>
    <row r="237" spans="1:7" ht="16.5" x14ac:dyDescent="0.3">
      <c r="A237" s="70"/>
      <c r="B237" s="66"/>
      <c r="C237" s="47"/>
      <c r="D237" s="67"/>
      <c r="E237" s="68"/>
      <c r="F237" s="50" t="str">
        <f t="shared" si="10"/>
        <v/>
      </c>
      <c r="G237" s="51" t="str">
        <f t="shared" si="11"/>
        <v/>
      </c>
    </row>
    <row r="238" spans="1:7" ht="16.5" x14ac:dyDescent="0.3">
      <c r="A238" s="70"/>
      <c r="B238" s="66"/>
      <c r="C238" s="47"/>
      <c r="D238" s="67"/>
      <c r="E238" s="68"/>
      <c r="F238" s="50" t="str">
        <f t="shared" si="10"/>
        <v/>
      </c>
      <c r="G238" s="51" t="str">
        <f t="shared" si="11"/>
        <v/>
      </c>
    </row>
    <row r="239" spans="1:7" ht="16.5" x14ac:dyDescent="0.3">
      <c r="A239" s="70"/>
      <c r="B239" s="66"/>
      <c r="C239" s="47"/>
      <c r="D239" s="67"/>
      <c r="E239" s="68"/>
      <c r="F239" s="50" t="str">
        <f t="shared" si="10"/>
        <v/>
      </c>
      <c r="G239" s="51" t="str">
        <f t="shared" si="11"/>
        <v/>
      </c>
    </row>
    <row r="240" spans="1:7" ht="16.5" x14ac:dyDescent="0.3">
      <c r="A240" s="70"/>
      <c r="B240" s="66"/>
      <c r="C240" s="47"/>
      <c r="D240" s="67"/>
      <c r="E240" s="68"/>
      <c r="F240" s="50" t="str">
        <f t="shared" si="10"/>
        <v/>
      </c>
      <c r="G240" s="51" t="str">
        <f t="shared" si="11"/>
        <v/>
      </c>
    </row>
    <row r="241" spans="1:7" ht="16.5" x14ac:dyDescent="0.3">
      <c r="A241" s="70"/>
      <c r="B241" s="66"/>
      <c r="C241" s="47"/>
      <c r="D241" s="67"/>
      <c r="E241" s="68"/>
      <c r="F241" s="50" t="str">
        <f t="shared" si="10"/>
        <v/>
      </c>
      <c r="G241" s="51" t="str">
        <f t="shared" si="11"/>
        <v/>
      </c>
    </row>
    <row r="242" spans="1:7" ht="16.5" x14ac:dyDescent="0.3">
      <c r="A242" s="70"/>
      <c r="B242" s="66"/>
      <c r="C242" s="47"/>
      <c r="D242" s="67"/>
      <c r="E242" s="68"/>
      <c r="F242" s="50" t="str">
        <f t="shared" si="10"/>
        <v/>
      </c>
      <c r="G242" s="51" t="str">
        <f t="shared" si="11"/>
        <v/>
      </c>
    </row>
    <row r="243" spans="1:7" ht="16.5" x14ac:dyDescent="0.3">
      <c r="A243" s="70"/>
      <c r="B243" s="66"/>
      <c r="C243" s="47"/>
      <c r="D243" s="67"/>
      <c r="E243" s="68"/>
      <c r="F243" s="50" t="str">
        <f t="shared" si="10"/>
        <v/>
      </c>
      <c r="G243" s="51" t="str">
        <f t="shared" si="11"/>
        <v/>
      </c>
    </row>
    <row r="244" spans="1:7" ht="16.5" x14ac:dyDescent="0.3">
      <c r="A244" s="70"/>
      <c r="B244" s="66"/>
      <c r="C244" s="47"/>
      <c r="D244" s="67"/>
      <c r="E244" s="68"/>
      <c r="F244" s="50" t="str">
        <f t="shared" si="10"/>
        <v/>
      </c>
      <c r="G244" s="51" t="str">
        <f t="shared" si="11"/>
        <v/>
      </c>
    </row>
    <row r="245" spans="1:7" ht="16.5" x14ac:dyDescent="0.3">
      <c r="A245" s="70"/>
      <c r="B245" s="66"/>
      <c r="C245" s="47"/>
      <c r="D245" s="67"/>
      <c r="E245" s="68"/>
      <c r="F245" s="50" t="str">
        <f t="shared" si="10"/>
        <v/>
      </c>
      <c r="G245" s="51" t="str">
        <f t="shared" si="11"/>
        <v/>
      </c>
    </row>
    <row r="246" spans="1:7" ht="16.5" x14ac:dyDescent="0.3">
      <c r="A246" s="70"/>
      <c r="B246" s="66"/>
      <c r="C246" s="47"/>
      <c r="D246" s="67"/>
      <c r="E246" s="68"/>
      <c r="F246" s="50" t="str">
        <f t="shared" si="10"/>
        <v/>
      </c>
      <c r="G246" s="51" t="str">
        <f t="shared" si="11"/>
        <v/>
      </c>
    </row>
    <row r="247" spans="1:7" ht="16.5" x14ac:dyDescent="0.3">
      <c r="A247" s="70"/>
      <c r="B247" s="66"/>
      <c r="C247" s="47"/>
      <c r="D247" s="67"/>
      <c r="E247" s="68"/>
      <c r="F247" s="50" t="str">
        <f t="shared" ref="F247:F310" si="12">IFERROR(VLOOKUP(C247,JAbscences,2,FALSE),"")</f>
        <v/>
      </c>
      <c r="G247" s="51" t="str">
        <f t="shared" ref="G247:G310" si="13">IFERROR((NETWORKDAYS.INTL(D247,E247,1,jfdate))-(IF(VLOOKUP(F247,Jabs,2,FALSE)=0.5,0.5,0)),"")</f>
        <v/>
      </c>
    </row>
    <row r="248" spans="1:7" ht="16.5" x14ac:dyDescent="0.3">
      <c r="A248" s="70"/>
      <c r="B248" s="66"/>
      <c r="C248" s="47"/>
      <c r="D248" s="67"/>
      <c r="E248" s="68"/>
      <c r="F248" s="50" t="str">
        <f t="shared" si="12"/>
        <v/>
      </c>
      <c r="G248" s="51" t="str">
        <f t="shared" si="13"/>
        <v/>
      </c>
    </row>
    <row r="249" spans="1:7" ht="16.5" x14ac:dyDescent="0.3">
      <c r="A249" s="70"/>
      <c r="B249" s="66"/>
      <c r="C249" s="47"/>
      <c r="D249" s="67"/>
      <c r="E249" s="68"/>
      <c r="F249" s="50" t="str">
        <f t="shared" si="12"/>
        <v/>
      </c>
      <c r="G249" s="51" t="str">
        <f t="shared" si="13"/>
        <v/>
      </c>
    </row>
    <row r="250" spans="1:7" ht="16.5" x14ac:dyDescent="0.3">
      <c r="A250" s="70"/>
      <c r="B250" s="66"/>
      <c r="C250" s="47"/>
      <c r="D250" s="67"/>
      <c r="E250" s="68"/>
      <c r="F250" s="50" t="str">
        <f t="shared" si="12"/>
        <v/>
      </c>
      <c r="G250" s="51" t="str">
        <f t="shared" si="13"/>
        <v/>
      </c>
    </row>
    <row r="251" spans="1:7" ht="16.5" x14ac:dyDescent="0.3">
      <c r="A251" s="70"/>
      <c r="B251" s="66"/>
      <c r="C251" s="47"/>
      <c r="D251" s="67"/>
      <c r="E251" s="68"/>
      <c r="F251" s="50" t="str">
        <f t="shared" si="12"/>
        <v/>
      </c>
      <c r="G251" s="51" t="str">
        <f t="shared" si="13"/>
        <v/>
      </c>
    </row>
    <row r="252" spans="1:7" ht="16.5" x14ac:dyDescent="0.3">
      <c r="A252" s="70"/>
      <c r="B252" s="66"/>
      <c r="C252" s="47"/>
      <c r="D252" s="67"/>
      <c r="E252" s="68"/>
      <c r="F252" s="50" t="str">
        <f t="shared" si="12"/>
        <v/>
      </c>
      <c r="G252" s="51" t="str">
        <f t="shared" si="13"/>
        <v/>
      </c>
    </row>
    <row r="253" spans="1:7" ht="16.5" x14ac:dyDescent="0.3">
      <c r="A253" s="70"/>
      <c r="B253" s="66"/>
      <c r="C253" s="47"/>
      <c r="D253" s="67"/>
      <c r="E253" s="68"/>
      <c r="F253" s="50" t="str">
        <f t="shared" si="12"/>
        <v/>
      </c>
      <c r="G253" s="51" t="str">
        <f t="shared" si="13"/>
        <v/>
      </c>
    </row>
    <row r="254" spans="1:7" ht="16.5" x14ac:dyDescent="0.3">
      <c r="A254" s="70"/>
      <c r="B254" s="66"/>
      <c r="C254" s="47"/>
      <c r="D254" s="67"/>
      <c r="E254" s="68"/>
      <c r="F254" s="50" t="str">
        <f t="shared" si="12"/>
        <v/>
      </c>
      <c r="G254" s="51" t="str">
        <f t="shared" si="13"/>
        <v/>
      </c>
    </row>
    <row r="255" spans="1:7" ht="16.5" x14ac:dyDescent="0.3">
      <c r="A255" s="70"/>
      <c r="B255" s="66"/>
      <c r="C255" s="47"/>
      <c r="D255" s="67"/>
      <c r="E255" s="68"/>
      <c r="F255" s="50" t="str">
        <f t="shared" si="12"/>
        <v/>
      </c>
      <c r="G255" s="51" t="str">
        <f t="shared" si="13"/>
        <v/>
      </c>
    </row>
    <row r="256" spans="1:7" ht="16.5" x14ac:dyDescent="0.3">
      <c r="A256" s="70"/>
      <c r="B256" s="66"/>
      <c r="C256" s="47"/>
      <c r="D256" s="67"/>
      <c r="E256" s="68"/>
      <c r="F256" s="50" t="str">
        <f t="shared" si="12"/>
        <v/>
      </c>
      <c r="G256" s="51" t="str">
        <f t="shared" si="13"/>
        <v/>
      </c>
    </row>
    <row r="257" spans="1:7" ht="16.5" x14ac:dyDescent="0.3">
      <c r="A257" s="70"/>
      <c r="B257" s="66"/>
      <c r="C257" s="47"/>
      <c r="D257" s="67"/>
      <c r="E257" s="68"/>
      <c r="F257" s="50" t="str">
        <f t="shared" si="12"/>
        <v/>
      </c>
      <c r="G257" s="51" t="str">
        <f t="shared" si="13"/>
        <v/>
      </c>
    </row>
    <row r="258" spans="1:7" ht="16.5" x14ac:dyDescent="0.3">
      <c r="A258" s="70"/>
      <c r="B258" s="66"/>
      <c r="C258" s="47"/>
      <c r="D258" s="67"/>
      <c r="E258" s="68"/>
      <c r="F258" s="50" t="str">
        <f t="shared" si="12"/>
        <v/>
      </c>
      <c r="G258" s="51" t="str">
        <f t="shared" si="13"/>
        <v/>
      </c>
    </row>
    <row r="259" spans="1:7" ht="16.5" x14ac:dyDescent="0.3">
      <c r="A259" s="70"/>
      <c r="B259" s="66"/>
      <c r="C259" s="47"/>
      <c r="D259" s="67"/>
      <c r="E259" s="68"/>
      <c r="F259" s="50" t="str">
        <f t="shared" si="12"/>
        <v/>
      </c>
      <c r="G259" s="51" t="str">
        <f t="shared" si="13"/>
        <v/>
      </c>
    </row>
    <row r="260" spans="1:7" ht="16.5" x14ac:dyDescent="0.3">
      <c r="A260" s="70"/>
      <c r="B260" s="66"/>
      <c r="C260" s="47"/>
      <c r="D260" s="67"/>
      <c r="E260" s="68"/>
      <c r="F260" s="50" t="str">
        <f t="shared" si="12"/>
        <v/>
      </c>
      <c r="G260" s="51" t="str">
        <f t="shared" si="13"/>
        <v/>
      </c>
    </row>
    <row r="261" spans="1:7" ht="16.5" x14ac:dyDescent="0.3">
      <c r="A261" s="70"/>
      <c r="B261" s="66"/>
      <c r="C261" s="47"/>
      <c r="D261" s="67"/>
      <c r="E261" s="68"/>
      <c r="F261" s="50" t="str">
        <f t="shared" si="12"/>
        <v/>
      </c>
      <c r="G261" s="51" t="str">
        <f t="shared" si="13"/>
        <v/>
      </c>
    </row>
    <row r="262" spans="1:7" ht="16.5" x14ac:dyDescent="0.3">
      <c r="A262" s="70"/>
      <c r="B262" s="66"/>
      <c r="C262" s="47"/>
      <c r="D262" s="67"/>
      <c r="E262" s="68"/>
      <c r="F262" s="50" t="str">
        <f t="shared" si="12"/>
        <v/>
      </c>
      <c r="G262" s="51" t="str">
        <f t="shared" si="13"/>
        <v/>
      </c>
    </row>
    <row r="263" spans="1:7" ht="16.5" x14ac:dyDescent="0.3">
      <c r="A263" s="70"/>
      <c r="B263" s="66"/>
      <c r="C263" s="47"/>
      <c r="D263" s="67"/>
      <c r="E263" s="68"/>
      <c r="F263" s="50" t="str">
        <f t="shared" si="12"/>
        <v/>
      </c>
      <c r="G263" s="51" t="str">
        <f t="shared" si="13"/>
        <v/>
      </c>
    </row>
    <row r="264" spans="1:7" ht="16.5" x14ac:dyDescent="0.3">
      <c r="A264" s="70"/>
      <c r="B264" s="66"/>
      <c r="C264" s="47"/>
      <c r="D264" s="67"/>
      <c r="E264" s="68"/>
      <c r="F264" s="50" t="str">
        <f t="shared" si="12"/>
        <v/>
      </c>
      <c r="G264" s="51" t="str">
        <f t="shared" si="13"/>
        <v/>
      </c>
    </row>
    <row r="265" spans="1:7" ht="16.5" x14ac:dyDescent="0.3">
      <c r="A265" s="70"/>
      <c r="B265" s="66"/>
      <c r="C265" s="47"/>
      <c r="D265" s="67"/>
      <c r="E265" s="68"/>
      <c r="F265" s="50" t="str">
        <f t="shared" si="12"/>
        <v/>
      </c>
      <c r="G265" s="51" t="str">
        <f t="shared" si="13"/>
        <v/>
      </c>
    </row>
    <row r="266" spans="1:7" ht="16.5" x14ac:dyDescent="0.3">
      <c r="A266" s="70"/>
      <c r="B266" s="66"/>
      <c r="C266" s="47"/>
      <c r="D266" s="67"/>
      <c r="E266" s="68"/>
      <c r="F266" s="50" t="str">
        <f t="shared" si="12"/>
        <v/>
      </c>
      <c r="G266" s="51" t="str">
        <f t="shared" si="13"/>
        <v/>
      </c>
    </row>
    <row r="267" spans="1:7" ht="16.5" x14ac:dyDescent="0.3">
      <c r="A267" s="70"/>
      <c r="B267" s="66"/>
      <c r="C267" s="47"/>
      <c r="D267" s="67"/>
      <c r="E267" s="68"/>
      <c r="F267" s="50" t="str">
        <f t="shared" si="12"/>
        <v/>
      </c>
      <c r="G267" s="51" t="str">
        <f t="shared" si="13"/>
        <v/>
      </c>
    </row>
    <row r="268" spans="1:7" ht="16.5" x14ac:dyDescent="0.3">
      <c r="A268" s="70"/>
      <c r="B268" s="66"/>
      <c r="C268" s="47"/>
      <c r="D268" s="67"/>
      <c r="E268" s="68"/>
      <c r="F268" s="50" t="str">
        <f t="shared" si="12"/>
        <v/>
      </c>
      <c r="G268" s="51" t="str">
        <f t="shared" si="13"/>
        <v/>
      </c>
    </row>
    <row r="269" spans="1:7" ht="16.5" x14ac:dyDescent="0.3">
      <c r="A269" s="70"/>
      <c r="B269" s="66"/>
      <c r="C269" s="47"/>
      <c r="D269" s="67"/>
      <c r="E269" s="68"/>
      <c r="F269" s="50" t="str">
        <f t="shared" si="12"/>
        <v/>
      </c>
      <c r="G269" s="51" t="str">
        <f t="shared" si="13"/>
        <v/>
      </c>
    </row>
    <row r="270" spans="1:7" ht="16.5" x14ac:dyDescent="0.3">
      <c r="A270" s="70"/>
      <c r="B270" s="66"/>
      <c r="C270" s="47"/>
      <c r="D270" s="67"/>
      <c r="E270" s="68"/>
      <c r="F270" s="50" t="str">
        <f t="shared" si="12"/>
        <v/>
      </c>
      <c r="G270" s="51" t="str">
        <f t="shared" si="13"/>
        <v/>
      </c>
    </row>
    <row r="271" spans="1:7" ht="16.5" x14ac:dyDescent="0.3">
      <c r="A271" s="70"/>
      <c r="B271" s="66"/>
      <c r="C271" s="47"/>
      <c r="D271" s="67"/>
      <c r="E271" s="68"/>
      <c r="F271" s="50" t="str">
        <f t="shared" si="12"/>
        <v/>
      </c>
      <c r="G271" s="51" t="str">
        <f t="shared" si="13"/>
        <v/>
      </c>
    </row>
    <row r="272" spans="1:7" ht="16.5" x14ac:dyDescent="0.3">
      <c r="A272" s="70"/>
      <c r="B272" s="66"/>
      <c r="C272" s="47"/>
      <c r="D272" s="67"/>
      <c r="E272" s="68"/>
      <c r="F272" s="50" t="str">
        <f t="shared" si="12"/>
        <v/>
      </c>
      <c r="G272" s="51" t="str">
        <f t="shared" si="13"/>
        <v/>
      </c>
    </row>
    <row r="273" spans="1:7" ht="16.5" x14ac:dyDescent="0.3">
      <c r="A273" s="70"/>
      <c r="B273" s="66"/>
      <c r="C273" s="47"/>
      <c r="D273" s="67"/>
      <c r="E273" s="68"/>
      <c r="F273" s="50" t="str">
        <f t="shared" si="12"/>
        <v/>
      </c>
      <c r="G273" s="51" t="str">
        <f t="shared" si="13"/>
        <v/>
      </c>
    </row>
    <row r="274" spans="1:7" ht="16.5" x14ac:dyDescent="0.3">
      <c r="A274" s="70"/>
      <c r="B274" s="66"/>
      <c r="C274" s="47"/>
      <c r="D274" s="67"/>
      <c r="E274" s="68"/>
      <c r="F274" s="50" t="str">
        <f t="shared" si="12"/>
        <v/>
      </c>
      <c r="G274" s="51" t="str">
        <f t="shared" si="13"/>
        <v/>
      </c>
    </row>
    <row r="275" spans="1:7" ht="16.5" x14ac:dyDescent="0.3">
      <c r="A275" s="70"/>
      <c r="B275" s="66"/>
      <c r="C275" s="47"/>
      <c r="D275" s="67"/>
      <c r="E275" s="68"/>
      <c r="F275" s="50" t="str">
        <f t="shared" si="12"/>
        <v/>
      </c>
      <c r="G275" s="51" t="str">
        <f t="shared" si="13"/>
        <v/>
      </c>
    </row>
    <row r="276" spans="1:7" ht="16.5" x14ac:dyDescent="0.3">
      <c r="A276" s="70"/>
      <c r="B276" s="66"/>
      <c r="C276" s="47"/>
      <c r="D276" s="67"/>
      <c r="E276" s="68"/>
      <c r="F276" s="50" t="str">
        <f t="shared" si="12"/>
        <v/>
      </c>
      <c r="G276" s="51" t="str">
        <f t="shared" si="13"/>
        <v/>
      </c>
    </row>
    <row r="277" spans="1:7" ht="16.5" x14ac:dyDescent="0.3">
      <c r="A277" s="70"/>
      <c r="B277" s="66"/>
      <c r="C277" s="47"/>
      <c r="D277" s="67"/>
      <c r="E277" s="68"/>
      <c r="F277" s="50" t="str">
        <f t="shared" si="12"/>
        <v/>
      </c>
      <c r="G277" s="51" t="str">
        <f t="shared" si="13"/>
        <v/>
      </c>
    </row>
    <row r="278" spans="1:7" ht="16.5" x14ac:dyDescent="0.3">
      <c r="A278" s="70"/>
      <c r="B278" s="66"/>
      <c r="C278" s="47"/>
      <c r="D278" s="67"/>
      <c r="E278" s="68"/>
      <c r="F278" s="50" t="str">
        <f t="shared" si="12"/>
        <v/>
      </c>
      <c r="G278" s="51" t="str">
        <f t="shared" si="13"/>
        <v/>
      </c>
    </row>
    <row r="279" spans="1:7" ht="16.5" x14ac:dyDescent="0.3">
      <c r="A279" s="70"/>
      <c r="B279" s="66"/>
      <c r="C279" s="47"/>
      <c r="D279" s="67"/>
      <c r="E279" s="68"/>
      <c r="F279" s="50" t="str">
        <f t="shared" si="12"/>
        <v/>
      </c>
      <c r="G279" s="51" t="str">
        <f t="shared" si="13"/>
        <v/>
      </c>
    </row>
    <row r="280" spans="1:7" ht="16.5" x14ac:dyDescent="0.3">
      <c r="A280" s="70"/>
      <c r="B280" s="66"/>
      <c r="C280" s="47"/>
      <c r="D280" s="67"/>
      <c r="E280" s="68"/>
      <c r="F280" s="50" t="str">
        <f t="shared" si="12"/>
        <v/>
      </c>
      <c r="G280" s="51" t="str">
        <f t="shared" si="13"/>
        <v/>
      </c>
    </row>
    <row r="281" spans="1:7" ht="16.5" x14ac:dyDescent="0.3">
      <c r="A281" s="70"/>
      <c r="B281" s="66"/>
      <c r="C281" s="47"/>
      <c r="D281" s="67"/>
      <c r="E281" s="68"/>
      <c r="F281" s="50" t="str">
        <f t="shared" si="12"/>
        <v/>
      </c>
      <c r="G281" s="51" t="str">
        <f t="shared" si="13"/>
        <v/>
      </c>
    </row>
    <row r="282" spans="1:7" ht="16.5" x14ac:dyDescent="0.3">
      <c r="A282" s="70"/>
      <c r="B282" s="66"/>
      <c r="C282" s="47"/>
      <c r="D282" s="67"/>
      <c r="E282" s="68"/>
      <c r="F282" s="50" t="str">
        <f t="shared" si="12"/>
        <v/>
      </c>
      <c r="G282" s="51" t="str">
        <f t="shared" si="13"/>
        <v/>
      </c>
    </row>
    <row r="283" spans="1:7" ht="16.5" x14ac:dyDescent="0.3">
      <c r="A283" s="70"/>
      <c r="B283" s="66"/>
      <c r="C283" s="47"/>
      <c r="D283" s="67"/>
      <c r="E283" s="68"/>
      <c r="F283" s="50" t="str">
        <f t="shared" si="12"/>
        <v/>
      </c>
      <c r="G283" s="51" t="str">
        <f t="shared" si="13"/>
        <v/>
      </c>
    </row>
    <row r="284" spans="1:7" ht="16.5" x14ac:dyDescent="0.3">
      <c r="A284" s="70"/>
      <c r="B284" s="66"/>
      <c r="C284" s="47"/>
      <c r="D284" s="67"/>
      <c r="E284" s="68"/>
      <c r="F284" s="50" t="str">
        <f t="shared" si="12"/>
        <v/>
      </c>
      <c r="G284" s="51" t="str">
        <f t="shared" si="13"/>
        <v/>
      </c>
    </row>
    <row r="285" spans="1:7" ht="16.5" x14ac:dyDescent="0.3">
      <c r="A285" s="70"/>
      <c r="B285" s="66"/>
      <c r="C285" s="47"/>
      <c r="D285" s="67"/>
      <c r="E285" s="68"/>
      <c r="F285" s="50" t="str">
        <f t="shared" si="12"/>
        <v/>
      </c>
      <c r="G285" s="51" t="str">
        <f t="shared" si="13"/>
        <v/>
      </c>
    </row>
    <row r="286" spans="1:7" ht="16.5" x14ac:dyDescent="0.3">
      <c r="A286" s="70"/>
      <c r="B286" s="66"/>
      <c r="C286" s="47"/>
      <c r="D286" s="67"/>
      <c r="E286" s="68"/>
      <c r="F286" s="50" t="str">
        <f t="shared" si="12"/>
        <v/>
      </c>
      <c r="G286" s="51" t="str">
        <f t="shared" si="13"/>
        <v/>
      </c>
    </row>
    <row r="287" spans="1:7" ht="16.5" x14ac:dyDescent="0.3">
      <c r="A287" s="70"/>
      <c r="B287" s="66"/>
      <c r="C287" s="47"/>
      <c r="D287" s="67"/>
      <c r="E287" s="68"/>
      <c r="F287" s="50" t="str">
        <f t="shared" si="12"/>
        <v/>
      </c>
      <c r="G287" s="51" t="str">
        <f t="shared" si="13"/>
        <v/>
      </c>
    </row>
    <row r="288" spans="1:7" ht="16.5" x14ac:dyDescent="0.3">
      <c r="A288" s="70"/>
      <c r="B288" s="66"/>
      <c r="C288" s="47"/>
      <c r="D288" s="67"/>
      <c r="E288" s="68"/>
      <c r="F288" s="50" t="str">
        <f t="shared" si="12"/>
        <v/>
      </c>
      <c r="G288" s="51" t="str">
        <f t="shared" si="13"/>
        <v/>
      </c>
    </row>
    <row r="289" spans="1:7" ht="16.5" x14ac:dyDescent="0.3">
      <c r="A289" s="70"/>
      <c r="B289" s="66"/>
      <c r="C289" s="47"/>
      <c r="D289" s="67"/>
      <c r="E289" s="68"/>
      <c r="F289" s="50" t="str">
        <f t="shared" si="12"/>
        <v/>
      </c>
      <c r="G289" s="51" t="str">
        <f t="shared" si="13"/>
        <v/>
      </c>
    </row>
    <row r="290" spans="1:7" ht="16.5" x14ac:dyDescent="0.3">
      <c r="A290" s="70"/>
      <c r="B290" s="66"/>
      <c r="C290" s="47"/>
      <c r="D290" s="67"/>
      <c r="E290" s="68"/>
      <c r="F290" s="50" t="str">
        <f t="shared" si="12"/>
        <v/>
      </c>
      <c r="G290" s="51" t="str">
        <f t="shared" si="13"/>
        <v/>
      </c>
    </row>
    <row r="291" spans="1:7" ht="16.5" x14ac:dyDescent="0.3">
      <c r="A291" s="70"/>
      <c r="B291" s="66"/>
      <c r="C291" s="47"/>
      <c r="D291" s="67"/>
      <c r="E291" s="68"/>
      <c r="F291" s="50" t="str">
        <f t="shared" si="12"/>
        <v/>
      </c>
      <c r="G291" s="51" t="str">
        <f t="shared" si="13"/>
        <v/>
      </c>
    </row>
    <row r="292" spans="1:7" ht="16.5" x14ac:dyDescent="0.3">
      <c r="A292" s="70"/>
      <c r="B292" s="66"/>
      <c r="C292" s="47"/>
      <c r="D292" s="67"/>
      <c r="E292" s="68"/>
      <c r="F292" s="50" t="str">
        <f t="shared" si="12"/>
        <v/>
      </c>
      <c r="G292" s="51" t="str">
        <f t="shared" si="13"/>
        <v/>
      </c>
    </row>
    <row r="293" spans="1:7" ht="16.5" x14ac:dyDescent="0.3">
      <c r="A293" s="70"/>
      <c r="B293" s="66"/>
      <c r="C293" s="47"/>
      <c r="D293" s="67"/>
      <c r="E293" s="68"/>
      <c r="F293" s="50" t="str">
        <f t="shared" si="12"/>
        <v/>
      </c>
      <c r="G293" s="51" t="str">
        <f t="shared" si="13"/>
        <v/>
      </c>
    </row>
    <row r="294" spans="1:7" ht="16.5" x14ac:dyDescent="0.3">
      <c r="A294" s="70"/>
      <c r="B294" s="66"/>
      <c r="C294" s="47"/>
      <c r="D294" s="67"/>
      <c r="E294" s="68"/>
      <c r="F294" s="50" t="str">
        <f t="shared" si="12"/>
        <v/>
      </c>
      <c r="G294" s="51" t="str">
        <f t="shared" si="13"/>
        <v/>
      </c>
    </row>
    <row r="295" spans="1:7" ht="16.5" x14ac:dyDescent="0.3">
      <c r="A295" s="70"/>
      <c r="B295" s="66"/>
      <c r="C295" s="47"/>
      <c r="D295" s="67"/>
      <c r="E295" s="68"/>
      <c r="F295" s="50" t="str">
        <f t="shared" si="12"/>
        <v/>
      </c>
      <c r="G295" s="51" t="str">
        <f t="shared" si="13"/>
        <v/>
      </c>
    </row>
    <row r="296" spans="1:7" ht="16.5" x14ac:dyDescent="0.3">
      <c r="A296" s="70"/>
      <c r="B296" s="66"/>
      <c r="C296" s="47"/>
      <c r="D296" s="67"/>
      <c r="E296" s="68"/>
      <c r="F296" s="50" t="str">
        <f t="shared" si="12"/>
        <v/>
      </c>
      <c r="G296" s="51" t="str">
        <f t="shared" si="13"/>
        <v/>
      </c>
    </row>
    <row r="297" spans="1:7" ht="16.5" x14ac:dyDescent="0.3">
      <c r="A297" s="70"/>
      <c r="B297" s="66"/>
      <c r="C297" s="47"/>
      <c r="D297" s="67"/>
      <c r="E297" s="68"/>
      <c r="F297" s="50" t="str">
        <f t="shared" si="12"/>
        <v/>
      </c>
      <c r="G297" s="51" t="str">
        <f t="shared" si="13"/>
        <v/>
      </c>
    </row>
    <row r="298" spans="1:7" ht="16.5" x14ac:dyDescent="0.3">
      <c r="A298" s="70"/>
      <c r="B298" s="66"/>
      <c r="C298" s="47"/>
      <c r="D298" s="67"/>
      <c r="E298" s="68"/>
      <c r="F298" s="50" t="str">
        <f t="shared" si="12"/>
        <v/>
      </c>
      <c r="G298" s="51" t="str">
        <f t="shared" si="13"/>
        <v/>
      </c>
    </row>
    <row r="299" spans="1:7" ht="16.5" x14ac:dyDescent="0.3">
      <c r="A299" s="70"/>
      <c r="B299" s="66"/>
      <c r="C299" s="47"/>
      <c r="D299" s="67"/>
      <c r="E299" s="68"/>
      <c r="F299" s="50" t="str">
        <f t="shared" si="12"/>
        <v/>
      </c>
      <c r="G299" s="51" t="str">
        <f t="shared" si="13"/>
        <v/>
      </c>
    </row>
    <row r="300" spans="1:7" ht="16.5" x14ac:dyDescent="0.3">
      <c r="A300" s="70"/>
      <c r="B300" s="66"/>
      <c r="C300" s="47"/>
      <c r="D300" s="67"/>
      <c r="E300" s="68"/>
      <c r="F300" s="50" t="str">
        <f t="shared" si="12"/>
        <v/>
      </c>
      <c r="G300" s="51" t="str">
        <f t="shared" si="13"/>
        <v/>
      </c>
    </row>
    <row r="301" spans="1:7" ht="16.5" x14ac:dyDescent="0.3">
      <c r="A301" s="70"/>
      <c r="B301" s="66"/>
      <c r="C301" s="47"/>
      <c r="D301" s="67"/>
      <c r="E301" s="68"/>
      <c r="F301" s="50" t="str">
        <f t="shared" si="12"/>
        <v/>
      </c>
      <c r="G301" s="51" t="str">
        <f t="shared" si="13"/>
        <v/>
      </c>
    </row>
    <row r="302" spans="1:7" ht="16.5" x14ac:dyDescent="0.3">
      <c r="A302" s="70"/>
      <c r="B302" s="66"/>
      <c r="C302" s="47"/>
      <c r="D302" s="67"/>
      <c r="E302" s="68"/>
      <c r="F302" s="50" t="str">
        <f t="shared" si="12"/>
        <v/>
      </c>
      <c r="G302" s="51" t="str">
        <f t="shared" si="13"/>
        <v/>
      </c>
    </row>
    <row r="303" spans="1:7" ht="16.5" x14ac:dyDescent="0.3">
      <c r="A303" s="70"/>
      <c r="B303" s="66"/>
      <c r="C303" s="47"/>
      <c r="D303" s="67"/>
      <c r="E303" s="68"/>
      <c r="F303" s="50" t="str">
        <f t="shared" si="12"/>
        <v/>
      </c>
      <c r="G303" s="51" t="str">
        <f t="shared" si="13"/>
        <v/>
      </c>
    </row>
    <row r="304" spans="1:7" ht="16.5" x14ac:dyDescent="0.3">
      <c r="A304" s="70"/>
      <c r="B304" s="66"/>
      <c r="C304" s="47"/>
      <c r="D304" s="67"/>
      <c r="E304" s="68"/>
      <c r="F304" s="50" t="str">
        <f t="shared" si="12"/>
        <v/>
      </c>
      <c r="G304" s="51" t="str">
        <f t="shared" si="13"/>
        <v/>
      </c>
    </row>
    <row r="305" spans="1:7" ht="16.5" x14ac:dyDescent="0.3">
      <c r="A305" s="70"/>
      <c r="B305" s="66"/>
      <c r="C305" s="47"/>
      <c r="D305" s="67"/>
      <c r="E305" s="68"/>
      <c r="F305" s="50" t="str">
        <f t="shared" si="12"/>
        <v/>
      </c>
      <c r="G305" s="51" t="str">
        <f t="shared" si="13"/>
        <v/>
      </c>
    </row>
    <row r="306" spans="1:7" ht="16.5" x14ac:dyDescent="0.3">
      <c r="A306" s="70"/>
      <c r="B306" s="66"/>
      <c r="C306" s="47"/>
      <c r="D306" s="67"/>
      <c r="E306" s="68"/>
      <c r="F306" s="50" t="str">
        <f t="shared" si="12"/>
        <v/>
      </c>
      <c r="G306" s="51" t="str">
        <f t="shared" si="13"/>
        <v/>
      </c>
    </row>
    <row r="307" spans="1:7" ht="16.5" x14ac:dyDescent="0.3">
      <c r="A307" s="70"/>
      <c r="B307" s="66"/>
      <c r="C307" s="47"/>
      <c r="D307" s="67"/>
      <c r="E307" s="68"/>
      <c r="F307" s="50" t="str">
        <f t="shared" si="12"/>
        <v/>
      </c>
      <c r="G307" s="51" t="str">
        <f t="shared" si="13"/>
        <v/>
      </c>
    </row>
    <row r="308" spans="1:7" ht="16.5" x14ac:dyDescent="0.3">
      <c r="A308" s="70"/>
      <c r="B308" s="66"/>
      <c r="C308" s="47"/>
      <c r="D308" s="67"/>
      <c r="E308" s="68"/>
      <c r="F308" s="50" t="str">
        <f t="shared" si="12"/>
        <v/>
      </c>
      <c r="G308" s="51" t="str">
        <f t="shared" si="13"/>
        <v/>
      </c>
    </row>
    <row r="309" spans="1:7" ht="16.5" x14ac:dyDescent="0.3">
      <c r="A309" s="70"/>
      <c r="B309" s="66"/>
      <c r="C309" s="47"/>
      <c r="D309" s="67"/>
      <c r="E309" s="68"/>
      <c r="F309" s="50" t="str">
        <f t="shared" si="12"/>
        <v/>
      </c>
      <c r="G309" s="51" t="str">
        <f t="shared" si="13"/>
        <v/>
      </c>
    </row>
    <row r="310" spans="1:7" ht="16.5" x14ac:dyDescent="0.3">
      <c r="A310" s="70"/>
      <c r="B310" s="66"/>
      <c r="C310" s="47"/>
      <c r="D310" s="67"/>
      <c r="E310" s="68"/>
      <c r="F310" s="50" t="str">
        <f t="shared" si="12"/>
        <v/>
      </c>
      <c r="G310" s="51" t="str">
        <f t="shared" si="13"/>
        <v/>
      </c>
    </row>
    <row r="311" spans="1:7" ht="16.5" x14ac:dyDescent="0.3">
      <c r="A311" s="70"/>
      <c r="B311" s="66"/>
      <c r="C311" s="47"/>
      <c r="D311" s="67"/>
      <c r="E311" s="68"/>
      <c r="F311" s="50" t="str">
        <f t="shared" ref="F311:F374" si="14">IFERROR(VLOOKUP(C311,JAbscences,2,FALSE),"")</f>
        <v/>
      </c>
      <c r="G311" s="51" t="str">
        <f t="shared" ref="G311:G374" si="15">IFERROR((NETWORKDAYS.INTL(D311,E311,1,jfdate))-(IF(VLOOKUP(F311,Jabs,2,FALSE)=0.5,0.5,0)),"")</f>
        <v/>
      </c>
    </row>
    <row r="312" spans="1:7" ht="16.5" x14ac:dyDescent="0.3">
      <c r="A312" s="70"/>
      <c r="B312" s="66"/>
      <c r="C312" s="47"/>
      <c r="D312" s="67"/>
      <c r="E312" s="68"/>
      <c r="F312" s="50" t="str">
        <f t="shared" si="14"/>
        <v/>
      </c>
      <c r="G312" s="51" t="str">
        <f t="shared" si="15"/>
        <v/>
      </c>
    </row>
    <row r="313" spans="1:7" ht="16.5" x14ac:dyDescent="0.3">
      <c r="A313" s="70"/>
      <c r="B313" s="66"/>
      <c r="C313" s="47"/>
      <c r="D313" s="67"/>
      <c r="E313" s="68"/>
      <c r="F313" s="50" t="str">
        <f t="shared" si="14"/>
        <v/>
      </c>
      <c r="G313" s="51" t="str">
        <f t="shared" si="15"/>
        <v/>
      </c>
    </row>
    <row r="314" spans="1:7" ht="16.5" x14ac:dyDescent="0.3">
      <c r="A314" s="70"/>
      <c r="B314" s="66"/>
      <c r="C314" s="47"/>
      <c r="D314" s="67"/>
      <c r="E314" s="68"/>
      <c r="F314" s="50" t="str">
        <f t="shared" si="14"/>
        <v/>
      </c>
      <c r="G314" s="51" t="str">
        <f t="shared" si="15"/>
        <v/>
      </c>
    </row>
    <row r="315" spans="1:7" ht="16.5" x14ac:dyDescent="0.3">
      <c r="A315" s="70"/>
      <c r="B315" s="66"/>
      <c r="C315" s="47"/>
      <c r="D315" s="67"/>
      <c r="E315" s="68"/>
      <c r="F315" s="50" t="str">
        <f t="shared" si="14"/>
        <v/>
      </c>
      <c r="G315" s="51" t="str">
        <f t="shared" si="15"/>
        <v/>
      </c>
    </row>
    <row r="316" spans="1:7" ht="16.5" x14ac:dyDescent="0.3">
      <c r="A316" s="70"/>
      <c r="B316" s="66"/>
      <c r="C316" s="47"/>
      <c r="D316" s="67"/>
      <c r="E316" s="68"/>
      <c r="F316" s="50" t="str">
        <f t="shared" si="14"/>
        <v/>
      </c>
      <c r="G316" s="51" t="str">
        <f t="shared" si="15"/>
        <v/>
      </c>
    </row>
    <row r="317" spans="1:7" ht="16.5" x14ac:dyDescent="0.3">
      <c r="A317" s="70"/>
      <c r="B317" s="66"/>
      <c r="C317" s="47"/>
      <c r="D317" s="67"/>
      <c r="E317" s="68"/>
      <c r="F317" s="50" t="str">
        <f t="shared" si="14"/>
        <v/>
      </c>
      <c r="G317" s="51" t="str">
        <f t="shared" si="15"/>
        <v/>
      </c>
    </row>
    <row r="318" spans="1:7" ht="16.5" x14ac:dyDescent="0.3">
      <c r="A318" s="70"/>
      <c r="B318" s="66"/>
      <c r="C318" s="47"/>
      <c r="D318" s="67"/>
      <c r="E318" s="68"/>
      <c r="F318" s="50" t="str">
        <f t="shared" si="14"/>
        <v/>
      </c>
      <c r="G318" s="51" t="str">
        <f t="shared" si="15"/>
        <v/>
      </c>
    </row>
    <row r="319" spans="1:7" ht="16.5" x14ac:dyDescent="0.3">
      <c r="A319" s="70"/>
      <c r="B319" s="66"/>
      <c r="C319" s="47"/>
      <c r="D319" s="67"/>
      <c r="E319" s="68"/>
      <c r="F319" s="50" t="str">
        <f t="shared" si="14"/>
        <v/>
      </c>
      <c r="G319" s="51" t="str">
        <f t="shared" si="15"/>
        <v/>
      </c>
    </row>
    <row r="320" spans="1:7" ht="16.5" x14ac:dyDescent="0.3">
      <c r="A320" s="70"/>
      <c r="B320" s="66"/>
      <c r="C320" s="47"/>
      <c r="D320" s="67"/>
      <c r="E320" s="68"/>
      <c r="F320" s="50" t="str">
        <f t="shared" si="14"/>
        <v/>
      </c>
      <c r="G320" s="51" t="str">
        <f t="shared" si="15"/>
        <v/>
      </c>
    </row>
    <row r="321" spans="1:7" ht="16.5" x14ac:dyDescent="0.3">
      <c r="A321" s="70"/>
      <c r="B321" s="66"/>
      <c r="C321" s="47"/>
      <c r="D321" s="67"/>
      <c r="E321" s="68"/>
      <c r="F321" s="50" t="str">
        <f t="shared" si="14"/>
        <v/>
      </c>
      <c r="G321" s="51" t="str">
        <f t="shared" si="15"/>
        <v/>
      </c>
    </row>
    <row r="322" spans="1:7" ht="16.5" x14ac:dyDescent="0.3">
      <c r="A322" s="70"/>
      <c r="B322" s="66"/>
      <c r="C322" s="47"/>
      <c r="D322" s="67"/>
      <c r="E322" s="68"/>
      <c r="F322" s="50" t="str">
        <f t="shared" si="14"/>
        <v/>
      </c>
      <c r="G322" s="51" t="str">
        <f t="shared" si="15"/>
        <v/>
      </c>
    </row>
    <row r="323" spans="1:7" ht="16.5" x14ac:dyDescent="0.3">
      <c r="A323" s="70"/>
      <c r="B323" s="66"/>
      <c r="C323" s="47"/>
      <c r="D323" s="67"/>
      <c r="E323" s="68"/>
      <c r="F323" s="50" t="str">
        <f t="shared" si="14"/>
        <v/>
      </c>
      <c r="G323" s="51" t="str">
        <f t="shared" si="15"/>
        <v/>
      </c>
    </row>
    <row r="324" spans="1:7" ht="16.5" x14ac:dyDescent="0.3">
      <c r="A324" s="70"/>
      <c r="B324" s="66"/>
      <c r="C324" s="47"/>
      <c r="D324" s="67"/>
      <c r="E324" s="68"/>
      <c r="F324" s="50" t="str">
        <f t="shared" si="14"/>
        <v/>
      </c>
      <c r="G324" s="51" t="str">
        <f t="shared" si="15"/>
        <v/>
      </c>
    </row>
    <row r="325" spans="1:7" ht="16.5" x14ac:dyDescent="0.3">
      <c r="A325" s="70"/>
      <c r="B325" s="66"/>
      <c r="C325" s="47"/>
      <c r="D325" s="67"/>
      <c r="E325" s="68"/>
      <c r="F325" s="50" t="str">
        <f t="shared" si="14"/>
        <v/>
      </c>
      <c r="G325" s="51" t="str">
        <f t="shared" si="15"/>
        <v/>
      </c>
    </row>
    <row r="326" spans="1:7" ht="16.5" x14ac:dyDescent="0.3">
      <c r="A326" s="70"/>
      <c r="B326" s="66"/>
      <c r="C326" s="47"/>
      <c r="D326" s="67"/>
      <c r="E326" s="68"/>
      <c r="F326" s="50" t="str">
        <f t="shared" si="14"/>
        <v/>
      </c>
      <c r="G326" s="51" t="str">
        <f t="shared" si="15"/>
        <v/>
      </c>
    </row>
    <row r="327" spans="1:7" ht="16.5" x14ac:dyDescent="0.3">
      <c r="A327" s="70"/>
      <c r="B327" s="66"/>
      <c r="C327" s="47"/>
      <c r="D327" s="67"/>
      <c r="E327" s="68"/>
      <c r="F327" s="50" t="str">
        <f t="shared" si="14"/>
        <v/>
      </c>
      <c r="G327" s="51" t="str">
        <f t="shared" si="15"/>
        <v/>
      </c>
    </row>
    <row r="328" spans="1:7" ht="16.5" x14ac:dyDescent="0.3">
      <c r="A328" s="70"/>
      <c r="B328" s="66"/>
      <c r="C328" s="47"/>
      <c r="D328" s="67"/>
      <c r="E328" s="68"/>
      <c r="F328" s="50" t="str">
        <f t="shared" si="14"/>
        <v/>
      </c>
      <c r="G328" s="51" t="str">
        <f t="shared" si="15"/>
        <v/>
      </c>
    </row>
    <row r="329" spans="1:7" ht="16.5" x14ac:dyDescent="0.3">
      <c r="A329" s="70"/>
      <c r="B329" s="66"/>
      <c r="C329" s="47"/>
      <c r="D329" s="67"/>
      <c r="E329" s="68"/>
      <c r="F329" s="50" t="str">
        <f t="shared" si="14"/>
        <v/>
      </c>
      <c r="G329" s="51" t="str">
        <f t="shared" si="15"/>
        <v/>
      </c>
    </row>
    <row r="330" spans="1:7" ht="16.5" x14ac:dyDescent="0.3">
      <c r="A330" s="70"/>
      <c r="B330" s="66"/>
      <c r="C330" s="47"/>
      <c r="D330" s="67"/>
      <c r="E330" s="68"/>
      <c r="F330" s="50" t="str">
        <f t="shared" si="14"/>
        <v/>
      </c>
      <c r="G330" s="51" t="str">
        <f t="shared" si="15"/>
        <v/>
      </c>
    </row>
    <row r="331" spans="1:7" ht="16.5" x14ac:dyDescent="0.3">
      <c r="A331" s="70"/>
      <c r="B331" s="66"/>
      <c r="C331" s="47"/>
      <c r="D331" s="67"/>
      <c r="E331" s="68"/>
      <c r="F331" s="50" t="str">
        <f t="shared" si="14"/>
        <v/>
      </c>
      <c r="G331" s="51" t="str">
        <f t="shared" si="15"/>
        <v/>
      </c>
    </row>
    <row r="332" spans="1:7" ht="16.5" x14ac:dyDescent="0.3">
      <c r="A332" s="70"/>
      <c r="B332" s="66"/>
      <c r="C332" s="47"/>
      <c r="D332" s="67"/>
      <c r="E332" s="68"/>
      <c r="F332" s="50" t="str">
        <f t="shared" si="14"/>
        <v/>
      </c>
      <c r="G332" s="51" t="str">
        <f t="shared" si="15"/>
        <v/>
      </c>
    </row>
    <row r="333" spans="1:7" ht="16.5" x14ac:dyDescent="0.3">
      <c r="A333" s="70"/>
      <c r="B333" s="66"/>
      <c r="C333" s="47"/>
      <c r="D333" s="67"/>
      <c r="E333" s="68"/>
      <c r="F333" s="50" t="str">
        <f t="shared" si="14"/>
        <v/>
      </c>
      <c r="G333" s="51" t="str">
        <f t="shared" si="15"/>
        <v/>
      </c>
    </row>
    <row r="334" spans="1:7" ht="16.5" x14ac:dyDescent="0.3">
      <c r="A334" s="70"/>
      <c r="B334" s="66"/>
      <c r="C334" s="47"/>
      <c r="D334" s="67"/>
      <c r="E334" s="68"/>
      <c r="F334" s="50" t="str">
        <f t="shared" si="14"/>
        <v/>
      </c>
      <c r="G334" s="51" t="str">
        <f t="shared" si="15"/>
        <v/>
      </c>
    </row>
    <row r="335" spans="1:7" ht="16.5" x14ac:dyDescent="0.3">
      <c r="A335" s="70"/>
      <c r="B335" s="66"/>
      <c r="C335" s="47"/>
      <c r="D335" s="67"/>
      <c r="E335" s="68"/>
      <c r="F335" s="50" t="str">
        <f t="shared" si="14"/>
        <v/>
      </c>
      <c r="G335" s="51" t="str">
        <f t="shared" si="15"/>
        <v/>
      </c>
    </row>
    <row r="336" spans="1:7" ht="16.5" x14ac:dyDescent="0.3">
      <c r="A336" s="70"/>
      <c r="B336" s="66"/>
      <c r="C336" s="47"/>
      <c r="D336" s="67"/>
      <c r="E336" s="68"/>
      <c r="F336" s="50" t="str">
        <f t="shared" si="14"/>
        <v/>
      </c>
      <c r="G336" s="51" t="str">
        <f t="shared" si="15"/>
        <v/>
      </c>
    </row>
    <row r="337" spans="1:7" ht="16.5" x14ac:dyDescent="0.3">
      <c r="A337" s="70"/>
      <c r="B337" s="66"/>
      <c r="C337" s="47"/>
      <c r="D337" s="67"/>
      <c r="E337" s="68"/>
      <c r="F337" s="50" t="str">
        <f t="shared" si="14"/>
        <v/>
      </c>
      <c r="G337" s="51" t="str">
        <f t="shared" si="15"/>
        <v/>
      </c>
    </row>
    <row r="338" spans="1:7" ht="16.5" x14ac:dyDescent="0.3">
      <c r="A338" s="70"/>
      <c r="B338" s="66"/>
      <c r="C338" s="47"/>
      <c r="D338" s="67"/>
      <c r="E338" s="68"/>
      <c r="F338" s="50" t="str">
        <f t="shared" si="14"/>
        <v/>
      </c>
      <c r="G338" s="51" t="str">
        <f t="shared" si="15"/>
        <v/>
      </c>
    </row>
    <row r="339" spans="1:7" ht="16.5" x14ac:dyDescent="0.3">
      <c r="A339" s="70"/>
      <c r="B339" s="66"/>
      <c r="C339" s="47"/>
      <c r="D339" s="67"/>
      <c r="E339" s="68"/>
      <c r="F339" s="50" t="str">
        <f t="shared" si="14"/>
        <v/>
      </c>
      <c r="G339" s="51" t="str">
        <f t="shared" si="15"/>
        <v/>
      </c>
    </row>
    <row r="340" spans="1:7" ht="16.5" x14ac:dyDescent="0.3">
      <c r="A340" s="70"/>
      <c r="B340" s="66"/>
      <c r="C340" s="47"/>
      <c r="D340" s="67"/>
      <c r="E340" s="68"/>
      <c r="F340" s="50" t="str">
        <f t="shared" si="14"/>
        <v/>
      </c>
      <c r="G340" s="51" t="str">
        <f t="shared" si="15"/>
        <v/>
      </c>
    </row>
    <row r="341" spans="1:7" ht="16.5" x14ac:dyDescent="0.3">
      <c r="A341" s="70"/>
      <c r="B341" s="66"/>
      <c r="C341" s="47"/>
      <c r="D341" s="67"/>
      <c r="E341" s="68"/>
      <c r="F341" s="50" t="str">
        <f t="shared" si="14"/>
        <v/>
      </c>
      <c r="G341" s="51" t="str">
        <f t="shared" si="15"/>
        <v/>
      </c>
    </row>
    <row r="342" spans="1:7" ht="16.5" x14ac:dyDescent="0.3">
      <c r="A342" s="70"/>
      <c r="B342" s="66"/>
      <c r="C342" s="47"/>
      <c r="D342" s="67"/>
      <c r="E342" s="68"/>
      <c r="F342" s="50" t="str">
        <f t="shared" si="14"/>
        <v/>
      </c>
      <c r="G342" s="51" t="str">
        <f t="shared" si="15"/>
        <v/>
      </c>
    </row>
    <row r="343" spans="1:7" ht="16.5" x14ac:dyDescent="0.3">
      <c r="A343" s="70"/>
      <c r="B343" s="66"/>
      <c r="C343" s="47"/>
      <c r="D343" s="67"/>
      <c r="E343" s="68"/>
      <c r="F343" s="50" t="str">
        <f t="shared" si="14"/>
        <v/>
      </c>
      <c r="G343" s="51" t="str">
        <f t="shared" si="15"/>
        <v/>
      </c>
    </row>
    <row r="344" spans="1:7" ht="16.5" x14ac:dyDescent="0.3">
      <c r="A344" s="70"/>
      <c r="B344" s="66"/>
      <c r="C344" s="47"/>
      <c r="D344" s="67"/>
      <c r="E344" s="68"/>
      <c r="F344" s="50" t="str">
        <f t="shared" si="14"/>
        <v/>
      </c>
      <c r="G344" s="51" t="str">
        <f t="shared" si="15"/>
        <v/>
      </c>
    </row>
    <row r="345" spans="1:7" ht="16.5" x14ac:dyDescent="0.3">
      <c r="A345" s="70"/>
      <c r="B345" s="66"/>
      <c r="C345" s="47"/>
      <c r="D345" s="67"/>
      <c r="E345" s="68"/>
      <c r="F345" s="50" t="str">
        <f t="shared" si="14"/>
        <v/>
      </c>
      <c r="G345" s="51" t="str">
        <f t="shared" si="15"/>
        <v/>
      </c>
    </row>
    <row r="346" spans="1:7" ht="16.5" x14ac:dyDescent="0.3">
      <c r="A346" s="70"/>
      <c r="B346" s="66"/>
      <c r="C346" s="47"/>
      <c r="D346" s="67"/>
      <c r="E346" s="68"/>
      <c r="F346" s="50" t="str">
        <f t="shared" si="14"/>
        <v/>
      </c>
      <c r="G346" s="51" t="str">
        <f t="shared" si="15"/>
        <v/>
      </c>
    </row>
    <row r="347" spans="1:7" ht="16.5" x14ac:dyDescent="0.3">
      <c r="A347" s="70"/>
      <c r="B347" s="66"/>
      <c r="C347" s="47"/>
      <c r="D347" s="67"/>
      <c r="E347" s="68"/>
      <c r="F347" s="50" t="str">
        <f t="shared" si="14"/>
        <v/>
      </c>
      <c r="G347" s="51" t="str">
        <f t="shared" si="15"/>
        <v/>
      </c>
    </row>
    <row r="348" spans="1:7" ht="16.5" x14ac:dyDescent="0.3">
      <c r="A348" s="70"/>
      <c r="B348" s="66"/>
      <c r="C348" s="47"/>
      <c r="D348" s="67"/>
      <c r="E348" s="68"/>
      <c r="F348" s="50" t="str">
        <f t="shared" si="14"/>
        <v/>
      </c>
      <c r="G348" s="51" t="str">
        <f t="shared" si="15"/>
        <v/>
      </c>
    </row>
    <row r="349" spans="1:7" ht="16.5" x14ac:dyDescent="0.3">
      <c r="A349" s="70"/>
      <c r="B349" s="66"/>
      <c r="C349" s="47"/>
      <c r="D349" s="67"/>
      <c r="E349" s="68"/>
      <c r="F349" s="50" t="str">
        <f t="shared" si="14"/>
        <v/>
      </c>
      <c r="G349" s="51" t="str">
        <f t="shared" si="15"/>
        <v/>
      </c>
    </row>
    <row r="350" spans="1:7" ht="16.5" x14ac:dyDescent="0.3">
      <c r="A350" s="70"/>
      <c r="B350" s="66"/>
      <c r="C350" s="47"/>
      <c r="D350" s="67"/>
      <c r="E350" s="68"/>
      <c r="F350" s="50" t="str">
        <f t="shared" si="14"/>
        <v/>
      </c>
      <c r="G350" s="51" t="str">
        <f t="shared" si="15"/>
        <v/>
      </c>
    </row>
    <row r="351" spans="1:7" ht="16.5" x14ac:dyDescent="0.3">
      <c r="A351" s="70"/>
      <c r="B351" s="66"/>
      <c r="C351" s="47"/>
      <c r="D351" s="67"/>
      <c r="E351" s="68"/>
      <c r="F351" s="50" t="str">
        <f t="shared" si="14"/>
        <v/>
      </c>
      <c r="G351" s="51" t="str">
        <f t="shared" si="15"/>
        <v/>
      </c>
    </row>
    <row r="352" spans="1:7" ht="16.5" x14ac:dyDescent="0.3">
      <c r="A352" s="70"/>
      <c r="B352" s="66"/>
      <c r="C352" s="47"/>
      <c r="D352" s="67"/>
      <c r="E352" s="68"/>
      <c r="F352" s="50" t="str">
        <f t="shared" si="14"/>
        <v/>
      </c>
      <c r="G352" s="51" t="str">
        <f t="shared" si="15"/>
        <v/>
      </c>
    </row>
    <row r="353" spans="1:7" ht="16.5" x14ac:dyDescent="0.3">
      <c r="A353" s="70"/>
      <c r="B353" s="66"/>
      <c r="C353" s="47"/>
      <c r="D353" s="67"/>
      <c r="E353" s="68"/>
      <c r="F353" s="50" t="str">
        <f t="shared" si="14"/>
        <v/>
      </c>
      <c r="G353" s="51" t="str">
        <f t="shared" si="15"/>
        <v/>
      </c>
    </row>
    <row r="354" spans="1:7" ht="16.5" x14ac:dyDescent="0.3">
      <c r="A354" s="70"/>
      <c r="B354" s="66"/>
      <c r="C354" s="47"/>
      <c r="D354" s="67"/>
      <c r="E354" s="68"/>
      <c r="F354" s="50" t="str">
        <f t="shared" si="14"/>
        <v/>
      </c>
      <c r="G354" s="51" t="str">
        <f t="shared" si="15"/>
        <v/>
      </c>
    </row>
    <row r="355" spans="1:7" ht="16.5" x14ac:dyDescent="0.3">
      <c r="A355" s="70"/>
      <c r="B355" s="66"/>
      <c r="C355" s="47"/>
      <c r="D355" s="67"/>
      <c r="E355" s="68"/>
      <c r="F355" s="50" t="str">
        <f t="shared" si="14"/>
        <v/>
      </c>
      <c r="G355" s="51" t="str">
        <f t="shared" si="15"/>
        <v/>
      </c>
    </row>
    <row r="356" spans="1:7" ht="16.5" x14ac:dyDescent="0.3">
      <c r="A356" s="70"/>
      <c r="B356" s="66"/>
      <c r="C356" s="47"/>
      <c r="D356" s="67"/>
      <c r="E356" s="68"/>
      <c r="F356" s="50" t="str">
        <f t="shared" si="14"/>
        <v/>
      </c>
      <c r="G356" s="51" t="str">
        <f t="shared" si="15"/>
        <v/>
      </c>
    </row>
    <row r="357" spans="1:7" ht="16.5" x14ac:dyDescent="0.3">
      <c r="A357" s="70"/>
      <c r="B357" s="66"/>
      <c r="C357" s="47"/>
      <c r="D357" s="67"/>
      <c r="E357" s="68"/>
      <c r="F357" s="50" t="str">
        <f t="shared" si="14"/>
        <v/>
      </c>
      <c r="G357" s="51" t="str">
        <f t="shared" si="15"/>
        <v/>
      </c>
    </row>
    <row r="358" spans="1:7" ht="16.5" x14ac:dyDescent="0.3">
      <c r="A358" s="70"/>
      <c r="B358" s="66"/>
      <c r="C358" s="47"/>
      <c r="D358" s="67"/>
      <c r="E358" s="68"/>
      <c r="F358" s="50" t="str">
        <f t="shared" si="14"/>
        <v/>
      </c>
      <c r="G358" s="51" t="str">
        <f t="shared" si="15"/>
        <v/>
      </c>
    </row>
    <row r="359" spans="1:7" ht="16.5" x14ac:dyDescent="0.3">
      <c r="A359" s="70"/>
      <c r="B359" s="66"/>
      <c r="C359" s="47"/>
      <c r="D359" s="67"/>
      <c r="E359" s="68"/>
      <c r="F359" s="50" t="str">
        <f t="shared" si="14"/>
        <v/>
      </c>
      <c r="G359" s="51" t="str">
        <f t="shared" si="15"/>
        <v/>
      </c>
    </row>
    <row r="360" spans="1:7" ht="16.5" x14ac:dyDescent="0.3">
      <c r="A360" s="70"/>
      <c r="B360" s="66"/>
      <c r="C360" s="47"/>
      <c r="D360" s="67"/>
      <c r="E360" s="68"/>
      <c r="F360" s="50" t="str">
        <f t="shared" si="14"/>
        <v/>
      </c>
      <c r="G360" s="51" t="str">
        <f t="shared" si="15"/>
        <v/>
      </c>
    </row>
    <row r="361" spans="1:7" ht="16.5" x14ac:dyDescent="0.3">
      <c r="A361" s="70"/>
      <c r="B361" s="66"/>
      <c r="C361" s="47"/>
      <c r="D361" s="67"/>
      <c r="E361" s="68"/>
      <c r="F361" s="50" t="str">
        <f t="shared" si="14"/>
        <v/>
      </c>
      <c r="G361" s="51" t="str">
        <f t="shared" si="15"/>
        <v/>
      </c>
    </row>
    <row r="362" spans="1:7" ht="16.5" x14ac:dyDescent="0.3">
      <c r="A362" s="70"/>
      <c r="B362" s="66"/>
      <c r="C362" s="47"/>
      <c r="D362" s="67"/>
      <c r="E362" s="68"/>
      <c r="F362" s="50" t="str">
        <f t="shared" si="14"/>
        <v/>
      </c>
      <c r="G362" s="51" t="str">
        <f t="shared" si="15"/>
        <v/>
      </c>
    </row>
    <row r="363" spans="1:7" ht="16.5" x14ac:dyDescent="0.3">
      <c r="A363" s="70"/>
      <c r="B363" s="66"/>
      <c r="C363" s="47"/>
      <c r="D363" s="67"/>
      <c r="E363" s="68"/>
      <c r="F363" s="50" t="str">
        <f t="shared" si="14"/>
        <v/>
      </c>
      <c r="G363" s="51" t="str">
        <f t="shared" si="15"/>
        <v/>
      </c>
    </row>
    <row r="364" spans="1:7" ht="16.5" x14ac:dyDescent="0.3">
      <c r="A364" s="70"/>
      <c r="B364" s="66"/>
      <c r="C364" s="47"/>
      <c r="D364" s="67"/>
      <c r="E364" s="68"/>
      <c r="F364" s="50" t="str">
        <f t="shared" si="14"/>
        <v/>
      </c>
      <c r="G364" s="51" t="str">
        <f t="shared" si="15"/>
        <v/>
      </c>
    </row>
    <row r="365" spans="1:7" ht="16.5" x14ac:dyDescent="0.3">
      <c r="A365" s="70"/>
      <c r="B365" s="66"/>
      <c r="C365" s="47"/>
      <c r="D365" s="67"/>
      <c r="E365" s="68"/>
      <c r="F365" s="50" t="str">
        <f t="shared" si="14"/>
        <v/>
      </c>
      <c r="G365" s="51" t="str">
        <f t="shared" si="15"/>
        <v/>
      </c>
    </row>
    <row r="366" spans="1:7" ht="16.5" x14ac:dyDescent="0.3">
      <c r="A366" s="70"/>
      <c r="B366" s="66"/>
      <c r="C366" s="47"/>
      <c r="D366" s="67"/>
      <c r="E366" s="68"/>
      <c r="F366" s="50" t="str">
        <f t="shared" si="14"/>
        <v/>
      </c>
      <c r="G366" s="51" t="str">
        <f t="shared" si="15"/>
        <v/>
      </c>
    </row>
    <row r="367" spans="1:7" ht="16.5" x14ac:dyDescent="0.3">
      <c r="A367" s="70"/>
      <c r="B367" s="66"/>
      <c r="C367" s="47"/>
      <c r="D367" s="67"/>
      <c r="E367" s="68"/>
      <c r="F367" s="50" t="str">
        <f t="shared" si="14"/>
        <v/>
      </c>
      <c r="G367" s="51" t="str">
        <f t="shared" si="15"/>
        <v/>
      </c>
    </row>
    <row r="368" spans="1:7" ht="16.5" x14ac:dyDescent="0.3">
      <c r="A368" s="70"/>
      <c r="B368" s="66"/>
      <c r="C368" s="47"/>
      <c r="D368" s="67"/>
      <c r="E368" s="68"/>
      <c r="F368" s="50" t="str">
        <f t="shared" si="14"/>
        <v/>
      </c>
      <c r="G368" s="51" t="str">
        <f t="shared" si="15"/>
        <v/>
      </c>
    </row>
    <row r="369" spans="1:7" ht="16.5" x14ac:dyDescent="0.3">
      <c r="A369" s="70"/>
      <c r="B369" s="66"/>
      <c r="C369" s="47"/>
      <c r="D369" s="67"/>
      <c r="E369" s="68"/>
      <c r="F369" s="50" t="str">
        <f t="shared" si="14"/>
        <v/>
      </c>
      <c r="G369" s="51" t="str">
        <f t="shared" si="15"/>
        <v/>
      </c>
    </row>
    <row r="370" spans="1:7" ht="16.5" x14ac:dyDescent="0.3">
      <c r="A370" s="70"/>
      <c r="B370" s="66"/>
      <c r="C370" s="47"/>
      <c r="D370" s="67"/>
      <c r="E370" s="68"/>
      <c r="F370" s="50" t="str">
        <f t="shared" si="14"/>
        <v/>
      </c>
      <c r="G370" s="51" t="str">
        <f t="shared" si="15"/>
        <v/>
      </c>
    </row>
    <row r="371" spans="1:7" ht="16.5" x14ac:dyDescent="0.3">
      <c r="A371" s="70"/>
      <c r="B371" s="66"/>
      <c r="C371" s="47"/>
      <c r="D371" s="67"/>
      <c r="E371" s="68"/>
      <c r="F371" s="50" t="str">
        <f t="shared" si="14"/>
        <v/>
      </c>
      <c r="G371" s="51" t="str">
        <f t="shared" si="15"/>
        <v/>
      </c>
    </row>
    <row r="372" spans="1:7" ht="16.5" x14ac:dyDescent="0.3">
      <c r="A372" s="70"/>
      <c r="B372" s="66"/>
      <c r="C372" s="47"/>
      <c r="D372" s="67"/>
      <c r="E372" s="68"/>
      <c r="F372" s="50" t="str">
        <f t="shared" si="14"/>
        <v/>
      </c>
      <c r="G372" s="51" t="str">
        <f t="shared" si="15"/>
        <v/>
      </c>
    </row>
    <row r="373" spans="1:7" ht="16.5" x14ac:dyDescent="0.3">
      <c r="A373" s="70"/>
      <c r="B373" s="66"/>
      <c r="C373" s="47"/>
      <c r="D373" s="67"/>
      <c r="E373" s="68"/>
      <c r="F373" s="50" t="str">
        <f t="shared" si="14"/>
        <v/>
      </c>
      <c r="G373" s="51" t="str">
        <f t="shared" si="15"/>
        <v/>
      </c>
    </row>
    <row r="374" spans="1:7" ht="16.5" x14ac:dyDescent="0.3">
      <c r="A374" s="70"/>
      <c r="B374" s="66"/>
      <c r="C374" s="47"/>
      <c r="D374" s="67"/>
      <c r="E374" s="68"/>
      <c r="F374" s="50" t="str">
        <f t="shared" si="14"/>
        <v/>
      </c>
      <c r="G374" s="51" t="str">
        <f t="shared" si="15"/>
        <v/>
      </c>
    </row>
    <row r="375" spans="1:7" ht="16.5" x14ac:dyDescent="0.3">
      <c r="A375" s="70"/>
      <c r="B375" s="66"/>
      <c r="C375" s="47"/>
      <c r="D375" s="67"/>
      <c r="E375" s="68"/>
      <c r="F375" s="50" t="str">
        <f t="shared" ref="F375:F438" si="16">IFERROR(VLOOKUP(C375,JAbscences,2,FALSE),"")</f>
        <v/>
      </c>
      <c r="G375" s="51" t="str">
        <f t="shared" ref="G375:G438" si="17">IFERROR((NETWORKDAYS.INTL(D375,E375,1,jfdate))-(IF(VLOOKUP(F375,Jabs,2,FALSE)=0.5,0.5,0)),"")</f>
        <v/>
      </c>
    </row>
    <row r="376" spans="1:7" ht="16.5" x14ac:dyDescent="0.3">
      <c r="A376" s="70"/>
      <c r="B376" s="66"/>
      <c r="C376" s="47"/>
      <c r="D376" s="67"/>
      <c r="E376" s="68"/>
      <c r="F376" s="50" t="str">
        <f t="shared" si="16"/>
        <v/>
      </c>
      <c r="G376" s="51" t="str">
        <f t="shared" si="17"/>
        <v/>
      </c>
    </row>
    <row r="377" spans="1:7" ht="16.5" x14ac:dyDescent="0.3">
      <c r="A377" s="70"/>
      <c r="B377" s="66"/>
      <c r="C377" s="47"/>
      <c r="D377" s="67"/>
      <c r="E377" s="68"/>
      <c r="F377" s="50" t="str">
        <f t="shared" si="16"/>
        <v/>
      </c>
      <c r="G377" s="51" t="str">
        <f t="shared" si="17"/>
        <v/>
      </c>
    </row>
    <row r="378" spans="1:7" ht="16.5" x14ac:dyDescent="0.3">
      <c r="A378" s="70"/>
      <c r="B378" s="66"/>
      <c r="C378" s="47"/>
      <c r="D378" s="67"/>
      <c r="E378" s="68"/>
      <c r="F378" s="50" t="str">
        <f t="shared" si="16"/>
        <v/>
      </c>
      <c r="G378" s="51" t="str">
        <f t="shared" si="17"/>
        <v/>
      </c>
    </row>
    <row r="379" spans="1:7" ht="16.5" x14ac:dyDescent="0.3">
      <c r="A379" s="70"/>
      <c r="B379" s="66"/>
      <c r="C379" s="47"/>
      <c r="D379" s="67"/>
      <c r="E379" s="68"/>
      <c r="F379" s="50" t="str">
        <f t="shared" si="16"/>
        <v/>
      </c>
      <c r="G379" s="51" t="str">
        <f t="shared" si="17"/>
        <v/>
      </c>
    </row>
    <row r="380" spans="1:7" ht="16.5" x14ac:dyDescent="0.3">
      <c r="A380" s="70"/>
      <c r="B380" s="66"/>
      <c r="C380" s="47"/>
      <c r="D380" s="67"/>
      <c r="E380" s="68"/>
      <c r="F380" s="50" t="str">
        <f t="shared" si="16"/>
        <v/>
      </c>
      <c r="G380" s="51" t="str">
        <f t="shared" si="17"/>
        <v/>
      </c>
    </row>
    <row r="381" spans="1:7" ht="16.5" x14ac:dyDescent="0.3">
      <c r="A381" s="70"/>
      <c r="B381" s="66"/>
      <c r="C381" s="47"/>
      <c r="D381" s="67"/>
      <c r="E381" s="68"/>
      <c r="F381" s="50" t="str">
        <f t="shared" si="16"/>
        <v/>
      </c>
      <c r="G381" s="51" t="str">
        <f t="shared" si="17"/>
        <v/>
      </c>
    </row>
    <row r="382" spans="1:7" ht="16.5" x14ac:dyDescent="0.3">
      <c r="A382" s="70"/>
      <c r="B382" s="66"/>
      <c r="C382" s="47"/>
      <c r="D382" s="67"/>
      <c r="E382" s="68"/>
      <c r="F382" s="50" t="str">
        <f t="shared" si="16"/>
        <v/>
      </c>
      <c r="G382" s="51" t="str">
        <f t="shared" si="17"/>
        <v/>
      </c>
    </row>
    <row r="383" spans="1:7" ht="16.5" x14ac:dyDescent="0.3">
      <c r="A383" s="70"/>
      <c r="B383" s="66"/>
      <c r="C383" s="47"/>
      <c r="D383" s="67"/>
      <c r="E383" s="68"/>
      <c r="F383" s="50" t="str">
        <f t="shared" si="16"/>
        <v/>
      </c>
      <c r="G383" s="51" t="str">
        <f t="shared" si="17"/>
        <v/>
      </c>
    </row>
    <row r="384" spans="1:7" ht="16.5" x14ac:dyDescent="0.3">
      <c r="A384" s="70"/>
      <c r="B384" s="66"/>
      <c r="C384" s="47"/>
      <c r="D384" s="67"/>
      <c r="E384" s="68"/>
      <c r="F384" s="50" t="str">
        <f t="shared" si="16"/>
        <v/>
      </c>
      <c r="G384" s="51" t="str">
        <f t="shared" si="17"/>
        <v/>
      </c>
    </row>
    <row r="385" spans="1:7" ht="16.5" x14ac:dyDescent="0.3">
      <c r="A385" s="70"/>
      <c r="B385" s="66"/>
      <c r="C385" s="47"/>
      <c r="D385" s="67"/>
      <c r="E385" s="68"/>
      <c r="F385" s="50" t="str">
        <f t="shared" si="16"/>
        <v/>
      </c>
      <c r="G385" s="51" t="str">
        <f t="shared" si="17"/>
        <v/>
      </c>
    </row>
    <row r="386" spans="1:7" ht="16.5" x14ac:dyDescent="0.3">
      <c r="A386" s="70"/>
      <c r="B386" s="66"/>
      <c r="C386" s="47"/>
      <c r="D386" s="67"/>
      <c r="E386" s="68"/>
      <c r="F386" s="50" t="str">
        <f t="shared" si="16"/>
        <v/>
      </c>
      <c r="G386" s="51" t="str">
        <f t="shared" si="17"/>
        <v/>
      </c>
    </row>
    <row r="387" spans="1:7" ht="16.5" x14ac:dyDescent="0.3">
      <c r="A387" s="70"/>
      <c r="B387" s="66"/>
      <c r="C387" s="47"/>
      <c r="D387" s="67"/>
      <c r="E387" s="68"/>
      <c r="F387" s="50" t="str">
        <f t="shared" si="16"/>
        <v/>
      </c>
      <c r="G387" s="51" t="str">
        <f t="shared" si="17"/>
        <v/>
      </c>
    </row>
    <row r="388" spans="1:7" ht="16.5" x14ac:dyDescent="0.3">
      <c r="A388" s="70"/>
      <c r="B388" s="66"/>
      <c r="C388" s="47"/>
      <c r="D388" s="67"/>
      <c r="E388" s="68"/>
      <c r="F388" s="50" t="str">
        <f t="shared" si="16"/>
        <v/>
      </c>
      <c r="G388" s="51" t="str">
        <f t="shared" si="17"/>
        <v/>
      </c>
    </row>
    <row r="389" spans="1:7" ht="16.5" x14ac:dyDescent="0.3">
      <c r="A389" s="70"/>
      <c r="B389" s="66"/>
      <c r="C389" s="47"/>
      <c r="D389" s="67"/>
      <c r="E389" s="68"/>
      <c r="F389" s="50" t="str">
        <f t="shared" si="16"/>
        <v/>
      </c>
      <c r="G389" s="51" t="str">
        <f t="shared" si="17"/>
        <v/>
      </c>
    </row>
    <row r="390" spans="1:7" ht="16.5" x14ac:dyDescent="0.3">
      <c r="A390" s="70"/>
      <c r="B390" s="66"/>
      <c r="C390" s="47"/>
      <c r="D390" s="67"/>
      <c r="E390" s="68"/>
      <c r="F390" s="50" t="str">
        <f t="shared" si="16"/>
        <v/>
      </c>
      <c r="G390" s="51" t="str">
        <f t="shared" si="17"/>
        <v/>
      </c>
    </row>
    <row r="391" spans="1:7" ht="16.5" x14ac:dyDescent="0.3">
      <c r="A391" s="70"/>
      <c r="B391" s="66"/>
      <c r="C391" s="47"/>
      <c r="D391" s="67"/>
      <c r="E391" s="68"/>
      <c r="F391" s="50" t="str">
        <f t="shared" si="16"/>
        <v/>
      </c>
      <c r="G391" s="51" t="str">
        <f t="shared" si="17"/>
        <v/>
      </c>
    </row>
    <row r="392" spans="1:7" ht="16.5" x14ac:dyDescent="0.3">
      <c r="A392" s="70"/>
      <c r="B392" s="66"/>
      <c r="C392" s="47"/>
      <c r="D392" s="67"/>
      <c r="E392" s="68"/>
      <c r="F392" s="50" t="str">
        <f t="shared" si="16"/>
        <v/>
      </c>
      <c r="G392" s="51" t="str">
        <f t="shared" si="17"/>
        <v/>
      </c>
    </row>
    <row r="393" spans="1:7" ht="16.5" x14ac:dyDescent="0.3">
      <c r="A393" s="70"/>
      <c r="B393" s="66"/>
      <c r="C393" s="47"/>
      <c r="D393" s="67"/>
      <c r="E393" s="68"/>
      <c r="F393" s="50" t="str">
        <f t="shared" si="16"/>
        <v/>
      </c>
      <c r="G393" s="51" t="str">
        <f t="shared" si="17"/>
        <v/>
      </c>
    </row>
    <row r="394" spans="1:7" ht="16.5" x14ac:dyDescent="0.3">
      <c r="A394" s="70"/>
      <c r="B394" s="66"/>
      <c r="C394" s="47"/>
      <c r="D394" s="67"/>
      <c r="E394" s="68"/>
      <c r="F394" s="50" t="str">
        <f t="shared" si="16"/>
        <v/>
      </c>
      <c r="G394" s="51" t="str">
        <f t="shared" si="17"/>
        <v/>
      </c>
    </row>
    <row r="395" spans="1:7" ht="16.5" x14ac:dyDescent="0.3">
      <c r="A395" s="70"/>
      <c r="B395" s="66"/>
      <c r="C395" s="47"/>
      <c r="D395" s="67"/>
      <c r="E395" s="68"/>
      <c r="F395" s="50" t="str">
        <f t="shared" si="16"/>
        <v/>
      </c>
      <c r="G395" s="51" t="str">
        <f t="shared" si="17"/>
        <v/>
      </c>
    </row>
    <row r="396" spans="1:7" ht="16.5" x14ac:dyDescent="0.3">
      <c r="A396" s="70"/>
      <c r="B396" s="66"/>
      <c r="C396" s="47"/>
      <c r="D396" s="67"/>
      <c r="E396" s="68"/>
      <c r="F396" s="50" t="str">
        <f t="shared" si="16"/>
        <v/>
      </c>
      <c r="G396" s="51" t="str">
        <f t="shared" si="17"/>
        <v/>
      </c>
    </row>
    <row r="397" spans="1:7" ht="16.5" x14ac:dyDescent="0.3">
      <c r="A397" s="70"/>
      <c r="B397" s="66"/>
      <c r="C397" s="47"/>
      <c r="D397" s="67"/>
      <c r="E397" s="68"/>
      <c r="F397" s="50" t="str">
        <f t="shared" si="16"/>
        <v/>
      </c>
      <c r="G397" s="51" t="str">
        <f t="shared" si="17"/>
        <v/>
      </c>
    </row>
    <row r="398" spans="1:7" ht="16.5" x14ac:dyDescent="0.3">
      <c r="A398" s="70"/>
      <c r="B398" s="66"/>
      <c r="C398" s="47"/>
      <c r="D398" s="67"/>
      <c r="E398" s="68"/>
      <c r="F398" s="50" t="str">
        <f t="shared" si="16"/>
        <v/>
      </c>
      <c r="G398" s="51" t="str">
        <f t="shared" si="17"/>
        <v/>
      </c>
    </row>
    <row r="399" spans="1:7" ht="16.5" x14ac:dyDescent="0.3">
      <c r="A399" s="70"/>
      <c r="B399" s="66"/>
      <c r="C399" s="47"/>
      <c r="D399" s="67"/>
      <c r="E399" s="68"/>
      <c r="F399" s="50" t="str">
        <f t="shared" si="16"/>
        <v/>
      </c>
      <c r="G399" s="51" t="str">
        <f t="shared" si="17"/>
        <v/>
      </c>
    </row>
    <row r="400" spans="1:7" ht="16.5" x14ac:dyDescent="0.3">
      <c r="A400" s="70"/>
      <c r="B400" s="66"/>
      <c r="C400" s="47"/>
      <c r="D400" s="67"/>
      <c r="E400" s="68"/>
      <c r="F400" s="50" t="str">
        <f t="shared" si="16"/>
        <v/>
      </c>
      <c r="G400" s="51" t="str">
        <f t="shared" si="17"/>
        <v/>
      </c>
    </row>
    <row r="401" spans="1:7" ht="16.5" x14ac:dyDescent="0.3">
      <c r="A401" s="70"/>
      <c r="B401" s="66"/>
      <c r="C401" s="47"/>
      <c r="D401" s="67"/>
      <c r="E401" s="68"/>
      <c r="F401" s="50" t="str">
        <f t="shared" si="16"/>
        <v/>
      </c>
      <c r="G401" s="51" t="str">
        <f t="shared" si="17"/>
        <v/>
      </c>
    </row>
    <row r="402" spans="1:7" ht="16.5" x14ac:dyDescent="0.3">
      <c r="A402" s="70"/>
      <c r="B402" s="66"/>
      <c r="C402" s="47"/>
      <c r="D402" s="67"/>
      <c r="E402" s="68"/>
      <c r="F402" s="50" t="str">
        <f t="shared" si="16"/>
        <v/>
      </c>
      <c r="G402" s="51" t="str">
        <f t="shared" si="17"/>
        <v/>
      </c>
    </row>
    <row r="403" spans="1:7" ht="16.5" x14ac:dyDescent="0.3">
      <c r="A403" s="70"/>
      <c r="B403" s="66"/>
      <c r="C403" s="47"/>
      <c r="D403" s="67"/>
      <c r="E403" s="68"/>
      <c r="F403" s="50" t="str">
        <f t="shared" si="16"/>
        <v/>
      </c>
      <c r="G403" s="51" t="str">
        <f t="shared" si="17"/>
        <v/>
      </c>
    </row>
    <row r="404" spans="1:7" ht="16.5" x14ac:dyDescent="0.3">
      <c r="A404" s="70"/>
      <c r="B404" s="66"/>
      <c r="C404" s="47"/>
      <c r="D404" s="67"/>
      <c r="E404" s="68"/>
      <c r="F404" s="50" t="str">
        <f t="shared" si="16"/>
        <v/>
      </c>
      <c r="G404" s="51" t="str">
        <f t="shared" si="17"/>
        <v/>
      </c>
    </row>
    <row r="405" spans="1:7" ht="16.5" x14ac:dyDescent="0.3">
      <c r="A405" s="70"/>
      <c r="B405" s="66"/>
      <c r="C405" s="47"/>
      <c r="D405" s="67"/>
      <c r="E405" s="68"/>
      <c r="F405" s="50" t="str">
        <f t="shared" si="16"/>
        <v/>
      </c>
      <c r="G405" s="51" t="str">
        <f t="shared" si="17"/>
        <v/>
      </c>
    </row>
    <row r="406" spans="1:7" ht="16.5" x14ac:dyDescent="0.3">
      <c r="A406" s="70"/>
      <c r="B406" s="66"/>
      <c r="C406" s="47"/>
      <c r="D406" s="67"/>
      <c r="E406" s="68"/>
      <c r="F406" s="50" t="str">
        <f t="shared" si="16"/>
        <v/>
      </c>
      <c r="G406" s="51" t="str">
        <f t="shared" si="17"/>
        <v/>
      </c>
    </row>
    <row r="407" spans="1:7" ht="16.5" x14ac:dyDescent="0.3">
      <c r="A407" s="70"/>
      <c r="B407" s="66"/>
      <c r="C407" s="47"/>
      <c r="D407" s="67"/>
      <c r="E407" s="68"/>
      <c r="F407" s="50" t="str">
        <f t="shared" si="16"/>
        <v/>
      </c>
      <c r="G407" s="51" t="str">
        <f t="shared" si="17"/>
        <v/>
      </c>
    </row>
    <row r="408" spans="1:7" ht="16.5" x14ac:dyDescent="0.3">
      <c r="A408" s="70"/>
      <c r="B408" s="66"/>
      <c r="C408" s="47"/>
      <c r="D408" s="67"/>
      <c r="E408" s="68"/>
      <c r="F408" s="50" t="str">
        <f t="shared" si="16"/>
        <v/>
      </c>
      <c r="G408" s="51" t="str">
        <f t="shared" si="17"/>
        <v/>
      </c>
    </row>
    <row r="409" spans="1:7" ht="16.5" x14ac:dyDescent="0.3">
      <c r="A409" s="70"/>
      <c r="B409" s="66"/>
      <c r="C409" s="47"/>
      <c r="D409" s="67"/>
      <c r="E409" s="68"/>
      <c r="F409" s="50" t="str">
        <f t="shared" si="16"/>
        <v/>
      </c>
      <c r="G409" s="51" t="str">
        <f t="shared" si="17"/>
        <v/>
      </c>
    </row>
    <row r="410" spans="1:7" ht="16.5" x14ac:dyDescent="0.3">
      <c r="A410" s="70"/>
      <c r="B410" s="66"/>
      <c r="C410" s="47"/>
      <c r="D410" s="67"/>
      <c r="E410" s="68"/>
      <c r="F410" s="50" t="str">
        <f t="shared" si="16"/>
        <v/>
      </c>
      <c r="G410" s="51" t="str">
        <f t="shared" si="17"/>
        <v/>
      </c>
    </row>
    <row r="411" spans="1:7" ht="16.5" x14ac:dyDescent="0.3">
      <c r="A411" s="70"/>
      <c r="B411" s="66"/>
      <c r="C411" s="47"/>
      <c r="D411" s="67"/>
      <c r="E411" s="68"/>
      <c r="F411" s="50" t="str">
        <f t="shared" si="16"/>
        <v/>
      </c>
      <c r="G411" s="51" t="str">
        <f t="shared" si="17"/>
        <v/>
      </c>
    </row>
    <row r="412" spans="1:7" ht="16.5" x14ac:dyDescent="0.3">
      <c r="A412" s="70"/>
      <c r="B412" s="66"/>
      <c r="C412" s="47"/>
      <c r="D412" s="67"/>
      <c r="E412" s="68"/>
      <c r="F412" s="50" t="str">
        <f t="shared" si="16"/>
        <v/>
      </c>
      <c r="G412" s="51" t="str">
        <f t="shared" si="17"/>
        <v/>
      </c>
    </row>
    <row r="413" spans="1:7" ht="16.5" x14ac:dyDescent="0.3">
      <c r="A413" s="70"/>
      <c r="B413" s="66"/>
      <c r="C413" s="47"/>
      <c r="D413" s="67"/>
      <c r="E413" s="68"/>
      <c r="F413" s="50" t="str">
        <f t="shared" si="16"/>
        <v/>
      </c>
      <c r="G413" s="51" t="str">
        <f t="shared" si="17"/>
        <v/>
      </c>
    </row>
    <row r="414" spans="1:7" ht="16.5" x14ac:dyDescent="0.3">
      <c r="A414" s="70"/>
      <c r="B414" s="66"/>
      <c r="C414" s="47"/>
      <c r="D414" s="67"/>
      <c r="E414" s="68"/>
      <c r="F414" s="50" t="str">
        <f t="shared" si="16"/>
        <v/>
      </c>
      <c r="G414" s="51" t="str">
        <f t="shared" si="17"/>
        <v/>
      </c>
    </row>
    <row r="415" spans="1:7" ht="16.5" x14ac:dyDescent="0.3">
      <c r="A415" s="70"/>
      <c r="B415" s="66"/>
      <c r="C415" s="47"/>
      <c r="D415" s="67"/>
      <c r="E415" s="68"/>
      <c r="F415" s="50" t="str">
        <f t="shared" si="16"/>
        <v/>
      </c>
      <c r="G415" s="51" t="str">
        <f t="shared" si="17"/>
        <v/>
      </c>
    </row>
    <row r="416" spans="1:7" ht="16.5" x14ac:dyDescent="0.3">
      <c r="A416" s="70"/>
      <c r="B416" s="66"/>
      <c r="C416" s="47"/>
      <c r="D416" s="67"/>
      <c r="E416" s="68"/>
      <c r="F416" s="50" t="str">
        <f t="shared" si="16"/>
        <v/>
      </c>
      <c r="G416" s="51" t="str">
        <f t="shared" si="17"/>
        <v/>
      </c>
    </row>
    <row r="417" spans="1:7" ht="16.5" x14ac:dyDescent="0.3">
      <c r="A417" s="70"/>
      <c r="B417" s="66"/>
      <c r="C417" s="47"/>
      <c r="D417" s="67"/>
      <c r="E417" s="68"/>
      <c r="F417" s="50" t="str">
        <f t="shared" si="16"/>
        <v/>
      </c>
      <c r="G417" s="51" t="str">
        <f t="shared" si="17"/>
        <v/>
      </c>
    </row>
    <row r="418" spans="1:7" ht="16.5" x14ac:dyDescent="0.3">
      <c r="A418" s="70"/>
      <c r="B418" s="66"/>
      <c r="C418" s="47"/>
      <c r="D418" s="67"/>
      <c r="E418" s="68"/>
      <c r="F418" s="50" t="str">
        <f t="shared" si="16"/>
        <v/>
      </c>
      <c r="G418" s="51" t="str">
        <f t="shared" si="17"/>
        <v/>
      </c>
    </row>
    <row r="419" spans="1:7" ht="16.5" x14ac:dyDescent="0.3">
      <c r="A419" s="70"/>
      <c r="B419" s="66"/>
      <c r="C419" s="47"/>
      <c r="D419" s="67"/>
      <c r="E419" s="68"/>
      <c r="F419" s="50" t="str">
        <f t="shared" si="16"/>
        <v/>
      </c>
      <c r="G419" s="51" t="str">
        <f t="shared" si="17"/>
        <v/>
      </c>
    </row>
    <row r="420" spans="1:7" ht="16.5" x14ac:dyDescent="0.3">
      <c r="A420" s="70"/>
      <c r="B420" s="66"/>
      <c r="C420" s="47"/>
      <c r="D420" s="67"/>
      <c r="E420" s="68"/>
      <c r="F420" s="50" t="str">
        <f t="shared" si="16"/>
        <v/>
      </c>
      <c r="G420" s="51" t="str">
        <f t="shared" si="17"/>
        <v/>
      </c>
    </row>
    <row r="421" spans="1:7" ht="16.5" x14ac:dyDescent="0.3">
      <c r="A421" s="70"/>
      <c r="B421" s="66"/>
      <c r="C421" s="47"/>
      <c r="D421" s="67"/>
      <c r="E421" s="68"/>
      <c r="F421" s="50" t="str">
        <f t="shared" si="16"/>
        <v/>
      </c>
      <c r="G421" s="51" t="str">
        <f t="shared" si="17"/>
        <v/>
      </c>
    </row>
    <row r="422" spans="1:7" ht="16.5" x14ac:dyDescent="0.3">
      <c r="A422" s="70"/>
      <c r="B422" s="66"/>
      <c r="C422" s="47"/>
      <c r="D422" s="67"/>
      <c r="E422" s="68"/>
      <c r="F422" s="50" t="str">
        <f t="shared" si="16"/>
        <v/>
      </c>
      <c r="G422" s="51" t="str">
        <f t="shared" si="17"/>
        <v/>
      </c>
    </row>
    <row r="423" spans="1:7" ht="16.5" x14ac:dyDescent="0.3">
      <c r="A423" s="70"/>
      <c r="B423" s="66"/>
      <c r="C423" s="47"/>
      <c r="D423" s="67"/>
      <c r="E423" s="68"/>
      <c r="F423" s="50" t="str">
        <f t="shared" si="16"/>
        <v/>
      </c>
      <c r="G423" s="51" t="str">
        <f t="shared" si="17"/>
        <v/>
      </c>
    </row>
    <row r="424" spans="1:7" ht="16.5" x14ac:dyDescent="0.3">
      <c r="A424" s="70"/>
      <c r="B424" s="66"/>
      <c r="C424" s="47"/>
      <c r="D424" s="67"/>
      <c r="E424" s="68"/>
      <c r="F424" s="50" t="str">
        <f t="shared" si="16"/>
        <v/>
      </c>
      <c r="G424" s="51" t="str">
        <f t="shared" si="17"/>
        <v/>
      </c>
    </row>
    <row r="425" spans="1:7" ht="16.5" x14ac:dyDescent="0.3">
      <c r="A425" s="70"/>
      <c r="B425" s="66"/>
      <c r="C425" s="47"/>
      <c r="D425" s="67"/>
      <c r="E425" s="68"/>
      <c r="F425" s="50" t="str">
        <f t="shared" si="16"/>
        <v/>
      </c>
      <c r="G425" s="51" t="str">
        <f t="shared" si="17"/>
        <v/>
      </c>
    </row>
    <row r="426" spans="1:7" ht="16.5" x14ac:dyDescent="0.3">
      <c r="A426" s="70"/>
      <c r="B426" s="66"/>
      <c r="C426" s="47"/>
      <c r="D426" s="67"/>
      <c r="E426" s="68"/>
      <c r="F426" s="50" t="str">
        <f t="shared" si="16"/>
        <v/>
      </c>
      <c r="G426" s="51" t="str">
        <f t="shared" si="17"/>
        <v/>
      </c>
    </row>
    <row r="427" spans="1:7" ht="16.5" x14ac:dyDescent="0.3">
      <c r="A427" s="70"/>
      <c r="B427" s="66"/>
      <c r="C427" s="47"/>
      <c r="D427" s="67"/>
      <c r="E427" s="68"/>
      <c r="F427" s="50" t="str">
        <f t="shared" si="16"/>
        <v/>
      </c>
      <c r="G427" s="51" t="str">
        <f t="shared" si="17"/>
        <v/>
      </c>
    </row>
    <row r="428" spans="1:7" ht="16.5" x14ac:dyDescent="0.3">
      <c r="A428" s="70"/>
      <c r="B428" s="66"/>
      <c r="C428" s="47"/>
      <c r="D428" s="67"/>
      <c r="E428" s="68"/>
      <c r="F428" s="50" t="str">
        <f t="shared" si="16"/>
        <v/>
      </c>
      <c r="G428" s="51" t="str">
        <f t="shared" si="17"/>
        <v/>
      </c>
    </row>
    <row r="429" spans="1:7" ht="16.5" x14ac:dyDescent="0.3">
      <c r="A429" s="70"/>
      <c r="B429" s="66"/>
      <c r="C429" s="47"/>
      <c r="D429" s="67"/>
      <c r="E429" s="68"/>
      <c r="F429" s="50" t="str">
        <f t="shared" si="16"/>
        <v/>
      </c>
      <c r="G429" s="51" t="str">
        <f t="shared" si="17"/>
        <v/>
      </c>
    </row>
    <row r="430" spans="1:7" ht="16.5" x14ac:dyDescent="0.3">
      <c r="A430" s="70"/>
      <c r="B430" s="66"/>
      <c r="C430" s="47"/>
      <c r="D430" s="67"/>
      <c r="E430" s="68"/>
      <c r="F430" s="50" t="str">
        <f t="shared" si="16"/>
        <v/>
      </c>
      <c r="G430" s="51" t="str">
        <f t="shared" si="17"/>
        <v/>
      </c>
    </row>
    <row r="431" spans="1:7" ht="16.5" x14ac:dyDescent="0.3">
      <c r="A431" s="70"/>
      <c r="B431" s="66"/>
      <c r="C431" s="47"/>
      <c r="D431" s="67"/>
      <c r="E431" s="68"/>
      <c r="F431" s="50" t="str">
        <f t="shared" si="16"/>
        <v/>
      </c>
      <c r="G431" s="51" t="str">
        <f t="shared" si="17"/>
        <v/>
      </c>
    </row>
    <row r="432" spans="1:7" ht="16.5" x14ac:dyDescent="0.3">
      <c r="A432" s="70"/>
      <c r="B432" s="66"/>
      <c r="C432" s="47"/>
      <c r="D432" s="67"/>
      <c r="E432" s="68"/>
      <c r="F432" s="50" t="str">
        <f t="shared" si="16"/>
        <v/>
      </c>
      <c r="G432" s="51" t="str">
        <f t="shared" si="17"/>
        <v/>
      </c>
    </row>
    <row r="433" spans="1:7" ht="16.5" x14ac:dyDescent="0.3">
      <c r="A433" s="70"/>
      <c r="B433" s="66"/>
      <c r="C433" s="47"/>
      <c r="D433" s="67"/>
      <c r="E433" s="68"/>
      <c r="F433" s="50" t="str">
        <f t="shared" si="16"/>
        <v/>
      </c>
      <c r="G433" s="51" t="str">
        <f t="shared" si="17"/>
        <v/>
      </c>
    </row>
    <row r="434" spans="1:7" ht="16.5" x14ac:dyDescent="0.3">
      <c r="A434" s="70"/>
      <c r="B434" s="66"/>
      <c r="C434" s="47"/>
      <c r="D434" s="67"/>
      <c r="E434" s="68"/>
      <c r="F434" s="50" t="str">
        <f t="shared" si="16"/>
        <v/>
      </c>
      <c r="G434" s="51" t="str">
        <f t="shared" si="17"/>
        <v/>
      </c>
    </row>
    <row r="435" spans="1:7" ht="16.5" x14ac:dyDescent="0.3">
      <c r="A435" s="70"/>
      <c r="B435" s="66"/>
      <c r="C435" s="47"/>
      <c r="D435" s="67"/>
      <c r="E435" s="68"/>
      <c r="F435" s="50" t="str">
        <f t="shared" si="16"/>
        <v/>
      </c>
      <c r="G435" s="51" t="str">
        <f t="shared" si="17"/>
        <v/>
      </c>
    </row>
    <row r="436" spans="1:7" ht="16.5" x14ac:dyDescent="0.3">
      <c r="A436" s="70"/>
      <c r="B436" s="66"/>
      <c r="C436" s="47"/>
      <c r="D436" s="67"/>
      <c r="E436" s="68"/>
      <c r="F436" s="50" t="str">
        <f t="shared" si="16"/>
        <v/>
      </c>
      <c r="G436" s="51" t="str">
        <f t="shared" si="17"/>
        <v/>
      </c>
    </row>
    <row r="437" spans="1:7" ht="16.5" x14ac:dyDescent="0.3">
      <c r="A437" s="70"/>
      <c r="B437" s="66"/>
      <c r="C437" s="47"/>
      <c r="D437" s="67"/>
      <c r="E437" s="68"/>
      <c r="F437" s="50" t="str">
        <f t="shared" si="16"/>
        <v/>
      </c>
      <c r="G437" s="51" t="str">
        <f t="shared" si="17"/>
        <v/>
      </c>
    </row>
    <row r="438" spans="1:7" ht="16.5" x14ac:dyDescent="0.3">
      <c r="A438" s="70"/>
      <c r="B438" s="66"/>
      <c r="C438" s="47"/>
      <c r="D438" s="67"/>
      <c r="E438" s="68"/>
      <c r="F438" s="50" t="str">
        <f t="shared" si="16"/>
        <v/>
      </c>
      <c r="G438" s="51" t="str">
        <f t="shared" si="17"/>
        <v/>
      </c>
    </row>
    <row r="439" spans="1:7" ht="16.5" x14ac:dyDescent="0.3">
      <c r="A439" s="70"/>
      <c r="B439" s="66"/>
      <c r="C439" s="47"/>
      <c r="D439" s="67"/>
      <c r="E439" s="68"/>
      <c r="F439" s="50" t="str">
        <f t="shared" ref="F439:F502" si="18">IFERROR(VLOOKUP(C439,JAbscences,2,FALSE),"")</f>
        <v/>
      </c>
      <c r="G439" s="51" t="str">
        <f t="shared" ref="G439:G502" si="19">IFERROR((NETWORKDAYS.INTL(D439,E439,1,jfdate))-(IF(VLOOKUP(F439,Jabs,2,FALSE)=0.5,0.5,0)),"")</f>
        <v/>
      </c>
    </row>
    <row r="440" spans="1:7" ht="16.5" x14ac:dyDescent="0.3">
      <c r="A440" s="70"/>
      <c r="B440" s="66"/>
      <c r="C440" s="47"/>
      <c r="D440" s="67"/>
      <c r="E440" s="68"/>
      <c r="F440" s="50" t="str">
        <f t="shared" si="18"/>
        <v/>
      </c>
      <c r="G440" s="51" t="str">
        <f t="shared" si="19"/>
        <v/>
      </c>
    </row>
    <row r="441" spans="1:7" ht="16.5" x14ac:dyDescent="0.3">
      <c r="A441" s="70"/>
      <c r="B441" s="66"/>
      <c r="C441" s="47"/>
      <c r="D441" s="67"/>
      <c r="E441" s="68"/>
      <c r="F441" s="50" t="str">
        <f t="shared" si="18"/>
        <v/>
      </c>
      <c r="G441" s="51" t="str">
        <f t="shared" si="19"/>
        <v/>
      </c>
    </row>
    <row r="442" spans="1:7" ht="16.5" x14ac:dyDescent="0.3">
      <c r="A442" s="70"/>
      <c r="B442" s="66"/>
      <c r="C442" s="47"/>
      <c r="D442" s="67"/>
      <c r="E442" s="68"/>
      <c r="F442" s="50" t="str">
        <f t="shared" si="18"/>
        <v/>
      </c>
      <c r="G442" s="51" t="str">
        <f t="shared" si="19"/>
        <v/>
      </c>
    </row>
    <row r="443" spans="1:7" ht="16.5" x14ac:dyDescent="0.3">
      <c r="A443" s="70"/>
      <c r="B443" s="66"/>
      <c r="C443" s="47"/>
      <c r="D443" s="67"/>
      <c r="E443" s="68"/>
      <c r="F443" s="50" t="str">
        <f t="shared" si="18"/>
        <v/>
      </c>
      <c r="G443" s="51" t="str">
        <f t="shared" si="19"/>
        <v/>
      </c>
    </row>
    <row r="444" spans="1:7" ht="16.5" x14ac:dyDescent="0.3">
      <c r="A444" s="70"/>
      <c r="B444" s="66"/>
      <c r="C444" s="47"/>
      <c r="D444" s="67"/>
      <c r="E444" s="68"/>
      <c r="F444" s="50" t="str">
        <f t="shared" si="18"/>
        <v/>
      </c>
      <c r="G444" s="51" t="str">
        <f t="shared" si="19"/>
        <v/>
      </c>
    </row>
    <row r="445" spans="1:7" ht="16.5" x14ac:dyDescent="0.3">
      <c r="A445" s="70"/>
      <c r="B445" s="66"/>
      <c r="C445" s="47"/>
      <c r="D445" s="67"/>
      <c r="E445" s="68"/>
      <c r="F445" s="50" t="str">
        <f t="shared" si="18"/>
        <v/>
      </c>
      <c r="G445" s="51" t="str">
        <f t="shared" si="19"/>
        <v/>
      </c>
    </row>
    <row r="446" spans="1:7" ht="16.5" x14ac:dyDescent="0.3">
      <c r="A446" s="70"/>
      <c r="B446" s="66"/>
      <c r="C446" s="47"/>
      <c r="D446" s="67"/>
      <c r="E446" s="68"/>
      <c r="F446" s="50" t="str">
        <f t="shared" si="18"/>
        <v/>
      </c>
      <c r="G446" s="51" t="str">
        <f t="shared" si="19"/>
        <v/>
      </c>
    </row>
    <row r="447" spans="1:7" ht="16.5" x14ac:dyDescent="0.3">
      <c r="A447" s="70"/>
      <c r="B447" s="66"/>
      <c r="C447" s="47"/>
      <c r="D447" s="67"/>
      <c r="E447" s="68"/>
      <c r="F447" s="50" t="str">
        <f t="shared" si="18"/>
        <v/>
      </c>
      <c r="G447" s="51" t="str">
        <f t="shared" si="19"/>
        <v/>
      </c>
    </row>
    <row r="448" spans="1:7" ht="16.5" x14ac:dyDescent="0.3">
      <c r="A448" s="70"/>
      <c r="B448" s="66"/>
      <c r="C448" s="47"/>
      <c r="D448" s="67"/>
      <c r="E448" s="68"/>
      <c r="F448" s="50" t="str">
        <f t="shared" si="18"/>
        <v/>
      </c>
      <c r="G448" s="51" t="str">
        <f t="shared" si="19"/>
        <v/>
      </c>
    </row>
    <row r="449" spans="1:7" ht="16.5" x14ac:dyDescent="0.3">
      <c r="A449" s="70"/>
      <c r="B449" s="66"/>
      <c r="C449" s="47"/>
      <c r="D449" s="67"/>
      <c r="E449" s="68"/>
      <c r="F449" s="50" t="str">
        <f t="shared" si="18"/>
        <v/>
      </c>
      <c r="G449" s="51" t="str">
        <f t="shared" si="19"/>
        <v/>
      </c>
    </row>
    <row r="450" spans="1:7" ht="16.5" x14ac:dyDescent="0.3">
      <c r="A450" s="70"/>
      <c r="B450" s="66"/>
      <c r="C450" s="47"/>
      <c r="D450" s="67"/>
      <c r="E450" s="68"/>
      <c r="F450" s="50" t="str">
        <f t="shared" si="18"/>
        <v/>
      </c>
      <c r="G450" s="51" t="str">
        <f t="shared" si="19"/>
        <v/>
      </c>
    </row>
    <row r="451" spans="1:7" ht="16.5" x14ac:dyDescent="0.3">
      <c r="A451" s="70"/>
      <c r="B451" s="66"/>
      <c r="C451" s="47"/>
      <c r="D451" s="67"/>
      <c r="E451" s="68"/>
      <c r="F451" s="50" t="str">
        <f t="shared" si="18"/>
        <v/>
      </c>
      <c r="G451" s="51" t="str">
        <f t="shared" si="19"/>
        <v/>
      </c>
    </row>
    <row r="452" spans="1:7" ht="16.5" x14ac:dyDescent="0.3">
      <c r="A452" s="70"/>
      <c r="B452" s="66"/>
      <c r="C452" s="47"/>
      <c r="D452" s="67"/>
      <c r="E452" s="68"/>
      <c r="F452" s="50" t="str">
        <f t="shared" si="18"/>
        <v/>
      </c>
      <c r="G452" s="51" t="str">
        <f t="shared" si="19"/>
        <v/>
      </c>
    </row>
    <row r="453" spans="1:7" ht="16.5" x14ac:dyDescent="0.3">
      <c r="A453" s="70"/>
      <c r="B453" s="66"/>
      <c r="C453" s="47"/>
      <c r="D453" s="67"/>
      <c r="E453" s="68"/>
      <c r="F453" s="50" t="str">
        <f t="shared" si="18"/>
        <v/>
      </c>
      <c r="G453" s="51" t="str">
        <f t="shared" si="19"/>
        <v/>
      </c>
    </row>
    <row r="454" spans="1:7" ht="16.5" x14ac:dyDescent="0.3">
      <c r="A454" s="70"/>
      <c r="B454" s="66"/>
      <c r="C454" s="47"/>
      <c r="D454" s="67"/>
      <c r="E454" s="68"/>
      <c r="F454" s="50" t="str">
        <f t="shared" si="18"/>
        <v/>
      </c>
      <c r="G454" s="51" t="str">
        <f t="shared" si="19"/>
        <v/>
      </c>
    </row>
    <row r="455" spans="1:7" ht="16.5" x14ac:dyDescent="0.3">
      <c r="A455" s="70"/>
      <c r="B455" s="66"/>
      <c r="C455" s="47"/>
      <c r="D455" s="67"/>
      <c r="E455" s="68"/>
      <c r="F455" s="50" t="str">
        <f t="shared" si="18"/>
        <v/>
      </c>
      <c r="G455" s="51" t="str">
        <f t="shared" si="19"/>
        <v/>
      </c>
    </row>
    <row r="456" spans="1:7" ht="16.5" x14ac:dyDescent="0.3">
      <c r="A456" s="70"/>
      <c r="B456" s="66"/>
      <c r="C456" s="47"/>
      <c r="D456" s="67"/>
      <c r="E456" s="68"/>
      <c r="F456" s="50" t="str">
        <f t="shared" si="18"/>
        <v/>
      </c>
      <c r="G456" s="51" t="str">
        <f t="shared" si="19"/>
        <v/>
      </c>
    </row>
    <row r="457" spans="1:7" ht="16.5" x14ac:dyDescent="0.3">
      <c r="A457" s="70"/>
      <c r="B457" s="66"/>
      <c r="C457" s="47"/>
      <c r="D457" s="67"/>
      <c r="E457" s="68"/>
      <c r="F457" s="50" t="str">
        <f t="shared" si="18"/>
        <v/>
      </c>
      <c r="G457" s="51" t="str">
        <f t="shared" si="19"/>
        <v/>
      </c>
    </row>
    <row r="458" spans="1:7" ht="16.5" x14ac:dyDescent="0.3">
      <c r="A458" s="70"/>
      <c r="B458" s="66"/>
      <c r="C458" s="47"/>
      <c r="D458" s="67"/>
      <c r="E458" s="68"/>
      <c r="F458" s="50" t="str">
        <f t="shared" si="18"/>
        <v/>
      </c>
      <c r="G458" s="51" t="str">
        <f t="shared" si="19"/>
        <v/>
      </c>
    </row>
    <row r="459" spans="1:7" ht="16.5" x14ac:dyDescent="0.3">
      <c r="A459" s="70"/>
      <c r="B459" s="66"/>
      <c r="C459" s="47"/>
      <c r="D459" s="67"/>
      <c r="E459" s="68"/>
      <c r="F459" s="50" t="str">
        <f t="shared" si="18"/>
        <v/>
      </c>
      <c r="G459" s="51" t="str">
        <f t="shared" si="19"/>
        <v/>
      </c>
    </row>
    <row r="460" spans="1:7" ht="16.5" x14ac:dyDescent="0.3">
      <c r="A460" s="70"/>
      <c r="B460" s="66"/>
      <c r="C460" s="47"/>
      <c r="D460" s="67"/>
      <c r="E460" s="68"/>
      <c r="F460" s="50" t="str">
        <f t="shared" si="18"/>
        <v/>
      </c>
      <c r="G460" s="51" t="str">
        <f t="shared" si="19"/>
        <v/>
      </c>
    </row>
    <row r="461" spans="1:7" ht="16.5" x14ac:dyDescent="0.3">
      <c r="A461" s="70"/>
      <c r="B461" s="66"/>
      <c r="C461" s="47"/>
      <c r="D461" s="67"/>
      <c r="E461" s="68"/>
      <c r="F461" s="50" t="str">
        <f t="shared" si="18"/>
        <v/>
      </c>
      <c r="G461" s="51" t="str">
        <f t="shared" si="19"/>
        <v/>
      </c>
    </row>
    <row r="462" spans="1:7" ht="16.5" x14ac:dyDescent="0.3">
      <c r="A462" s="70"/>
      <c r="B462" s="66"/>
      <c r="C462" s="47"/>
      <c r="D462" s="67"/>
      <c r="E462" s="68"/>
      <c r="F462" s="50" t="str">
        <f t="shared" si="18"/>
        <v/>
      </c>
      <c r="G462" s="51" t="str">
        <f t="shared" si="19"/>
        <v/>
      </c>
    </row>
    <row r="463" spans="1:7" ht="16.5" x14ac:dyDescent="0.3">
      <c r="A463" s="70"/>
      <c r="B463" s="66"/>
      <c r="C463" s="47"/>
      <c r="D463" s="67"/>
      <c r="E463" s="68"/>
      <c r="F463" s="50" t="str">
        <f t="shared" si="18"/>
        <v/>
      </c>
      <c r="G463" s="51" t="str">
        <f t="shared" si="19"/>
        <v/>
      </c>
    </row>
    <row r="464" spans="1:7" ht="16.5" x14ac:dyDescent="0.3">
      <c r="A464" s="70"/>
      <c r="B464" s="66"/>
      <c r="C464" s="47"/>
      <c r="D464" s="67"/>
      <c r="E464" s="68"/>
      <c r="F464" s="50" t="str">
        <f t="shared" si="18"/>
        <v/>
      </c>
      <c r="G464" s="51" t="str">
        <f t="shared" si="19"/>
        <v/>
      </c>
    </row>
    <row r="465" spans="1:7" ht="16.5" x14ac:dyDescent="0.3">
      <c r="A465" s="70"/>
      <c r="B465" s="66"/>
      <c r="C465" s="47"/>
      <c r="D465" s="67"/>
      <c r="E465" s="68"/>
      <c r="F465" s="50" t="str">
        <f t="shared" si="18"/>
        <v/>
      </c>
      <c r="G465" s="51" t="str">
        <f t="shared" si="19"/>
        <v/>
      </c>
    </row>
    <row r="466" spans="1:7" ht="16.5" x14ac:dyDescent="0.3">
      <c r="A466" s="70"/>
      <c r="B466" s="66"/>
      <c r="C466" s="47"/>
      <c r="D466" s="67"/>
      <c r="E466" s="68"/>
      <c r="F466" s="50" t="str">
        <f t="shared" si="18"/>
        <v/>
      </c>
      <c r="G466" s="51" t="str">
        <f t="shared" si="19"/>
        <v/>
      </c>
    </row>
    <row r="467" spans="1:7" ht="16.5" x14ac:dyDescent="0.3">
      <c r="A467" s="70"/>
      <c r="B467" s="66"/>
      <c r="C467" s="47"/>
      <c r="D467" s="67"/>
      <c r="E467" s="68"/>
      <c r="F467" s="50" t="str">
        <f t="shared" si="18"/>
        <v/>
      </c>
      <c r="G467" s="51" t="str">
        <f t="shared" si="19"/>
        <v/>
      </c>
    </row>
    <row r="468" spans="1:7" ht="16.5" x14ac:dyDescent="0.3">
      <c r="A468" s="70"/>
      <c r="B468" s="66"/>
      <c r="C468" s="47"/>
      <c r="D468" s="67"/>
      <c r="E468" s="68"/>
      <c r="F468" s="50" t="str">
        <f t="shared" si="18"/>
        <v/>
      </c>
      <c r="G468" s="51" t="str">
        <f t="shared" si="19"/>
        <v/>
      </c>
    </row>
    <row r="469" spans="1:7" ht="16.5" x14ac:dyDescent="0.3">
      <c r="A469" s="70"/>
      <c r="B469" s="66"/>
      <c r="C469" s="47"/>
      <c r="D469" s="67"/>
      <c r="E469" s="68"/>
      <c r="F469" s="50" t="str">
        <f t="shared" si="18"/>
        <v/>
      </c>
      <c r="G469" s="51" t="str">
        <f t="shared" si="19"/>
        <v/>
      </c>
    </row>
    <row r="470" spans="1:7" ht="16.5" x14ac:dyDescent="0.3">
      <c r="A470" s="70"/>
      <c r="B470" s="66"/>
      <c r="C470" s="47"/>
      <c r="D470" s="67"/>
      <c r="E470" s="68"/>
      <c r="F470" s="50" t="str">
        <f t="shared" si="18"/>
        <v/>
      </c>
      <c r="G470" s="51" t="str">
        <f t="shared" si="19"/>
        <v/>
      </c>
    </row>
    <row r="471" spans="1:7" ht="16.5" x14ac:dyDescent="0.3">
      <c r="A471" s="70"/>
      <c r="B471" s="66"/>
      <c r="C471" s="47"/>
      <c r="D471" s="67"/>
      <c r="E471" s="68"/>
      <c r="F471" s="50" t="str">
        <f t="shared" si="18"/>
        <v/>
      </c>
      <c r="G471" s="51" t="str">
        <f t="shared" si="19"/>
        <v/>
      </c>
    </row>
    <row r="472" spans="1:7" ht="16.5" x14ac:dyDescent="0.3">
      <c r="A472" s="70"/>
      <c r="B472" s="66"/>
      <c r="C472" s="47"/>
      <c r="D472" s="67"/>
      <c r="E472" s="68"/>
      <c r="F472" s="50" t="str">
        <f t="shared" si="18"/>
        <v/>
      </c>
      <c r="G472" s="51" t="str">
        <f t="shared" si="19"/>
        <v/>
      </c>
    </row>
    <row r="473" spans="1:7" ht="16.5" x14ac:dyDescent="0.3">
      <c r="A473" s="70"/>
      <c r="B473" s="66"/>
      <c r="C473" s="47"/>
      <c r="D473" s="67"/>
      <c r="E473" s="68"/>
      <c r="F473" s="50" t="str">
        <f t="shared" si="18"/>
        <v/>
      </c>
      <c r="G473" s="51" t="str">
        <f t="shared" si="19"/>
        <v/>
      </c>
    </row>
    <row r="474" spans="1:7" ht="16.5" x14ac:dyDescent="0.3">
      <c r="A474" s="70"/>
      <c r="B474" s="66"/>
      <c r="C474" s="47"/>
      <c r="D474" s="67"/>
      <c r="E474" s="68"/>
      <c r="F474" s="50" t="str">
        <f t="shared" si="18"/>
        <v/>
      </c>
      <c r="G474" s="51" t="str">
        <f t="shared" si="19"/>
        <v/>
      </c>
    </row>
    <row r="475" spans="1:7" ht="16.5" x14ac:dyDescent="0.3">
      <c r="A475" s="70"/>
      <c r="B475" s="66"/>
      <c r="C475" s="47"/>
      <c r="D475" s="67"/>
      <c r="E475" s="68"/>
      <c r="F475" s="50" t="str">
        <f t="shared" si="18"/>
        <v/>
      </c>
      <c r="G475" s="51" t="str">
        <f t="shared" si="19"/>
        <v/>
      </c>
    </row>
    <row r="476" spans="1:7" ht="16.5" x14ac:dyDescent="0.3">
      <c r="A476" s="70"/>
      <c r="B476" s="66"/>
      <c r="C476" s="47"/>
      <c r="D476" s="67"/>
      <c r="E476" s="68"/>
      <c r="F476" s="50" t="str">
        <f t="shared" si="18"/>
        <v/>
      </c>
      <c r="G476" s="51" t="str">
        <f t="shared" si="19"/>
        <v/>
      </c>
    </row>
    <row r="477" spans="1:7" ht="16.5" x14ac:dyDescent="0.3">
      <c r="A477" s="70"/>
      <c r="B477" s="66"/>
      <c r="C477" s="47"/>
      <c r="D477" s="67"/>
      <c r="E477" s="68"/>
      <c r="F477" s="50" t="str">
        <f t="shared" si="18"/>
        <v/>
      </c>
      <c r="G477" s="51" t="str">
        <f t="shared" si="19"/>
        <v/>
      </c>
    </row>
    <row r="478" spans="1:7" ht="16.5" x14ac:dyDescent="0.3">
      <c r="A478" s="70"/>
      <c r="B478" s="66"/>
      <c r="C478" s="47"/>
      <c r="D478" s="67"/>
      <c r="E478" s="68"/>
      <c r="F478" s="50" t="str">
        <f t="shared" si="18"/>
        <v/>
      </c>
      <c r="G478" s="51" t="str">
        <f t="shared" si="19"/>
        <v/>
      </c>
    </row>
    <row r="479" spans="1:7" ht="16.5" x14ac:dyDescent="0.3">
      <c r="A479" s="70"/>
      <c r="B479" s="66"/>
      <c r="C479" s="47"/>
      <c r="D479" s="67"/>
      <c r="E479" s="68"/>
      <c r="F479" s="50" t="str">
        <f t="shared" si="18"/>
        <v/>
      </c>
      <c r="G479" s="51" t="str">
        <f t="shared" si="19"/>
        <v/>
      </c>
    </row>
    <row r="480" spans="1:7" ht="16.5" x14ac:dyDescent="0.3">
      <c r="A480" s="70"/>
      <c r="B480" s="66"/>
      <c r="C480" s="47"/>
      <c r="D480" s="67"/>
      <c r="E480" s="68"/>
      <c r="F480" s="50" t="str">
        <f t="shared" si="18"/>
        <v/>
      </c>
      <c r="G480" s="51" t="str">
        <f t="shared" si="19"/>
        <v/>
      </c>
    </row>
    <row r="481" spans="1:7" ht="16.5" x14ac:dyDescent="0.3">
      <c r="A481" s="70"/>
      <c r="B481" s="66"/>
      <c r="C481" s="47"/>
      <c r="D481" s="67"/>
      <c r="E481" s="68"/>
      <c r="F481" s="50" t="str">
        <f t="shared" si="18"/>
        <v/>
      </c>
      <c r="G481" s="51" t="str">
        <f t="shared" si="19"/>
        <v/>
      </c>
    </row>
    <row r="482" spans="1:7" ht="16.5" x14ac:dyDescent="0.3">
      <c r="A482" s="70"/>
      <c r="B482" s="66"/>
      <c r="C482" s="47"/>
      <c r="D482" s="67"/>
      <c r="E482" s="68"/>
      <c r="F482" s="50" t="str">
        <f t="shared" si="18"/>
        <v/>
      </c>
      <c r="G482" s="51" t="str">
        <f t="shared" si="19"/>
        <v/>
      </c>
    </row>
    <row r="483" spans="1:7" ht="16.5" x14ac:dyDescent="0.3">
      <c r="A483" s="70"/>
      <c r="B483" s="66"/>
      <c r="C483" s="47"/>
      <c r="D483" s="67"/>
      <c r="E483" s="68"/>
      <c r="F483" s="50" t="str">
        <f t="shared" si="18"/>
        <v/>
      </c>
      <c r="G483" s="51" t="str">
        <f t="shared" si="19"/>
        <v/>
      </c>
    </row>
    <row r="484" spans="1:7" ht="16.5" x14ac:dyDescent="0.3">
      <c r="A484" s="70"/>
      <c r="B484" s="66"/>
      <c r="C484" s="47"/>
      <c r="D484" s="67"/>
      <c r="E484" s="68"/>
      <c r="F484" s="50" t="str">
        <f t="shared" si="18"/>
        <v/>
      </c>
      <c r="G484" s="51" t="str">
        <f t="shared" si="19"/>
        <v/>
      </c>
    </row>
    <row r="485" spans="1:7" ht="16.5" x14ac:dyDescent="0.3">
      <c r="A485" s="70"/>
      <c r="B485" s="66"/>
      <c r="C485" s="47"/>
      <c r="D485" s="67"/>
      <c r="E485" s="68"/>
      <c r="F485" s="50" t="str">
        <f t="shared" si="18"/>
        <v/>
      </c>
      <c r="G485" s="51" t="str">
        <f t="shared" si="19"/>
        <v/>
      </c>
    </row>
    <row r="486" spans="1:7" ht="16.5" x14ac:dyDescent="0.3">
      <c r="A486" s="70"/>
      <c r="B486" s="66"/>
      <c r="C486" s="47"/>
      <c r="D486" s="67"/>
      <c r="E486" s="68"/>
      <c r="F486" s="50" t="str">
        <f t="shared" si="18"/>
        <v/>
      </c>
      <c r="G486" s="51" t="str">
        <f t="shared" si="19"/>
        <v/>
      </c>
    </row>
    <row r="487" spans="1:7" ht="16.5" x14ac:dyDescent="0.3">
      <c r="A487" s="70"/>
      <c r="B487" s="66"/>
      <c r="C487" s="47"/>
      <c r="D487" s="67"/>
      <c r="E487" s="68"/>
      <c r="F487" s="50" t="str">
        <f t="shared" si="18"/>
        <v/>
      </c>
      <c r="G487" s="51" t="str">
        <f t="shared" si="19"/>
        <v/>
      </c>
    </row>
    <row r="488" spans="1:7" ht="16.5" x14ac:dyDescent="0.3">
      <c r="A488" s="70"/>
      <c r="B488" s="66"/>
      <c r="C488" s="47"/>
      <c r="D488" s="67"/>
      <c r="E488" s="68"/>
      <c r="F488" s="50" t="str">
        <f t="shared" si="18"/>
        <v/>
      </c>
      <c r="G488" s="51" t="str">
        <f t="shared" si="19"/>
        <v/>
      </c>
    </row>
    <row r="489" spans="1:7" ht="16.5" x14ac:dyDescent="0.3">
      <c r="A489" s="70"/>
      <c r="B489" s="66"/>
      <c r="C489" s="47"/>
      <c r="D489" s="67"/>
      <c r="E489" s="68"/>
      <c r="F489" s="50" t="str">
        <f t="shared" si="18"/>
        <v/>
      </c>
      <c r="G489" s="51" t="str">
        <f t="shared" si="19"/>
        <v/>
      </c>
    </row>
    <row r="490" spans="1:7" ht="16.5" x14ac:dyDescent="0.3">
      <c r="A490" s="70"/>
      <c r="B490" s="66"/>
      <c r="C490" s="47"/>
      <c r="D490" s="67"/>
      <c r="E490" s="68"/>
      <c r="F490" s="50" t="str">
        <f t="shared" si="18"/>
        <v/>
      </c>
      <c r="G490" s="51" t="str">
        <f t="shared" si="19"/>
        <v/>
      </c>
    </row>
    <row r="491" spans="1:7" ht="16.5" x14ac:dyDescent="0.3">
      <c r="A491" s="70"/>
      <c r="B491" s="66"/>
      <c r="C491" s="47"/>
      <c r="D491" s="67"/>
      <c r="E491" s="68"/>
      <c r="F491" s="50" t="str">
        <f t="shared" si="18"/>
        <v/>
      </c>
      <c r="G491" s="51" t="str">
        <f t="shared" si="19"/>
        <v/>
      </c>
    </row>
    <row r="492" spans="1:7" ht="16.5" x14ac:dyDescent="0.3">
      <c r="A492" s="70"/>
      <c r="B492" s="66"/>
      <c r="C492" s="47"/>
      <c r="D492" s="67"/>
      <c r="E492" s="68"/>
      <c r="F492" s="50" t="str">
        <f t="shared" si="18"/>
        <v/>
      </c>
      <c r="G492" s="51" t="str">
        <f t="shared" si="19"/>
        <v/>
      </c>
    </row>
    <row r="493" spans="1:7" ht="16.5" x14ac:dyDescent="0.3">
      <c r="A493" s="70"/>
      <c r="B493" s="66"/>
      <c r="C493" s="47"/>
      <c r="D493" s="67"/>
      <c r="E493" s="68"/>
      <c r="F493" s="50" t="str">
        <f t="shared" si="18"/>
        <v/>
      </c>
      <c r="G493" s="51" t="str">
        <f t="shared" si="19"/>
        <v/>
      </c>
    </row>
    <row r="494" spans="1:7" ht="16.5" x14ac:dyDescent="0.3">
      <c r="A494" s="70"/>
      <c r="B494" s="66"/>
      <c r="C494" s="47"/>
      <c r="D494" s="67"/>
      <c r="E494" s="68"/>
      <c r="F494" s="50" t="str">
        <f t="shared" si="18"/>
        <v/>
      </c>
      <c r="G494" s="51" t="str">
        <f t="shared" si="19"/>
        <v/>
      </c>
    </row>
    <row r="495" spans="1:7" ht="16.5" x14ac:dyDescent="0.3">
      <c r="A495" s="70"/>
      <c r="B495" s="66"/>
      <c r="C495" s="47"/>
      <c r="D495" s="67"/>
      <c r="E495" s="68"/>
      <c r="F495" s="50" t="str">
        <f t="shared" si="18"/>
        <v/>
      </c>
      <c r="G495" s="51" t="str">
        <f t="shared" si="19"/>
        <v/>
      </c>
    </row>
    <row r="496" spans="1:7" ht="16.5" x14ac:dyDescent="0.3">
      <c r="A496" s="70"/>
      <c r="B496" s="66"/>
      <c r="C496" s="47"/>
      <c r="D496" s="67"/>
      <c r="E496" s="68"/>
      <c r="F496" s="50" t="str">
        <f t="shared" si="18"/>
        <v/>
      </c>
      <c r="G496" s="51" t="str">
        <f t="shared" si="19"/>
        <v/>
      </c>
    </row>
    <row r="497" spans="1:7" ht="16.5" x14ac:dyDescent="0.3">
      <c r="A497" s="70"/>
      <c r="B497" s="66"/>
      <c r="C497" s="47"/>
      <c r="D497" s="67"/>
      <c r="E497" s="68"/>
      <c r="F497" s="50" t="str">
        <f t="shared" si="18"/>
        <v/>
      </c>
      <c r="G497" s="51" t="str">
        <f t="shared" si="19"/>
        <v/>
      </c>
    </row>
    <row r="498" spans="1:7" ht="16.5" x14ac:dyDescent="0.3">
      <c r="A498" s="70"/>
      <c r="B498" s="66"/>
      <c r="C498" s="47"/>
      <c r="D498" s="67"/>
      <c r="E498" s="68"/>
      <c r="F498" s="50" t="str">
        <f t="shared" si="18"/>
        <v/>
      </c>
      <c r="G498" s="51" t="str">
        <f t="shared" si="19"/>
        <v/>
      </c>
    </row>
    <row r="499" spans="1:7" ht="16.5" x14ac:dyDescent="0.3">
      <c r="A499" s="70"/>
      <c r="B499" s="66"/>
      <c r="C499" s="47"/>
      <c r="D499" s="67"/>
      <c r="E499" s="68"/>
      <c r="F499" s="50" t="str">
        <f t="shared" si="18"/>
        <v/>
      </c>
      <c r="G499" s="51" t="str">
        <f t="shared" si="19"/>
        <v/>
      </c>
    </row>
    <row r="500" spans="1:7" ht="16.5" x14ac:dyDescent="0.3">
      <c r="A500" s="70"/>
      <c r="B500" s="66"/>
      <c r="C500" s="47"/>
      <c r="D500" s="67"/>
      <c r="E500" s="68"/>
      <c r="F500" s="50" t="str">
        <f t="shared" si="18"/>
        <v/>
      </c>
      <c r="G500" s="51" t="str">
        <f t="shared" si="19"/>
        <v/>
      </c>
    </row>
    <row r="501" spans="1:7" ht="16.5" x14ac:dyDescent="0.3">
      <c r="A501" s="70"/>
      <c r="B501" s="66"/>
      <c r="C501" s="47"/>
      <c r="D501" s="67"/>
      <c r="E501" s="68"/>
      <c r="F501" s="50" t="str">
        <f t="shared" si="18"/>
        <v/>
      </c>
      <c r="G501" s="51" t="str">
        <f t="shared" si="19"/>
        <v/>
      </c>
    </row>
    <row r="502" spans="1:7" ht="16.5" x14ac:dyDescent="0.3">
      <c r="A502" s="70"/>
      <c r="B502" s="66"/>
      <c r="C502" s="47"/>
      <c r="D502" s="67"/>
      <c r="E502" s="68"/>
      <c r="F502" s="50" t="str">
        <f t="shared" si="18"/>
        <v/>
      </c>
      <c r="G502" s="51" t="str">
        <f t="shared" si="19"/>
        <v/>
      </c>
    </row>
    <row r="503" spans="1:7" ht="16.5" x14ac:dyDescent="0.3">
      <c r="A503" s="70"/>
      <c r="B503" s="66"/>
      <c r="C503" s="47"/>
      <c r="D503" s="67"/>
      <c r="E503" s="68"/>
      <c r="F503" s="50" t="str">
        <f t="shared" ref="F503:F566" si="20">IFERROR(VLOOKUP(C503,JAbscences,2,FALSE),"")</f>
        <v/>
      </c>
      <c r="G503" s="51" t="str">
        <f t="shared" ref="G503:G566" si="21">IFERROR((NETWORKDAYS.INTL(D503,E503,1,jfdate))-(IF(VLOOKUP(F503,Jabs,2,FALSE)=0.5,0.5,0)),"")</f>
        <v/>
      </c>
    </row>
    <row r="504" spans="1:7" ht="16.5" x14ac:dyDescent="0.3">
      <c r="A504" s="70"/>
      <c r="B504" s="66"/>
      <c r="C504" s="47"/>
      <c r="D504" s="67"/>
      <c r="E504" s="68"/>
      <c r="F504" s="50" t="str">
        <f t="shared" si="20"/>
        <v/>
      </c>
      <c r="G504" s="51" t="str">
        <f t="shared" si="21"/>
        <v/>
      </c>
    </row>
    <row r="505" spans="1:7" ht="16.5" x14ac:dyDescent="0.3">
      <c r="A505" s="70"/>
      <c r="B505" s="66"/>
      <c r="C505" s="47"/>
      <c r="D505" s="67"/>
      <c r="E505" s="68"/>
      <c r="F505" s="50" t="str">
        <f t="shared" si="20"/>
        <v/>
      </c>
      <c r="G505" s="51" t="str">
        <f t="shared" si="21"/>
        <v/>
      </c>
    </row>
    <row r="506" spans="1:7" ht="16.5" x14ac:dyDescent="0.3">
      <c r="A506" s="70"/>
      <c r="B506" s="66"/>
      <c r="C506" s="47"/>
      <c r="D506" s="67"/>
      <c r="E506" s="68"/>
      <c r="F506" s="50" t="str">
        <f t="shared" si="20"/>
        <v/>
      </c>
      <c r="G506" s="51" t="str">
        <f t="shared" si="21"/>
        <v/>
      </c>
    </row>
    <row r="507" spans="1:7" ht="16.5" x14ac:dyDescent="0.3">
      <c r="A507" s="70"/>
      <c r="B507" s="66"/>
      <c r="C507" s="47"/>
      <c r="D507" s="67"/>
      <c r="E507" s="68"/>
      <c r="F507" s="50" t="str">
        <f t="shared" si="20"/>
        <v/>
      </c>
      <c r="G507" s="51" t="str">
        <f t="shared" si="21"/>
        <v/>
      </c>
    </row>
    <row r="508" spans="1:7" ht="16.5" x14ac:dyDescent="0.3">
      <c r="A508" s="70"/>
      <c r="B508" s="66"/>
      <c r="C508" s="47"/>
      <c r="D508" s="67"/>
      <c r="E508" s="68"/>
      <c r="F508" s="50" t="str">
        <f t="shared" si="20"/>
        <v/>
      </c>
      <c r="G508" s="51" t="str">
        <f t="shared" si="21"/>
        <v/>
      </c>
    </row>
    <row r="509" spans="1:7" ht="16.5" x14ac:dyDescent="0.3">
      <c r="A509" s="70"/>
      <c r="B509" s="66"/>
      <c r="C509" s="47"/>
      <c r="D509" s="67"/>
      <c r="E509" s="68"/>
      <c r="F509" s="50" t="str">
        <f t="shared" si="20"/>
        <v/>
      </c>
      <c r="G509" s="51" t="str">
        <f t="shared" si="21"/>
        <v/>
      </c>
    </row>
    <row r="510" spans="1:7" ht="16.5" x14ac:dyDescent="0.3">
      <c r="A510" s="70"/>
      <c r="B510" s="66"/>
      <c r="C510" s="47"/>
      <c r="D510" s="67"/>
      <c r="E510" s="68"/>
      <c r="F510" s="50" t="str">
        <f t="shared" si="20"/>
        <v/>
      </c>
      <c r="G510" s="51" t="str">
        <f t="shared" si="21"/>
        <v/>
      </c>
    </row>
    <row r="511" spans="1:7" ht="16.5" x14ac:dyDescent="0.3">
      <c r="A511" s="70"/>
      <c r="B511" s="66"/>
      <c r="C511" s="47"/>
      <c r="D511" s="67"/>
      <c r="E511" s="68"/>
      <c r="F511" s="50" t="str">
        <f t="shared" si="20"/>
        <v/>
      </c>
      <c r="G511" s="51" t="str">
        <f t="shared" si="21"/>
        <v/>
      </c>
    </row>
    <row r="512" spans="1:7" ht="16.5" x14ac:dyDescent="0.3">
      <c r="A512" s="70"/>
      <c r="B512" s="66"/>
      <c r="C512" s="47"/>
      <c r="D512" s="67"/>
      <c r="E512" s="68"/>
      <c r="F512" s="50" t="str">
        <f t="shared" si="20"/>
        <v/>
      </c>
      <c r="G512" s="51" t="str">
        <f t="shared" si="21"/>
        <v/>
      </c>
    </row>
    <row r="513" spans="1:7" ht="16.5" x14ac:dyDescent="0.3">
      <c r="A513" s="70"/>
      <c r="B513" s="66"/>
      <c r="C513" s="47"/>
      <c r="D513" s="67"/>
      <c r="E513" s="68"/>
      <c r="F513" s="50" t="str">
        <f t="shared" si="20"/>
        <v/>
      </c>
      <c r="G513" s="51" t="str">
        <f t="shared" si="21"/>
        <v/>
      </c>
    </row>
    <row r="514" spans="1:7" ht="16.5" x14ac:dyDescent="0.3">
      <c r="A514" s="70"/>
      <c r="B514" s="66"/>
      <c r="C514" s="47"/>
      <c r="D514" s="67"/>
      <c r="E514" s="68"/>
      <c r="F514" s="50" t="str">
        <f t="shared" si="20"/>
        <v/>
      </c>
      <c r="G514" s="51" t="str">
        <f t="shared" si="21"/>
        <v/>
      </c>
    </row>
    <row r="515" spans="1:7" ht="16.5" x14ac:dyDescent="0.3">
      <c r="A515" s="70"/>
      <c r="B515" s="66"/>
      <c r="C515" s="47"/>
      <c r="D515" s="67"/>
      <c r="E515" s="68"/>
      <c r="F515" s="50" t="str">
        <f t="shared" si="20"/>
        <v/>
      </c>
      <c r="G515" s="51" t="str">
        <f t="shared" si="21"/>
        <v/>
      </c>
    </row>
    <row r="516" spans="1:7" ht="16.5" x14ac:dyDescent="0.3">
      <c r="A516" s="70"/>
      <c r="B516" s="66"/>
      <c r="C516" s="47"/>
      <c r="D516" s="67"/>
      <c r="E516" s="68"/>
      <c r="F516" s="50" t="str">
        <f t="shared" si="20"/>
        <v/>
      </c>
      <c r="G516" s="51" t="str">
        <f t="shared" si="21"/>
        <v/>
      </c>
    </row>
    <row r="517" spans="1:7" ht="16.5" x14ac:dyDescent="0.3">
      <c r="A517" s="70"/>
      <c r="B517" s="66"/>
      <c r="C517" s="47"/>
      <c r="D517" s="67"/>
      <c r="E517" s="68"/>
      <c r="F517" s="50" t="str">
        <f t="shared" si="20"/>
        <v/>
      </c>
      <c r="G517" s="51" t="str">
        <f t="shared" si="21"/>
        <v/>
      </c>
    </row>
    <row r="518" spans="1:7" ht="16.5" x14ac:dyDescent="0.3">
      <c r="A518" s="70"/>
      <c r="B518" s="66"/>
      <c r="C518" s="47"/>
      <c r="D518" s="67"/>
      <c r="E518" s="68"/>
      <c r="F518" s="50" t="str">
        <f t="shared" si="20"/>
        <v/>
      </c>
      <c r="G518" s="51" t="str">
        <f t="shared" si="21"/>
        <v/>
      </c>
    </row>
    <row r="519" spans="1:7" ht="16.5" x14ac:dyDescent="0.3">
      <c r="A519" s="70"/>
      <c r="B519" s="66"/>
      <c r="C519" s="47"/>
      <c r="D519" s="67"/>
      <c r="E519" s="68"/>
      <c r="F519" s="50" t="str">
        <f t="shared" si="20"/>
        <v/>
      </c>
      <c r="G519" s="51" t="str">
        <f t="shared" si="21"/>
        <v/>
      </c>
    </row>
    <row r="520" spans="1:7" ht="16.5" x14ac:dyDescent="0.3">
      <c r="A520" s="70"/>
      <c r="B520" s="66"/>
      <c r="C520" s="47"/>
      <c r="D520" s="67"/>
      <c r="E520" s="68"/>
      <c r="F520" s="50" t="str">
        <f t="shared" si="20"/>
        <v/>
      </c>
      <c r="G520" s="51" t="str">
        <f t="shared" si="21"/>
        <v/>
      </c>
    </row>
    <row r="521" spans="1:7" ht="16.5" x14ac:dyDescent="0.3">
      <c r="A521" s="70"/>
      <c r="B521" s="66"/>
      <c r="C521" s="47"/>
      <c r="D521" s="67"/>
      <c r="E521" s="68"/>
      <c r="F521" s="50" t="str">
        <f t="shared" si="20"/>
        <v/>
      </c>
      <c r="G521" s="51" t="str">
        <f t="shared" si="21"/>
        <v/>
      </c>
    </row>
    <row r="522" spans="1:7" ht="16.5" x14ac:dyDescent="0.3">
      <c r="A522" s="70"/>
      <c r="B522" s="66"/>
      <c r="C522" s="47"/>
      <c r="D522" s="67"/>
      <c r="E522" s="68"/>
      <c r="F522" s="50" t="str">
        <f t="shared" si="20"/>
        <v/>
      </c>
      <c r="G522" s="51" t="str">
        <f t="shared" si="21"/>
        <v/>
      </c>
    </row>
    <row r="523" spans="1:7" ht="16.5" x14ac:dyDescent="0.3">
      <c r="A523" s="70"/>
      <c r="B523" s="66"/>
      <c r="C523" s="47"/>
      <c r="D523" s="67"/>
      <c r="E523" s="68"/>
      <c r="F523" s="50" t="str">
        <f t="shared" si="20"/>
        <v/>
      </c>
      <c r="G523" s="51" t="str">
        <f t="shared" si="21"/>
        <v/>
      </c>
    </row>
    <row r="524" spans="1:7" ht="16.5" x14ac:dyDescent="0.3">
      <c r="A524" s="70"/>
      <c r="B524" s="66"/>
      <c r="C524" s="47"/>
      <c r="D524" s="67"/>
      <c r="E524" s="68"/>
      <c r="F524" s="50" t="str">
        <f t="shared" si="20"/>
        <v/>
      </c>
      <c r="G524" s="51" t="str">
        <f t="shared" si="21"/>
        <v/>
      </c>
    </row>
    <row r="525" spans="1:7" ht="16.5" x14ac:dyDescent="0.3">
      <c r="A525" s="70"/>
      <c r="B525" s="66"/>
      <c r="C525" s="47"/>
      <c r="D525" s="67"/>
      <c r="E525" s="68"/>
      <c r="F525" s="50" t="str">
        <f t="shared" si="20"/>
        <v/>
      </c>
      <c r="G525" s="51" t="str">
        <f t="shared" si="21"/>
        <v/>
      </c>
    </row>
    <row r="526" spans="1:7" ht="16.5" x14ac:dyDescent="0.3">
      <c r="A526" s="70"/>
      <c r="B526" s="66"/>
      <c r="C526" s="47"/>
      <c r="D526" s="67"/>
      <c r="E526" s="68"/>
      <c r="F526" s="50" t="str">
        <f t="shared" si="20"/>
        <v/>
      </c>
      <c r="G526" s="51" t="str">
        <f t="shared" si="21"/>
        <v/>
      </c>
    </row>
    <row r="527" spans="1:7" ht="16.5" x14ac:dyDescent="0.3">
      <c r="A527" s="70"/>
      <c r="B527" s="66"/>
      <c r="C527" s="47"/>
      <c r="D527" s="67"/>
      <c r="E527" s="68"/>
      <c r="F527" s="50" t="str">
        <f t="shared" si="20"/>
        <v/>
      </c>
      <c r="G527" s="51" t="str">
        <f t="shared" si="21"/>
        <v/>
      </c>
    </row>
    <row r="528" spans="1:7" ht="16.5" x14ac:dyDescent="0.3">
      <c r="A528" s="70"/>
      <c r="B528" s="66"/>
      <c r="C528" s="47"/>
      <c r="D528" s="67"/>
      <c r="E528" s="68"/>
      <c r="F528" s="50" t="str">
        <f t="shared" si="20"/>
        <v/>
      </c>
      <c r="G528" s="51" t="str">
        <f t="shared" si="21"/>
        <v/>
      </c>
    </row>
    <row r="529" spans="1:7" ht="16.5" x14ac:dyDescent="0.3">
      <c r="A529" s="70"/>
      <c r="B529" s="66"/>
      <c r="C529" s="47"/>
      <c r="D529" s="67"/>
      <c r="E529" s="68"/>
      <c r="F529" s="50" t="str">
        <f t="shared" si="20"/>
        <v/>
      </c>
      <c r="G529" s="51" t="str">
        <f t="shared" si="21"/>
        <v/>
      </c>
    </row>
    <row r="530" spans="1:7" ht="16.5" x14ac:dyDescent="0.3">
      <c r="A530" s="70"/>
      <c r="B530" s="66"/>
      <c r="C530" s="47"/>
      <c r="D530" s="67"/>
      <c r="E530" s="68"/>
      <c r="F530" s="50" t="str">
        <f t="shared" si="20"/>
        <v/>
      </c>
      <c r="G530" s="51" t="str">
        <f t="shared" si="21"/>
        <v/>
      </c>
    </row>
    <row r="531" spans="1:7" ht="16.5" x14ac:dyDescent="0.3">
      <c r="A531" s="70"/>
      <c r="B531" s="66"/>
      <c r="C531" s="47"/>
      <c r="D531" s="67"/>
      <c r="E531" s="68"/>
      <c r="F531" s="50" t="str">
        <f t="shared" si="20"/>
        <v/>
      </c>
      <c r="G531" s="51" t="str">
        <f t="shared" si="21"/>
        <v/>
      </c>
    </row>
    <row r="532" spans="1:7" ht="16.5" x14ac:dyDescent="0.3">
      <c r="A532" s="70"/>
      <c r="B532" s="66"/>
      <c r="C532" s="47"/>
      <c r="D532" s="67"/>
      <c r="E532" s="68"/>
      <c r="F532" s="50" t="str">
        <f t="shared" si="20"/>
        <v/>
      </c>
      <c r="G532" s="51" t="str">
        <f t="shared" si="21"/>
        <v/>
      </c>
    </row>
    <row r="533" spans="1:7" ht="16.5" x14ac:dyDescent="0.3">
      <c r="A533" s="70"/>
      <c r="B533" s="66"/>
      <c r="C533" s="47"/>
      <c r="D533" s="67"/>
      <c r="E533" s="68"/>
      <c r="F533" s="50" t="str">
        <f t="shared" si="20"/>
        <v/>
      </c>
      <c r="G533" s="51" t="str">
        <f t="shared" si="21"/>
        <v/>
      </c>
    </row>
    <row r="534" spans="1:7" ht="16.5" x14ac:dyDescent="0.3">
      <c r="A534" s="70"/>
      <c r="B534" s="66"/>
      <c r="C534" s="47"/>
      <c r="D534" s="67"/>
      <c r="E534" s="68"/>
      <c r="F534" s="50" t="str">
        <f t="shared" si="20"/>
        <v/>
      </c>
      <c r="G534" s="51" t="str">
        <f t="shared" si="21"/>
        <v/>
      </c>
    </row>
    <row r="535" spans="1:7" ht="16.5" x14ac:dyDescent="0.3">
      <c r="A535" s="70"/>
      <c r="B535" s="66"/>
      <c r="C535" s="47"/>
      <c r="D535" s="67"/>
      <c r="E535" s="68"/>
      <c r="F535" s="50" t="str">
        <f t="shared" si="20"/>
        <v/>
      </c>
      <c r="G535" s="51" t="str">
        <f t="shared" si="21"/>
        <v/>
      </c>
    </row>
    <row r="536" spans="1:7" ht="16.5" x14ac:dyDescent="0.3">
      <c r="A536" s="70"/>
      <c r="B536" s="66"/>
      <c r="C536" s="47"/>
      <c r="D536" s="67"/>
      <c r="E536" s="68"/>
      <c r="F536" s="50" t="str">
        <f t="shared" si="20"/>
        <v/>
      </c>
      <c r="G536" s="51" t="str">
        <f t="shared" si="21"/>
        <v/>
      </c>
    </row>
    <row r="537" spans="1:7" ht="16.5" x14ac:dyDescent="0.3">
      <c r="A537" s="70"/>
      <c r="B537" s="66"/>
      <c r="C537" s="47"/>
      <c r="D537" s="67"/>
      <c r="E537" s="68"/>
      <c r="F537" s="50" t="str">
        <f t="shared" si="20"/>
        <v/>
      </c>
      <c r="G537" s="51" t="str">
        <f t="shared" si="21"/>
        <v/>
      </c>
    </row>
    <row r="538" spans="1:7" ht="16.5" x14ac:dyDescent="0.3">
      <c r="A538" s="70"/>
      <c r="B538" s="66"/>
      <c r="C538" s="47"/>
      <c r="D538" s="67"/>
      <c r="E538" s="68"/>
      <c r="F538" s="50" t="str">
        <f t="shared" si="20"/>
        <v/>
      </c>
      <c r="G538" s="51" t="str">
        <f t="shared" si="21"/>
        <v/>
      </c>
    </row>
    <row r="539" spans="1:7" ht="16.5" x14ac:dyDescent="0.3">
      <c r="A539" s="70"/>
      <c r="B539" s="66"/>
      <c r="C539" s="47"/>
      <c r="D539" s="67"/>
      <c r="E539" s="68"/>
      <c r="F539" s="50" t="str">
        <f t="shared" si="20"/>
        <v/>
      </c>
      <c r="G539" s="51" t="str">
        <f t="shared" si="21"/>
        <v/>
      </c>
    </row>
    <row r="540" spans="1:7" ht="16.5" x14ac:dyDescent="0.3">
      <c r="A540" s="70"/>
      <c r="B540" s="66"/>
      <c r="C540" s="47"/>
      <c r="D540" s="67"/>
      <c r="E540" s="68"/>
      <c r="F540" s="50" t="str">
        <f t="shared" si="20"/>
        <v/>
      </c>
      <c r="G540" s="51" t="str">
        <f t="shared" si="21"/>
        <v/>
      </c>
    </row>
    <row r="541" spans="1:7" ht="16.5" x14ac:dyDescent="0.3">
      <c r="A541" s="70"/>
      <c r="B541" s="66"/>
      <c r="C541" s="47"/>
      <c r="D541" s="67"/>
      <c r="E541" s="68"/>
      <c r="F541" s="50" t="str">
        <f t="shared" si="20"/>
        <v/>
      </c>
      <c r="G541" s="51" t="str">
        <f t="shared" si="21"/>
        <v/>
      </c>
    </row>
    <row r="542" spans="1:7" ht="16.5" x14ac:dyDescent="0.3">
      <c r="A542" s="70"/>
      <c r="B542" s="66"/>
      <c r="C542" s="47"/>
      <c r="D542" s="67"/>
      <c r="E542" s="68"/>
      <c r="F542" s="50" t="str">
        <f t="shared" si="20"/>
        <v/>
      </c>
      <c r="G542" s="51" t="str">
        <f t="shared" si="21"/>
        <v/>
      </c>
    </row>
    <row r="543" spans="1:7" ht="16.5" x14ac:dyDescent="0.3">
      <c r="A543" s="70"/>
      <c r="B543" s="66"/>
      <c r="C543" s="47"/>
      <c r="D543" s="67"/>
      <c r="E543" s="68"/>
      <c r="F543" s="50" t="str">
        <f t="shared" si="20"/>
        <v/>
      </c>
      <c r="G543" s="51" t="str">
        <f t="shared" si="21"/>
        <v/>
      </c>
    </row>
    <row r="544" spans="1:7" ht="16.5" x14ac:dyDescent="0.3">
      <c r="A544" s="70"/>
      <c r="B544" s="66"/>
      <c r="C544" s="47"/>
      <c r="D544" s="67"/>
      <c r="E544" s="68"/>
      <c r="F544" s="50" t="str">
        <f t="shared" si="20"/>
        <v/>
      </c>
      <c r="G544" s="51" t="str">
        <f t="shared" si="21"/>
        <v/>
      </c>
    </row>
    <row r="545" spans="1:7" ht="16.5" x14ac:dyDescent="0.3">
      <c r="A545" s="70"/>
      <c r="B545" s="66"/>
      <c r="C545" s="47"/>
      <c r="D545" s="67"/>
      <c r="E545" s="68"/>
      <c r="F545" s="50" t="str">
        <f t="shared" si="20"/>
        <v/>
      </c>
      <c r="G545" s="51" t="str">
        <f t="shared" si="21"/>
        <v/>
      </c>
    </row>
    <row r="546" spans="1:7" ht="16.5" x14ac:dyDescent="0.3">
      <c r="A546" s="70"/>
      <c r="B546" s="66"/>
      <c r="C546" s="47"/>
      <c r="D546" s="67"/>
      <c r="E546" s="68"/>
      <c r="F546" s="50" t="str">
        <f t="shared" si="20"/>
        <v/>
      </c>
      <c r="G546" s="51" t="str">
        <f t="shared" si="21"/>
        <v/>
      </c>
    </row>
    <row r="547" spans="1:7" ht="16.5" x14ac:dyDescent="0.3">
      <c r="A547" s="70"/>
      <c r="B547" s="66"/>
      <c r="C547" s="47"/>
      <c r="D547" s="67"/>
      <c r="E547" s="68"/>
      <c r="F547" s="50" t="str">
        <f t="shared" si="20"/>
        <v/>
      </c>
      <c r="G547" s="51" t="str">
        <f t="shared" si="21"/>
        <v/>
      </c>
    </row>
    <row r="548" spans="1:7" ht="16.5" x14ac:dyDescent="0.3">
      <c r="A548" s="70"/>
      <c r="B548" s="66"/>
      <c r="C548" s="47"/>
      <c r="D548" s="67"/>
      <c r="E548" s="68"/>
      <c r="F548" s="50" t="str">
        <f t="shared" si="20"/>
        <v/>
      </c>
      <c r="G548" s="51" t="str">
        <f t="shared" si="21"/>
        <v/>
      </c>
    </row>
    <row r="549" spans="1:7" ht="16.5" x14ac:dyDescent="0.3">
      <c r="A549" s="70"/>
      <c r="B549" s="66"/>
      <c r="C549" s="47"/>
      <c r="D549" s="67"/>
      <c r="E549" s="68"/>
      <c r="F549" s="50" t="str">
        <f t="shared" si="20"/>
        <v/>
      </c>
      <c r="G549" s="51" t="str">
        <f t="shared" si="21"/>
        <v/>
      </c>
    </row>
    <row r="550" spans="1:7" ht="16.5" x14ac:dyDescent="0.3">
      <c r="A550" s="70"/>
      <c r="B550" s="66"/>
      <c r="C550" s="47"/>
      <c r="D550" s="67"/>
      <c r="E550" s="68"/>
      <c r="F550" s="50" t="str">
        <f t="shared" si="20"/>
        <v/>
      </c>
      <c r="G550" s="51" t="str">
        <f t="shared" si="21"/>
        <v/>
      </c>
    </row>
    <row r="551" spans="1:7" ht="16.5" x14ac:dyDescent="0.3">
      <c r="A551" s="70"/>
      <c r="B551" s="66"/>
      <c r="C551" s="47"/>
      <c r="D551" s="67"/>
      <c r="E551" s="68"/>
      <c r="F551" s="50" t="str">
        <f t="shared" si="20"/>
        <v/>
      </c>
      <c r="G551" s="51" t="str">
        <f t="shared" si="21"/>
        <v/>
      </c>
    </row>
    <row r="552" spans="1:7" ht="16.5" x14ac:dyDescent="0.3">
      <c r="A552" s="70"/>
      <c r="B552" s="66"/>
      <c r="C552" s="47"/>
      <c r="D552" s="67"/>
      <c r="E552" s="68"/>
      <c r="F552" s="50" t="str">
        <f t="shared" si="20"/>
        <v/>
      </c>
      <c r="G552" s="51" t="str">
        <f t="shared" si="21"/>
        <v/>
      </c>
    </row>
    <row r="553" spans="1:7" ht="16.5" x14ac:dyDescent="0.3">
      <c r="A553" s="70"/>
      <c r="B553" s="66"/>
      <c r="C553" s="47"/>
      <c r="D553" s="67"/>
      <c r="E553" s="68"/>
      <c r="F553" s="50" t="str">
        <f t="shared" si="20"/>
        <v/>
      </c>
      <c r="G553" s="51" t="str">
        <f t="shared" si="21"/>
        <v/>
      </c>
    </row>
    <row r="554" spans="1:7" ht="16.5" x14ac:dyDescent="0.3">
      <c r="A554" s="70"/>
      <c r="B554" s="66"/>
      <c r="C554" s="47"/>
      <c r="D554" s="67"/>
      <c r="E554" s="68"/>
      <c r="F554" s="50" t="str">
        <f t="shared" si="20"/>
        <v/>
      </c>
      <c r="G554" s="51" t="str">
        <f t="shared" si="21"/>
        <v/>
      </c>
    </row>
    <row r="555" spans="1:7" ht="16.5" x14ac:dyDescent="0.3">
      <c r="A555" s="70"/>
      <c r="B555" s="66"/>
      <c r="C555" s="47"/>
      <c r="D555" s="67"/>
      <c r="E555" s="68"/>
      <c r="F555" s="50" t="str">
        <f t="shared" si="20"/>
        <v/>
      </c>
      <c r="G555" s="51" t="str">
        <f t="shared" si="21"/>
        <v/>
      </c>
    </row>
    <row r="556" spans="1:7" ht="16.5" x14ac:dyDescent="0.3">
      <c r="A556" s="70"/>
      <c r="B556" s="66"/>
      <c r="C556" s="47"/>
      <c r="D556" s="67"/>
      <c r="E556" s="68"/>
      <c r="F556" s="50" t="str">
        <f t="shared" si="20"/>
        <v/>
      </c>
      <c r="G556" s="51" t="str">
        <f t="shared" si="21"/>
        <v/>
      </c>
    </row>
    <row r="557" spans="1:7" ht="16.5" x14ac:dyDescent="0.3">
      <c r="A557" s="70"/>
      <c r="B557" s="66"/>
      <c r="C557" s="47"/>
      <c r="D557" s="67"/>
      <c r="E557" s="68"/>
      <c r="F557" s="50" t="str">
        <f t="shared" si="20"/>
        <v/>
      </c>
      <c r="G557" s="51" t="str">
        <f t="shared" si="21"/>
        <v/>
      </c>
    </row>
    <row r="558" spans="1:7" ht="16.5" x14ac:dyDescent="0.3">
      <c r="A558" s="70"/>
      <c r="B558" s="66"/>
      <c r="C558" s="47"/>
      <c r="D558" s="67"/>
      <c r="E558" s="68"/>
      <c r="F558" s="50" t="str">
        <f t="shared" si="20"/>
        <v/>
      </c>
      <c r="G558" s="51" t="str">
        <f t="shared" si="21"/>
        <v/>
      </c>
    </row>
    <row r="559" spans="1:7" ht="16.5" x14ac:dyDescent="0.3">
      <c r="A559" s="70"/>
      <c r="B559" s="66"/>
      <c r="C559" s="47"/>
      <c r="D559" s="67"/>
      <c r="E559" s="68"/>
      <c r="F559" s="50" t="str">
        <f t="shared" si="20"/>
        <v/>
      </c>
      <c r="G559" s="51" t="str">
        <f t="shared" si="21"/>
        <v/>
      </c>
    </row>
    <row r="560" spans="1:7" ht="16.5" x14ac:dyDescent="0.3">
      <c r="A560" s="70"/>
      <c r="B560" s="66"/>
      <c r="C560" s="47"/>
      <c r="D560" s="67"/>
      <c r="E560" s="68"/>
      <c r="F560" s="50" t="str">
        <f t="shared" si="20"/>
        <v/>
      </c>
      <c r="G560" s="51" t="str">
        <f t="shared" si="21"/>
        <v/>
      </c>
    </row>
    <row r="561" spans="1:7" ht="16.5" x14ac:dyDescent="0.3">
      <c r="A561" s="70"/>
      <c r="B561" s="66"/>
      <c r="C561" s="47"/>
      <c r="D561" s="67"/>
      <c r="E561" s="68"/>
      <c r="F561" s="50" t="str">
        <f t="shared" si="20"/>
        <v/>
      </c>
      <c r="G561" s="51" t="str">
        <f t="shared" si="21"/>
        <v/>
      </c>
    </row>
    <row r="562" spans="1:7" ht="16.5" x14ac:dyDescent="0.3">
      <c r="A562" s="70"/>
      <c r="B562" s="66"/>
      <c r="C562" s="47"/>
      <c r="D562" s="67"/>
      <c r="E562" s="68"/>
      <c r="F562" s="50" t="str">
        <f t="shared" si="20"/>
        <v/>
      </c>
      <c r="G562" s="51" t="str">
        <f t="shared" si="21"/>
        <v/>
      </c>
    </row>
    <row r="563" spans="1:7" ht="16.5" x14ac:dyDescent="0.3">
      <c r="A563" s="70"/>
      <c r="B563" s="66"/>
      <c r="C563" s="47"/>
      <c r="D563" s="67"/>
      <c r="E563" s="68"/>
      <c r="F563" s="50" t="str">
        <f t="shared" si="20"/>
        <v/>
      </c>
      <c r="G563" s="51" t="str">
        <f t="shared" si="21"/>
        <v/>
      </c>
    </row>
    <row r="564" spans="1:7" ht="16.5" x14ac:dyDescent="0.3">
      <c r="A564" s="70"/>
      <c r="B564" s="66"/>
      <c r="C564" s="47"/>
      <c r="D564" s="67"/>
      <c r="E564" s="68"/>
      <c r="F564" s="50" t="str">
        <f t="shared" si="20"/>
        <v/>
      </c>
      <c r="G564" s="51" t="str">
        <f t="shared" si="21"/>
        <v/>
      </c>
    </row>
    <row r="565" spans="1:7" ht="16.5" x14ac:dyDescent="0.3">
      <c r="A565" s="70"/>
      <c r="B565" s="66"/>
      <c r="C565" s="47"/>
      <c r="D565" s="67"/>
      <c r="E565" s="68"/>
      <c r="F565" s="50" t="str">
        <f t="shared" si="20"/>
        <v/>
      </c>
      <c r="G565" s="51" t="str">
        <f t="shared" si="21"/>
        <v/>
      </c>
    </row>
    <row r="566" spans="1:7" ht="16.5" x14ac:dyDescent="0.3">
      <c r="A566" s="70"/>
      <c r="B566" s="66"/>
      <c r="C566" s="47"/>
      <c r="D566" s="67"/>
      <c r="E566" s="68"/>
      <c r="F566" s="50" t="str">
        <f t="shared" si="20"/>
        <v/>
      </c>
      <c r="G566" s="51" t="str">
        <f t="shared" si="21"/>
        <v/>
      </c>
    </row>
    <row r="567" spans="1:7" ht="16.5" x14ac:dyDescent="0.3">
      <c r="A567" s="70"/>
      <c r="B567" s="66"/>
      <c r="C567" s="47"/>
      <c r="D567" s="67"/>
      <c r="E567" s="68"/>
      <c r="F567" s="50" t="str">
        <f t="shared" ref="F567:F630" si="22">IFERROR(VLOOKUP(C567,JAbscences,2,FALSE),"")</f>
        <v/>
      </c>
      <c r="G567" s="51" t="str">
        <f t="shared" ref="G567:G630" si="23">IFERROR((NETWORKDAYS.INTL(D567,E567,1,jfdate))-(IF(VLOOKUP(F567,Jabs,2,FALSE)=0.5,0.5,0)),"")</f>
        <v/>
      </c>
    </row>
    <row r="568" spans="1:7" ht="16.5" x14ac:dyDescent="0.3">
      <c r="A568" s="70"/>
      <c r="B568" s="66"/>
      <c r="C568" s="47"/>
      <c r="D568" s="67"/>
      <c r="E568" s="68"/>
      <c r="F568" s="50" t="str">
        <f t="shared" si="22"/>
        <v/>
      </c>
      <c r="G568" s="51" t="str">
        <f t="shared" si="23"/>
        <v/>
      </c>
    </row>
    <row r="569" spans="1:7" ht="16.5" x14ac:dyDescent="0.3">
      <c r="A569" s="70"/>
      <c r="B569" s="66"/>
      <c r="C569" s="47"/>
      <c r="D569" s="67"/>
      <c r="E569" s="68"/>
      <c r="F569" s="50" t="str">
        <f t="shared" si="22"/>
        <v/>
      </c>
      <c r="G569" s="51" t="str">
        <f t="shared" si="23"/>
        <v/>
      </c>
    </row>
    <row r="570" spans="1:7" ht="16.5" x14ac:dyDescent="0.3">
      <c r="A570" s="70"/>
      <c r="B570" s="66"/>
      <c r="C570" s="47"/>
      <c r="D570" s="67"/>
      <c r="E570" s="68"/>
      <c r="F570" s="50" t="str">
        <f t="shared" si="22"/>
        <v/>
      </c>
      <c r="G570" s="51" t="str">
        <f t="shared" si="23"/>
        <v/>
      </c>
    </row>
    <row r="571" spans="1:7" ht="16.5" x14ac:dyDescent="0.3">
      <c r="A571" s="70"/>
      <c r="B571" s="66"/>
      <c r="C571" s="47"/>
      <c r="D571" s="67"/>
      <c r="E571" s="68"/>
      <c r="F571" s="50" t="str">
        <f t="shared" si="22"/>
        <v/>
      </c>
      <c r="G571" s="51" t="str">
        <f t="shared" si="23"/>
        <v/>
      </c>
    </row>
    <row r="572" spans="1:7" ht="16.5" x14ac:dyDescent="0.3">
      <c r="A572" s="70"/>
      <c r="B572" s="66"/>
      <c r="C572" s="47"/>
      <c r="D572" s="67"/>
      <c r="E572" s="68"/>
      <c r="F572" s="50" t="str">
        <f t="shared" si="22"/>
        <v/>
      </c>
      <c r="G572" s="51" t="str">
        <f t="shared" si="23"/>
        <v/>
      </c>
    </row>
    <row r="573" spans="1:7" ht="16.5" x14ac:dyDescent="0.3">
      <c r="A573" s="70"/>
      <c r="B573" s="66"/>
      <c r="C573" s="47"/>
      <c r="D573" s="67"/>
      <c r="E573" s="68"/>
      <c r="F573" s="50" t="str">
        <f t="shared" si="22"/>
        <v/>
      </c>
      <c r="G573" s="51" t="str">
        <f t="shared" si="23"/>
        <v/>
      </c>
    </row>
    <row r="574" spans="1:7" ht="16.5" x14ac:dyDescent="0.3">
      <c r="A574" s="70"/>
      <c r="B574" s="66"/>
      <c r="C574" s="47"/>
      <c r="D574" s="67"/>
      <c r="E574" s="68"/>
      <c r="F574" s="50" t="str">
        <f t="shared" si="22"/>
        <v/>
      </c>
      <c r="G574" s="51" t="str">
        <f t="shared" si="23"/>
        <v/>
      </c>
    </row>
    <row r="575" spans="1:7" ht="16.5" x14ac:dyDescent="0.3">
      <c r="A575" s="70"/>
      <c r="B575" s="66"/>
      <c r="C575" s="47"/>
      <c r="D575" s="67"/>
      <c r="E575" s="68"/>
      <c r="F575" s="50" t="str">
        <f t="shared" si="22"/>
        <v/>
      </c>
      <c r="G575" s="51" t="str">
        <f t="shared" si="23"/>
        <v/>
      </c>
    </row>
    <row r="576" spans="1:7" ht="16.5" x14ac:dyDescent="0.3">
      <c r="A576" s="70"/>
      <c r="B576" s="66"/>
      <c r="C576" s="47"/>
      <c r="D576" s="67"/>
      <c r="E576" s="68"/>
      <c r="F576" s="50" t="str">
        <f t="shared" si="22"/>
        <v/>
      </c>
      <c r="G576" s="51" t="str">
        <f t="shared" si="23"/>
        <v/>
      </c>
    </row>
    <row r="577" spans="1:7" ht="16.5" x14ac:dyDescent="0.3">
      <c r="A577" s="70"/>
      <c r="B577" s="66"/>
      <c r="C577" s="47"/>
      <c r="D577" s="67"/>
      <c r="E577" s="68"/>
      <c r="F577" s="50" t="str">
        <f t="shared" si="22"/>
        <v/>
      </c>
      <c r="G577" s="51" t="str">
        <f t="shared" si="23"/>
        <v/>
      </c>
    </row>
    <row r="578" spans="1:7" ht="16.5" x14ac:dyDescent="0.3">
      <c r="A578" s="70"/>
      <c r="B578" s="66"/>
      <c r="C578" s="47"/>
      <c r="D578" s="67"/>
      <c r="E578" s="68"/>
      <c r="F578" s="50" t="str">
        <f t="shared" si="22"/>
        <v/>
      </c>
      <c r="G578" s="51" t="str">
        <f t="shared" si="23"/>
        <v/>
      </c>
    </row>
    <row r="579" spans="1:7" ht="16.5" x14ac:dyDescent="0.3">
      <c r="A579" s="70"/>
      <c r="B579" s="66"/>
      <c r="C579" s="47"/>
      <c r="D579" s="67"/>
      <c r="E579" s="68"/>
      <c r="F579" s="50" t="str">
        <f t="shared" si="22"/>
        <v/>
      </c>
      <c r="G579" s="51" t="str">
        <f t="shared" si="23"/>
        <v/>
      </c>
    </row>
    <row r="580" spans="1:7" ht="16.5" x14ac:dyDescent="0.3">
      <c r="A580" s="70"/>
      <c r="B580" s="66"/>
      <c r="C580" s="47"/>
      <c r="D580" s="67"/>
      <c r="E580" s="68"/>
      <c r="F580" s="50" t="str">
        <f t="shared" si="22"/>
        <v/>
      </c>
      <c r="G580" s="51" t="str">
        <f t="shared" si="23"/>
        <v/>
      </c>
    </row>
    <row r="581" spans="1:7" ht="16.5" x14ac:dyDescent="0.3">
      <c r="A581" s="70"/>
      <c r="B581" s="66"/>
      <c r="C581" s="47"/>
      <c r="D581" s="67"/>
      <c r="E581" s="68"/>
      <c r="F581" s="50" t="str">
        <f t="shared" si="22"/>
        <v/>
      </c>
      <c r="G581" s="51" t="str">
        <f t="shared" si="23"/>
        <v/>
      </c>
    </row>
    <row r="582" spans="1:7" ht="16.5" x14ac:dyDescent="0.3">
      <c r="A582" s="70"/>
      <c r="B582" s="66"/>
      <c r="C582" s="47"/>
      <c r="D582" s="67"/>
      <c r="E582" s="68"/>
      <c r="F582" s="50" t="str">
        <f t="shared" si="22"/>
        <v/>
      </c>
      <c r="G582" s="51" t="str">
        <f t="shared" si="23"/>
        <v/>
      </c>
    </row>
    <row r="583" spans="1:7" ht="16.5" x14ac:dyDescent="0.3">
      <c r="A583" s="70"/>
      <c r="B583" s="66"/>
      <c r="C583" s="47"/>
      <c r="D583" s="67"/>
      <c r="E583" s="68"/>
      <c r="F583" s="50" t="str">
        <f t="shared" si="22"/>
        <v/>
      </c>
      <c r="G583" s="51" t="str">
        <f t="shared" si="23"/>
        <v/>
      </c>
    </row>
    <row r="584" spans="1:7" ht="16.5" x14ac:dyDescent="0.3">
      <c r="A584" s="70"/>
      <c r="B584" s="66"/>
      <c r="C584" s="47"/>
      <c r="D584" s="67"/>
      <c r="E584" s="68"/>
      <c r="F584" s="50" t="str">
        <f t="shared" si="22"/>
        <v/>
      </c>
      <c r="G584" s="51" t="str">
        <f t="shared" si="23"/>
        <v/>
      </c>
    </row>
    <row r="585" spans="1:7" ht="16.5" x14ac:dyDescent="0.3">
      <c r="A585" s="70"/>
      <c r="B585" s="66"/>
      <c r="C585" s="47"/>
      <c r="D585" s="67"/>
      <c r="E585" s="68"/>
      <c r="F585" s="50" t="str">
        <f t="shared" si="22"/>
        <v/>
      </c>
      <c r="G585" s="51" t="str">
        <f t="shared" si="23"/>
        <v/>
      </c>
    </row>
    <row r="586" spans="1:7" ht="16.5" x14ac:dyDescent="0.3">
      <c r="A586" s="70"/>
      <c r="B586" s="66"/>
      <c r="C586" s="47"/>
      <c r="D586" s="67"/>
      <c r="E586" s="68"/>
      <c r="F586" s="50" t="str">
        <f t="shared" si="22"/>
        <v/>
      </c>
      <c r="G586" s="51" t="str">
        <f t="shared" si="23"/>
        <v/>
      </c>
    </row>
    <row r="587" spans="1:7" ht="16.5" x14ac:dyDescent="0.3">
      <c r="A587" s="70"/>
      <c r="B587" s="66"/>
      <c r="C587" s="47"/>
      <c r="D587" s="67"/>
      <c r="E587" s="68"/>
      <c r="F587" s="50" t="str">
        <f t="shared" si="22"/>
        <v/>
      </c>
      <c r="G587" s="51" t="str">
        <f t="shared" si="23"/>
        <v/>
      </c>
    </row>
    <row r="588" spans="1:7" ht="16.5" x14ac:dyDescent="0.3">
      <c r="A588" s="70"/>
      <c r="B588" s="66"/>
      <c r="C588" s="47"/>
      <c r="D588" s="67"/>
      <c r="E588" s="68"/>
      <c r="F588" s="50" t="str">
        <f t="shared" si="22"/>
        <v/>
      </c>
      <c r="G588" s="51" t="str">
        <f t="shared" si="23"/>
        <v/>
      </c>
    </row>
    <row r="589" spans="1:7" ht="16.5" x14ac:dyDescent="0.3">
      <c r="A589" s="70"/>
      <c r="B589" s="66"/>
      <c r="C589" s="47"/>
      <c r="D589" s="67"/>
      <c r="E589" s="68"/>
      <c r="F589" s="50" t="str">
        <f t="shared" si="22"/>
        <v/>
      </c>
      <c r="G589" s="51" t="str">
        <f t="shared" si="23"/>
        <v/>
      </c>
    </row>
    <row r="590" spans="1:7" ht="16.5" x14ac:dyDescent="0.3">
      <c r="A590" s="70"/>
      <c r="B590" s="66"/>
      <c r="C590" s="47"/>
      <c r="D590" s="67"/>
      <c r="E590" s="68"/>
      <c r="F590" s="50" t="str">
        <f t="shared" si="22"/>
        <v/>
      </c>
      <c r="G590" s="51" t="str">
        <f t="shared" si="23"/>
        <v/>
      </c>
    </row>
    <row r="591" spans="1:7" ht="16.5" x14ac:dyDescent="0.3">
      <c r="A591" s="70"/>
      <c r="B591" s="66"/>
      <c r="C591" s="47"/>
      <c r="D591" s="67"/>
      <c r="E591" s="68"/>
      <c r="F591" s="50" t="str">
        <f t="shared" si="22"/>
        <v/>
      </c>
      <c r="G591" s="51" t="str">
        <f t="shared" si="23"/>
        <v/>
      </c>
    </row>
    <row r="592" spans="1:7" ht="16.5" x14ac:dyDescent="0.3">
      <c r="A592" s="70"/>
      <c r="B592" s="66"/>
      <c r="C592" s="47"/>
      <c r="D592" s="67"/>
      <c r="E592" s="68"/>
      <c r="F592" s="50" t="str">
        <f t="shared" si="22"/>
        <v/>
      </c>
      <c r="G592" s="51" t="str">
        <f t="shared" si="23"/>
        <v/>
      </c>
    </row>
    <row r="593" spans="1:7" ht="16.5" x14ac:dyDescent="0.3">
      <c r="A593" s="70"/>
      <c r="B593" s="66"/>
      <c r="C593" s="47"/>
      <c r="D593" s="67"/>
      <c r="E593" s="68"/>
      <c r="F593" s="50" t="str">
        <f t="shared" si="22"/>
        <v/>
      </c>
      <c r="G593" s="51" t="str">
        <f t="shared" si="23"/>
        <v/>
      </c>
    </row>
    <row r="594" spans="1:7" ht="16.5" x14ac:dyDescent="0.3">
      <c r="A594" s="70"/>
      <c r="B594" s="66"/>
      <c r="C594" s="47"/>
      <c r="D594" s="67"/>
      <c r="E594" s="68"/>
      <c r="F594" s="50" t="str">
        <f t="shared" si="22"/>
        <v/>
      </c>
      <c r="G594" s="51" t="str">
        <f t="shared" si="23"/>
        <v/>
      </c>
    </row>
    <row r="595" spans="1:7" ht="16.5" x14ac:dyDescent="0.3">
      <c r="A595" s="70"/>
      <c r="B595" s="66"/>
      <c r="C595" s="47"/>
      <c r="D595" s="67"/>
      <c r="E595" s="68"/>
      <c r="F595" s="50" t="str">
        <f t="shared" si="22"/>
        <v/>
      </c>
      <c r="G595" s="51" t="str">
        <f t="shared" si="23"/>
        <v/>
      </c>
    </row>
    <row r="596" spans="1:7" ht="16.5" x14ac:dyDescent="0.3">
      <c r="A596" s="70"/>
      <c r="B596" s="66"/>
      <c r="C596" s="47"/>
      <c r="D596" s="67"/>
      <c r="E596" s="68"/>
      <c r="F596" s="50" t="str">
        <f t="shared" si="22"/>
        <v/>
      </c>
      <c r="G596" s="51" t="str">
        <f t="shared" si="23"/>
        <v/>
      </c>
    </row>
    <row r="597" spans="1:7" ht="16.5" x14ac:dyDescent="0.3">
      <c r="A597" s="70"/>
      <c r="B597" s="66"/>
      <c r="C597" s="47"/>
      <c r="D597" s="67"/>
      <c r="E597" s="68"/>
      <c r="F597" s="50" t="str">
        <f t="shared" si="22"/>
        <v/>
      </c>
      <c r="G597" s="51" t="str">
        <f t="shared" si="23"/>
        <v/>
      </c>
    </row>
    <row r="598" spans="1:7" ht="16.5" x14ac:dyDescent="0.3">
      <c r="A598" s="70"/>
      <c r="B598" s="66"/>
      <c r="C598" s="47"/>
      <c r="D598" s="67"/>
      <c r="E598" s="68"/>
      <c r="F598" s="50" t="str">
        <f t="shared" si="22"/>
        <v/>
      </c>
      <c r="G598" s="51" t="str">
        <f t="shared" si="23"/>
        <v/>
      </c>
    </row>
    <row r="599" spans="1:7" ht="16.5" x14ac:dyDescent="0.3">
      <c r="A599" s="70"/>
      <c r="B599" s="66"/>
      <c r="C599" s="47"/>
      <c r="D599" s="67"/>
      <c r="E599" s="68"/>
      <c r="F599" s="50" t="str">
        <f t="shared" si="22"/>
        <v/>
      </c>
      <c r="G599" s="51" t="str">
        <f t="shared" si="23"/>
        <v/>
      </c>
    </row>
    <row r="600" spans="1:7" ht="16.5" x14ac:dyDescent="0.3">
      <c r="A600" s="70"/>
      <c r="B600" s="66"/>
      <c r="C600" s="47"/>
      <c r="D600" s="67"/>
      <c r="E600" s="68"/>
      <c r="F600" s="50" t="str">
        <f t="shared" si="22"/>
        <v/>
      </c>
      <c r="G600" s="51" t="str">
        <f t="shared" si="23"/>
        <v/>
      </c>
    </row>
    <row r="601" spans="1:7" ht="16.5" x14ac:dyDescent="0.3">
      <c r="A601" s="70"/>
      <c r="B601" s="66"/>
      <c r="C601" s="47"/>
      <c r="D601" s="67"/>
      <c r="E601" s="68"/>
      <c r="F601" s="50" t="str">
        <f t="shared" si="22"/>
        <v/>
      </c>
      <c r="G601" s="51" t="str">
        <f t="shared" si="23"/>
        <v/>
      </c>
    </row>
    <row r="602" spans="1:7" ht="16.5" x14ac:dyDescent="0.3">
      <c r="A602" s="70"/>
      <c r="B602" s="66"/>
      <c r="C602" s="47"/>
      <c r="D602" s="67"/>
      <c r="E602" s="68"/>
      <c r="F602" s="50" t="str">
        <f t="shared" si="22"/>
        <v/>
      </c>
      <c r="G602" s="51" t="str">
        <f t="shared" si="23"/>
        <v/>
      </c>
    </row>
    <row r="603" spans="1:7" ht="16.5" x14ac:dyDescent="0.3">
      <c r="A603" s="70"/>
      <c r="B603" s="66"/>
      <c r="C603" s="47"/>
      <c r="D603" s="67"/>
      <c r="E603" s="68"/>
      <c r="F603" s="50" t="str">
        <f t="shared" si="22"/>
        <v/>
      </c>
      <c r="G603" s="51" t="str">
        <f t="shared" si="23"/>
        <v/>
      </c>
    </row>
    <row r="604" spans="1:7" ht="16.5" x14ac:dyDescent="0.3">
      <c r="A604" s="70"/>
      <c r="B604" s="66"/>
      <c r="C604" s="47"/>
      <c r="D604" s="67"/>
      <c r="E604" s="68"/>
      <c r="F604" s="50" t="str">
        <f t="shared" si="22"/>
        <v/>
      </c>
      <c r="G604" s="51" t="str">
        <f t="shared" si="23"/>
        <v/>
      </c>
    </row>
    <row r="605" spans="1:7" ht="16.5" x14ac:dyDescent="0.3">
      <c r="A605" s="70"/>
      <c r="B605" s="66"/>
      <c r="C605" s="47"/>
      <c r="D605" s="67"/>
      <c r="E605" s="68"/>
      <c r="F605" s="50" t="str">
        <f t="shared" si="22"/>
        <v/>
      </c>
      <c r="G605" s="51" t="str">
        <f t="shared" si="23"/>
        <v/>
      </c>
    </row>
    <row r="606" spans="1:7" ht="16.5" x14ac:dyDescent="0.3">
      <c r="A606" s="70"/>
      <c r="B606" s="66"/>
      <c r="C606" s="47"/>
      <c r="D606" s="67"/>
      <c r="E606" s="68"/>
      <c r="F606" s="50" t="str">
        <f t="shared" si="22"/>
        <v/>
      </c>
      <c r="G606" s="51" t="str">
        <f t="shared" si="23"/>
        <v/>
      </c>
    </row>
    <row r="607" spans="1:7" ht="16.5" x14ac:dyDescent="0.3">
      <c r="A607" s="70"/>
      <c r="B607" s="66"/>
      <c r="C607" s="47"/>
      <c r="D607" s="67"/>
      <c r="E607" s="68"/>
      <c r="F607" s="50" t="str">
        <f t="shared" si="22"/>
        <v/>
      </c>
      <c r="G607" s="51" t="str">
        <f t="shared" si="23"/>
        <v/>
      </c>
    </row>
    <row r="608" spans="1:7" ht="16.5" x14ac:dyDescent="0.3">
      <c r="A608" s="70"/>
      <c r="B608" s="66"/>
      <c r="C608" s="47"/>
      <c r="D608" s="67"/>
      <c r="E608" s="68"/>
      <c r="F608" s="50" t="str">
        <f t="shared" si="22"/>
        <v/>
      </c>
      <c r="G608" s="51" t="str">
        <f t="shared" si="23"/>
        <v/>
      </c>
    </row>
    <row r="609" spans="1:7" ht="16.5" x14ac:dyDescent="0.3">
      <c r="A609" s="70"/>
      <c r="B609" s="66"/>
      <c r="C609" s="47"/>
      <c r="D609" s="67"/>
      <c r="E609" s="68"/>
      <c r="F609" s="50" t="str">
        <f t="shared" si="22"/>
        <v/>
      </c>
      <c r="G609" s="51" t="str">
        <f t="shared" si="23"/>
        <v/>
      </c>
    </row>
    <row r="610" spans="1:7" ht="16.5" x14ac:dyDescent="0.3">
      <c r="A610" s="70"/>
      <c r="B610" s="66"/>
      <c r="C610" s="47"/>
      <c r="D610" s="67"/>
      <c r="E610" s="68"/>
      <c r="F610" s="50" t="str">
        <f t="shared" si="22"/>
        <v/>
      </c>
      <c r="G610" s="51" t="str">
        <f t="shared" si="23"/>
        <v/>
      </c>
    </row>
    <row r="611" spans="1:7" ht="16.5" x14ac:dyDescent="0.3">
      <c r="A611" s="70"/>
      <c r="B611" s="66"/>
      <c r="C611" s="47"/>
      <c r="D611" s="67"/>
      <c r="E611" s="68"/>
      <c r="F611" s="50" t="str">
        <f t="shared" si="22"/>
        <v/>
      </c>
      <c r="G611" s="51" t="str">
        <f t="shared" si="23"/>
        <v/>
      </c>
    </row>
    <row r="612" spans="1:7" ht="16.5" x14ac:dyDescent="0.3">
      <c r="A612" s="70"/>
      <c r="B612" s="66"/>
      <c r="C612" s="47"/>
      <c r="D612" s="67"/>
      <c r="E612" s="68"/>
      <c r="F612" s="50" t="str">
        <f t="shared" si="22"/>
        <v/>
      </c>
      <c r="G612" s="51" t="str">
        <f t="shared" si="23"/>
        <v/>
      </c>
    </row>
    <row r="613" spans="1:7" ht="16.5" x14ac:dyDescent="0.3">
      <c r="A613" s="70"/>
      <c r="B613" s="66"/>
      <c r="C613" s="47"/>
      <c r="D613" s="67"/>
      <c r="E613" s="68"/>
      <c r="F613" s="50" t="str">
        <f t="shared" si="22"/>
        <v/>
      </c>
      <c r="G613" s="51" t="str">
        <f t="shared" si="23"/>
        <v/>
      </c>
    </row>
    <row r="614" spans="1:7" ht="16.5" x14ac:dyDescent="0.3">
      <c r="A614" s="70"/>
      <c r="B614" s="66"/>
      <c r="C614" s="47"/>
      <c r="D614" s="67"/>
      <c r="E614" s="68"/>
      <c r="F614" s="50" t="str">
        <f t="shared" si="22"/>
        <v/>
      </c>
      <c r="G614" s="51" t="str">
        <f t="shared" si="23"/>
        <v/>
      </c>
    </row>
    <row r="615" spans="1:7" ht="16.5" x14ac:dyDescent="0.3">
      <c r="A615" s="70"/>
      <c r="B615" s="66"/>
      <c r="C615" s="47"/>
      <c r="D615" s="67"/>
      <c r="E615" s="68"/>
      <c r="F615" s="50" t="str">
        <f t="shared" si="22"/>
        <v/>
      </c>
      <c r="G615" s="51" t="str">
        <f t="shared" si="23"/>
        <v/>
      </c>
    </row>
    <row r="616" spans="1:7" ht="16.5" x14ac:dyDescent="0.3">
      <c r="A616" s="70"/>
      <c r="B616" s="66"/>
      <c r="C616" s="47"/>
      <c r="D616" s="67"/>
      <c r="E616" s="68"/>
      <c r="F616" s="50" t="str">
        <f t="shared" si="22"/>
        <v/>
      </c>
      <c r="G616" s="51" t="str">
        <f t="shared" si="23"/>
        <v/>
      </c>
    </row>
    <row r="617" spans="1:7" ht="16.5" x14ac:dyDescent="0.3">
      <c r="A617" s="70"/>
      <c r="B617" s="66"/>
      <c r="C617" s="47"/>
      <c r="D617" s="67"/>
      <c r="E617" s="68"/>
      <c r="F617" s="50" t="str">
        <f t="shared" si="22"/>
        <v/>
      </c>
      <c r="G617" s="51" t="str">
        <f t="shared" si="23"/>
        <v/>
      </c>
    </row>
    <row r="618" spans="1:7" ht="16.5" x14ac:dyDescent="0.3">
      <c r="A618" s="70"/>
      <c r="B618" s="66"/>
      <c r="C618" s="47"/>
      <c r="D618" s="67"/>
      <c r="E618" s="68"/>
      <c r="F618" s="50" t="str">
        <f t="shared" si="22"/>
        <v/>
      </c>
      <c r="G618" s="51" t="str">
        <f t="shared" si="23"/>
        <v/>
      </c>
    </row>
    <row r="619" spans="1:7" ht="16.5" x14ac:dyDescent="0.3">
      <c r="A619" s="70"/>
      <c r="B619" s="66"/>
      <c r="C619" s="47"/>
      <c r="D619" s="67"/>
      <c r="E619" s="68"/>
      <c r="F619" s="50" t="str">
        <f t="shared" si="22"/>
        <v/>
      </c>
      <c r="G619" s="51" t="str">
        <f t="shared" si="23"/>
        <v/>
      </c>
    </row>
    <row r="620" spans="1:7" ht="16.5" x14ac:dyDescent="0.3">
      <c r="A620" s="70"/>
      <c r="B620" s="66"/>
      <c r="C620" s="47"/>
      <c r="D620" s="67"/>
      <c r="E620" s="68"/>
      <c r="F620" s="50" t="str">
        <f t="shared" si="22"/>
        <v/>
      </c>
      <c r="G620" s="51" t="str">
        <f t="shared" si="23"/>
        <v/>
      </c>
    </row>
    <row r="621" spans="1:7" ht="16.5" x14ac:dyDescent="0.3">
      <c r="A621" s="70"/>
      <c r="B621" s="66"/>
      <c r="C621" s="47"/>
      <c r="D621" s="67"/>
      <c r="E621" s="68"/>
      <c r="F621" s="50" t="str">
        <f t="shared" si="22"/>
        <v/>
      </c>
      <c r="G621" s="51" t="str">
        <f t="shared" si="23"/>
        <v/>
      </c>
    </row>
    <row r="622" spans="1:7" ht="16.5" x14ac:dyDescent="0.3">
      <c r="A622" s="70"/>
      <c r="B622" s="66"/>
      <c r="C622" s="47"/>
      <c r="D622" s="67"/>
      <c r="E622" s="68"/>
      <c r="F622" s="50" t="str">
        <f t="shared" si="22"/>
        <v/>
      </c>
      <c r="G622" s="51" t="str">
        <f t="shared" si="23"/>
        <v/>
      </c>
    </row>
    <row r="623" spans="1:7" ht="16.5" x14ac:dyDescent="0.3">
      <c r="A623" s="70"/>
      <c r="B623" s="66"/>
      <c r="C623" s="47"/>
      <c r="D623" s="67"/>
      <c r="E623" s="68"/>
      <c r="F623" s="50" t="str">
        <f t="shared" si="22"/>
        <v/>
      </c>
      <c r="G623" s="51" t="str">
        <f t="shared" si="23"/>
        <v/>
      </c>
    </row>
    <row r="624" spans="1:7" ht="16.5" x14ac:dyDescent="0.3">
      <c r="A624" s="70"/>
      <c r="B624" s="66"/>
      <c r="C624" s="47"/>
      <c r="D624" s="67"/>
      <c r="E624" s="68"/>
      <c r="F624" s="50" t="str">
        <f t="shared" si="22"/>
        <v/>
      </c>
      <c r="G624" s="51" t="str">
        <f t="shared" si="23"/>
        <v/>
      </c>
    </row>
    <row r="625" spans="1:7" ht="16.5" x14ac:dyDescent="0.3">
      <c r="A625" s="70"/>
      <c r="B625" s="66"/>
      <c r="C625" s="47"/>
      <c r="D625" s="67"/>
      <c r="E625" s="68"/>
      <c r="F625" s="50" t="str">
        <f t="shared" si="22"/>
        <v/>
      </c>
      <c r="G625" s="51" t="str">
        <f t="shared" si="23"/>
        <v/>
      </c>
    </row>
    <row r="626" spans="1:7" ht="16.5" x14ac:dyDescent="0.3">
      <c r="A626" s="70"/>
      <c r="B626" s="66"/>
      <c r="C626" s="47"/>
      <c r="D626" s="67"/>
      <c r="E626" s="68"/>
      <c r="F626" s="50" t="str">
        <f t="shared" si="22"/>
        <v/>
      </c>
      <c r="G626" s="51" t="str">
        <f t="shared" si="23"/>
        <v/>
      </c>
    </row>
    <row r="627" spans="1:7" ht="16.5" x14ac:dyDescent="0.3">
      <c r="A627" s="70"/>
      <c r="B627" s="66"/>
      <c r="C627" s="47"/>
      <c r="D627" s="67"/>
      <c r="E627" s="68"/>
      <c r="F627" s="50" t="str">
        <f t="shared" si="22"/>
        <v/>
      </c>
      <c r="G627" s="51" t="str">
        <f t="shared" si="23"/>
        <v/>
      </c>
    </row>
    <row r="628" spans="1:7" ht="16.5" x14ac:dyDescent="0.3">
      <c r="A628" s="70"/>
      <c r="B628" s="66"/>
      <c r="C628" s="47"/>
      <c r="D628" s="67"/>
      <c r="E628" s="68"/>
      <c r="F628" s="50" t="str">
        <f t="shared" si="22"/>
        <v/>
      </c>
      <c r="G628" s="51" t="str">
        <f t="shared" si="23"/>
        <v/>
      </c>
    </row>
    <row r="629" spans="1:7" ht="16.5" x14ac:dyDescent="0.3">
      <c r="A629" s="70"/>
      <c r="B629" s="66"/>
      <c r="C629" s="47"/>
      <c r="D629" s="67"/>
      <c r="E629" s="68"/>
      <c r="F629" s="50" t="str">
        <f t="shared" si="22"/>
        <v/>
      </c>
      <c r="G629" s="51" t="str">
        <f t="shared" si="23"/>
        <v/>
      </c>
    </row>
    <row r="630" spans="1:7" ht="16.5" x14ac:dyDescent="0.3">
      <c r="A630" s="70"/>
      <c r="B630" s="66"/>
      <c r="C630" s="47"/>
      <c r="D630" s="67"/>
      <c r="E630" s="68"/>
      <c r="F630" s="50" t="str">
        <f t="shared" si="22"/>
        <v/>
      </c>
      <c r="G630" s="51" t="str">
        <f t="shared" si="23"/>
        <v/>
      </c>
    </row>
    <row r="631" spans="1:7" ht="16.5" x14ac:dyDescent="0.3">
      <c r="A631" s="70"/>
      <c r="B631" s="66"/>
      <c r="C631" s="47"/>
      <c r="D631" s="67"/>
      <c r="E631" s="68"/>
      <c r="F631" s="50" t="str">
        <f t="shared" ref="F631:F694" si="24">IFERROR(VLOOKUP(C631,JAbscences,2,FALSE),"")</f>
        <v/>
      </c>
      <c r="G631" s="51" t="str">
        <f t="shared" ref="G631:G694" si="25">IFERROR((NETWORKDAYS.INTL(D631,E631,1,jfdate))-(IF(VLOOKUP(F631,Jabs,2,FALSE)=0.5,0.5,0)),"")</f>
        <v/>
      </c>
    </row>
    <row r="632" spans="1:7" ht="16.5" x14ac:dyDescent="0.3">
      <c r="A632" s="70"/>
      <c r="B632" s="66"/>
      <c r="C632" s="47"/>
      <c r="D632" s="67"/>
      <c r="E632" s="68"/>
      <c r="F632" s="50" t="str">
        <f t="shared" si="24"/>
        <v/>
      </c>
      <c r="G632" s="51" t="str">
        <f t="shared" si="25"/>
        <v/>
      </c>
    </row>
    <row r="633" spans="1:7" ht="16.5" x14ac:dyDescent="0.3">
      <c r="A633" s="70"/>
      <c r="B633" s="66"/>
      <c r="C633" s="47"/>
      <c r="D633" s="67"/>
      <c r="E633" s="68"/>
      <c r="F633" s="50" t="str">
        <f t="shared" si="24"/>
        <v/>
      </c>
      <c r="G633" s="51" t="str">
        <f t="shared" si="25"/>
        <v/>
      </c>
    </row>
    <row r="634" spans="1:7" ht="16.5" x14ac:dyDescent="0.3">
      <c r="A634" s="70"/>
      <c r="B634" s="66"/>
      <c r="C634" s="47"/>
      <c r="D634" s="67"/>
      <c r="E634" s="68"/>
      <c r="F634" s="50" t="str">
        <f t="shared" si="24"/>
        <v/>
      </c>
      <c r="G634" s="51" t="str">
        <f t="shared" si="25"/>
        <v/>
      </c>
    </row>
    <row r="635" spans="1:7" ht="16.5" x14ac:dyDescent="0.3">
      <c r="A635" s="70"/>
      <c r="B635" s="66"/>
      <c r="C635" s="47"/>
      <c r="D635" s="67"/>
      <c r="E635" s="68"/>
      <c r="F635" s="50" t="str">
        <f t="shared" si="24"/>
        <v/>
      </c>
      <c r="G635" s="51" t="str">
        <f t="shared" si="25"/>
        <v/>
      </c>
    </row>
    <row r="636" spans="1:7" ht="16.5" x14ac:dyDescent="0.3">
      <c r="A636" s="70"/>
      <c r="B636" s="66"/>
      <c r="C636" s="47"/>
      <c r="D636" s="67"/>
      <c r="E636" s="68"/>
      <c r="F636" s="50" t="str">
        <f t="shared" si="24"/>
        <v/>
      </c>
      <c r="G636" s="51" t="str">
        <f t="shared" si="25"/>
        <v/>
      </c>
    </row>
    <row r="637" spans="1:7" ht="16.5" x14ac:dyDescent="0.3">
      <c r="A637" s="70"/>
      <c r="B637" s="66"/>
      <c r="C637" s="47"/>
      <c r="D637" s="67"/>
      <c r="E637" s="68"/>
      <c r="F637" s="50" t="str">
        <f t="shared" si="24"/>
        <v/>
      </c>
      <c r="G637" s="51" t="str">
        <f t="shared" si="25"/>
        <v/>
      </c>
    </row>
    <row r="638" spans="1:7" ht="16.5" x14ac:dyDescent="0.3">
      <c r="A638" s="70"/>
      <c r="B638" s="66"/>
      <c r="C638" s="47"/>
      <c r="D638" s="67"/>
      <c r="E638" s="68"/>
      <c r="F638" s="50" t="str">
        <f t="shared" si="24"/>
        <v/>
      </c>
      <c r="G638" s="51" t="str">
        <f t="shared" si="25"/>
        <v/>
      </c>
    </row>
    <row r="639" spans="1:7" ht="16.5" x14ac:dyDescent="0.3">
      <c r="A639" s="70"/>
      <c r="B639" s="66"/>
      <c r="C639" s="47"/>
      <c r="D639" s="67"/>
      <c r="E639" s="68"/>
      <c r="F639" s="50" t="str">
        <f t="shared" si="24"/>
        <v/>
      </c>
      <c r="G639" s="51" t="str">
        <f t="shared" si="25"/>
        <v/>
      </c>
    </row>
    <row r="640" spans="1:7" ht="16.5" x14ac:dyDescent="0.3">
      <c r="A640" s="70"/>
      <c r="B640" s="66"/>
      <c r="C640" s="47"/>
      <c r="D640" s="67"/>
      <c r="E640" s="68"/>
      <c r="F640" s="50" t="str">
        <f t="shared" si="24"/>
        <v/>
      </c>
      <c r="G640" s="51" t="str">
        <f t="shared" si="25"/>
        <v/>
      </c>
    </row>
    <row r="641" spans="1:7" ht="16.5" x14ac:dyDescent="0.3">
      <c r="A641" s="70"/>
      <c r="B641" s="66"/>
      <c r="C641" s="47"/>
      <c r="D641" s="67"/>
      <c r="E641" s="68"/>
      <c r="F641" s="50" t="str">
        <f t="shared" si="24"/>
        <v/>
      </c>
      <c r="G641" s="51" t="str">
        <f t="shared" si="25"/>
        <v/>
      </c>
    </row>
    <row r="642" spans="1:7" ht="16.5" x14ac:dyDescent="0.3">
      <c r="A642" s="70"/>
      <c r="B642" s="66"/>
      <c r="C642" s="47"/>
      <c r="D642" s="67"/>
      <c r="E642" s="68"/>
      <c r="F642" s="50" t="str">
        <f t="shared" si="24"/>
        <v/>
      </c>
      <c r="G642" s="51" t="str">
        <f t="shared" si="25"/>
        <v/>
      </c>
    </row>
    <row r="643" spans="1:7" ht="16.5" x14ac:dyDescent="0.3">
      <c r="A643" s="70"/>
      <c r="B643" s="66"/>
      <c r="C643" s="47"/>
      <c r="D643" s="67"/>
      <c r="E643" s="68"/>
      <c r="F643" s="50" t="str">
        <f t="shared" si="24"/>
        <v/>
      </c>
      <c r="G643" s="51" t="str">
        <f t="shared" si="25"/>
        <v/>
      </c>
    </row>
    <row r="644" spans="1:7" ht="16.5" x14ac:dyDescent="0.3">
      <c r="A644" s="70"/>
      <c r="B644" s="66"/>
      <c r="C644" s="47"/>
      <c r="D644" s="67"/>
      <c r="E644" s="68"/>
      <c r="F644" s="50" t="str">
        <f t="shared" si="24"/>
        <v/>
      </c>
      <c r="G644" s="51" t="str">
        <f t="shared" si="25"/>
        <v/>
      </c>
    </row>
    <row r="645" spans="1:7" ht="16.5" x14ac:dyDescent="0.3">
      <c r="A645" s="70"/>
      <c r="B645" s="66"/>
      <c r="C645" s="47"/>
      <c r="D645" s="67"/>
      <c r="E645" s="68"/>
      <c r="F645" s="50" t="str">
        <f t="shared" si="24"/>
        <v/>
      </c>
      <c r="G645" s="51" t="str">
        <f t="shared" si="25"/>
        <v/>
      </c>
    </row>
    <row r="646" spans="1:7" ht="16.5" x14ac:dyDescent="0.3">
      <c r="A646" s="70"/>
      <c r="B646" s="66"/>
      <c r="C646" s="47"/>
      <c r="D646" s="67"/>
      <c r="E646" s="68"/>
      <c r="F646" s="50" t="str">
        <f t="shared" si="24"/>
        <v/>
      </c>
      <c r="G646" s="51" t="str">
        <f t="shared" si="25"/>
        <v/>
      </c>
    </row>
    <row r="647" spans="1:7" ht="16.5" x14ac:dyDescent="0.3">
      <c r="A647" s="70"/>
      <c r="B647" s="66"/>
      <c r="C647" s="47"/>
      <c r="D647" s="67"/>
      <c r="E647" s="68"/>
      <c r="F647" s="50" t="str">
        <f t="shared" si="24"/>
        <v/>
      </c>
      <c r="G647" s="51" t="str">
        <f t="shared" si="25"/>
        <v/>
      </c>
    </row>
    <row r="648" spans="1:7" ht="16.5" x14ac:dyDescent="0.3">
      <c r="A648" s="70"/>
      <c r="B648" s="66"/>
      <c r="C648" s="47"/>
      <c r="D648" s="67"/>
      <c r="E648" s="68"/>
      <c r="F648" s="50" t="str">
        <f t="shared" si="24"/>
        <v/>
      </c>
      <c r="G648" s="51" t="str">
        <f t="shared" si="25"/>
        <v/>
      </c>
    </row>
    <row r="649" spans="1:7" ht="16.5" x14ac:dyDescent="0.3">
      <c r="A649" s="70"/>
      <c r="B649" s="66"/>
      <c r="C649" s="47"/>
      <c r="D649" s="67"/>
      <c r="E649" s="68"/>
      <c r="F649" s="50" t="str">
        <f t="shared" si="24"/>
        <v/>
      </c>
      <c r="G649" s="51" t="str">
        <f t="shared" si="25"/>
        <v/>
      </c>
    </row>
    <row r="650" spans="1:7" ht="16.5" x14ac:dyDescent="0.3">
      <c r="A650" s="70"/>
      <c r="B650" s="66"/>
      <c r="C650" s="47"/>
      <c r="D650" s="67"/>
      <c r="E650" s="68"/>
      <c r="F650" s="50" t="str">
        <f t="shared" si="24"/>
        <v/>
      </c>
      <c r="G650" s="51" t="str">
        <f t="shared" si="25"/>
        <v/>
      </c>
    </row>
    <row r="651" spans="1:7" ht="16.5" x14ac:dyDescent="0.3">
      <c r="A651" s="70"/>
      <c r="B651" s="66"/>
      <c r="C651" s="47"/>
      <c r="D651" s="67"/>
      <c r="E651" s="68"/>
      <c r="F651" s="50" t="str">
        <f t="shared" si="24"/>
        <v/>
      </c>
      <c r="G651" s="51" t="str">
        <f t="shared" si="25"/>
        <v/>
      </c>
    </row>
    <row r="652" spans="1:7" ht="16.5" x14ac:dyDescent="0.3">
      <c r="A652" s="70"/>
      <c r="B652" s="66"/>
      <c r="C652" s="47"/>
      <c r="D652" s="67"/>
      <c r="E652" s="68"/>
      <c r="F652" s="50" t="str">
        <f t="shared" si="24"/>
        <v/>
      </c>
      <c r="G652" s="51" t="str">
        <f t="shared" si="25"/>
        <v/>
      </c>
    </row>
    <row r="653" spans="1:7" ht="16.5" x14ac:dyDescent="0.3">
      <c r="A653" s="70"/>
      <c r="B653" s="66"/>
      <c r="C653" s="47"/>
      <c r="D653" s="67"/>
      <c r="E653" s="68"/>
      <c r="F653" s="50" t="str">
        <f t="shared" si="24"/>
        <v/>
      </c>
      <c r="G653" s="51" t="str">
        <f t="shared" si="25"/>
        <v/>
      </c>
    </row>
    <row r="654" spans="1:7" ht="16.5" x14ac:dyDescent="0.3">
      <c r="A654" s="70"/>
      <c r="B654" s="66"/>
      <c r="C654" s="47"/>
      <c r="D654" s="67"/>
      <c r="E654" s="68"/>
      <c r="F654" s="50" t="str">
        <f t="shared" si="24"/>
        <v/>
      </c>
      <c r="G654" s="51" t="str">
        <f t="shared" si="25"/>
        <v/>
      </c>
    </row>
    <row r="655" spans="1:7" ht="16.5" x14ac:dyDescent="0.3">
      <c r="A655" s="70"/>
      <c r="B655" s="66"/>
      <c r="C655" s="47"/>
      <c r="D655" s="67"/>
      <c r="E655" s="68"/>
      <c r="F655" s="50" t="str">
        <f t="shared" si="24"/>
        <v/>
      </c>
      <c r="G655" s="51" t="str">
        <f t="shared" si="25"/>
        <v/>
      </c>
    </row>
    <row r="656" spans="1:7" ht="16.5" x14ac:dyDescent="0.3">
      <c r="A656" s="70"/>
      <c r="B656" s="66"/>
      <c r="C656" s="47"/>
      <c r="D656" s="67"/>
      <c r="E656" s="68"/>
      <c r="F656" s="50" t="str">
        <f t="shared" si="24"/>
        <v/>
      </c>
      <c r="G656" s="51" t="str">
        <f t="shared" si="25"/>
        <v/>
      </c>
    </row>
    <row r="657" spans="1:7" ht="16.5" x14ac:dyDescent="0.3">
      <c r="A657" s="70"/>
      <c r="B657" s="66"/>
      <c r="C657" s="47"/>
      <c r="D657" s="67"/>
      <c r="E657" s="68"/>
      <c r="F657" s="50" t="str">
        <f t="shared" si="24"/>
        <v/>
      </c>
      <c r="G657" s="51" t="str">
        <f t="shared" si="25"/>
        <v/>
      </c>
    </row>
    <row r="658" spans="1:7" ht="16.5" x14ac:dyDescent="0.3">
      <c r="A658" s="70"/>
      <c r="B658" s="66"/>
      <c r="C658" s="47"/>
      <c r="D658" s="67"/>
      <c r="E658" s="68"/>
      <c r="F658" s="50" t="str">
        <f t="shared" si="24"/>
        <v/>
      </c>
      <c r="G658" s="51" t="str">
        <f t="shared" si="25"/>
        <v/>
      </c>
    </row>
    <row r="659" spans="1:7" ht="16.5" x14ac:dyDescent="0.3">
      <c r="A659" s="70"/>
      <c r="B659" s="66"/>
      <c r="C659" s="47"/>
      <c r="D659" s="67"/>
      <c r="E659" s="68"/>
      <c r="F659" s="50" t="str">
        <f t="shared" si="24"/>
        <v/>
      </c>
      <c r="G659" s="51" t="str">
        <f t="shared" si="25"/>
        <v/>
      </c>
    </row>
    <row r="660" spans="1:7" ht="16.5" x14ac:dyDescent="0.3">
      <c r="A660" s="70"/>
      <c r="B660" s="66"/>
      <c r="C660" s="47"/>
      <c r="D660" s="67"/>
      <c r="E660" s="68"/>
      <c r="F660" s="50" t="str">
        <f t="shared" si="24"/>
        <v/>
      </c>
      <c r="G660" s="51" t="str">
        <f t="shared" si="25"/>
        <v/>
      </c>
    </row>
    <row r="661" spans="1:7" ht="16.5" x14ac:dyDescent="0.3">
      <c r="A661" s="70"/>
      <c r="B661" s="66"/>
      <c r="C661" s="47"/>
      <c r="D661" s="67"/>
      <c r="E661" s="68"/>
      <c r="F661" s="50" t="str">
        <f t="shared" si="24"/>
        <v/>
      </c>
      <c r="G661" s="51" t="str">
        <f t="shared" si="25"/>
        <v/>
      </c>
    </row>
    <row r="662" spans="1:7" ht="16.5" x14ac:dyDescent="0.3">
      <c r="A662" s="70"/>
      <c r="B662" s="66"/>
      <c r="C662" s="47"/>
      <c r="D662" s="67"/>
      <c r="E662" s="68"/>
      <c r="F662" s="50" t="str">
        <f t="shared" si="24"/>
        <v/>
      </c>
      <c r="G662" s="51" t="str">
        <f t="shared" si="25"/>
        <v/>
      </c>
    </row>
    <row r="663" spans="1:7" ht="16.5" x14ac:dyDescent="0.3">
      <c r="A663" s="70"/>
      <c r="B663" s="66"/>
      <c r="C663" s="47"/>
      <c r="D663" s="67"/>
      <c r="E663" s="68"/>
      <c r="F663" s="50" t="str">
        <f t="shared" si="24"/>
        <v/>
      </c>
      <c r="G663" s="51" t="str">
        <f t="shared" si="25"/>
        <v/>
      </c>
    </row>
    <row r="664" spans="1:7" ht="16.5" x14ac:dyDescent="0.3">
      <c r="A664" s="70"/>
      <c r="B664" s="66"/>
      <c r="C664" s="47"/>
      <c r="D664" s="67"/>
      <c r="E664" s="68"/>
      <c r="F664" s="50" t="str">
        <f t="shared" si="24"/>
        <v/>
      </c>
      <c r="G664" s="51" t="str">
        <f t="shared" si="25"/>
        <v/>
      </c>
    </row>
    <row r="665" spans="1:7" ht="16.5" x14ac:dyDescent="0.3">
      <c r="A665" s="70"/>
      <c r="B665" s="66"/>
      <c r="C665" s="47"/>
      <c r="D665" s="67"/>
      <c r="E665" s="68"/>
      <c r="F665" s="50" t="str">
        <f t="shared" si="24"/>
        <v/>
      </c>
      <c r="G665" s="51" t="str">
        <f t="shared" si="25"/>
        <v/>
      </c>
    </row>
    <row r="666" spans="1:7" ht="16.5" x14ac:dyDescent="0.3">
      <c r="A666" s="70"/>
      <c r="B666" s="66"/>
      <c r="C666" s="47"/>
      <c r="D666" s="67"/>
      <c r="E666" s="68"/>
      <c r="F666" s="50" t="str">
        <f t="shared" si="24"/>
        <v/>
      </c>
      <c r="G666" s="51" t="str">
        <f t="shared" si="25"/>
        <v/>
      </c>
    </row>
    <row r="667" spans="1:7" ht="16.5" x14ac:dyDescent="0.3">
      <c r="A667" s="70"/>
      <c r="B667" s="66"/>
      <c r="C667" s="47"/>
      <c r="D667" s="67"/>
      <c r="E667" s="68"/>
      <c r="F667" s="50" t="str">
        <f t="shared" si="24"/>
        <v/>
      </c>
      <c r="G667" s="51" t="str">
        <f t="shared" si="25"/>
        <v/>
      </c>
    </row>
    <row r="668" spans="1:7" ht="16.5" x14ac:dyDescent="0.3">
      <c r="A668" s="70"/>
      <c r="B668" s="66"/>
      <c r="C668" s="47"/>
      <c r="D668" s="67"/>
      <c r="E668" s="68"/>
      <c r="F668" s="50" t="str">
        <f t="shared" si="24"/>
        <v/>
      </c>
      <c r="G668" s="51" t="str">
        <f t="shared" si="25"/>
        <v/>
      </c>
    </row>
    <row r="669" spans="1:7" ht="16.5" x14ac:dyDescent="0.3">
      <c r="A669" s="70"/>
      <c r="B669" s="66"/>
      <c r="C669" s="47"/>
      <c r="D669" s="67"/>
      <c r="E669" s="68"/>
      <c r="F669" s="50" t="str">
        <f t="shared" si="24"/>
        <v/>
      </c>
      <c r="G669" s="51" t="str">
        <f t="shared" si="25"/>
        <v/>
      </c>
    </row>
    <row r="670" spans="1:7" ht="16.5" x14ac:dyDescent="0.3">
      <c r="A670" s="70"/>
      <c r="B670" s="66"/>
      <c r="C670" s="47"/>
      <c r="D670" s="67"/>
      <c r="E670" s="68"/>
      <c r="F670" s="50" t="str">
        <f t="shared" si="24"/>
        <v/>
      </c>
      <c r="G670" s="51" t="str">
        <f t="shared" si="25"/>
        <v/>
      </c>
    </row>
    <row r="671" spans="1:7" ht="16.5" x14ac:dyDescent="0.3">
      <c r="A671" s="70"/>
      <c r="B671" s="66"/>
      <c r="C671" s="47"/>
      <c r="D671" s="67"/>
      <c r="E671" s="68"/>
      <c r="F671" s="50" t="str">
        <f t="shared" si="24"/>
        <v/>
      </c>
      <c r="G671" s="51" t="str">
        <f t="shared" si="25"/>
        <v/>
      </c>
    </row>
    <row r="672" spans="1:7" ht="16.5" x14ac:dyDescent="0.3">
      <c r="A672" s="70"/>
      <c r="B672" s="66"/>
      <c r="C672" s="47"/>
      <c r="D672" s="67"/>
      <c r="E672" s="68"/>
      <c r="F672" s="50" t="str">
        <f t="shared" si="24"/>
        <v/>
      </c>
      <c r="G672" s="51" t="str">
        <f t="shared" si="25"/>
        <v/>
      </c>
    </row>
    <row r="673" spans="1:7" ht="16.5" x14ac:dyDescent="0.3">
      <c r="A673" s="70"/>
      <c r="B673" s="66"/>
      <c r="C673" s="47"/>
      <c r="D673" s="67"/>
      <c r="E673" s="68"/>
      <c r="F673" s="50" t="str">
        <f t="shared" si="24"/>
        <v/>
      </c>
      <c r="G673" s="51" t="str">
        <f t="shared" si="25"/>
        <v/>
      </c>
    </row>
    <row r="674" spans="1:7" ht="16.5" x14ac:dyDescent="0.3">
      <c r="A674" s="70"/>
      <c r="B674" s="66"/>
      <c r="C674" s="47"/>
      <c r="D674" s="67"/>
      <c r="E674" s="68"/>
      <c r="F674" s="50" t="str">
        <f t="shared" si="24"/>
        <v/>
      </c>
      <c r="G674" s="51" t="str">
        <f t="shared" si="25"/>
        <v/>
      </c>
    </row>
    <row r="675" spans="1:7" ht="16.5" x14ac:dyDescent="0.3">
      <c r="A675" s="70"/>
      <c r="B675" s="66"/>
      <c r="C675" s="47"/>
      <c r="D675" s="67"/>
      <c r="E675" s="68"/>
      <c r="F675" s="50" t="str">
        <f t="shared" si="24"/>
        <v/>
      </c>
      <c r="G675" s="51" t="str">
        <f t="shared" si="25"/>
        <v/>
      </c>
    </row>
    <row r="676" spans="1:7" ht="16.5" x14ac:dyDescent="0.3">
      <c r="A676" s="70"/>
      <c r="B676" s="66"/>
      <c r="C676" s="47"/>
      <c r="D676" s="67"/>
      <c r="E676" s="68"/>
      <c r="F676" s="50" t="str">
        <f t="shared" si="24"/>
        <v/>
      </c>
      <c r="G676" s="51" t="str">
        <f t="shared" si="25"/>
        <v/>
      </c>
    </row>
    <row r="677" spans="1:7" ht="16.5" x14ac:dyDescent="0.3">
      <c r="A677" s="70"/>
      <c r="B677" s="66"/>
      <c r="C677" s="47"/>
      <c r="D677" s="67"/>
      <c r="E677" s="68"/>
      <c r="F677" s="50" t="str">
        <f t="shared" si="24"/>
        <v/>
      </c>
      <c r="G677" s="51" t="str">
        <f t="shared" si="25"/>
        <v/>
      </c>
    </row>
    <row r="678" spans="1:7" ht="16.5" x14ac:dyDescent="0.3">
      <c r="A678" s="70"/>
      <c r="B678" s="66"/>
      <c r="C678" s="47"/>
      <c r="D678" s="67"/>
      <c r="E678" s="68"/>
      <c r="F678" s="50" t="str">
        <f t="shared" si="24"/>
        <v/>
      </c>
      <c r="G678" s="51" t="str">
        <f t="shared" si="25"/>
        <v/>
      </c>
    </row>
    <row r="679" spans="1:7" ht="16.5" x14ac:dyDescent="0.3">
      <c r="A679" s="70"/>
      <c r="B679" s="66"/>
      <c r="C679" s="47"/>
      <c r="D679" s="67"/>
      <c r="E679" s="68"/>
      <c r="F679" s="50" t="str">
        <f t="shared" si="24"/>
        <v/>
      </c>
      <c r="G679" s="51" t="str">
        <f t="shared" si="25"/>
        <v/>
      </c>
    </row>
    <row r="680" spans="1:7" ht="16.5" x14ac:dyDescent="0.3">
      <c r="A680" s="70"/>
      <c r="B680" s="66"/>
      <c r="C680" s="47"/>
      <c r="D680" s="67"/>
      <c r="E680" s="68"/>
      <c r="F680" s="50" t="str">
        <f t="shared" si="24"/>
        <v/>
      </c>
      <c r="G680" s="51" t="str">
        <f t="shared" si="25"/>
        <v/>
      </c>
    </row>
    <row r="681" spans="1:7" ht="16.5" x14ac:dyDescent="0.3">
      <c r="A681" s="70"/>
      <c r="B681" s="66"/>
      <c r="C681" s="47"/>
      <c r="D681" s="67"/>
      <c r="E681" s="68"/>
      <c r="F681" s="50" t="str">
        <f t="shared" si="24"/>
        <v/>
      </c>
      <c r="G681" s="51" t="str">
        <f t="shared" si="25"/>
        <v/>
      </c>
    </row>
    <row r="682" spans="1:7" ht="16.5" x14ac:dyDescent="0.3">
      <c r="A682" s="70"/>
      <c r="B682" s="66"/>
      <c r="C682" s="47"/>
      <c r="D682" s="67"/>
      <c r="E682" s="68"/>
      <c r="F682" s="50" t="str">
        <f t="shared" si="24"/>
        <v/>
      </c>
      <c r="G682" s="51" t="str">
        <f t="shared" si="25"/>
        <v/>
      </c>
    </row>
    <row r="683" spans="1:7" ht="16.5" x14ac:dyDescent="0.3">
      <c r="A683" s="70"/>
      <c r="B683" s="66"/>
      <c r="C683" s="47"/>
      <c r="D683" s="67"/>
      <c r="E683" s="68"/>
      <c r="F683" s="50" t="str">
        <f t="shared" si="24"/>
        <v/>
      </c>
      <c r="G683" s="51" t="str">
        <f t="shared" si="25"/>
        <v/>
      </c>
    </row>
    <row r="684" spans="1:7" ht="16.5" x14ac:dyDescent="0.3">
      <c r="A684" s="70"/>
      <c r="B684" s="66"/>
      <c r="C684" s="47"/>
      <c r="D684" s="67"/>
      <c r="E684" s="68"/>
      <c r="F684" s="50" t="str">
        <f t="shared" si="24"/>
        <v/>
      </c>
      <c r="G684" s="51" t="str">
        <f t="shared" si="25"/>
        <v/>
      </c>
    </row>
    <row r="685" spans="1:7" ht="16.5" x14ac:dyDescent="0.3">
      <c r="A685" s="70"/>
      <c r="B685" s="66"/>
      <c r="C685" s="47"/>
      <c r="D685" s="67"/>
      <c r="E685" s="68"/>
      <c r="F685" s="50" t="str">
        <f t="shared" si="24"/>
        <v/>
      </c>
      <c r="G685" s="51" t="str">
        <f t="shared" si="25"/>
        <v/>
      </c>
    </row>
    <row r="686" spans="1:7" ht="16.5" x14ac:dyDescent="0.3">
      <c r="A686" s="70"/>
      <c r="B686" s="66"/>
      <c r="C686" s="47"/>
      <c r="D686" s="67"/>
      <c r="E686" s="68"/>
      <c r="F686" s="50" t="str">
        <f t="shared" si="24"/>
        <v/>
      </c>
      <c r="G686" s="51" t="str">
        <f t="shared" si="25"/>
        <v/>
      </c>
    </row>
    <row r="687" spans="1:7" ht="16.5" x14ac:dyDescent="0.3">
      <c r="A687" s="70"/>
      <c r="B687" s="66"/>
      <c r="C687" s="47"/>
      <c r="D687" s="67"/>
      <c r="E687" s="68"/>
      <c r="F687" s="50" t="str">
        <f t="shared" si="24"/>
        <v/>
      </c>
      <c r="G687" s="51" t="str">
        <f t="shared" si="25"/>
        <v/>
      </c>
    </row>
    <row r="688" spans="1:7" ht="16.5" x14ac:dyDescent="0.3">
      <c r="A688" s="70"/>
      <c r="B688" s="66"/>
      <c r="C688" s="47"/>
      <c r="D688" s="67"/>
      <c r="E688" s="68"/>
      <c r="F688" s="50" t="str">
        <f t="shared" si="24"/>
        <v/>
      </c>
      <c r="G688" s="51" t="str">
        <f t="shared" si="25"/>
        <v/>
      </c>
    </row>
    <row r="689" spans="1:7" ht="16.5" x14ac:dyDescent="0.3">
      <c r="A689" s="70"/>
      <c r="B689" s="66"/>
      <c r="C689" s="47"/>
      <c r="D689" s="67"/>
      <c r="E689" s="68"/>
      <c r="F689" s="50" t="str">
        <f t="shared" si="24"/>
        <v/>
      </c>
      <c r="G689" s="51" t="str">
        <f t="shared" si="25"/>
        <v/>
      </c>
    </row>
    <row r="690" spans="1:7" ht="16.5" x14ac:dyDescent="0.3">
      <c r="A690" s="70"/>
      <c r="B690" s="66"/>
      <c r="C690" s="47"/>
      <c r="D690" s="67"/>
      <c r="E690" s="68"/>
      <c r="F690" s="50" t="str">
        <f t="shared" si="24"/>
        <v/>
      </c>
      <c r="G690" s="51" t="str">
        <f t="shared" si="25"/>
        <v/>
      </c>
    </row>
    <row r="691" spans="1:7" ht="16.5" x14ac:dyDescent="0.3">
      <c r="A691" s="70"/>
      <c r="B691" s="66"/>
      <c r="C691" s="47"/>
      <c r="D691" s="67"/>
      <c r="E691" s="68"/>
      <c r="F691" s="50" t="str">
        <f t="shared" si="24"/>
        <v/>
      </c>
      <c r="G691" s="51" t="str">
        <f t="shared" si="25"/>
        <v/>
      </c>
    </row>
    <row r="692" spans="1:7" ht="16.5" x14ac:dyDescent="0.3">
      <c r="A692" s="70"/>
      <c r="B692" s="66"/>
      <c r="C692" s="47"/>
      <c r="D692" s="67"/>
      <c r="E692" s="68"/>
      <c r="F692" s="50" t="str">
        <f t="shared" si="24"/>
        <v/>
      </c>
      <c r="G692" s="51" t="str">
        <f t="shared" si="25"/>
        <v/>
      </c>
    </row>
    <row r="693" spans="1:7" ht="16.5" x14ac:dyDescent="0.3">
      <c r="A693" s="70"/>
      <c r="B693" s="66"/>
      <c r="C693" s="47"/>
      <c r="D693" s="67"/>
      <c r="E693" s="68"/>
      <c r="F693" s="50" t="str">
        <f t="shared" si="24"/>
        <v/>
      </c>
      <c r="G693" s="51" t="str">
        <f t="shared" si="25"/>
        <v/>
      </c>
    </row>
    <row r="694" spans="1:7" ht="16.5" x14ac:dyDescent="0.3">
      <c r="A694" s="70"/>
      <c r="B694" s="66"/>
      <c r="C694" s="47"/>
      <c r="D694" s="67"/>
      <c r="E694" s="68"/>
      <c r="F694" s="50" t="str">
        <f t="shared" si="24"/>
        <v/>
      </c>
      <c r="G694" s="51" t="str">
        <f t="shared" si="25"/>
        <v/>
      </c>
    </row>
    <row r="695" spans="1:7" ht="16.5" x14ac:dyDescent="0.3">
      <c r="A695" s="70"/>
      <c r="B695" s="66"/>
      <c r="C695" s="47"/>
      <c r="D695" s="67"/>
      <c r="E695" s="68"/>
      <c r="F695" s="50" t="str">
        <f t="shared" ref="F695:F758" si="26">IFERROR(VLOOKUP(C695,JAbscences,2,FALSE),"")</f>
        <v/>
      </c>
      <c r="G695" s="51" t="str">
        <f t="shared" ref="G695:G758" si="27">IFERROR((NETWORKDAYS.INTL(D695,E695,1,jfdate))-(IF(VLOOKUP(F695,Jabs,2,FALSE)=0.5,0.5,0)),"")</f>
        <v/>
      </c>
    </row>
    <row r="696" spans="1:7" ht="16.5" x14ac:dyDescent="0.3">
      <c r="A696" s="70"/>
      <c r="B696" s="66"/>
      <c r="C696" s="47"/>
      <c r="D696" s="67"/>
      <c r="E696" s="68"/>
      <c r="F696" s="50" t="str">
        <f t="shared" si="26"/>
        <v/>
      </c>
      <c r="G696" s="51" t="str">
        <f t="shared" si="27"/>
        <v/>
      </c>
    </row>
    <row r="697" spans="1:7" ht="16.5" x14ac:dyDescent="0.3">
      <c r="A697" s="70"/>
      <c r="B697" s="66"/>
      <c r="C697" s="47"/>
      <c r="D697" s="67"/>
      <c r="E697" s="68"/>
      <c r="F697" s="50" t="str">
        <f t="shared" si="26"/>
        <v/>
      </c>
      <c r="G697" s="51" t="str">
        <f t="shared" si="27"/>
        <v/>
      </c>
    </row>
    <row r="698" spans="1:7" ht="16.5" x14ac:dyDescent="0.3">
      <c r="A698" s="70"/>
      <c r="B698" s="66"/>
      <c r="C698" s="47"/>
      <c r="D698" s="67"/>
      <c r="E698" s="68"/>
      <c r="F698" s="50" t="str">
        <f t="shared" si="26"/>
        <v/>
      </c>
      <c r="G698" s="51" t="str">
        <f t="shared" si="27"/>
        <v/>
      </c>
    </row>
    <row r="699" spans="1:7" ht="16.5" x14ac:dyDescent="0.3">
      <c r="A699" s="70"/>
      <c r="B699" s="66"/>
      <c r="C699" s="47"/>
      <c r="D699" s="67"/>
      <c r="E699" s="68"/>
      <c r="F699" s="50" t="str">
        <f t="shared" si="26"/>
        <v/>
      </c>
      <c r="G699" s="51" t="str">
        <f t="shared" si="27"/>
        <v/>
      </c>
    </row>
    <row r="700" spans="1:7" ht="16.5" x14ac:dyDescent="0.3">
      <c r="A700" s="70"/>
      <c r="B700" s="66"/>
      <c r="C700" s="47"/>
      <c r="D700" s="67"/>
      <c r="E700" s="68"/>
      <c r="F700" s="50" t="str">
        <f t="shared" si="26"/>
        <v/>
      </c>
      <c r="G700" s="51" t="str">
        <f t="shared" si="27"/>
        <v/>
      </c>
    </row>
    <row r="701" spans="1:7" ht="16.5" x14ac:dyDescent="0.3">
      <c r="A701" s="70"/>
      <c r="B701" s="66"/>
      <c r="C701" s="47"/>
      <c r="D701" s="67"/>
      <c r="E701" s="68"/>
      <c r="F701" s="50" t="str">
        <f t="shared" si="26"/>
        <v/>
      </c>
      <c r="G701" s="51" t="str">
        <f t="shared" si="27"/>
        <v/>
      </c>
    </row>
    <row r="702" spans="1:7" ht="16.5" x14ac:dyDescent="0.3">
      <c r="A702" s="70"/>
      <c r="B702" s="66"/>
      <c r="C702" s="47"/>
      <c r="D702" s="67"/>
      <c r="E702" s="68"/>
      <c r="F702" s="50" t="str">
        <f t="shared" si="26"/>
        <v/>
      </c>
      <c r="G702" s="51" t="str">
        <f t="shared" si="27"/>
        <v/>
      </c>
    </row>
    <row r="703" spans="1:7" ht="16.5" x14ac:dyDescent="0.3">
      <c r="A703" s="70"/>
      <c r="B703" s="66"/>
      <c r="C703" s="47"/>
      <c r="D703" s="67"/>
      <c r="E703" s="68"/>
      <c r="F703" s="50" t="str">
        <f t="shared" si="26"/>
        <v/>
      </c>
      <c r="G703" s="51" t="str">
        <f t="shared" si="27"/>
        <v/>
      </c>
    </row>
    <row r="704" spans="1:7" ht="16.5" x14ac:dyDescent="0.3">
      <c r="A704" s="70"/>
      <c r="B704" s="66"/>
      <c r="C704" s="47"/>
      <c r="D704" s="67"/>
      <c r="E704" s="68"/>
      <c r="F704" s="50" t="str">
        <f t="shared" si="26"/>
        <v/>
      </c>
      <c r="G704" s="51" t="str">
        <f t="shared" si="27"/>
        <v/>
      </c>
    </row>
    <row r="705" spans="1:7" ht="16.5" x14ac:dyDescent="0.3">
      <c r="A705" s="70"/>
      <c r="B705" s="66"/>
      <c r="C705" s="47"/>
      <c r="D705" s="67"/>
      <c r="E705" s="68"/>
      <c r="F705" s="50" t="str">
        <f t="shared" si="26"/>
        <v/>
      </c>
      <c r="G705" s="51" t="str">
        <f t="shared" si="27"/>
        <v/>
      </c>
    </row>
    <row r="706" spans="1:7" ht="16.5" x14ac:dyDescent="0.3">
      <c r="A706" s="70"/>
      <c r="B706" s="66"/>
      <c r="C706" s="47"/>
      <c r="D706" s="67"/>
      <c r="E706" s="68"/>
      <c r="F706" s="50" t="str">
        <f t="shared" si="26"/>
        <v/>
      </c>
      <c r="G706" s="51" t="str">
        <f t="shared" si="27"/>
        <v/>
      </c>
    </row>
    <row r="707" spans="1:7" ht="16.5" x14ac:dyDescent="0.3">
      <c r="A707" s="70"/>
      <c r="B707" s="66"/>
      <c r="C707" s="47"/>
      <c r="D707" s="67"/>
      <c r="E707" s="68"/>
      <c r="F707" s="50" t="str">
        <f t="shared" si="26"/>
        <v/>
      </c>
      <c r="G707" s="51" t="str">
        <f t="shared" si="27"/>
        <v/>
      </c>
    </row>
    <row r="708" spans="1:7" ht="16.5" x14ac:dyDescent="0.3">
      <c r="A708" s="70"/>
      <c r="B708" s="66"/>
      <c r="C708" s="47"/>
      <c r="D708" s="67"/>
      <c r="E708" s="68"/>
      <c r="F708" s="50" t="str">
        <f t="shared" si="26"/>
        <v/>
      </c>
      <c r="G708" s="51" t="str">
        <f t="shared" si="27"/>
        <v/>
      </c>
    </row>
    <row r="709" spans="1:7" ht="16.5" x14ac:dyDescent="0.3">
      <c r="A709" s="70"/>
      <c r="B709" s="66"/>
      <c r="C709" s="47"/>
      <c r="D709" s="67"/>
      <c r="E709" s="68"/>
      <c r="F709" s="50" t="str">
        <f t="shared" si="26"/>
        <v/>
      </c>
      <c r="G709" s="51" t="str">
        <f t="shared" si="27"/>
        <v/>
      </c>
    </row>
    <row r="710" spans="1:7" ht="16.5" x14ac:dyDescent="0.3">
      <c r="A710" s="70"/>
      <c r="B710" s="66"/>
      <c r="C710" s="47"/>
      <c r="D710" s="67"/>
      <c r="E710" s="68"/>
      <c r="F710" s="50" t="str">
        <f t="shared" si="26"/>
        <v/>
      </c>
      <c r="G710" s="51" t="str">
        <f t="shared" si="27"/>
        <v/>
      </c>
    </row>
    <row r="711" spans="1:7" ht="16.5" x14ac:dyDescent="0.3">
      <c r="A711" s="70"/>
      <c r="B711" s="66"/>
      <c r="C711" s="47"/>
      <c r="D711" s="67"/>
      <c r="E711" s="68"/>
      <c r="F711" s="50" t="str">
        <f t="shared" si="26"/>
        <v/>
      </c>
      <c r="G711" s="51" t="str">
        <f t="shared" si="27"/>
        <v/>
      </c>
    </row>
    <row r="712" spans="1:7" ht="16.5" x14ac:dyDescent="0.3">
      <c r="A712" s="70"/>
      <c r="B712" s="66"/>
      <c r="C712" s="47"/>
      <c r="D712" s="67"/>
      <c r="E712" s="68"/>
      <c r="F712" s="50" t="str">
        <f t="shared" si="26"/>
        <v/>
      </c>
      <c r="G712" s="51" t="str">
        <f t="shared" si="27"/>
        <v/>
      </c>
    </row>
    <row r="713" spans="1:7" ht="16.5" x14ac:dyDescent="0.3">
      <c r="A713" s="70"/>
      <c r="B713" s="66"/>
      <c r="C713" s="47"/>
      <c r="D713" s="67"/>
      <c r="E713" s="68"/>
      <c r="F713" s="50" t="str">
        <f t="shared" si="26"/>
        <v/>
      </c>
      <c r="G713" s="51" t="str">
        <f t="shared" si="27"/>
        <v/>
      </c>
    </row>
    <row r="714" spans="1:7" ht="16.5" x14ac:dyDescent="0.3">
      <c r="A714" s="70"/>
      <c r="B714" s="66"/>
      <c r="C714" s="47"/>
      <c r="D714" s="67"/>
      <c r="E714" s="68"/>
      <c r="F714" s="50" t="str">
        <f t="shared" si="26"/>
        <v/>
      </c>
      <c r="G714" s="51" t="str">
        <f t="shared" si="27"/>
        <v/>
      </c>
    </row>
    <row r="715" spans="1:7" ht="16.5" x14ac:dyDescent="0.3">
      <c r="A715" s="70"/>
      <c r="B715" s="66"/>
      <c r="C715" s="47"/>
      <c r="D715" s="67"/>
      <c r="E715" s="68"/>
      <c r="F715" s="50" t="str">
        <f t="shared" si="26"/>
        <v/>
      </c>
      <c r="G715" s="51" t="str">
        <f t="shared" si="27"/>
        <v/>
      </c>
    </row>
    <row r="716" spans="1:7" ht="16.5" x14ac:dyDescent="0.3">
      <c r="A716" s="70"/>
      <c r="B716" s="66"/>
      <c r="C716" s="47"/>
      <c r="D716" s="67"/>
      <c r="E716" s="68"/>
      <c r="F716" s="50" t="str">
        <f t="shared" si="26"/>
        <v/>
      </c>
      <c r="G716" s="51" t="str">
        <f t="shared" si="27"/>
        <v/>
      </c>
    </row>
    <row r="717" spans="1:7" ht="16.5" x14ac:dyDescent="0.3">
      <c r="A717" s="70"/>
      <c r="B717" s="66"/>
      <c r="C717" s="47"/>
      <c r="D717" s="67"/>
      <c r="E717" s="68"/>
      <c r="F717" s="50" t="str">
        <f t="shared" si="26"/>
        <v/>
      </c>
      <c r="G717" s="51" t="str">
        <f t="shared" si="27"/>
        <v/>
      </c>
    </row>
    <row r="718" spans="1:7" ht="16.5" x14ac:dyDescent="0.3">
      <c r="A718" s="70"/>
      <c r="B718" s="66"/>
      <c r="C718" s="47"/>
      <c r="D718" s="67"/>
      <c r="E718" s="68"/>
      <c r="F718" s="50" t="str">
        <f t="shared" si="26"/>
        <v/>
      </c>
      <c r="G718" s="51" t="str">
        <f t="shared" si="27"/>
        <v/>
      </c>
    </row>
    <row r="719" spans="1:7" ht="16.5" x14ac:dyDescent="0.3">
      <c r="A719" s="70"/>
      <c r="B719" s="66"/>
      <c r="C719" s="47"/>
      <c r="D719" s="67"/>
      <c r="E719" s="68"/>
      <c r="F719" s="50" t="str">
        <f t="shared" si="26"/>
        <v/>
      </c>
      <c r="G719" s="51" t="str">
        <f t="shared" si="27"/>
        <v/>
      </c>
    </row>
    <row r="720" spans="1:7" ht="16.5" x14ac:dyDescent="0.3">
      <c r="A720" s="70"/>
      <c r="B720" s="66"/>
      <c r="C720" s="47"/>
      <c r="D720" s="67"/>
      <c r="E720" s="68"/>
      <c r="F720" s="50" t="str">
        <f t="shared" si="26"/>
        <v/>
      </c>
      <c r="G720" s="51" t="str">
        <f t="shared" si="27"/>
        <v/>
      </c>
    </row>
    <row r="721" spans="1:7" ht="16.5" x14ac:dyDescent="0.3">
      <c r="A721" s="70"/>
      <c r="B721" s="66"/>
      <c r="C721" s="47"/>
      <c r="D721" s="67"/>
      <c r="E721" s="68"/>
      <c r="F721" s="50" t="str">
        <f t="shared" si="26"/>
        <v/>
      </c>
      <c r="G721" s="51" t="str">
        <f t="shared" si="27"/>
        <v/>
      </c>
    </row>
    <row r="722" spans="1:7" ht="16.5" x14ac:dyDescent="0.3">
      <c r="A722" s="70"/>
      <c r="B722" s="66"/>
      <c r="C722" s="47"/>
      <c r="D722" s="67"/>
      <c r="E722" s="68"/>
      <c r="F722" s="50" t="str">
        <f t="shared" si="26"/>
        <v/>
      </c>
      <c r="G722" s="51" t="str">
        <f t="shared" si="27"/>
        <v/>
      </c>
    </row>
    <row r="723" spans="1:7" ht="16.5" x14ac:dyDescent="0.3">
      <c r="A723" s="70"/>
      <c r="B723" s="66"/>
      <c r="C723" s="47"/>
      <c r="D723" s="67"/>
      <c r="E723" s="68"/>
      <c r="F723" s="50" t="str">
        <f t="shared" si="26"/>
        <v/>
      </c>
      <c r="G723" s="51" t="str">
        <f t="shared" si="27"/>
        <v/>
      </c>
    </row>
    <row r="724" spans="1:7" ht="16.5" x14ac:dyDescent="0.3">
      <c r="A724" s="70"/>
      <c r="B724" s="66"/>
      <c r="C724" s="47"/>
      <c r="D724" s="67"/>
      <c r="E724" s="68"/>
      <c r="F724" s="50" t="str">
        <f t="shared" si="26"/>
        <v/>
      </c>
      <c r="G724" s="51" t="str">
        <f t="shared" si="27"/>
        <v/>
      </c>
    </row>
    <row r="725" spans="1:7" ht="16.5" x14ac:dyDescent="0.3">
      <c r="A725" s="70"/>
      <c r="B725" s="66"/>
      <c r="C725" s="47"/>
      <c r="D725" s="67"/>
      <c r="E725" s="68"/>
      <c r="F725" s="50" t="str">
        <f t="shared" si="26"/>
        <v/>
      </c>
      <c r="G725" s="51" t="str">
        <f t="shared" si="27"/>
        <v/>
      </c>
    </row>
    <row r="726" spans="1:7" ht="16.5" x14ac:dyDescent="0.3">
      <c r="A726" s="70"/>
      <c r="B726" s="66"/>
      <c r="C726" s="47"/>
      <c r="D726" s="67"/>
      <c r="E726" s="68"/>
      <c r="F726" s="50" t="str">
        <f t="shared" si="26"/>
        <v/>
      </c>
      <c r="G726" s="51" t="str">
        <f t="shared" si="27"/>
        <v/>
      </c>
    </row>
    <row r="727" spans="1:7" ht="16.5" x14ac:dyDescent="0.3">
      <c r="A727" s="70"/>
      <c r="B727" s="66"/>
      <c r="C727" s="47"/>
      <c r="D727" s="67"/>
      <c r="E727" s="68"/>
      <c r="F727" s="50" t="str">
        <f t="shared" si="26"/>
        <v/>
      </c>
      <c r="G727" s="51" t="str">
        <f t="shared" si="27"/>
        <v/>
      </c>
    </row>
    <row r="728" spans="1:7" ht="16.5" x14ac:dyDescent="0.3">
      <c r="A728" s="70"/>
      <c r="B728" s="66"/>
      <c r="C728" s="47"/>
      <c r="D728" s="67"/>
      <c r="E728" s="68"/>
      <c r="F728" s="50" t="str">
        <f t="shared" si="26"/>
        <v/>
      </c>
      <c r="G728" s="51" t="str">
        <f t="shared" si="27"/>
        <v/>
      </c>
    </row>
    <row r="729" spans="1:7" ht="16.5" x14ac:dyDescent="0.3">
      <c r="A729" s="70"/>
      <c r="B729" s="66"/>
      <c r="C729" s="47"/>
      <c r="D729" s="67"/>
      <c r="E729" s="68"/>
      <c r="F729" s="50" t="str">
        <f t="shared" si="26"/>
        <v/>
      </c>
      <c r="G729" s="51" t="str">
        <f t="shared" si="27"/>
        <v/>
      </c>
    </row>
    <row r="730" spans="1:7" ht="16.5" x14ac:dyDescent="0.3">
      <c r="A730" s="70"/>
      <c r="B730" s="66"/>
      <c r="C730" s="47"/>
      <c r="D730" s="67"/>
      <c r="E730" s="68"/>
      <c r="F730" s="50" t="str">
        <f t="shared" si="26"/>
        <v/>
      </c>
      <c r="G730" s="51" t="str">
        <f t="shared" si="27"/>
        <v/>
      </c>
    </row>
    <row r="731" spans="1:7" ht="16.5" x14ac:dyDescent="0.3">
      <c r="A731" s="70"/>
      <c r="B731" s="66"/>
      <c r="C731" s="47"/>
      <c r="D731" s="67"/>
      <c r="E731" s="68"/>
      <c r="F731" s="50" t="str">
        <f t="shared" si="26"/>
        <v/>
      </c>
      <c r="G731" s="51" t="str">
        <f t="shared" si="27"/>
        <v/>
      </c>
    </row>
    <row r="732" spans="1:7" ht="16.5" x14ac:dyDescent="0.3">
      <c r="A732" s="70"/>
      <c r="B732" s="66"/>
      <c r="C732" s="47"/>
      <c r="D732" s="67"/>
      <c r="E732" s="68"/>
      <c r="F732" s="50" t="str">
        <f t="shared" si="26"/>
        <v/>
      </c>
      <c r="G732" s="51" t="str">
        <f t="shared" si="27"/>
        <v/>
      </c>
    </row>
    <row r="733" spans="1:7" ht="16.5" x14ac:dyDescent="0.3">
      <c r="A733" s="70"/>
      <c r="B733" s="66"/>
      <c r="C733" s="47"/>
      <c r="D733" s="67"/>
      <c r="E733" s="68"/>
      <c r="F733" s="50" t="str">
        <f t="shared" si="26"/>
        <v/>
      </c>
      <c r="G733" s="51" t="str">
        <f t="shared" si="27"/>
        <v/>
      </c>
    </row>
    <row r="734" spans="1:7" ht="16.5" x14ac:dyDescent="0.3">
      <c r="A734" s="70"/>
      <c r="B734" s="66"/>
      <c r="C734" s="47"/>
      <c r="D734" s="67"/>
      <c r="E734" s="68"/>
      <c r="F734" s="50" t="str">
        <f t="shared" si="26"/>
        <v/>
      </c>
      <c r="G734" s="51" t="str">
        <f t="shared" si="27"/>
        <v/>
      </c>
    </row>
    <row r="735" spans="1:7" ht="16.5" x14ac:dyDescent="0.3">
      <c r="A735" s="70"/>
      <c r="B735" s="66"/>
      <c r="C735" s="47"/>
      <c r="D735" s="67"/>
      <c r="E735" s="68"/>
      <c r="F735" s="50" t="str">
        <f t="shared" si="26"/>
        <v/>
      </c>
      <c r="G735" s="51" t="str">
        <f t="shared" si="27"/>
        <v/>
      </c>
    </row>
    <row r="736" spans="1:7" ht="16.5" x14ac:dyDescent="0.3">
      <c r="A736" s="70"/>
      <c r="B736" s="66"/>
      <c r="C736" s="47"/>
      <c r="D736" s="67"/>
      <c r="E736" s="68"/>
      <c r="F736" s="50" t="str">
        <f t="shared" si="26"/>
        <v/>
      </c>
      <c r="G736" s="51" t="str">
        <f t="shared" si="27"/>
        <v/>
      </c>
    </row>
    <row r="737" spans="1:7" ht="16.5" x14ac:dyDescent="0.3">
      <c r="A737" s="70"/>
      <c r="B737" s="66"/>
      <c r="C737" s="47"/>
      <c r="D737" s="67"/>
      <c r="E737" s="68"/>
      <c r="F737" s="50" t="str">
        <f t="shared" si="26"/>
        <v/>
      </c>
      <c r="G737" s="51" t="str">
        <f t="shared" si="27"/>
        <v/>
      </c>
    </row>
    <row r="738" spans="1:7" ht="16.5" x14ac:dyDescent="0.3">
      <c r="A738" s="70"/>
      <c r="B738" s="66"/>
      <c r="C738" s="47"/>
      <c r="D738" s="67"/>
      <c r="E738" s="68"/>
      <c r="F738" s="50" t="str">
        <f t="shared" si="26"/>
        <v/>
      </c>
      <c r="G738" s="51" t="str">
        <f t="shared" si="27"/>
        <v/>
      </c>
    </row>
    <row r="739" spans="1:7" ht="16.5" x14ac:dyDescent="0.3">
      <c r="A739" s="70"/>
      <c r="B739" s="66"/>
      <c r="C739" s="47"/>
      <c r="D739" s="67"/>
      <c r="E739" s="68"/>
      <c r="F739" s="50" t="str">
        <f t="shared" si="26"/>
        <v/>
      </c>
      <c r="G739" s="51" t="str">
        <f t="shared" si="27"/>
        <v/>
      </c>
    </row>
    <row r="740" spans="1:7" ht="16.5" x14ac:dyDescent="0.3">
      <c r="A740" s="70"/>
      <c r="B740" s="66"/>
      <c r="C740" s="47"/>
      <c r="D740" s="67"/>
      <c r="E740" s="68"/>
      <c r="F740" s="50" t="str">
        <f t="shared" si="26"/>
        <v/>
      </c>
      <c r="G740" s="51" t="str">
        <f t="shared" si="27"/>
        <v/>
      </c>
    </row>
    <row r="741" spans="1:7" ht="16.5" x14ac:dyDescent="0.3">
      <c r="A741" s="70"/>
      <c r="B741" s="66"/>
      <c r="C741" s="47"/>
      <c r="D741" s="67"/>
      <c r="E741" s="68"/>
      <c r="F741" s="50" t="str">
        <f t="shared" si="26"/>
        <v/>
      </c>
      <c r="G741" s="51" t="str">
        <f t="shared" si="27"/>
        <v/>
      </c>
    </row>
    <row r="742" spans="1:7" ht="16.5" x14ac:dyDescent="0.3">
      <c r="A742" s="70"/>
      <c r="B742" s="66"/>
      <c r="C742" s="47"/>
      <c r="D742" s="67"/>
      <c r="E742" s="68"/>
      <c r="F742" s="50" t="str">
        <f t="shared" si="26"/>
        <v/>
      </c>
      <c r="G742" s="51" t="str">
        <f t="shared" si="27"/>
        <v/>
      </c>
    </row>
    <row r="743" spans="1:7" ht="16.5" x14ac:dyDescent="0.3">
      <c r="A743" s="70"/>
      <c r="B743" s="66"/>
      <c r="C743" s="47"/>
      <c r="D743" s="67"/>
      <c r="E743" s="68"/>
      <c r="F743" s="50" t="str">
        <f t="shared" si="26"/>
        <v/>
      </c>
      <c r="G743" s="51" t="str">
        <f t="shared" si="27"/>
        <v/>
      </c>
    </row>
    <row r="744" spans="1:7" ht="16.5" x14ac:dyDescent="0.3">
      <c r="A744" s="70"/>
      <c r="B744" s="66"/>
      <c r="C744" s="47"/>
      <c r="D744" s="67"/>
      <c r="E744" s="68"/>
      <c r="F744" s="50" t="str">
        <f t="shared" si="26"/>
        <v/>
      </c>
      <c r="G744" s="51" t="str">
        <f t="shared" si="27"/>
        <v/>
      </c>
    </row>
    <row r="745" spans="1:7" ht="16.5" x14ac:dyDescent="0.3">
      <c r="A745" s="70"/>
      <c r="B745" s="66"/>
      <c r="C745" s="47"/>
      <c r="D745" s="67"/>
      <c r="E745" s="68"/>
      <c r="F745" s="50" t="str">
        <f t="shared" si="26"/>
        <v/>
      </c>
      <c r="G745" s="51" t="str">
        <f t="shared" si="27"/>
        <v/>
      </c>
    </row>
    <row r="746" spans="1:7" ht="16.5" x14ac:dyDescent="0.3">
      <c r="A746" s="70"/>
      <c r="B746" s="66"/>
      <c r="C746" s="47"/>
      <c r="D746" s="67"/>
      <c r="E746" s="68"/>
      <c r="F746" s="50" t="str">
        <f t="shared" si="26"/>
        <v/>
      </c>
      <c r="G746" s="51" t="str">
        <f t="shared" si="27"/>
        <v/>
      </c>
    </row>
    <row r="747" spans="1:7" ht="16.5" x14ac:dyDescent="0.3">
      <c r="A747" s="70"/>
      <c r="B747" s="66"/>
      <c r="C747" s="47"/>
      <c r="D747" s="67"/>
      <c r="E747" s="68"/>
      <c r="F747" s="50" t="str">
        <f t="shared" si="26"/>
        <v/>
      </c>
      <c r="G747" s="51" t="str">
        <f t="shared" si="27"/>
        <v/>
      </c>
    </row>
    <row r="748" spans="1:7" ht="16.5" x14ac:dyDescent="0.3">
      <c r="A748" s="70"/>
      <c r="B748" s="66"/>
      <c r="C748" s="47"/>
      <c r="D748" s="67"/>
      <c r="E748" s="68"/>
      <c r="F748" s="50" t="str">
        <f t="shared" si="26"/>
        <v/>
      </c>
      <c r="G748" s="51" t="str">
        <f t="shared" si="27"/>
        <v/>
      </c>
    </row>
    <row r="749" spans="1:7" ht="16.5" x14ac:dyDescent="0.3">
      <c r="A749" s="70"/>
      <c r="B749" s="66"/>
      <c r="C749" s="47"/>
      <c r="D749" s="67"/>
      <c r="E749" s="68"/>
      <c r="F749" s="50" t="str">
        <f t="shared" si="26"/>
        <v/>
      </c>
      <c r="G749" s="51" t="str">
        <f t="shared" si="27"/>
        <v/>
      </c>
    </row>
    <row r="750" spans="1:7" ht="16.5" x14ac:dyDescent="0.3">
      <c r="A750" s="70"/>
      <c r="B750" s="66"/>
      <c r="C750" s="47"/>
      <c r="D750" s="67"/>
      <c r="E750" s="68"/>
      <c r="F750" s="50" t="str">
        <f t="shared" si="26"/>
        <v/>
      </c>
      <c r="G750" s="51" t="str">
        <f t="shared" si="27"/>
        <v/>
      </c>
    </row>
    <row r="751" spans="1:7" ht="16.5" x14ac:dyDescent="0.3">
      <c r="A751" s="70"/>
      <c r="B751" s="66"/>
      <c r="C751" s="47"/>
      <c r="D751" s="67"/>
      <c r="E751" s="68"/>
      <c r="F751" s="50" t="str">
        <f t="shared" si="26"/>
        <v/>
      </c>
      <c r="G751" s="51" t="str">
        <f t="shared" si="27"/>
        <v/>
      </c>
    </row>
    <row r="752" spans="1:7" ht="16.5" x14ac:dyDescent="0.3">
      <c r="A752" s="70"/>
      <c r="B752" s="66"/>
      <c r="C752" s="47"/>
      <c r="D752" s="67"/>
      <c r="E752" s="68"/>
      <c r="F752" s="50" t="str">
        <f t="shared" si="26"/>
        <v/>
      </c>
      <c r="G752" s="51" t="str">
        <f t="shared" si="27"/>
        <v/>
      </c>
    </row>
    <row r="753" spans="1:7" ht="16.5" x14ac:dyDescent="0.3">
      <c r="A753" s="70"/>
      <c r="B753" s="66"/>
      <c r="C753" s="47"/>
      <c r="D753" s="67"/>
      <c r="E753" s="68"/>
      <c r="F753" s="50" t="str">
        <f t="shared" si="26"/>
        <v/>
      </c>
      <c r="G753" s="51" t="str">
        <f t="shared" si="27"/>
        <v/>
      </c>
    </row>
    <row r="754" spans="1:7" ht="16.5" x14ac:dyDescent="0.3">
      <c r="A754" s="70"/>
      <c r="B754" s="66"/>
      <c r="C754" s="47"/>
      <c r="D754" s="67"/>
      <c r="E754" s="68"/>
      <c r="F754" s="50" t="str">
        <f t="shared" si="26"/>
        <v/>
      </c>
      <c r="G754" s="51" t="str">
        <f t="shared" si="27"/>
        <v/>
      </c>
    </row>
    <row r="755" spans="1:7" ht="16.5" x14ac:dyDescent="0.3">
      <c r="A755" s="70"/>
      <c r="B755" s="66"/>
      <c r="C755" s="47"/>
      <c r="D755" s="67"/>
      <c r="E755" s="68"/>
      <c r="F755" s="50" t="str">
        <f t="shared" si="26"/>
        <v/>
      </c>
      <c r="G755" s="51" t="str">
        <f t="shared" si="27"/>
        <v/>
      </c>
    </row>
    <row r="756" spans="1:7" ht="16.5" x14ac:dyDescent="0.3">
      <c r="A756" s="70"/>
      <c r="B756" s="66"/>
      <c r="C756" s="47"/>
      <c r="D756" s="67"/>
      <c r="E756" s="68"/>
      <c r="F756" s="50" t="str">
        <f t="shared" si="26"/>
        <v/>
      </c>
      <c r="G756" s="51" t="str">
        <f t="shared" si="27"/>
        <v/>
      </c>
    </row>
    <row r="757" spans="1:7" ht="16.5" x14ac:dyDescent="0.3">
      <c r="A757" s="70"/>
      <c r="B757" s="66"/>
      <c r="C757" s="47"/>
      <c r="D757" s="67"/>
      <c r="E757" s="68"/>
      <c r="F757" s="50" t="str">
        <f t="shared" si="26"/>
        <v/>
      </c>
      <c r="G757" s="51" t="str">
        <f t="shared" si="27"/>
        <v/>
      </c>
    </row>
    <row r="758" spans="1:7" ht="16.5" x14ac:dyDescent="0.3">
      <c r="A758" s="70"/>
      <c r="B758" s="66"/>
      <c r="C758" s="47"/>
      <c r="D758" s="67"/>
      <c r="E758" s="68"/>
      <c r="F758" s="50" t="str">
        <f t="shared" si="26"/>
        <v/>
      </c>
      <c r="G758" s="51" t="str">
        <f t="shared" si="27"/>
        <v/>
      </c>
    </row>
    <row r="759" spans="1:7" ht="16.5" x14ac:dyDescent="0.3">
      <c r="A759" s="70"/>
      <c r="B759" s="66"/>
      <c r="C759" s="47"/>
      <c r="D759" s="67"/>
      <c r="E759" s="68"/>
      <c r="F759" s="50" t="str">
        <f t="shared" ref="F759:F822" si="28">IFERROR(VLOOKUP(C759,JAbscences,2,FALSE),"")</f>
        <v/>
      </c>
      <c r="G759" s="51" t="str">
        <f t="shared" ref="G759:G822" si="29">IFERROR((NETWORKDAYS.INTL(D759,E759,1,jfdate))-(IF(VLOOKUP(F759,Jabs,2,FALSE)=0.5,0.5,0)),"")</f>
        <v/>
      </c>
    </row>
    <row r="760" spans="1:7" ht="16.5" x14ac:dyDescent="0.3">
      <c r="A760" s="70"/>
      <c r="B760" s="66"/>
      <c r="C760" s="47"/>
      <c r="D760" s="67"/>
      <c r="E760" s="68"/>
      <c r="F760" s="50" t="str">
        <f t="shared" si="28"/>
        <v/>
      </c>
      <c r="G760" s="51" t="str">
        <f t="shared" si="29"/>
        <v/>
      </c>
    </row>
    <row r="761" spans="1:7" ht="16.5" x14ac:dyDescent="0.3">
      <c r="A761" s="70"/>
      <c r="B761" s="66"/>
      <c r="C761" s="47"/>
      <c r="D761" s="67"/>
      <c r="E761" s="68"/>
      <c r="F761" s="50" t="str">
        <f t="shared" si="28"/>
        <v/>
      </c>
      <c r="G761" s="51" t="str">
        <f t="shared" si="29"/>
        <v/>
      </c>
    </row>
    <row r="762" spans="1:7" ht="16.5" x14ac:dyDescent="0.3">
      <c r="A762" s="70"/>
      <c r="B762" s="66"/>
      <c r="C762" s="47"/>
      <c r="D762" s="67"/>
      <c r="E762" s="68"/>
      <c r="F762" s="50" t="str">
        <f t="shared" si="28"/>
        <v/>
      </c>
      <c r="G762" s="51" t="str">
        <f t="shared" si="29"/>
        <v/>
      </c>
    </row>
    <row r="763" spans="1:7" ht="16.5" x14ac:dyDescent="0.3">
      <c r="A763" s="70"/>
      <c r="B763" s="66"/>
      <c r="C763" s="47"/>
      <c r="D763" s="67"/>
      <c r="E763" s="68"/>
      <c r="F763" s="50" t="str">
        <f t="shared" si="28"/>
        <v/>
      </c>
      <c r="G763" s="51" t="str">
        <f t="shared" si="29"/>
        <v/>
      </c>
    </row>
    <row r="764" spans="1:7" ht="16.5" x14ac:dyDescent="0.3">
      <c r="A764" s="70"/>
      <c r="B764" s="66"/>
      <c r="C764" s="47"/>
      <c r="D764" s="67"/>
      <c r="E764" s="68"/>
      <c r="F764" s="50" t="str">
        <f t="shared" si="28"/>
        <v/>
      </c>
      <c r="G764" s="51" t="str">
        <f t="shared" si="29"/>
        <v/>
      </c>
    </row>
    <row r="765" spans="1:7" ht="16.5" x14ac:dyDescent="0.3">
      <c r="A765" s="70"/>
      <c r="B765" s="66"/>
      <c r="C765" s="47"/>
      <c r="D765" s="67"/>
      <c r="E765" s="68"/>
      <c r="F765" s="50" t="str">
        <f t="shared" si="28"/>
        <v/>
      </c>
      <c r="G765" s="51" t="str">
        <f t="shared" si="29"/>
        <v/>
      </c>
    </row>
    <row r="766" spans="1:7" ht="16.5" x14ac:dyDescent="0.3">
      <c r="A766" s="70"/>
      <c r="B766" s="66"/>
      <c r="C766" s="47"/>
      <c r="D766" s="67"/>
      <c r="E766" s="68"/>
      <c r="F766" s="50" t="str">
        <f t="shared" si="28"/>
        <v/>
      </c>
      <c r="G766" s="51" t="str">
        <f t="shared" si="29"/>
        <v/>
      </c>
    </row>
    <row r="767" spans="1:7" ht="16.5" x14ac:dyDescent="0.3">
      <c r="A767" s="70"/>
      <c r="B767" s="66"/>
      <c r="C767" s="47"/>
      <c r="D767" s="67"/>
      <c r="E767" s="68"/>
      <c r="F767" s="50" t="str">
        <f t="shared" si="28"/>
        <v/>
      </c>
      <c r="G767" s="51" t="str">
        <f t="shared" si="29"/>
        <v/>
      </c>
    </row>
    <row r="768" spans="1:7" ht="16.5" x14ac:dyDescent="0.3">
      <c r="A768" s="70"/>
      <c r="B768" s="66"/>
      <c r="C768" s="47"/>
      <c r="D768" s="67"/>
      <c r="E768" s="68"/>
      <c r="F768" s="50" t="str">
        <f t="shared" si="28"/>
        <v/>
      </c>
      <c r="G768" s="51" t="str">
        <f t="shared" si="29"/>
        <v/>
      </c>
    </row>
    <row r="769" spans="1:7" ht="16.5" x14ac:dyDescent="0.3">
      <c r="A769" s="70"/>
      <c r="B769" s="66"/>
      <c r="C769" s="47"/>
      <c r="D769" s="67"/>
      <c r="E769" s="68"/>
      <c r="F769" s="50" t="str">
        <f t="shared" si="28"/>
        <v/>
      </c>
      <c r="G769" s="51" t="str">
        <f t="shared" si="29"/>
        <v/>
      </c>
    </row>
    <row r="770" spans="1:7" ht="16.5" x14ac:dyDescent="0.3">
      <c r="A770" s="70"/>
      <c r="B770" s="66"/>
      <c r="C770" s="47"/>
      <c r="D770" s="67"/>
      <c r="E770" s="68"/>
      <c r="F770" s="50" t="str">
        <f t="shared" si="28"/>
        <v/>
      </c>
      <c r="G770" s="51" t="str">
        <f t="shared" si="29"/>
        <v/>
      </c>
    </row>
    <row r="771" spans="1:7" ht="16.5" x14ac:dyDescent="0.3">
      <c r="A771" s="70"/>
      <c r="B771" s="66"/>
      <c r="C771" s="47"/>
      <c r="D771" s="67"/>
      <c r="E771" s="68"/>
      <c r="F771" s="50" t="str">
        <f t="shared" si="28"/>
        <v/>
      </c>
      <c r="G771" s="51" t="str">
        <f t="shared" si="29"/>
        <v/>
      </c>
    </row>
    <row r="772" spans="1:7" ht="16.5" x14ac:dyDescent="0.3">
      <c r="A772" s="70"/>
      <c r="B772" s="66"/>
      <c r="C772" s="47"/>
      <c r="D772" s="67"/>
      <c r="E772" s="68"/>
      <c r="F772" s="50" t="str">
        <f t="shared" si="28"/>
        <v/>
      </c>
      <c r="G772" s="51" t="str">
        <f t="shared" si="29"/>
        <v/>
      </c>
    </row>
    <row r="773" spans="1:7" ht="16.5" x14ac:dyDescent="0.3">
      <c r="A773" s="70"/>
      <c r="B773" s="66"/>
      <c r="C773" s="47"/>
      <c r="D773" s="67"/>
      <c r="E773" s="68"/>
      <c r="F773" s="50" t="str">
        <f t="shared" si="28"/>
        <v/>
      </c>
      <c r="G773" s="51" t="str">
        <f t="shared" si="29"/>
        <v/>
      </c>
    </row>
    <row r="774" spans="1:7" ht="16.5" x14ac:dyDescent="0.3">
      <c r="A774" s="70"/>
      <c r="B774" s="66"/>
      <c r="C774" s="47"/>
      <c r="D774" s="67"/>
      <c r="E774" s="68"/>
      <c r="F774" s="50" t="str">
        <f t="shared" si="28"/>
        <v/>
      </c>
      <c r="G774" s="51" t="str">
        <f t="shared" si="29"/>
        <v/>
      </c>
    </row>
    <row r="775" spans="1:7" ht="16.5" x14ac:dyDescent="0.3">
      <c r="A775" s="70"/>
      <c r="B775" s="66"/>
      <c r="C775" s="47"/>
      <c r="D775" s="67"/>
      <c r="E775" s="68"/>
      <c r="F775" s="50" t="str">
        <f t="shared" si="28"/>
        <v/>
      </c>
      <c r="G775" s="51" t="str">
        <f t="shared" si="29"/>
        <v/>
      </c>
    </row>
    <row r="776" spans="1:7" ht="16.5" x14ac:dyDescent="0.3">
      <c r="A776" s="70"/>
      <c r="B776" s="66"/>
      <c r="C776" s="47"/>
      <c r="D776" s="67"/>
      <c r="E776" s="68"/>
      <c r="F776" s="50" t="str">
        <f t="shared" si="28"/>
        <v/>
      </c>
      <c r="G776" s="51" t="str">
        <f t="shared" si="29"/>
        <v/>
      </c>
    </row>
    <row r="777" spans="1:7" ht="16.5" x14ac:dyDescent="0.3">
      <c r="A777" s="70"/>
      <c r="B777" s="66"/>
      <c r="C777" s="47"/>
      <c r="D777" s="67"/>
      <c r="E777" s="68"/>
      <c r="F777" s="50" t="str">
        <f t="shared" si="28"/>
        <v/>
      </c>
      <c r="G777" s="51" t="str">
        <f t="shared" si="29"/>
        <v/>
      </c>
    </row>
    <row r="778" spans="1:7" ht="16.5" x14ac:dyDescent="0.3">
      <c r="A778" s="70"/>
      <c r="B778" s="66"/>
      <c r="C778" s="47"/>
      <c r="D778" s="67"/>
      <c r="E778" s="68"/>
      <c r="F778" s="50" t="str">
        <f t="shared" si="28"/>
        <v/>
      </c>
      <c r="G778" s="51" t="str">
        <f t="shared" si="29"/>
        <v/>
      </c>
    </row>
    <row r="779" spans="1:7" ht="16.5" x14ac:dyDescent="0.3">
      <c r="A779" s="70"/>
      <c r="B779" s="66"/>
      <c r="C779" s="47"/>
      <c r="D779" s="67"/>
      <c r="E779" s="68"/>
      <c r="F779" s="50" t="str">
        <f t="shared" si="28"/>
        <v/>
      </c>
      <c r="G779" s="51" t="str">
        <f t="shared" si="29"/>
        <v/>
      </c>
    </row>
    <row r="780" spans="1:7" ht="16.5" x14ac:dyDescent="0.3">
      <c r="A780" s="70"/>
      <c r="B780" s="66"/>
      <c r="C780" s="47"/>
      <c r="D780" s="67"/>
      <c r="E780" s="68"/>
      <c r="F780" s="50" t="str">
        <f t="shared" si="28"/>
        <v/>
      </c>
      <c r="G780" s="51" t="str">
        <f t="shared" si="29"/>
        <v/>
      </c>
    </row>
    <row r="781" spans="1:7" ht="16.5" x14ac:dyDescent="0.3">
      <c r="A781" s="70"/>
      <c r="B781" s="66"/>
      <c r="C781" s="47"/>
      <c r="D781" s="67"/>
      <c r="E781" s="68"/>
      <c r="F781" s="50" t="str">
        <f t="shared" si="28"/>
        <v/>
      </c>
      <c r="G781" s="51" t="str">
        <f t="shared" si="29"/>
        <v/>
      </c>
    </row>
    <row r="782" spans="1:7" ht="16.5" x14ac:dyDescent="0.3">
      <c r="A782" s="70"/>
      <c r="B782" s="66"/>
      <c r="C782" s="47"/>
      <c r="D782" s="67"/>
      <c r="E782" s="68"/>
      <c r="F782" s="50" t="str">
        <f t="shared" si="28"/>
        <v/>
      </c>
      <c r="G782" s="51" t="str">
        <f t="shared" si="29"/>
        <v/>
      </c>
    </row>
    <row r="783" spans="1:7" ht="16.5" x14ac:dyDescent="0.3">
      <c r="A783" s="70"/>
      <c r="B783" s="66"/>
      <c r="C783" s="47"/>
      <c r="D783" s="67"/>
      <c r="E783" s="68"/>
      <c r="F783" s="50" t="str">
        <f t="shared" si="28"/>
        <v/>
      </c>
      <c r="G783" s="51" t="str">
        <f t="shared" si="29"/>
        <v/>
      </c>
    </row>
    <row r="784" spans="1:7" ht="16.5" x14ac:dyDescent="0.3">
      <c r="A784" s="70"/>
      <c r="B784" s="66"/>
      <c r="C784" s="47"/>
      <c r="D784" s="67"/>
      <c r="E784" s="68"/>
      <c r="F784" s="50" t="str">
        <f t="shared" si="28"/>
        <v/>
      </c>
      <c r="G784" s="51" t="str">
        <f t="shared" si="29"/>
        <v/>
      </c>
    </row>
    <row r="785" spans="1:7" ht="16.5" x14ac:dyDescent="0.3">
      <c r="A785" s="70"/>
      <c r="B785" s="66"/>
      <c r="C785" s="47"/>
      <c r="D785" s="67"/>
      <c r="E785" s="68"/>
      <c r="F785" s="50" t="str">
        <f t="shared" si="28"/>
        <v/>
      </c>
      <c r="G785" s="51" t="str">
        <f t="shared" si="29"/>
        <v/>
      </c>
    </row>
    <row r="786" spans="1:7" ht="16.5" x14ac:dyDescent="0.3">
      <c r="A786" s="70"/>
      <c r="B786" s="66"/>
      <c r="C786" s="47"/>
      <c r="D786" s="67"/>
      <c r="E786" s="68"/>
      <c r="F786" s="50" t="str">
        <f t="shared" si="28"/>
        <v/>
      </c>
      <c r="G786" s="51" t="str">
        <f t="shared" si="29"/>
        <v/>
      </c>
    </row>
    <row r="787" spans="1:7" ht="16.5" x14ac:dyDescent="0.3">
      <c r="A787" s="70"/>
      <c r="B787" s="66"/>
      <c r="C787" s="47"/>
      <c r="D787" s="67"/>
      <c r="E787" s="68"/>
      <c r="F787" s="50" t="str">
        <f t="shared" si="28"/>
        <v/>
      </c>
      <c r="G787" s="51" t="str">
        <f t="shared" si="29"/>
        <v/>
      </c>
    </row>
    <row r="788" spans="1:7" ht="16.5" x14ac:dyDescent="0.3">
      <c r="A788" s="70"/>
      <c r="B788" s="66"/>
      <c r="C788" s="47"/>
      <c r="D788" s="67"/>
      <c r="E788" s="68"/>
      <c r="F788" s="50" t="str">
        <f t="shared" si="28"/>
        <v/>
      </c>
      <c r="G788" s="51" t="str">
        <f t="shared" si="29"/>
        <v/>
      </c>
    </row>
    <row r="789" spans="1:7" ht="16.5" x14ac:dyDescent="0.3">
      <c r="A789" s="70"/>
      <c r="B789" s="66"/>
      <c r="C789" s="47"/>
      <c r="D789" s="67"/>
      <c r="E789" s="68"/>
      <c r="F789" s="50" t="str">
        <f t="shared" si="28"/>
        <v/>
      </c>
      <c r="G789" s="51" t="str">
        <f t="shared" si="29"/>
        <v/>
      </c>
    </row>
    <row r="790" spans="1:7" ht="16.5" x14ac:dyDescent="0.3">
      <c r="A790" s="70"/>
      <c r="B790" s="66"/>
      <c r="C790" s="47"/>
      <c r="D790" s="67"/>
      <c r="E790" s="68"/>
      <c r="F790" s="50" t="str">
        <f t="shared" si="28"/>
        <v/>
      </c>
      <c r="G790" s="51" t="str">
        <f t="shared" si="29"/>
        <v/>
      </c>
    </row>
    <row r="791" spans="1:7" ht="16.5" x14ac:dyDescent="0.3">
      <c r="A791" s="70"/>
      <c r="B791" s="66"/>
      <c r="C791" s="47"/>
      <c r="D791" s="67"/>
      <c r="E791" s="68"/>
      <c r="F791" s="50" t="str">
        <f t="shared" si="28"/>
        <v/>
      </c>
      <c r="G791" s="51" t="str">
        <f t="shared" si="29"/>
        <v/>
      </c>
    </row>
    <row r="792" spans="1:7" ht="16.5" x14ac:dyDescent="0.3">
      <c r="A792" s="70"/>
      <c r="B792" s="66"/>
      <c r="C792" s="47"/>
      <c r="D792" s="67"/>
      <c r="E792" s="68"/>
      <c r="F792" s="50" t="str">
        <f t="shared" si="28"/>
        <v/>
      </c>
      <c r="G792" s="51" t="str">
        <f t="shared" si="29"/>
        <v/>
      </c>
    </row>
    <row r="793" spans="1:7" ht="16.5" x14ac:dyDescent="0.3">
      <c r="A793" s="70"/>
      <c r="B793" s="66"/>
      <c r="C793" s="47"/>
      <c r="D793" s="67"/>
      <c r="E793" s="68"/>
      <c r="F793" s="50" t="str">
        <f t="shared" si="28"/>
        <v/>
      </c>
      <c r="G793" s="51" t="str">
        <f t="shared" si="29"/>
        <v/>
      </c>
    </row>
    <row r="794" spans="1:7" ht="16.5" x14ac:dyDescent="0.3">
      <c r="A794" s="70"/>
      <c r="B794" s="66"/>
      <c r="C794" s="47"/>
      <c r="D794" s="67"/>
      <c r="E794" s="68"/>
      <c r="F794" s="50" t="str">
        <f t="shared" si="28"/>
        <v/>
      </c>
      <c r="G794" s="51" t="str">
        <f t="shared" si="29"/>
        <v/>
      </c>
    </row>
    <row r="795" spans="1:7" ht="16.5" x14ac:dyDescent="0.3">
      <c r="A795" s="70"/>
      <c r="B795" s="66"/>
      <c r="C795" s="47"/>
      <c r="D795" s="67"/>
      <c r="E795" s="68"/>
      <c r="F795" s="50" t="str">
        <f t="shared" si="28"/>
        <v/>
      </c>
      <c r="G795" s="51" t="str">
        <f t="shared" si="29"/>
        <v/>
      </c>
    </row>
    <row r="796" spans="1:7" ht="16.5" x14ac:dyDescent="0.3">
      <c r="A796" s="70"/>
      <c r="B796" s="66"/>
      <c r="C796" s="47"/>
      <c r="D796" s="67"/>
      <c r="E796" s="68"/>
      <c r="F796" s="50" t="str">
        <f t="shared" si="28"/>
        <v/>
      </c>
      <c r="G796" s="51" t="str">
        <f t="shared" si="29"/>
        <v/>
      </c>
    </row>
    <row r="797" spans="1:7" ht="16.5" x14ac:dyDescent="0.3">
      <c r="A797" s="70"/>
      <c r="B797" s="66"/>
      <c r="C797" s="47"/>
      <c r="D797" s="67"/>
      <c r="E797" s="68"/>
      <c r="F797" s="50" t="str">
        <f t="shared" si="28"/>
        <v/>
      </c>
      <c r="G797" s="51" t="str">
        <f t="shared" si="29"/>
        <v/>
      </c>
    </row>
    <row r="798" spans="1:7" ht="16.5" x14ac:dyDescent="0.3">
      <c r="A798" s="70"/>
      <c r="B798" s="66"/>
      <c r="C798" s="47"/>
      <c r="D798" s="67"/>
      <c r="E798" s="68"/>
      <c r="F798" s="50" t="str">
        <f t="shared" si="28"/>
        <v/>
      </c>
      <c r="G798" s="51" t="str">
        <f t="shared" si="29"/>
        <v/>
      </c>
    </row>
    <row r="799" spans="1:7" ht="16.5" x14ac:dyDescent="0.3">
      <c r="A799" s="70"/>
      <c r="B799" s="66"/>
      <c r="C799" s="47"/>
      <c r="D799" s="67"/>
      <c r="E799" s="68"/>
      <c r="F799" s="50" t="str">
        <f t="shared" si="28"/>
        <v/>
      </c>
      <c r="G799" s="51" t="str">
        <f t="shared" si="29"/>
        <v/>
      </c>
    </row>
    <row r="800" spans="1:7" ht="16.5" x14ac:dyDescent="0.3">
      <c r="A800" s="70"/>
      <c r="B800" s="66"/>
      <c r="C800" s="47"/>
      <c r="D800" s="67"/>
      <c r="E800" s="68"/>
      <c r="F800" s="50" t="str">
        <f t="shared" si="28"/>
        <v/>
      </c>
      <c r="G800" s="51" t="str">
        <f t="shared" si="29"/>
        <v/>
      </c>
    </row>
    <row r="801" spans="1:7" ht="16.5" x14ac:dyDescent="0.3">
      <c r="A801" s="70"/>
      <c r="B801" s="66"/>
      <c r="C801" s="47"/>
      <c r="D801" s="67"/>
      <c r="E801" s="68"/>
      <c r="F801" s="50" t="str">
        <f t="shared" si="28"/>
        <v/>
      </c>
      <c r="G801" s="51" t="str">
        <f t="shared" si="29"/>
        <v/>
      </c>
    </row>
    <row r="802" spans="1:7" ht="16.5" x14ac:dyDescent="0.3">
      <c r="A802" s="70"/>
      <c r="B802" s="66"/>
      <c r="C802" s="47"/>
      <c r="D802" s="67"/>
      <c r="E802" s="68"/>
      <c r="F802" s="50" t="str">
        <f t="shared" si="28"/>
        <v/>
      </c>
      <c r="G802" s="51" t="str">
        <f t="shared" si="29"/>
        <v/>
      </c>
    </row>
    <row r="803" spans="1:7" ht="16.5" x14ac:dyDescent="0.3">
      <c r="A803" s="70"/>
      <c r="B803" s="66"/>
      <c r="C803" s="47"/>
      <c r="D803" s="67"/>
      <c r="E803" s="68"/>
      <c r="F803" s="50" t="str">
        <f t="shared" si="28"/>
        <v/>
      </c>
      <c r="G803" s="51" t="str">
        <f t="shared" si="29"/>
        <v/>
      </c>
    </row>
    <row r="804" spans="1:7" ht="16.5" x14ac:dyDescent="0.3">
      <c r="A804" s="70"/>
      <c r="B804" s="66"/>
      <c r="C804" s="47"/>
      <c r="D804" s="67"/>
      <c r="E804" s="68"/>
      <c r="F804" s="50" t="str">
        <f t="shared" si="28"/>
        <v/>
      </c>
      <c r="G804" s="51" t="str">
        <f t="shared" si="29"/>
        <v/>
      </c>
    </row>
    <row r="805" spans="1:7" ht="16.5" x14ac:dyDescent="0.3">
      <c r="A805" s="70"/>
      <c r="B805" s="66"/>
      <c r="C805" s="47"/>
      <c r="D805" s="67"/>
      <c r="E805" s="68"/>
      <c r="F805" s="50" t="str">
        <f t="shared" si="28"/>
        <v/>
      </c>
      <c r="G805" s="51" t="str">
        <f t="shared" si="29"/>
        <v/>
      </c>
    </row>
    <row r="806" spans="1:7" ht="16.5" x14ac:dyDescent="0.3">
      <c r="A806" s="70"/>
      <c r="B806" s="66"/>
      <c r="C806" s="47"/>
      <c r="D806" s="67"/>
      <c r="E806" s="68"/>
      <c r="F806" s="50" t="str">
        <f t="shared" si="28"/>
        <v/>
      </c>
      <c r="G806" s="51" t="str">
        <f t="shared" si="29"/>
        <v/>
      </c>
    </row>
    <row r="807" spans="1:7" ht="16.5" x14ac:dyDescent="0.3">
      <c r="A807" s="70"/>
      <c r="B807" s="66"/>
      <c r="C807" s="47"/>
      <c r="D807" s="67"/>
      <c r="E807" s="68"/>
      <c r="F807" s="50" t="str">
        <f t="shared" si="28"/>
        <v/>
      </c>
      <c r="G807" s="51" t="str">
        <f t="shared" si="29"/>
        <v/>
      </c>
    </row>
    <row r="808" spans="1:7" ht="16.5" x14ac:dyDescent="0.3">
      <c r="A808" s="70"/>
      <c r="B808" s="66"/>
      <c r="C808" s="47"/>
      <c r="D808" s="67"/>
      <c r="E808" s="68"/>
      <c r="F808" s="50" t="str">
        <f t="shared" si="28"/>
        <v/>
      </c>
      <c r="G808" s="51" t="str">
        <f t="shared" si="29"/>
        <v/>
      </c>
    </row>
    <row r="809" spans="1:7" ht="16.5" x14ac:dyDescent="0.3">
      <c r="A809" s="70"/>
      <c r="B809" s="66"/>
      <c r="C809" s="47"/>
      <c r="D809" s="67"/>
      <c r="E809" s="68"/>
      <c r="F809" s="50" t="str">
        <f t="shared" si="28"/>
        <v/>
      </c>
      <c r="G809" s="51" t="str">
        <f t="shared" si="29"/>
        <v/>
      </c>
    </row>
    <row r="810" spans="1:7" ht="16.5" x14ac:dyDescent="0.3">
      <c r="A810" s="70"/>
      <c r="B810" s="66"/>
      <c r="C810" s="47"/>
      <c r="D810" s="67"/>
      <c r="E810" s="68"/>
      <c r="F810" s="50" t="str">
        <f t="shared" si="28"/>
        <v/>
      </c>
      <c r="G810" s="51" t="str">
        <f t="shared" si="29"/>
        <v/>
      </c>
    </row>
    <row r="811" spans="1:7" ht="16.5" x14ac:dyDescent="0.3">
      <c r="A811" s="70"/>
      <c r="B811" s="66"/>
      <c r="C811" s="47"/>
      <c r="D811" s="67"/>
      <c r="E811" s="68"/>
      <c r="F811" s="50" t="str">
        <f t="shared" si="28"/>
        <v/>
      </c>
      <c r="G811" s="51" t="str">
        <f t="shared" si="29"/>
        <v/>
      </c>
    </row>
    <row r="812" spans="1:7" ht="16.5" x14ac:dyDescent="0.3">
      <c r="A812" s="70"/>
      <c r="B812" s="66"/>
      <c r="C812" s="47"/>
      <c r="D812" s="67"/>
      <c r="E812" s="68"/>
      <c r="F812" s="50" t="str">
        <f t="shared" si="28"/>
        <v/>
      </c>
      <c r="G812" s="51" t="str">
        <f t="shared" si="29"/>
        <v/>
      </c>
    </row>
    <row r="813" spans="1:7" ht="16.5" x14ac:dyDescent="0.3">
      <c r="A813" s="70"/>
      <c r="B813" s="66"/>
      <c r="C813" s="47"/>
      <c r="D813" s="67"/>
      <c r="E813" s="68"/>
      <c r="F813" s="50" t="str">
        <f t="shared" si="28"/>
        <v/>
      </c>
      <c r="G813" s="51" t="str">
        <f t="shared" si="29"/>
        <v/>
      </c>
    </row>
    <row r="814" spans="1:7" ht="16.5" x14ac:dyDescent="0.3">
      <c r="A814" s="70"/>
      <c r="B814" s="66"/>
      <c r="C814" s="47"/>
      <c r="D814" s="67"/>
      <c r="E814" s="68"/>
      <c r="F814" s="50" t="str">
        <f t="shared" si="28"/>
        <v/>
      </c>
      <c r="G814" s="51" t="str">
        <f t="shared" si="29"/>
        <v/>
      </c>
    </row>
    <row r="815" spans="1:7" ht="16.5" x14ac:dyDescent="0.3">
      <c r="A815" s="70"/>
      <c r="B815" s="66"/>
      <c r="C815" s="47"/>
      <c r="D815" s="67"/>
      <c r="E815" s="68"/>
      <c r="F815" s="50" t="str">
        <f t="shared" si="28"/>
        <v/>
      </c>
      <c r="G815" s="51" t="str">
        <f t="shared" si="29"/>
        <v/>
      </c>
    </row>
    <row r="816" spans="1:7" ht="16.5" x14ac:dyDescent="0.3">
      <c r="A816" s="70"/>
      <c r="B816" s="66"/>
      <c r="C816" s="47"/>
      <c r="D816" s="67"/>
      <c r="E816" s="68"/>
      <c r="F816" s="50" t="str">
        <f t="shared" si="28"/>
        <v/>
      </c>
      <c r="G816" s="51" t="str">
        <f t="shared" si="29"/>
        <v/>
      </c>
    </row>
    <row r="817" spans="1:7" ht="16.5" x14ac:dyDescent="0.3">
      <c r="A817" s="70"/>
      <c r="B817" s="66"/>
      <c r="C817" s="47"/>
      <c r="D817" s="67"/>
      <c r="E817" s="68"/>
      <c r="F817" s="50" t="str">
        <f t="shared" si="28"/>
        <v/>
      </c>
      <c r="G817" s="51" t="str">
        <f t="shared" si="29"/>
        <v/>
      </c>
    </row>
    <row r="818" spans="1:7" ht="16.5" x14ac:dyDescent="0.3">
      <c r="A818" s="70"/>
      <c r="B818" s="66"/>
      <c r="C818" s="47"/>
      <c r="D818" s="67"/>
      <c r="E818" s="68"/>
      <c r="F818" s="50" t="str">
        <f t="shared" si="28"/>
        <v/>
      </c>
      <c r="G818" s="51" t="str">
        <f t="shared" si="29"/>
        <v/>
      </c>
    </row>
    <row r="819" spans="1:7" ht="16.5" x14ac:dyDescent="0.3">
      <c r="A819" s="70"/>
      <c r="B819" s="66"/>
      <c r="C819" s="47"/>
      <c r="D819" s="67"/>
      <c r="E819" s="68"/>
      <c r="F819" s="50" t="str">
        <f t="shared" si="28"/>
        <v/>
      </c>
      <c r="G819" s="51" t="str">
        <f t="shared" si="29"/>
        <v/>
      </c>
    </row>
    <row r="820" spans="1:7" ht="16.5" x14ac:dyDescent="0.3">
      <c r="A820" s="70"/>
      <c r="B820" s="66"/>
      <c r="C820" s="47"/>
      <c r="D820" s="67"/>
      <c r="E820" s="68"/>
      <c r="F820" s="50" t="str">
        <f t="shared" si="28"/>
        <v/>
      </c>
      <c r="G820" s="51" t="str">
        <f t="shared" si="29"/>
        <v/>
      </c>
    </row>
    <row r="821" spans="1:7" ht="16.5" x14ac:dyDescent="0.3">
      <c r="A821" s="70"/>
      <c r="B821" s="66"/>
      <c r="C821" s="47"/>
      <c r="D821" s="67"/>
      <c r="E821" s="68"/>
      <c r="F821" s="50" t="str">
        <f t="shared" si="28"/>
        <v/>
      </c>
      <c r="G821" s="51" t="str">
        <f t="shared" si="29"/>
        <v/>
      </c>
    </row>
    <row r="822" spans="1:7" ht="16.5" x14ac:dyDescent="0.3">
      <c r="A822" s="70"/>
      <c r="B822" s="66"/>
      <c r="C822" s="47"/>
      <c r="D822" s="67"/>
      <c r="E822" s="68"/>
      <c r="F822" s="50" t="str">
        <f t="shared" si="28"/>
        <v/>
      </c>
      <c r="G822" s="51" t="str">
        <f t="shared" si="29"/>
        <v/>
      </c>
    </row>
    <row r="823" spans="1:7" ht="16.5" x14ac:dyDescent="0.3">
      <c r="A823" s="70"/>
      <c r="B823" s="66"/>
      <c r="C823" s="47"/>
      <c r="D823" s="67"/>
      <c r="E823" s="68"/>
      <c r="F823" s="50" t="str">
        <f t="shared" ref="F823:F880" si="30">IFERROR(VLOOKUP(C823,JAbscences,2,FALSE),"")</f>
        <v/>
      </c>
      <c r="G823" s="51" t="str">
        <f t="shared" ref="G823:G880" si="31">IFERROR((NETWORKDAYS.INTL(D823,E823,1,jfdate))-(IF(VLOOKUP(F823,Jabs,2,FALSE)=0.5,0.5,0)),"")</f>
        <v/>
      </c>
    </row>
    <row r="824" spans="1:7" ht="16.5" x14ac:dyDescent="0.3">
      <c r="A824" s="70"/>
      <c r="B824" s="66"/>
      <c r="C824" s="47"/>
      <c r="D824" s="67"/>
      <c r="E824" s="68"/>
      <c r="F824" s="50" t="str">
        <f t="shared" si="30"/>
        <v/>
      </c>
      <c r="G824" s="51" t="str">
        <f t="shared" si="31"/>
        <v/>
      </c>
    </row>
    <row r="825" spans="1:7" ht="16.5" x14ac:dyDescent="0.3">
      <c r="A825" s="70"/>
      <c r="B825" s="66"/>
      <c r="C825" s="47"/>
      <c r="D825" s="67"/>
      <c r="E825" s="68"/>
      <c r="F825" s="50" t="str">
        <f t="shared" si="30"/>
        <v/>
      </c>
      <c r="G825" s="51" t="str">
        <f t="shared" si="31"/>
        <v/>
      </c>
    </row>
    <row r="826" spans="1:7" ht="16.5" x14ac:dyDescent="0.3">
      <c r="A826" s="70"/>
      <c r="B826" s="66"/>
      <c r="C826" s="47"/>
      <c r="D826" s="67"/>
      <c r="E826" s="68"/>
      <c r="F826" s="50" t="str">
        <f t="shared" si="30"/>
        <v/>
      </c>
      <c r="G826" s="51" t="str">
        <f t="shared" si="31"/>
        <v/>
      </c>
    </row>
    <row r="827" spans="1:7" ht="16.5" x14ac:dyDescent="0.3">
      <c r="A827" s="70"/>
      <c r="B827" s="66"/>
      <c r="C827" s="47"/>
      <c r="D827" s="67"/>
      <c r="E827" s="68"/>
      <c r="F827" s="50" t="str">
        <f t="shared" si="30"/>
        <v/>
      </c>
      <c r="G827" s="51" t="str">
        <f t="shared" si="31"/>
        <v/>
      </c>
    </row>
    <row r="828" spans="1:7" ht="16.5" x14ac:dyDescent="0.3">
      <c r="A828" s="70"/>
      <c r="B828" s="66"/>
      <c r="C828" s="47"/>
      <c r="D828" s="67"/>
      <c r="E828" s="68"/>
      <c r="F828" s="50" t="str">
        <f t="shared" si="30"/>
        <v/>
      </c>
      <c r="G828" s="51" t="str">
        <f t="shared" si="31"/>
        <v/>
      </c>
    </row>
    <row r="829" spans="1:7" ht="16.5" x14ac:dyDescent="0.3">
      <c r="A829" s="70"/>
      <c r="B829" s="66"/>
      <c r="C829" s="47"/>
      <c r="D829" s="67"/>
      <c r="E829" s="68"/>
      <c r="F829" s="50" t="str">
        <f t="shared" si="30"/>
        <v/>
      </c>
      <c r="G829" s="51" t="str">
        <f t="shared" si="31"/>
        <v/>
      </c>
    </row>
    <row r="830" spans="1:7" ht="16.5" x14ac:dyDescent="0.3">
      <c r="A830" s="70"/>
      <c r="B830" s="66"/>
      <c r="C830" s="47"/>
      <c r="D830" s="67"/>
      <c r="E830" s="68"/>
      <c r="F830" s="50" t="str">
        <f t="shared" si="30"/>
        <v/>
      </c>
      <c r="G830" s="51" t="str">
        <f t="shared" si="31"/>
        <v/>
      </c>
    </row>
    <row r="831" spans="1:7" ht="16.5" x14ac:dyDescent="0.3">
      <c r="A831" s="70"/>
      <c r="B831" s="66"/>
      <c r="C831" s="47"/>
      <c r="D831" s="67"/>
      <c r="E831" s="68"/>
      <c r="F831" s="50" t="str">
        <f t="shared" si="30"/>
        <v/>
      </c>
      <c r="G831" s="51" t="str">
        <f t="shared" si="31"/>
        <v/>
      </c>
    </row>
    <row r="832" spans="1:7" ht="16.5" x14ac:dyDescent="0.3">
      <c r="A832" s="70"/>
      <c r="B832" s="66"/>
      <c r="C832" s="47"/>
      <c r="D832" s="67"/>
      <c r="E832" s="68"/>
      <c r="F832" s="50" t="str">
        <f t="shared" si="30"/>
        <v/>
      </c>
      <c r="G832" s="51" t="str">
        <f t="shared" si="31"/>
        <v/>
      </c>
    </row>
    <row r="833" spans="1:7" ht="16.5" x14ac:dyDescent="0.3">
      <c r="A833" s="70"/>
      <c r="B833" s="66"/>
      <c r="C833" s="47"/>
      <c r="D833" s="67"/>
      <c r="E833" s="68"/>
      <c r="F833" s="50" t="str">
        <f t="shared" si="30"/>
        <v/>
      </c>
      <c r="G833" s="51" t="str">
        <f t="shared" si="31"/>
        <v/>
      </c>
    </row>
    <row r="834" spans="1:7" ht="16.5" x14ac:dyDescent="0.3">
      <c r="A834" s="70"/>
      <c r="B834" s="66"/>
      <c r="C834" s="47"/>
      <c r="D834" s="67"/>
      <c r="E834" s="68"/>
      <c r="F834" s="50" t="str">
        <f t="shared" si="30"/>
        <v/>
      </c>
      <c r="G834" s="51" t="str">
        <f t="shared" si="31"/>
        <v/>
      </c>
    </row>
    <row r="835" spans="1:7" ht="16.5" x14ac:dyDescent="0.3">
      <c r="A835" s="70"/>
      <c r="B835" s="66"/>
      <c r="C835" s="47"/>
      <c r="D835" s="67"/>
      <c r="E835" s="68"/>
      <c r="F835" s="50" t="str">
        <f t="shared" si="30"/>
        <v/>
      </c>
      <c r="G835" s="51" t="str">
        <f t="shared" si="31"/>
        <v/>
      </c>
    </row>
    <row r="836" spans="1:7" ht="16.5" x14ac:dyDescent="0.3">
      <c r="A836" s="70"/>
      <c r="B836" s="66"/>
      <c r="C836" s="47"/>
      <c r="D836" s="67"/>
      <c r="E836" s="68"/>
      <c r="F836" s="50" t="str">
        <f t="shared" si="30"/>
        <v/>
      </c>
      <c r="G836" s="51" t="str">
        <f t="shared" si="31"/>
        <v/>
      </c>
    </row>
    <row r="837" spans="1:7" ht="16.5" x14ac:dyDescent="0.3">
      <c r="A837" s="70"/>
      <c r="B837" s="66"/>
      <c r="C837" s="47"/>
      <c r="D837" s="67"/>
      <c r="E837" s="68"/>
      <c r="F837" s="50" t="str">
        <f t="shared" si="30"/>
        <v/>
      </c>
      <c r="G837" s="51" t="str">
        <f t="shared" si="31"/>
        <v/>
      </c>
    </row>
    <row r="838" spans="1:7" ht="16.5" x14ac:dyDescent="0.3">
      <c r="A838" s="70"/>
      <c r="B838" s="66"/>
      <c r="C838" s="47"/>
      <c r="D838" s="67"/>
      <c r="E838" s="68"/>
      <c r="F838" s="50" t="str">
        <f t="shared" si="30"/>
        <v/>
      </c>
      <c r="G838" s="51" t="str">
        <f t="shared" si="31"/>
        <v/>
      </c>
    </row>
    <row r="839" spans="1:7" ht="16.5" x14ac:dyDescent="0.3">
      <c r="A839" s="70"/>
      <c r="B839" s="66"/>
      <c r="C839" s="47"/>
      <c r="D839" s="67"/>
      <c r="E839" s="68"/>
      <c r="F839" s="50" t="str">
        <f t="shared" si="30"/>
        <v/>
      </c>
      <c r="G839" s="51" t="str">
        <f t="shared" si="31"/>
        <v/>
      </c>
    </row>
    <row r="840" spans="1:7" ht="16.5" x14ac:dyDescent="0.3">
      <c r="A840" s="70"/>
      <c r="B840" s="66"/>
      <c r="C840" s="47"/>
      <c r="D840" s="67"/>
      <c r="E840" s="68"/>
      <c r="F840" s="50" t="str">
        <f t="shared" si="30"/>
        <v/>
      </c>
      <c r="G840" s="51" t="str">
        <f t="shared" si="31"/>
        <v/>
      </c>
    </row>
    <row r="841" spans="1:7" ht="16.5" x14ac:dyDescent="0.3">
      <c r="A841" s="70"/>
      <c r="B841" s="66"/>
      <c r="C841" s="47"/>
      <c r="D841" s="67"/>
      <c r="E841" s="68"/>
      <c r="F841" s="50" t="str">
        <f t="shared" si="30"/>
        <v/>
      </c>
      <c r="G841" s="51" t="str">
        <f t="shared" si="31"/>
        <v/>
      </c>
    </row>
    <row r="842" spans="1:7" ht="16.5" x14ac:dyDescent="0.3">
      <c r="A842" s="70"/>
      <c r="B842" s="66"/>
      <c r="C842" s="47"/>
      <c r="D842" s="67"/>
      <c r="E842" s="68"/>
      <c r="F842" s="50" t="str">
        <f t="shared" si="30"/>
        <v/>
      </c>
      <c r="G842" s="51" t="str">
        <f t="shared" si="31"/>
        <v/>
      </c>
    </row>
    <row r="843" spans="1:7" ht="16.5" x14ac:dyDescent="0.3">
      <c r="A843" s="70"/>
      <c r="B843" s="66"/>
      <c r="C843" s="47"/>
      <c r="D843" s="67"/>
      <c r="E843" s="68"/>
      <c r="F843" s="50" t="str">
        <f t="shared" si="30"/>
        <v/>
      </c>
      <c r="G843" s="51" t="str">
        <f t="shared" si="31"/>
        <v/>
      </c>
    </row>
    <row r="844" spans="1:7" ht="16.5" x14ac:dyDescent="0.3">
      <c r="A844" s="70"/>
      <c r="B844" s="66"/>
      <c r="C844" s="47"/>
      <c r="D844" s="67"/>
      <c r="E844" s="68"/>
      <c r="F844" s="50" t="str">
        <f t="shared" si="30"/>
        <v/>
      </c>
      <c r="G844" s="51" t="str">
        <f t="shared" si="31"/>
        <v/>
      </c>
    </row>
    <row r="845" spans="1:7" ht="16.5" x14ac:dyDescent="0.3">
      <c r="A845" s="70"/>
      <c r="B845" s="66"/>
      <c r="C845" s="47"/>
      <c r="D845" s="67"/>
      <c r="E845" s="68"/>
      <c r="F845" s="50" t="str">
        <f t="shared" si="30"/>
        <v/>
      </c>
      <c r="G845" s="51" t="str">
        <f t="shared" si="31"/>
        <v/>
      </c>
    </row>
    <row r="846" spans="1:7" ht="16.5" x14ac:dyDescent="0.3">
      <c r="A846" s="70"/>
      <c r="B846" s="66"/>
      <c r="C846" s="47"/>
      <c r="D846" s="67"/>
      <c r="E846" s="68"/>
      <c r="F846" s="50" t="str">
        <f t="shared" si="30"/>
        <v/>
      </c>
      <c r="G846" s="51" t="str">
        <f t="shared" si="31"/>
        <v/>
      </c>
    </row>
    <row r="847" spans="1:7" ht="16.5" x14ac:dyDescent="0.3">
      <c r="A847" s="70"/>
      <c r="B847" s="66"/>
      <c r="C847" s="47"/>
      <c r="D847" s="67"/>
      <c r="E847" s="68"/>
      <c r="F847" s="50" t="str">
        <f t="shared" si="30"/>
        <v/>
      </c>
      <c r="G847" s="51" t="str">
        <f t="shared" si="31"/>
        <v/>
      </c>
    </row>
    <row r="848" spans="1:7" ht="16.5" x14ac:dyDescent="0.3">
      <c r="A848" s="70"/>
      <c r="B848" s="66"/>
      <c r="C848" s="47"/>
      <c r="D848" s="67"/>
      <c r="E848" s="68"/>
      <c r="F848" s="50" t="str">
        <f t="shared" si="30"/>
        <v/>
      </c>
      <c r="G848" s="51" t="str">
        <f t="shared" si="31"/>
        <v/>
      </c>
    </row>
    <row r="849" spans="1:7" ht="16.5" x14ac:dyDescent="0.3">
      <c r="A849" s="70"/>
      <c r="B849" s="66"/>
      <c r="C849" s="47"/>
      <c r="D849" s="67"/>
      <c r="E849" s="68"/>
      <c r="F849" s="50" t="str">
        <f t="shared" si="30"/>
        <v/>
      </c>
      <c r="G849" s="51" t="str">
        <f t="shared" si="31"/>
        <v/>
      </c>
    </row>
    <row r="850" spans="1:7" ht="16.5" x14ac:dyDescent="0.3">
      <c r="A850" s="70"/>
      <c r="B850" s="66"/>
      <c r="C850" s="47"/>
      <c r="D850" s="67"/>
      <c r="E850" s="68"/>
      <c r="F850" s="50" t="str">
        <f t="shared" si="30"/>
        <v/>
      </c>
      <c r="G850" s="51" t="str">
        <f t="shared" si="31"/>
        <v/>
      </c>
    </row>
    <row r="851" spans="1:7" ht="16.5" x14ac:dyDescent="0.3">
      <c r="A851" s="70"/>
      <c r="B851" s="66"/>
      <c r="C851" s="47"/>
      <c r="D851" s="67"/>
      <c r="E851" s="68"/>
      <c r="F851" s="50" t="str">
        <f t="shared" si="30"/>
        <v/>
      </c>
      <c r="G851" s="51" t="str">
        <f t="shared" si="31"/>
        <v/>
      </c>
    </row>
    <row r="852" spans="1:7" ht="16.5" x14ac:dyDescent="0.3">
      <c r="A852" s="70"/>
      <c r="B852" s="66"/>
      <c r="C852" s="47"/>
      <c r="D852" s="67"/>
      <c r="E852" s="68"/>
      <c r="F852" s="50" t="str">
        <f t="shared" si="30"/>
        <v/>
      </c>
      <c r="G852" s="51" t="str">
        <f t="shared" si="31"/>
        <v/>
      </c>
    </row>
    <row r="853" spans="1:7" ht="16.5" x14ac:dyDescent="0.3">
      <c r="A853" s="70"/>
      <c r="B853" s="66"/>
      <c r="C853" s="47"/>
      <c r="D853" s="67"/>
      <c r="E853" s="68"/>
      <c r="F853" s="50" t="str">
        <f t="shared" si="30"/>
        <v/>
      </c>
      <c r="G853" s="51" t="str">
        <f t="shared" si="31"/>
        <v/>
      </c>
    </row>
    <row r="854" spans="1:7" ht="16.5" x14ac:dyDescent="0.3">
      <c r="A854" s="70"/>
      <c r="B854" s="66"/>
      <c r="C854" s="47"/>
      <c r="D854" s="67"/>
      <c r="E854" s="68"/>
      <c r="F854" s="50" t="str">
        <f t="shared" si="30"/>
        <v/>
      </c>
      <c r="G854" s="51" t="str">
        <f t="shared" si="31"/>
        <v/>
      </c>
    </row>
    <row r="855" spans="1:7" ht="16.5" x14ac:dyDescent="0.3">
      <c r="A855" s="70"/>
      <c r="B855" s="66"/>
      <c r="C855" s="47"/>
      <c r="D855" s="67"/>
      <c r="E855" s="68"/>
      <c r="F855" s="50" t="str">
        <f t="shared" si="30"/>
        <v/>
      </c>
      <c r="G855" s="51" t="str">
        <f t="shared" si="31"/>
        <v/>
      </c>
    </row>
    <row r="856" spans="1:7" ht="16.5" x14ac:dyDescent="0.3">
      <c r="A856" s="70"/>
      <c r="B856" s="66"/>
      <c r="C856" s="47"/>
      <c r="D856" s="67"/>
      <c r="E856" s="68"/>
      <c r="F856" s="50" t="str">
        <f t="shared" si="30"/>
        <v/>
      </c>
      <c r="G856" s="51" t="str">
        <f t="shared" si="31"/>
        <v/>
      </c>
    </row>
    <row r="857" spans="1:7" ht="16.5" x14ac:dyDescent="0.3">
      <c r="A857" s="70"/>
      <c r="B857" s="66"/>
      <c r="C857" s="47"/>
      <c r="D857" s="67"/>
      <c r="E857" s="68"/>
      <c r="F857" s="50" t="str">
        <f t="shared" si="30"/>
        <v/>
      </c>
      <c r="G857" s="51" t="str">
        <f t="shared" si="31"/>
        <v/>
      </c>
    </row>
    <row r="858" spans="1:7" ht="16.5" x14ac:dyDescent="0.3">
      <c r="A858" s="70"/>
      <c r="B858" s="66"/>
      <c r="C858" s="47"/>
      <c r="D858" s="67"/>
      <c r="E858" s="68"/>
      <c r="F858" s="50" t="str">
        <f t="shared" si="30"/>
        <v/>
      </c>
      <c r="G858" s="51" t="str">
        <f t="shared" si="31"/>
        <v/>
      </c>
    </row>
    <row r="859" spans="1:7" ht="16.5" x14ac:dyDescent="0.3">
      <c r="A859" s="70"/>
      <c r="B859" s="66"/>
      <c r="C859" s="47"/>
      <c r="D859" s="67"/>
      <c r="E859" s="68"/>
      <c r="F859" s="50" t="str">
        <f t="shared" si="30"/>
        <v/>
      </c>
      <c r="G859" s="51" t="str">
        <f t="shared" si="31"/>
        <v/>
      </c>
    </row>
    <row r="860" spans="1:7" ht="16.5" x14ac:dyDescent="0.3">
      <c r="A860" s="70"/>
      <c r="B860" s="66"/>
      <c r="C860" s="47"/>
      <c r="D860" s="67"/>
      <c r="E860" s="68"/>
      <c r="F860" s="50" t="str">
        <f t="shared" si="30"/>
        <v/>
      </c>
      <c r="G860" s="51" t="str">
        <f t="shared" si="31"/>
        <v/>
      </c>
    </row>
    <row r="861" spans="1:7" ht="16.5" x14ac:dyDescent="0.3">
      <c r="A861" s="70"/>
      <c r="B861" s="66"/>
      <c r="C861" s="47"/>
      <c r="D861" s="67"/>
      <c r="E861" s="68"/>
      <c r="F861" s="50" t="str">
        <f t="shared" si="30"/>
        <v/>
      </c>
      <c r="G861" s="51" t="str">
        <f t="shared" si="31"/>
        <v/>
      </c>
    </row>
    <row r="862" spans="1:7" ht="16.5" x14ac:dyDescent="0.3">
      <c r="A862" s="70"/>
      <c r="B862" s="66"/>
      <c r="C862" s="47"/>
      <c r="D862" s="67"/>
      <c r="E862" s="68"/>
      <c r="F862" s="50" t="str">
        <f t="shared" si="30"/>
        <v/>
      </c>
      <c r="G862" s="51" t="str">
        <f t="shared" si="31"/>
        <v/>
      </c>
    </row>
    <row r="863" spans="1:7" ht="16.5" x14ac:dyDescent="0.3">
      <c r="A863" s="70"/>
      <c r="B863" s="66"/>
      <c r="C863" s="47"/>
      <c r="D863" s="67"/>
      <c r="E863" s="68"/>
      <c r="F863" s="50" t="str">
        <f t="shared" si="30"/>
        <v/>
      </c>
      <c r="G863" s="51" t="str">
        <f t="shared" si="31"/>
        <v/>
      </c>
    </row>
    <row r="864" spans="1:7" ht="16.5" x14ac:dyDescent="0.3">
      <c r="A864" s="70"/>
      <c r="B864" s="66"/>
      <c r="C864" s="47"/>
      <c r="D864" s="67"/>
      <c r="E864" s="68"/>
      <c r="F864" s="50" t="str">
        <f t="shared" si="30"/>
        <v/>
      </c>
      <c r="G864" s="51" t="str">
        <f t="shared" si="31"/>
        <v/>
      </c>
    </row>
    <row r="865" spans="1:7" ht="16.5" x14ac:dyDescent="0.3">
      <c r="A865" s="70"/>
      <c r="B865" s="66"/>
      <c r="C865" s="47"/>
      <c r="D865" s="67"/>
      <c r="E865" s="68"/>
      <c r="F865" s="50" t="str">
        <f t="shared" si="30"/>
        <v/>
      </c>
      <c r="G865" s="51" t="str">
        <f t="shared" si="31"/>
        <v/>
      </c>
    </row>
    <row r="866" spans="1:7" ht="16.5" x14ac:dyDescent="0.3">
      <c r="A866" s="70"/>
      <c r="B866" s="66"/>
      <c r="C866" s="47"/>
      <c r="D866" s="67"/>
      <c r="E866" s="68"/>
      <c r="F866" s="50" t="str">
        <f t="shared" si="30"/>
        <v/>
      </c>
      <c r="G866" s="51" t="str">
        <f t="shared" si="31"/>
        <v/>
      </c>
    </row>
    <row r="867" spans="1:7" ht="16.5" x14ac:dyDescent="0.3">
      <c r="A867" s="70"/>
      <c r="B867" s="66"/>
      <c r="C867" s="47"/>
      <c r="D867" s="67"/>
      <c r="E867" s="68"/>
      <c r="F867" s="50" t="str">
        <f t="shared" si="30"/>
        <v/>
      </c>
      <c r="G867" s="51" t="str">
        <f t="shared" si="31"/>
        <v/>
      </c>
    </row>
    <row r="868" spans="1:7" ht="16.5" x14ac:dyDescent="0.3">
      <c r="A868" s="70"/>
      <c r="B868" s="66"/>
      <c r="C868" s="47"/>
      <c r="D868" s="67"/>
      <c r="E868" s="68"/>
      <c r="F868" s="50" t="str">
        <f t="shared" si="30"/>
        <v/>
      </c>
      <c r="G868" s="51" t="str">
        <f t="shared" si="31"/>
        <v/>
      </c>
    </row>
    <row r="869" spans="1:7" ht="16.5" x14ac:dyDescent="0.3">
      <c r="A869" s="70"/>
      <c r="B869" s="66"/>
      <c r="C869" s="47"/>
      <c r="D869" s="67"/>
      <c r="E869" s="68"/>
      <c r="F869" s="50" t="str">
        <f t="shared" si="30"/>
        <v/>
      </c>
      <c r="G869" s="51" t="str">
        <f t="shared" si="31"/>
        <v/>
      </c>
    </row>
    <row r="870" spans="1:7" ht="16.5" x14ac:dyDescent="0.3">
      <c r="A870" s="70"/>
      <c r="B870" s="66"/>
      <c r="C870" s="47"/>
      <c r="D870" s="67"/>
      <c r="E870" s="68"/>
      <c r="F870" s="50" t="str">
        <f t="shared" si="30"/>
        <v/>
      </c>
      <c r="G870" s="51" t="str">
        <f t="shared" si="31"/>
        <v/>
      </c>
    </row>
    <row r="871" spans="1:7" ht="16.5" x14ac:dyDescent="0.3">
      <c r="A871" s="70"/>
      <c r="B871" s="66"/>
      <c r="C871" s="47"/>
      <c r="D871" s="67"/>
      <c r="E871" s="68"/>
      <c r="F871" s="50" t="str">
        <f t="shared" si="30"/>
        <v/>
      </c>
      <c r="G871" s="51" t="str">
        <f t="shared" si="31"/>
        <v/>
      </c>
    </row>
    <row r="872" spans="1:7" ht="16.5" x14ac:dyDescent="0.3">
      <c r="A872" s="70"/>
      <c r="B872" s="66"/>
      <c r="C872" s="47"/>
      <c r="D872" s="67"/>
      <c r="E872" s="68"/>
      <c r="F872" s="50" t="str">
        <f t="shared" si="30"/>
        <v/>
      </c>
      <c r="G872" s="51" t="str">
        <f t="shared" si="31"/>
        <v/>
      </c>
    </row>
    <row r="873" spans="1:7" ht="16.5" x14ac:dyDescent="0.3">
      <c r="A873" s="70"/>
      <c r="B873" s="66"/>
      <c r="C873" s="47"/>
      <c r="D873" s="67"/>
      <c r="E873" s="68"/>
      <c r="F873" s="50" t="str">
        <f t="shared" si="30"/>
        <v/>
      </c>
      <c r="G873" s="51" t="str">
        <f t="shared" si="31"/>
        <v/>
      </c>
    </row>
    <row r="874" spans="1:7" ht="16.5" x14ac:dyDescent="0.3">
      <c r="A874" s="70"/>
      <c r="B874" s="66"/>
      <c r="C874" s="47"/>
      <c r="D874" s="67"/>
      <c r="E874" s="68"/>
      <c r="F874" s="50" t="str">
        <f t="shared" si="30"/>
        <v/>
      </c>
      <c r="G874" s="51" t="str">
        <f t="shared" si="31"/>
        <v/>
      </c>
    </row>
    <row r="875" spans="1:7" ht="16.5" x14ac:dyDescent="0.3">
      <c r="A875" s="70"/>
      <c r="B875" s="66"/>
      <c r="C875" s="47"/>
      <c r="D875" s="67"/>
      <c r="E875" s="68"/>
      <c r="F875" s="50" t="str">
        <f t="shared" si="30"/>
        <v/>
      </c>
      <c r="G875" s="51" t="str">
        <f t="shared" si="31"/>
        <v/>
      </c>
    </row>
    <row r="876" spans="1:7" ht="16.5" x14ac:dyDescent="0.3">
      <c r="A876" s="70"/>
      <c r="B876" s="66"/>
      <c r="C876" s="47"/>
      <c r="D876" s="67"/>
      <c r="E876" s="68"/>
      <c r="F876" s="50" t="str">
        <f t="shared" si="30"/>
        <v/>
      </c>
      <c r="G876" s="51" t="str">
        <f t="shared" si="31"/>
        <v/>
      </c>
    </row>
    <row r="877" spans="1:7" ht="16.5" x14ac:dyDescent="0.3">
      <c r="A877" s="70"/>
      <c r="B877" s="66"/>
      <c r="C877" s="47"/>
      <c r="D877" s="67"/>
      <c r="E877" s="68"/>
      <c r="F877" s="50" t="str">
        <f t="shared" si="30"/>
        <v/>
      </c>
      <c r="G877" s="51" t="str">
        <f t="shared" si="31"/>
        <v/>
      </c>
    </row>
    <row r="878" spans="1:7" ht="16.5" x14ac:dyDescent="0.3">
      <c r="A878" s="70"/>
      <c r="B878" s="66"/>
      <c r="C878" s="47"/>
      <c r="D878" s="67"/>
      <c r="E878" s="68"/>
      <c r="F878" s="50" t="str">
        <f t="shared" si="30"/>
        <v/>
      </c>
      <c r="G878" s="51" t="str">
        <f t="shared" si="31"/>
        <v/>
      </c>
    </row>
    <row r="879" spans="1:7" ht="16.5" x14ac:dyDescent="0.3">
      <c r="A879" s="70"/>
      <c r="B879" s="66"/>
      <c r="C879" s="47"/>
      <c r="D879" s="67"/>
      <c r="E879" s="68"/>
      <c r="F879" s="50" t="str">
        <f t="shared" si="30"/>
        <v/>
      </c>
      <c r="G879" s="51" t="str">
        <f t="shared" si="31"/>
        <v/>
      </c>
    </row>
    <row r="880" spans="1:7" ht="16.5" x14ac:dyDescent="0.3">
      <c r="A880" s="70"/>
      <c r="B880" s="66"/>
      <c r="C880" s="47"/>
      <c r="D880" s="67"/>
      <c r="E880" s="68"/>
      <c r="F880" s="50" t="str">
        <f t="shared" si="30"/>
        <v/>
      </c>
      <c r="G880" s="51" t="str">
        <f t="shared" si="31"/>
        <v/>
      </c>
    </row>
  </sheetData>
  <mergeCells count="4">
    <mergeCell ref="A2:B2"/>
    <mergeCell ref="C2:G2"/>
    <mergeCell ref="A3:B3"/>
    <mergeCell ref="C3:G3"/>
  </mergeCells>
  <conditionalFormatting sqref="G5:G880">
    <cfRule type="cellIs" dxfId="15" priority="6" stopIfTrue="1" operator="equal">
      <formula>0</formula>
    </cfRule>
  </conditionalFormatting>
  <dataValidations count="1">
    <dataValidation type="list" allowBlank="1" sqref="B5:B880">
      <formula1>Chauffeur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'[1]TCD Calendar'!#REF!</xm:f>
          </x14:formula1>
          <xm:sqref>C5:C880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gestion</vt:lpstr>
      <vt:lpstr>Gestion absences</vt:lpstr>
      <vt:lpstr>jAbsences</vt:lpstr>
    </vt:vector>
  </TitlesOfParts>
  <Company>ad.schenkerfrance.fr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Affr94 CONNESSON Fatima</dc:creator>
  <cp:lastModifiedBy>Affr94 CONNESSON Fatima</cp:lastModifiedBy>
  <dcterms:created xsi:type="dcterms:W3CDTF">2018-06-05T11:56:37Z</dcterms:created>
  <dcterms:modified xsi:type="dcterms:W3CDTF">2018-06-05T12:22:40Z</dcterms:modified>
</cp:coreProperties>
</file>