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ette.baudoin\Desktop\"/>
    </mc:Choice>
  </mc:AlternateContent>
  <bookViews>
    <workbookView xWindow="0" yWindow="0" windowWidth="28800" windowHeight="11235"/>
  </bookViews>
  <sheets>
    <sheet name="Feuil1" sheetId="1" r:id="rId1"/>
  </sheets>
  <externalReferences>
    <externalReference r:id="rId2"/>
  </externalReferences>
  <definedNames>
    <definedName name="PeriodNum">[1]B01.Macro!$N$5:$BL$5</definedName>
  </definedNam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5" i="1" l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Q17" i="1"/>
  <c r="P17" i="1"/>
  <c r="O17" i="1"/>
  <c r="R17" i="1"/>
  <c r="E32" i="1"/>
  <c r="BJ32" i="1" s="1"/>
  <c r="BB37" i="1"/>
  <c r="BA37" i="1"/>
  <c r="AZ37" i="1"/>
  <c r="BB36" i="1"/>
  <c r="BA36" i="1"/>
  <c r="AZ36" i="1"/>
  <c r="BB35" i="1"/>
  <c r="BA35" i="1"/>
  <c r="AZ35" i="1"/>
  <c r="E35" i="1"/>
  <c r="BH35" i="1" s="1"/>
  <c r="BB34" i="1"/>
  <c r="BA34" i="1"/>
  <c r="AZ34" i="1"/>
  <c r="BB33" i="1"/>
  <c r="BA33" i="1"/>
  <c r="AZ33" i="1"/>
  <c r="BB32" i="1"/>
  <c r="BA32" i="1"/>
  <c r="AZ32" i="1"/>
  <c r="BB31" i="1"/>
  <c r="BA31" i="1"/>
  <c r="AZ31" i="1"/>
  <c r="E31" i="1"/>
  <c r="BH31" i="1" s="1"/>
  <c r="D31" i="1"/>
  <c r="D32" i="1" s="1"/>
  <c r="D33" i="1" s="1"/>
  <c r="D34" i="1" s="1"/>
  <c r="D35" i="1" s="1"/>
  <c r="D36" i="1" s="1"/>
  <c r="D37" i="1" s="1"/>
  <c r="BB30" i="1"/>
  <c r="BA30" i="1"/>
  <c r="AZ30" i="1"/>
  <c r="D30" i="1"/>
  <c r="BK29" i="1"/>
  <c r="BJ29" i="1"/>
  <c r="BI29" i="1"/>
  <c r="BH29" i="1"/>
  <c r="BG29" i="1"/>
  <c r="BF29" i="1"/>
  <c r="BE29" i="1"/>
  <c r="BD29" i="1"/>
  <c r="BC29" i="1"/>
  <c r="BB29" i="1"/>
  <c r="BA29" i="1"/>
  <c r="AZ29" i="1"/>
  <c r="AX29" i="1"/>
  <c r="AW29" i="1"/>
  <c r="AV29" i="1"/>
  <c r="AU29" i="1"/>
  <c r="AT29" i="1"/>
  <c r="AS29" i="1"/>
  <c r="AR29" i="1"/>
  <c r="AQ29" i="1"/>
  <c r="AP29" i="1"/>
  <c r="AO29" i="1"/>
  <c r="AN29" i="1"/>
  <c r="AM29" i="1"/>
  <c r="AL29" i="1"/>
  <c r="AK29" i="1"/>
  <c r="AJ29" i="1"/>
  <c r="AI29" i="1"/>
  <c r="AH29" i="1"/>
  <c r="AG29" i="1"/>
  <c r="AF29" i="1"/>
  <c r="AE29" i="1"/>
  <c r="AD29" i="1"/>
  <c r="AC29" i="1"/>
  <c r="AB29" i="1"/>
  <c r="AA29" i="1"/>
  <c r="Z29" i="1"/>
  <c r="Y29" i="1"/>
  <c r="X29" i="1"/>
  <c r="W29" i="1"/>
  <c r="V29" i="1"/>
  <c r="U29" i="1"/>
  <c r="T29" i="1"/>
  <c r="S29" i="1"/>
  <c r="R29" i="1"/>
  <c r="Q29" i="1"/>
  <c r="P29" i="1"/>
  <c r="O29" i="1"/>
  <c r="AL27" i="1"/>
  <c r="AS24" i="1"/>
  <c r="Q24" i="1"/>
  <c r="AU21" i="1"/>
  <c r="X21" i="1"/>
  <c r="T21" i="1"/>
  <c r="AJ20" i="1"/>
  <c r="BC19" i="1"/>
  <c r="AR19" i="1"/>
  <c r="AB19" i="1"/>
  <c r="V19" i="1"/>
  <c r="P19" i="1"/>
  <c r="AR18" i="1"/>
  <c r="AP18" i="1"/>
  <c r="AF18" i="1"/>
  <c r="AD18" i="1"/>
  <c r="E18" i="1"/>
  <c r="D17" i="1"/>
  <c r="D18" i="1" s="1"/>
  <c r="D19" i="1" s="1"/>
  <c r="D20" i="1" s="1"/>
  <c r="D21" i="1" s="1"/>
  <c r="D22" i="1" s="1"/>
  <c r="D23" i="1" s="1"/>
  <c r="D24" i="1" s="1"/>
  <c r="BK16" i="1"/>
  <c r="BJ16" i="1"/>
  <c r="BI16" i="1"/>
  <c r="BH16" i="1"/>
  <c r="BG16" i="1"/>
  <c r="BF16" i="1"/>
  <c r="BE16" i="1"/>
  <c r="BD16" i="1"/>
  <c r="BC16" i="1"/>
  <c r="BB16" i="1"/>
  <c r="BA16" i="1"/>
  <c r="AZ16" i="1"/>
  <c r="AX16" i="1"/>
  <c r="AW16" i="1"/>
  <c r="AV16" i="1"/>
  <c r="AU16" i="1"/>
  <c r="AT16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O28" i="1"/>
  <c r="P28" i="1" s="1"/>
  <c r="Q28" i="1" s="1"/>
  <c r="R28" i="1" s="1"/>
  <c r="S28" i="1" s="1"/>
  <c r="T28" i="1" s="1"/>
  <c r="U28" i="1" s="1"/>
  <c r="V28" i="1" s="1"/>
  <c r="W28" i="1" s="1"/>
  <c r="X28" i="1" s="1"/>
  <c r="Y28" i="1" s="1"/>
  <c r="Z28" i="1" s="1"/>
  <c r="AA28" i="1" s="1"/>
  <c r="AB28" i="1" s="1"/>
  <c r="AC28" i="1" s="1"/>
  <c r="AD28" i="1" s="1"/>
  <c r="AE28" i="1" s="1"/>
  <c r="AF28" i="1" s="1"/>
  <c r="AG28" i="1" s="1"/>
  <c r="AH28" i="1" s="1"/>
  <c r="AI28" i="1" s="1"/>
  <c r="AJ28" i="1" s="1"/>
  <c r="AK28" i="1" s="1"/>
  <c r="AL28" i="1" s="1"/>
  <c r="AM28" i="1" s="1"/>
  <c r="AN28" i="1" s="1"/>
  <c r="AO28" i="1" s="1"/>
  <c r="AP28" i="1" s="1"/>
  <c r="AQ28" i="1" s="1"/>
  <c r="AR28" i="1" s="1"/>
  <c r="AS28" i="1" s="1"/>
  <c r="AT28" i="1" s="1"/>
  <c r="AU28" i="1" s="1"/>
  <c r="AV28" i="1" s="1"/>
  <c r="AW28" i="1" s="1"/>
  <c r="AX28" i="1" s="1"/>
  <c r="BK12" i="1"/>
  <c r="BK24" i="1" s="1"/>
  <c r="BJ12" i="1"/>
  <c r="BJ24" i="1" s="1"/>
  <c r="BI12" i="1"/>
  <c r="BI24" i="1" s="1"/>
  <c r="BH12" i="1"/>
  <c r="BH24" i="1" s="1"/>
  <c r="BG12" i="1"/>
  <c r="BG24" i="1" s="1"/>
  <c r="BF12" i="1"/>
  <c r="BF24" i="1" s="1"/>
  <c r="BE12" i="1"/>
  <c r="BE24" i="1" s="1"/>
  <c r="BD12" i="1"/>
  <c r="BD24" i="1" s="1"/>
  <c r="BC12" i="1"/>
  <c r="BC24" i="1" s="1"/>
  <c r="BB12" i="1"/>
  <c r="BB24" i="1" s="1"/>
  <c r="BA12" i="1"/>
  <c r="BA24" i="1" s="1"/>
  <c r="AZ12" i="1"/>
  <c r="AZ24" i="1" s="1"/>
  <c r="AX24" i="1"/>
  <c r="AW24" i="1"/>
  <c r="AV24" i="1"/>
  <c r="AU24" i="1"/>
  <c r="AT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P24" i="1"/>
  <c r="O24" i="1"/>
  <c r="E24" i="1"/>
  <c r="BK11" i="1"/>
  <c r="BK23" i="1" s="1"/>
  <c r="BJ11" i="1"/>
  <c r="BJ23" i="1" s="1"/>
  <c r="BI11" i="1"/>
  <c r="BI23" i="1" s="1"/>
  <c r="BH11" i="1"/>
  <c r="BH23" i="1" s="1"/>
  <c r="BG11" i="1"/>
  <c r="BG23" i="1" s="1"/>
  <c r="BF11" i="1"/>
  <c r="BF23" i="1" s="1"/>
  <c r="BE11" i="1"/>
  <c r="BE23" i="1" s="1"/>
  <c r="BD11" i="1"/>
  <c r="BD23" i="1" s="1"/>
  <c r="BC11" i="1"/>
  <c r="BC23" i="1" s="1"/>
  <c r="BB11" i="1"/>
  <c r="BB23" i="1" s="1"/>
  <c r="BA11" i="1"/>
  <c r="BA23" i="1" s="1"/>
  <c r="AZ11" i="1"/>
  <c r="AZ23" i="1" s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E36" i="1"/>
  <c r="BK10" i="1"/>
  <c r="BK22" i="1" s="1"/>
  <c r="BJ10" i="1"/>
  <c r="BJ22" i="1" s="1"/>
  <c r="BI10" i="1"/>
  <c r="BI22" i="1" s="1"/>
  <c r="BH10" i="1"/>
  <c r="BH22" i="1" s="1"/>
  <c r="BG10" i="1"/>
  <c r="BG22" i="1" s="1"/>
  <c r="BF10" i="1"/>
  <c r="BF22" i="1" s="1"/>
  <c r="BE10" i="1"/>
  <c r="BE22" i="1" s="1"/>
  <c r="BD10" i="1"/>
  <c r="BD22" i="1" s="1"/>
  <c r="BC10" i="1"/>
  <c r="BC22" i="1" s="1"/>
  <c r="BB10" i="1"/>
  <c r="BB22" i="1" s="1"/>
  <c r="BA10" i="1"/>
  <c r="BA22" i="1" s="1"/>
  <c r="AZ10" i="1"/>
  <c r="AZ22" i="1" s="1"/>
  <c r="AX22" i="1"/>
  <c r="AW22" i="1"/>
  <c r="AV22" i="1"/>
  <c r="AU22" i="1"/>
  <c r="AT22" i="1"/>
  <c r="AS22" i="1"/>
  <c r="AR22" i="1"/>
  <c r="AQ22" i="1"/>
  <c r="AP22" i="1"/>
  <c r="AO22" i="1"/>
  <c r="AN22" i="1"/>
  <c r="AM22" i="1"/>
  <c r="AL22" i="1"/>
  <c r="AK22" i="1"/>
  <c r="AJ22" i="1"/>
  <c r="AI22" i="1"/>
  <c r="AH22" i="1"/>
  <c r="AG22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E22" i="1"/>
  <c r="BK9" i="1"/>
  <c r="BK21" i="1" s="1"/>
  <c r="BJ9" i="1"/>
  <c r="BJ21" i="1" s="1"/>
  <c r="BI9" i="1"/>
  <c r="BI21" i="1" s="1"/>
  <c r="BH9" i="1"/>
  <c r="BH21" i="1" s="1"/>
  <c r="BG9" i="1"/>
  <c r="BG21" i="1" s="1"/>
  <c r="BF9" i="1"/>
  <c r="BF21" i="1" s="1"/>
  <c r="BE9" i="1"/>
  <c r="BE21" i="1" s="1"/>
  <c r="BD9" i="1"/>
  <c r="BD21" i="1" s="1"/>
  <c r="BC9" i="1"/>
  <c r="BC21" i="1" s="1"/>
  <c r="BB9" i="1"/>
  <c r="BB21" i="1" s="1"/>
  <c r="BA9" i="1"/>
  <c r="BA21" i="1" s="1"/>
  <c r="AZ9" i="1"/>
  <c r="AZ21" i="1" s="1"/>
  <c r="AX21" i="1"/>
  <c r="AW21" i="1"/>
  <c r="AV21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W21" i="1"/>
  <c r="V21" i="1"/>
  <c r="U21" i="1"/>
  <c r="S21" i="1"/>
  <c r="R21" i="1"/>
  <c r="Q21" i="1"/>
  <c r="P21" i="1"/>
  <c r="O21" i="1"/>
  <c r="BK8" i="1"/>
  <c r="BJ8" i="1"/>
  <c r="BI8" i="1"/>
  <c r="BH8" i="1"/>
  <c r="BG8" i="1"/>
  <c r="BF8" i="1"/>
  <c r="BE8" i="1"/>
  <c r="BD8" i="1"/>
  <c r="BC8" i="1"/>
  <c r="BB8" i="1"/>
  <c r="BA8" i="1"/>
  <c r="AZ8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K20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E33" i="1"/>
  <c r="BD33" i="1" s="1"/>
  <c r="BK7" i="1"/>
  <c r="BJ7" i="1"/>
  <c r="BJ19" i="1" s="1"/>
  <c r="BI7" i="1"/>
  <c r="BI19" i="1" s="1"/>
  <c r="BH7" i="1"/>
  <c r="BH19" i="1" s="1"/>
  <c r="BG7" i="1"/>
  <c r="BF7" i="1"/>
  <c r="BF19" i="1" s="1"/>
  <c r="BE7" i="1"/>
  <c r="BE19" i="1" s="1"/>
  <c r="BD7" i="1"/>
  <c r="BD19" i="1" s="1"/>
  <c r="BC7" i="1"/>
  <c r="BB7" i="1"/>
  <c r="BB19" i="1" s="1"/>
  <c r="BA7" i="1"/>
  <c r="BA19" i="1" s="1"/>
  <c r="AZ7" i="1"/>
  <c r="AZ19" i="1" s="1"/>
  <c r="AX19" i="1"/>
  <c r="AW19" i="1"/>
  <c r="AV19" i="1"/>
  <c r="AU19" i="1"/>
  <c r="AT19" i="1"/>
  <c r="AS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A19" i="1"/>
  <c r="Z19" i="1"/>
  <c r="Y19" i="1"/>
  <c r="X19" i="1"/>
  <c r="W19" i="1"/>
  <c r="U19" i="1"/>
  <c r="T19" i="1"/>
  <c r="S19" i="1"/>
  <c r="R19" i="1"/>
  <c r="Q19" i="1"/>
  <c r="O19" i="1"/>
  <c r="BK6" i="1"/>
  <c r="BJ6" i="1"/>
  <c r="BI6" i="1"/>
  <c r="BH6" i="1"/>
  <c r="BG6" i="1"/>
  <c r="BF6" i="1"/>
  <c r="BE6" i="1"/>
  <c r="BD6" i="1"/>
  <c r="BC6" i="1"/>
  <c r="BB6" i="1"/>
  <c r="BA6" i="1"/>
  <c r="AZ6" i="1"/>
  <c r="AX18" i="1"/>
  <c r="AW18" i="1"/>
  <c r="AV18" i="1"/>
  <c r="AU18" i="1"/>
  <c r="AT18" i="1"/>
  <c r="AS18" i="1"/>
  <c r="AQ18" i="1"/>
  <c r="AO18" i="1"/>
  <c r="AN18" i="1"/>
  <c r="AL18" i="1"/>
  <c r="AH18" i="1"/>
  <c r="AR27" i="1"/>
  <c r="AP27" i="1"/>
  <c r="AN27" i="1"/>
  <c r="Z18" i="1"/>
  <c r="AJ27" i="1"/>
  <c r="AH27" i="1"/>
  <c r="T18" i="1"/>
  <c r="AD27" i="1"/>
  <c r="Q18" i="1"/>
  <c r="P18" i="1"/>
  <c r="O18" i="1"/>
  <c r="BK5" i="1"/>
  <c r="BK17" i="1" s="1"/>
  <c r="BJ5" i="1"/>
  <c r="BI5" i="1"/>
  <c r="BH5" i="1"/>
  <c r="BG5" i="1"/>
  <c r="BF5" i="1"/>
  <c r="BE5" i="1"/>
  <c r="BD5" i="1"/>
  <c r="BC5" i="1"/>
  <c r="BB5" i="1"/>
  <c r="BA5" i="1"/>
  <c r="AZ5" i="1"/>
  <c r="E30" i="1"/>
  <c r="BH30" i="1" s="1"/>
  <c r="D5" i="1"/>
  <c r="D6" i="1" s="1"/>
  <c r="D7" i="1" s="1"/>
  <c r="D8" i="1" s="1"/>
  <c r="D9" i="1" s="1"/>
  <c r="D10" i="1" s="1"/>
  <c r="D11" i="1" s="1"/>
  <c r="D12" i="1" s="1"/>
  <c r="BK4" i="1"/>
  <c r="BJ4" i="1"/>
  <c r="BI4" i="1"/>
  <c r="BH4" i="1"/>
  <c r="BG4" i="1"/>
  <c r="BF4" i="1"/>
  <c r="BE4" i="1"/>
  <c r="BD4" i="1"/>
  <c r="BC4" i="1"/>
  <c r="BB4" i="1"/>
  <c r="BA4" i="1"/>
  <c r="AZ4" i="1"/>
  <c r="AX4" i="1"/>
  <c r="AW4" i="1"/>
  <c r="AV4" i="1"/>
  <c r="AU4" i="1"/>
  <c r="AT4" i="1"/>
  <c r="AS4" i="1"/>
  <c r="AR4" i="1"/>
  <c r="AQ4" i="1"/>
  <c r="AP4" i="1"/>
  <c r="AO4" i="1"/>
  <c r="AN4" i="1"/>
  <c r="AM4" i="1"/>
  <c r="AL4" i="1"/>
  <c r="AK4" i="1"/>
  <c r="AJ4" i="1"/>
  <c r="AI4" i="1"/>
  <c r="AH4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BF33" i="1" l="1"/>
  <c r="AZ20" i="1"/>
  <c r="BD20" i="1"/>
  <c r="BH20" i="1"/>
  <c r="R18" i="1"/>
  <c r="AT27" i="1"/>
  <c r="BJ33" i="1"/>
  <c r="AZ17" i="1"/>
  <c r="BD17" i="1"/>
  <c r="BH17" i="1"/>
  <c r="AZ18" i="1"/>
  <c r="BD18" i="1"/>
  <c r="BH18" i="1"/>
  <c r="BE20" i="1"/>
  <c r="V18" i="1"/>
  <c r="AX27" i="1"/>
  <c r="BA17" i="1"/>
  <c r="BE17" i="1"/>
  <c r="BC20" i="1"/>
  <c r="BK20" i="1"/>
  <c r="E20" i="1"/>
  <c r="BI17" i="1"/>
  <c r="BA20" i="1"/>
  <c r="BI20" i="1"/>
  <c r="BA18" i="1"/>
  <c r="BE18" i="1"/>
  <c r="BI18" i="1"/>
  <c r="BG18" i="1"/>
  <c r="BC17" i="1"/>
  <c r="BG17" i="1"/>
  <c r="AE27" i="1"/>
  <c r="S18" i="1"/>
  <c r="AI27" i="1"/>
  <c r="W18" i="1"/>
  <c r="AM27" i="1"/>
  <c r="AA18" i="1"/>
  <c r="AE18" i="1"/>
  <c r="AQ27" i="1"/>
  <c r="AU27" i="1"/>
  <c r="AI18" i="1"/>
  <c r="AY27" i="1"/>
  <c r="AM18" i="1"/>
  <c r="BB17" i="1"/>
  <c r="BF17" i="1"/>
  <c r="BJ17" i="1"/>
  <c r="BK30" i="1"/>
  <c r="BG30" i="1"/>
  <c r="BC30" i="1"/>
  <c r="BJ30" i="1"/>
  <c r="BE30" i="1"/>
  <c r="BI30" i="1"/>
  <c r="BD30" i="1"/>
  <c r="BF30" i="1"/>
  <c r="AV27" i="1"/>
  <c r="AJ18" i="1"/>
  <c r="BK32" i="1"/>
  <c r="BG32" i="1"/>
  <c r="BC32" i="1"/>
  <c r="BH32" i="1"/>
  <c r="BF32" i="1"/>
  <c r="BI32" i="1"/>
  <c r="BE32" i="1"/>
  <c r="E34" i="1"/>
  <c r="E21" i="1"/>
  <c r="BK36" i="1"/>
  <c r="BG36" i="1"/>
  <c r="BC36" i="1"/>
  <c r="BH36" i="1"/>
  <c r="BF36" i="1"/>
  <c r="BI36" i="1"/>
  <c r="BE36" i="1"/>
  <c r="BC18" i="1"/>
  <c r="BK19" i="1"/>
  <c r="BG20" i="1"/>
  <c r="BD36" i="1"/>
  <c r="AG27" i="1"/>
  <c r="U18" i="1"/>
  <c r="AK27" i="1"/>
  <c r="Y18" i="1"/>
  <c r="AO27" i="1"/>
  <c r="AC18" i="1"/>
  <c r="AS27" i="1"/>
  <c r="AG18" i="1"/>
  <c r="AW27" i="1"/>
  <c r="AK18" i="1"/>
  <c r="BB18" i="1"/>
  <c r="BF18" i="1"/>
  <c r="BJ18" i="1"/>
  <c r="BB20" i="1"/>
  <c r="BF20" i="1"/>
  <c r="BJ20" i="1"/>
  <c r="P15" i="1"/>
  <c r="Q15" i="1" s="1"/>
  <c r="R15" i="1" s="1"/>
  <c r="S15" i="1" s="1"/>
  <c r="T15" i="1" s="1"/>
  <c r="U15" i="1" s="1"/>
  <c r="V15" i="1" s="1"/>
  <c r="W15" i="1" s="1"/>
  <c r="X15" i="1" s="1"/>
  <c r="Y15" i="1" s="1"/>
  <c r="Z15" i="1" s="1"/>
  <c r="AA15" i="1" s="1"/>
  <c r="AB15" i="1" s="1"/>
  <c r="AC15" i="1" s="1"/>
  <c r="AD15" i="1" s="1"/>
  <c r="AE15" i="1" s="1"/>
  <c r="AF15" i="1" s="1"/>
  <c r="AG15" i="1" s="1"/>
  <c r="AH15" i="1" s="1"/>
  <c r="AI15" i="1" s="1"/>
  <c r="AJ15" i="1" s="1"/>
  <c r="AK15" i="1" s="1"/>
  <c r="AL15" i="1" s="1"/>
  <c r="AM15" i="1" s="1"/>
  <c r="AN15" i="1" s="1"/>
  <c r="AO15" i="1" s="1"/>
  <c r="AP15" i="1" s="1"/>
  <c r="E17" i="1"/>
  <c r="AB18" i="1"/>
  <c r="BK18" i="1"/>
  <c r="E23" i="1"/>
  <c r="AF27" i="1"/>
  <c r="BJ36" i="1"/>
  <c r="X18" i="1"/>
  <c r="E19" i="1"/>
  <c r="BG19" i="1"/>
  <c r="BD32" i="1"/>
  <c r="BI31" i="1"/>
  <c r="BE31" i="1"/>
  <c r="BK31" i="1"/>
  <c r="BF31" i="1"/>
  <c r="BJ31" i="1"/>
  <c r="BD31" i="1"/>
  <c r="BC31" i="1"/>
  <c r="BI35" i="1"/>
  <c r="BE35" i="1"/>
  <c r="BK35" i="1"/>
  <c r="BF35" i="1"/>
  <c r="BJ35" i="1"/>
  <c r="BD35" i="1"/>
  <c r="BC35" i="1"/>
  <c r="BI33" i="1"/>
  <c r="BE33" i="1"/>
  <c r="BH33" i="1"/>
  <c r="BC33" i="1"/>
  <c r="BG33" i="1"/>
  <c r="BG31" i="1"/>
  <c r="BK33" i="1"/>
  <c r="BG35" i="1"/>
  <c r="E37" i="1"/>
  <c r="BI37" i="1" l="1"/>
  <c r="BE37" i="1"/>
  <c r="BH37" i="1"/>
  <c r="BC37" i="1"/>
  <c r="BG37" i="1"/>
  <c r="BK37" i="1"/>
  <c r="BJ37" i="1"/>
  <c r="BF37" i="1"/>
  <c r="BD37" i="1"/>
  <c r="AQ15" i="1"/>
  <c r="AR15" i="1" s="1"/>
  <c r="AS15" i="1" s="1"/>
  <c r="AT15" i="1" s="1"/>
  <c r="AU15" i="1" s="1"/>
  <c r="AV15" i="1" s="1"/>
  <c r="AW15" i="1" s="1"/>
  <c r="AX15" i="1" s="1"/>
  <c r="AP14" i="1"/>
  <c r="BK34" i="1"/>
  <c r="BG34" i="1"/>
  <c r="BC34" i="1"/>
  <c r="BJ34" i="1"/>
  <c r="BE34" i="1"/>
  <c r="BI34" i="1"/>
  <c r="BD34" i="1"/>
  <c r="BF34" i="1"/>
  <c r="BH34" i="1"/>
</calcChain>
</file>

<file path=xl/sharedStrings.xml><?xml version="1.0" encoding="utf-8"?>
<sst xmlns="http://schemas.openxmlformats.org/spreadsheetml/2006/main" count="43" uniqueCount="12">
  <si>
    <t>Type of vehicles required</t>
  </si>
  <si>
    <t>Unit</t>
  </si>
  <si>
    <t>#</t>
  </si>
  <si>
    <t xml:space="preserve">Véhicules - date de fin de dépréciation </t>
  </si>
  <si>
    <t>Véhicules - nombre de véhicules à ne plus déprécier</t>
  </si>
  <si>
    <t xml:space="preserve"> </t>
  </si>
  <si>
    <t>CAPEX</t>
  </si>
  <si>
    <t>euros</t>
  </si>
  <si>
    <t xml:space="preserve">Achat de véhicules </t>
  </si>
  <si>
    <t>Standard 15m</t>
  </si>
  <si>
    <t>&lt;+&gt;</t>
  </si>
  <si>
    <t xml:space="preserve">Durée de dépréciation (année)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</si>
</sst>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#,##0_ ;[Red]\(#,##0\);\-\ "/>
    <numFmt numFmtId="165" formatCode="_(* #,##0.0_);_(* \(#,##0.0\);_(* &quot;-&quot;??_);_(@_)"/>
    <numFmt numFmtId="166" formatCode="_(* #,##0_);_(* \(#,##0\);_(* &quot;-&quot;??_);_(@_)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Parisine Office"/>
      <family val="2"/>
    </font>
    <font>
      <b/>
      <sz val="12"/>
      <color indexed="63"/>
      <name val="Parisine Office"/>
      <family val="2"/>
    </font>
    <font>
      <b/>
      <sz val="12"/>
      <color indexed="9"/>
      <name val="Parisine Office"/>
      <family val="2"/>
    </font>
    <font>
      <b/>
      <sz val="10"/>
      <color indexed="9"/>
      <name val="Parisine Office"/>
      <family val="2"/>
    </font>
    <font>
      <sz val="10"/>
      <color indexed="8"/>
      <name val="Parisine Office"/>
      <family val="2"/>
    </font>
    <font>
      <sz val="10"/>
      <color indexed="12"/>
      <name val="Parisine Office"/>
      <family val="2"/>
    </font>
    <font>
      <sz val="10"/>
      <color indexed="30"/>
      <name val="Parisine Office"/>
      <family val="2"/>
    </font>
    <font>
      <sz val="10"/>
      <name val="Parisine Office"/>
      <family val="2"/>
    </font>
    <font>
      <b/>
      <sz val="10"/>
      <name val="Parisine Office"/>
      <family val="2"/>
    </font>
    <font>
      <sz val="8"/>
      <name val="Parisine Office"/>
      <family val="2"/>
    </font>
    <font>
      <sz val="12"/>
      <name val="Parisine Office"/>
      <family val="2"/>
    </font>
    <font>
      <sz val="10"/>
      <color rgb="FF2006BA"/>
      <name val="Parisine Office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56F52B"/>
        <bgColor indexed="64"/>
      </patternFill>
    </fill>
    <fill>
      <patternFill patternType="solid">
        <fgColor theme="8" tint="0.79998168889431442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dashed">
        <color indexed="36"/>
      </right>
      <top style="thin">
        <color indexed="64"/>
      </top>
      <bottom style="dashed">
        <color indexed="36"/>
      </bottom>
      <diagonal/>
    </border>
    <border>
      <left style="dashed">
        <color indexed="36"/>
      </left>
      <right style="dashed">
        <color indexed="36"/>
      </right>
      <top style="thin">
        <color indexed="64"/>
      </top>
      <bottom style="dashed">
        <color indexed="36"/>
      </bottom>
      <diagonal/>
    </border>
    <border>
      <left/>
      <right style="dashed">
        <color indexed="36"/>
      </right>
      <top style="thin">
        <color indexed="64"/>
      </top>
      <bottom style="dashed">
        <color indexed="36"/>
      </bottom>
      <diagonal/>
    </border>
    <border>
      <left style="dashed">
        <color indexed="36"/>
      </left>
      <right style="medium">
        <color indexed="64"/>
      </right>
      <top style="thin">
        <color indexed="64"/>
      </top>
      <bottom style="dashed">
        <color indexed="36"/>
      </bottom>
      <diagonal/>
    </border>
    <border>
      <left style="dashed">
        <color indexed="36"/>
      </left>
      <right/>
      <top style="thin">
        <color indexed="64"/>
      </top>
      <bottom style="dashed">
        <color indexed="36"/>
      </bottom>
      <diagonal/>
    </border>
    <border>
      <left style="thin">
        <color auto="1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dashed">
        <color indexed="36"/>
      </right>
      <top style="dashed">
        <color indexed="36"/>
      </top>
      <bottom style="dashed">
        <color indexed="36"/>
      </bottom>
      <diagonal/>
    </border>
    <border>
      <left style="dashed">
        <color indexed="36"/>
      </left>
      <right style="dashed">
        <color indexed="36"/>
      </right>
      <top style="dashed">
        <color indexed="36"/>
      </top>
      <bottom style="dashed">
        <color indexed="36"/>
      </bottom>
      <diagonal/>
    </border>
    <border>
      <left/>
      <right style="dashed">
        <color indexed="36"/>
      </right>
      <top style="dashed">
        <color indexed="36"/>
      </top>
      <bottom style="dashed">
        <color indexed="36"/>
      </bottom>
      <diagonal/>
    </border>
    <border>
      <left style="dashed">
        <color indexed="36"/>
      </left>
      <right style="medium">
        <color indexed="64"/>
      </right>
      <top style="dashed">
        <color indexed="36"/>
      </top>
      <bottom style="dashed">
        <color indexed="36"/>
      </bottom>
      <diagonal/>
    </border>
    <border>
      <left style="dashed">
        <color indexed="36"/>
      </left>
      <right/>
      <top style="dashed">
        <color indexed="36"/>
      </top>
      <bottom style="dashed">
        <color indexed="36"/>
      </bottom>
      <diagonal/>
    </border>
    <border>
      <left style="medium">
        <color indexed="64"/>
      </left>
      <right style="dashed">
        <color indexed="36"/>
      </right>
      <top style="dashed">
        <color indexed="36"/>
      </top>
      <bottom/>
      <diagonal/>
    </border>
    <border>
      <left style="dashed">
        <color indexed="36"/>
      </left>
      <right style="dashed">
        <color indexed="36"/>
      </right>
      <top style="dashed">
        <color indexed="36"/>
      </top>
      <bottom/>
      <diagonal/>
    </border>
    <border>
      <left/>
      <right style="dashed">
        <color indexed="36"/>
      </right>
      <top style="dashed">
        <color indexed="36"/>
      </top>
      <bottom/>
      <diagonal/>
    </border>
    <border>
      <left style="dashed">
        <color indexed="36"/>
      </left>
      <right style="medium">
        <color indexed="64"/>
      </right>
      <top style="dashed">
        <color indexed="36"/>
      </top>
      <bottom/>
      <diagonal/>
    </border>
    <border>
      <left style="dashed">
        <color indexed="36"/>
      </left>
      <right/>
      <top style="dashed">
        <color indexed="36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36"/>
      </right>
      <top style="dashed">
        <color indexed="36"/>
      </top>
      <bottom style="medium">
        <color indexed="64"/>
      </bottom>
      <diagonal/>
    </border>
    <border>
      <left style="dashed">
        <color indexed="36"/>
      </left>
      <right style="dashed">
        <color indexed="36"/>
      </right>
      <top style="dashed">
        <color indexed="36"/>
      </top>
      <bottom style="medium">
        <color indexed="64"/>
      </bottom>
      <diagonal/>
    </border>
    <border>
      <left/>
      <right style="dashed">
        <color indexed="36"/>
      </right>
      <top style="dashed">
        <color indexed="36"/>
      </top>
      <bottom style="medium">
        <color indexed="64"/>
      </bottom>
      <diagonal/>
    </border>
    <border>
      <left style="dashed">
        <color indexed="36"/>
      </left>
      <right style="medium">
        <color indexed="64"/>
      </right>
      <top style="dashed">
        <color indexed="36"/>
      </top>
      <bottom style="medium">
        <color indexed="64"/>
      </bottom>
      <diagonal/>
    </border>
    <border>
      <left style="dashed">
        <color indexed="36"/>
      </left>
      <right/>
      <top style="dashed">
        <color indexed="36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dashed">
        <color indexed="36"/>
      </bottom>
      <diagonal/>
    </border>
    <border>
      <left style="medium">
        <color indexed="64"/>
      </left>
      <right/>
      <top style="dashed">
        <color indexed="36"/>
      </top>
      <bottom style="dashed">
        <color indexed="36"/>
      </bottom>
      <diagonal/>
    </border>
    <border>
      <left style="medium">
        <color indexed="64"/>
      </left>
      <right/>
      <top style="dashed">
        <color indexed="36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0">
    <xf numFmtId="0" fontId="0" fillId="0" borderId="0" xfId="0"/>
    <xf numFmtId="0" fontId="2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horizontal="right" vertical="center"/>
    </xf>
    <xf numFmtId="0" fontId="3" fillId="3" borderId="0" xfId="0" applyFont="1" applyFill="1" applyBorder="1"/>
    <xf numFmtId="0" fontId="4" fillId="3" borderId="0" xfId="0" applyFont="1" applyFill="1" applyBorder="1"/>
    <xf numFmtId="0" fontId="5" fillId="3" borderId="0" xfId="0" applyFont="1" applyFill="1" applyBorder="1"/>
    <xf numFmtId="0" fontId="6" fillId="2" borderId="0" xfId="0" applyFont="1" applyFill="1" applyAlignment="1"/>
    <xf numFmtId="0" fontId="2" fillId="2" borderId="0" xfId="0" applyFont="1" applyFill="1" applyAlignment="1"/>
    <xf numFmtId="0" fontId="7" fillId="2" borderId="0" xfId="0" applyFont="1" applyFill="1" applyAlignment="1"/>
    <xf numFmtId="0" fontId="8" fillId="2" borderId="0" xfId="0" applyFont="1" applyFill="1" applyAlignment="1">
      <alignment horizontal="left"/>
    </xf>
    <xf numFmtId="0" fontId="8" fillId="2" borderId="0" xfId="0" applyFont="1" applyFill="1" applyBorder="1" applyAlignment="1">
      <alignment horizontal="left"/>
    </xf>
    <xf numFmtId="0" fontId="9" fillId="2" borderId="0" xfId="0" applyFont="1" applyFill="1" applyAlignment="1">
      <alignment horizontal="left"/>
    </xf>
    <xf numFmtId="0" fontId="2" fillId="2" borderId="0" xfId="0" applyFont="1" applyFill="1" applyBorder="1" applyAlignment="1"/>
    <xf numFmtId="164" fontId="10" fillId="4" borderId="1" xfId="0" applyNumberFormat="1" applyFont="1" applyFill="1" applyBorder="1" applyAlignment="1">
      <alignment vertical="center"/>
    </xf>
    <xf numFmtId="164" fontId="10" fillId="4" borderId="2" xfId="0" applyNumberFormat="1" applyFont="1" applyFill="1" applyBorder="1" applyAlignment="1">
      <alignment vertical="center"/>
    </xf>
    <xf numFmtId="0" fontId="10" fillId="4" borderId="3" xfId="0" applyFont="1" applyFill="1" applyBorder="1" applyAlignment="1">
      <alignment horizontal="center" vertical="center"/>
    </xf>
    <xf numFmtId="0" fontId="10" fillId="2" borderId="4" xfId="0" applyFont="1" applyFill="1" applyBorder="1"/>
    <xf numFmtId="0" fontId="10" fillId="2" borderId="0" xfId="0" applyFont="1" applyFill="1" applyBorder="1"/>
    <xf numFmtId="0" fontId="10" fillId="4" borderId="5" xfId="0" applyNumberFormat="1" applyFont="1" applyFill="1" applyBorder="1"/>
    <xf numFmtId="0" fontId="10" fillId="4" borderId="2" xfId="0" applyNumberFormat="1" applyFont="1" applyFill="1" applyBorder="1"/>
    <xf numFmtId="0" fontId="10" fillId="4" borderId="6" xfId="0" applyNumberFormat="1" applyFont="1" applyFill="1" applyBorder="1"/>
    <xf numFmtId="0" fontId="10" fillId="4" borderId="3" xfId="0" applyNumberFormat="1" applyFont="1" applyFill="1" applyBorder="1"/>
    <xf numFmtId="0" fontId="11" fillId="5" borderId="7" xfId="0" applyFont="1" applyFill="1" applyBorder="1" applyAlignment="1">
      <alignment horizontal="center" vertical="center"/>
    </xf>
    <xf numFmtId="1" fontId="6" fillId="4" borderId="8" xfId="0" applyNumberFormat="1" applyFont="1" applyFill="1" applyBorder="1" applyAlignment="1">
      <alignment horizontal="left" indent="2"/>
    </xf>
    <xf numFmtId="3" fontId="6" fillId="4" borderId="9" xfId="0" applyNumberFormat="1" applyFont="1" applyFill="1" applyBorder="1"/>
    <xf numFmtId="0" fontId="6" fillId="4" borderId="9" xfId="0" applyFont="1" applyFill="1" applyBorder="1"/>
    <xf numFmtId="1" fontId="9" fillId="4" borderId="9" xfId="0" applyNumberFormat="1" applyFont="1" applyFill="1" applyBorder="1"/>
    <xf numFmtId="0" fontId="6" fillId="4" borderId="10" xfId="0" applyFont="1" applyFill="1" applyBorder="1" applyAlignment="1">
      <alignment horizontal="center" vertical="center"/>
    </xf>
    <xf numFmtId="0" fontId="6" fillId="2" borderId="4" xfId="0" applyFont="1" applyFill="1" applyBorder="1"/>
    <xf numFmtId="0" fontId="6" fillId="2" borderId="0" xfId="0" applyFont="1" applyFill="1" applyBorder="1"/>
    <xf numFmtId="165" fontId="6" fillId="2" borderId="0" xfId="0" applyNumberFormat="1" applyFont="1" applyFill="1" applyBorder="1"/>
    <xf numFmtId="165" fontId="9" fillId="6" borderId="11" xfId="0" applyNumberFormat="1" applyFont="1" applyFill="1" applyBorder="1" applyAlignment="1">
      <alignment vertical="center"/>
    </xf>
    <xf numFmtId="165" fontId="9" fillId="6" borderId="12" xfId="0" applyNumberFormat="1" applyFont="1" applyFill="1" applyBorder="1" applyAlignment="1">
      <alignment vertical="center"/>
    </xf>
    <xf numFmtId="165" fontId="9" fillId="6" borderId="13" xfId="0" applyNumberFormat="1" applyFont="1" applyFill="1" applyBorder="1" applyAlignment="1">
      <alignment vertical="center"/>
    </xf>
    <xf numFmtId="165" fontId="9" fillId="6" borderId="14" xfId="0" applyNumberFormat="1" applyFont="1" applyFill="1" applyBorder="1" applyAlignment="1">
      <alignment vertical="center"/>
    </xf>
    <xf numFmtId="165" fontId="9" fillId="6" borderId="15" xfId="0" applyNumberFormat="1" applyFont="1" applyFill="1" applyBorder="1" applyAlignment="1">
      <alignment vertical="center"/>
    </xf>
    <xf numFmtId="0" fontId="11" fillId="5" borderId="16" xfId="0" applyFont="1" applyFill="1" applyBorder="1" applyAlignment="1">
      <alignment horizontal="center" vertical="center"/>
    </xf>
    <xf numFmtId="1" fontId="6" fillId="4" borderId="4" xfId="0" applyNumberFormat="1" applyFont="1" applyFill="1" applyBorder="1" applyAlignment="1">
      <alignment horizontal="left" indent="2"/>
    </xf>
    <xf numFmtId="3" fontId="6" fillId="4" borderId="0" xfId="0" applyNumberFormat="1" applyFont="1" applyFill="1" applyBorder="1"/>
    <xf numFmtId="0" fontId="6" fillId="4" borderId="0" xfId="0" applyFont="1" applyFill="1" applyBorder="1"/>
    <xf numFmtId="1" fontId="9" fillId="4" borderId="0" xfId="0" applyNumberFormat="1" applyFont="1" applyFill="1" applyBorder="1"/>
    <xf numFmtId="0" fontId="9" fillId="4" borderId="17" xfId="0" applyFont="1" applyFill="1" applyBorder="1" applyAlignment="1">
      <alignment horizontal="center" vertical="center"/>
    </xf>
    <xf numFmtId="165" fontId="9" fillId="6" borderId="18" xfId="0" applyNumberFormat="1" applyFont="1" applyFill="1" applyBorder="1" applyAlignment="1">
      <alignment vertical="center"/>
    </xf>
    <xf numFmtId="165" fontId="9" fillId="6" borderId="19" xfId="0" applyNumberFormat="1" applyFont="1" applyFill="1" applyBorder="1" applyAlignment="1">
      <alignment vertical="center"/>
    </xf>
    <xf numFmtId="165" fontId="9" fillId="6" borderId="20" xfId="0" applyNumberFormat="1" applyFont="1" applyFill="1" applyBorder="1" applyAlignment="1">
      <alignment vertical="center"/>
    </xf>
    <xf numFmtId="165" fontId="9" fillId="6" borderId="21" xfId="0" applyNumberFormat="1" applyFont="1" applyFill="1" applyBorder="1" applyAlignment="1">
      <alignment vertical="center"/>
    </xf>
    <xf numFmtId="165" fontId="9" fillId="6" borderId="22" xfId="0" applyNumberFormat="1" applyFont="1" applyFill="1" applyBorder="1" applyAlignment="1">
      <alignment vertical="center"/>
    </xf>
    <xf numFmtId="165" fontId="9" fillId="6" borderId="23" xfId="0" applyNumberFormat="1" applyFont="1" applyFill="1" applyBorder="1" applyAlignment="1">
      <alignment vertical="center"/>
    </xf>
    <xf numFmtId="165" fontId="9" fillId="6" borderId="24" xfId="0" applyNumberFormat="1" applyFont="1" applyFill="1" applyBorder="1" applyAlignment="1">
      <alignment vertical="center"/>
    </xf>
    <xf numFmtId="165" fontId="9" fillId="6" borderId="25" xfId="0" applyNumberFormat="1" applyFont="1" applyFill="1" applyBorder="1" applyAlignment="1">
      <alignment vertical="center"/>
    </xf>
    <xf numFmtId="165" fontId="9" fillId="6" borderId="26" xfId="0" applyNumberFormat="1" applyFont="1" applyFill="1" applyBorder="1" applyAlignment="1">
      <alignment vertical="center"/>
    </xf>
    <xf numFmtId="165" fontId="9" fillId="6" borderId="27" xfId="0" applyNumberFormat="1" applyFont="1" applyFill="1" applyBorder="1" applyAlignment="1">
      <alignment vertical="center"/>
    </xf>
    <xf numFmtId="0" fontId="9" fillId="4" borderId="0" xfId="0" applyFont="1" applyFill="1" applyBorder="1"/>
    <xf numFmtId="166" fontId="9" fillId="6" borderId="23" xfId="0" applyNumberFormat="1" applyFont="1" applyFill="1" applyBorder="1" applyAlignment="1">
      <alignment vertical="center"/>
    </xf>
    <xf numFmtId="166" fontId="9" fillId="6" borderId="24" xfId="0" applyNumberFormat="1" applyFont="1" applyFill="1" applyBorder="1" applyAlignment="1">
      <alignment vertical="center"/>
    </xf>
    <xf numFmtId="166" fontId="9" fillId="6" borderId="25" xfId="0" applyNumberFormat="1" applyFont="1" applyFill="1" applyBorder="1" applyAlignment="1">
      <alignment vertical="center"/>
    </xf>
    <xf numFmtId="166" fontId="9" fillId="6" borderId="26" xfId="0" applyNumberFormat="1" applyFont="1" applyFill="1" applyBorder="1" applyAlignment="1">
      <alignment vertical="center"/>
    </xf>
    <xf numFmtId="166" fontId="9" fillId="6" borderId="27" xfId="0" applyNumberFormat="1" applyFont="1" applyFill="1" applyBorder="1" applyAlignment="1">
      <alignment vertical="center"/>
    </xf>
    <xf numFmtId="1" fontId="6" fillId="4" borderId="28" xfId="0" applyNumberFormat="1" applyFont="1" applyFill="1" applyBorder="1" applyAlignment="1">
      <alignment horizontal="left" indent="2"/>
    </xf>
    <xf numFmtId="0" fontId="6" fillId="4" borderId="29" xfId="0" applyFont="1" applyFill="1" applyBorder="1"/>
    <xf numFmtId="0" fontId="9" fillId="4" borderId="29" xfId="0" applyFont="1" applyFill="1" applyBorder="1"/>
    <xf numFmtId="0" fontId="9" fillId="4" borderId="30" xfId="0" applyFont="1" applyFill="1" applyBorder="1" applyAlignment="1">
      <alignment horizontal="center" vertical="center"/>
    </xf>
    <xf numFmtId="166" fontId="9" fillId="6" borderId="31" xfId="0" applyNumberFormat="1" applyFont="1" applyFill="1" applyBorder="1" applyAlignment="1">
      <alignment vertical="center"/>
    </xf>
    <xf numFmtId="166" fontId="9" fillId="6" borderId="32" xfId="0" applyNumberFormat="1" applyFont="1" applyFill="1" applyBorder="1" applyAlignment="1">
      <alignment vertical="center"/>
    </xf>
    <xf numFmtId="166" fontId="9" fillId="6" borderId="33" xfId="0" applyNumberFormat="1" applyFont="1" applyFill="1" applyBorder="1" applyAlignment="1">
      <alignment vertical="center"/>
    </xf>
    <xf numFmtId="166" fontId="9" fillId="6" borderId="34" xfId="0" applyNumberFormat="1" applyFont="1" applyFill="1" applyBorder="1" applyAlignment="1">
      <alignment vertical="center"/>
    </xf>
    <xf numFmtId="166" fontId="9" fillId="6" borderId="35" xfId="0" applyNumberFormat="1" applyFont="1" applyFill="1" applyBorder="1" applyAlignment="1">
      <alignment vertical="center"/>
    </xf>
    <xf numFmtId="14" fontId="10" fillId="4" borderId="5" xfId="0" applyNumberFormat="1" applyFont="1" applyFill="1" applyBorder="1"/>
    <xf numFmtId="14" fontId="10" fillId="4" borderId="2" xfId="0" applyNumberFormat="1" applyFont="1" applyFill="1" applyBorder="1"/>
    <xf numFmtId="14" fontId="10" fillId="4" borderId="6" xfId="0" applyNumberFormat="1" applyFont="1" applyFill="1" applyBorder="1"/>
    <xf numFmtId="14" fontId="10" fillId="4" borderId="3" xfId="0" applyNumberFormat="1" applyFont="1" applyFill="1" applyBorder="1"/>
    <xf numFmtId="14" fontId="9" fillId="6" borderId="11" xfId="0" applyNumberFormat="1" applyFont="1" applyFill="1" applyBorder="1" applyAlignment="1">
      <alignment vertical="center"/>
    </xf>
    <xf numFmtId="14" fontId="9" fillId="6" borderId="12" xfId="0" applyNumberFormat="1" applyFont="1" applyFill="1" applyBorder="1" applyAlignment="1">
      <alignment vertical="center"/>
    </xf>
    <xf numFmtId="14" fontId="9" fillId="6" borderId="13" xfId="0" applyNumberFormat="1" applyFont="1" applyFill="1" applyBorder="1" applyAlignment="1">
      <alignment vertical="center"/>
    </xf>
    <xf numFmtId="14" fontId="9" fillId="6" borderId="14" xfId="0" applyNumberFormat="1" applyFont="1" applyFill="1" applyBorder="1" applyAlignment="1">
      <alignment vertical="center"/>
    </xf>
    <xf numFmtId="14" fontId="9" fillId="6" borderId="18" xfId="0" applyNumberFormat="1" applyFont="1" applyFill="1" applyBorder="1" applyAlignment="1">
      <alignment vertical="center"/>
    </xf>
    <xf numFmtId="14" fontId="9" fillId="6" borderId="19" xfId="0" applyNumberFormat="1" applyFont="1" applyFill="1" applyBorder="1" applyAlignment="1">
      <alignment vertical="center"/>
    </xf>
    <xf numFmtId="14" fontId="9" fillId="6" borderId="20" xfId="0" applyNumberFormat="1" applyFont="1" applyFill="1" applyBorder="1" applyAlignment="1">
      <alignment vertical="center"/>
    </xf>
    <xf numFmtId="14" fontId="9" fillId="6" borderId="21" xfId="0" applyNumberFormat="1" applyFont="1" applyFill="1" applyBorder="1" applyAlignment="1">
      <alignment vertical="center"/>
    </xf>
    <xf numFmtId="14" fontId="9" fillId="6" borderId="23" xfId="0" applyNumberFormat="1" applyFont="1" applyFill="1" applyBorder="1" applyAlignment="1">
      <alignment vertical="center"/>
    </xf>
    <xf numFmtId="14" fontId="9" fillId="6" borderId="24" xfId="0" applyNumberFormat="1" applyFont="1" applyFill="1" applyBorder="1" applyAlignment="1">
      <alignment vertical="center"/>
    </xf>
    <xf numFmtId="14" fontId="9" fillId="6" borderId="25" xfId="0" applyNumberFormat="1" applyFont="1" applyFill="1" applyBorder="1" applyAlignment="1">
      <alignment vertical="center"/>
    </xf>
    <xf numFmtId="14" fontId="9" fillId="6" borderId="26" xfId="0" applyNumberFormat="1" applyFont="1" applyFill="1" applyBorder="1" applyAlignment="1">
      <alignment vertical="center"/>
    </xf>
    <xf numFmtId="14" fontId="9" fillId="6" borderId="31" xfId="0" applyNumberFormat="1" applyFont="1" applyFill="1" applyBorder="1" applyAlignment="1">
      <alignment vertical="center"/>
    </xf>
    <xf numFmtId="14" fontId="9" fillId="6" borderId="32" xfId="0" applyNumberFormat="1" applyFont="1" applyFill="1" applyBorder="1" applyAlignment="1">
      <alignment vertical="center"/>
    </xf>
    <xf numFmtId="14" fontId="9" fillId="6" borderId="33" xfId="0" applyNumberFormat="1" applyFont="1" applyFill="1" applyBorder="1" applyAlignment="1">
      <alignment vertical="center"/>
    </xf>
    <xf numFmtId="14" fontId="9" fillId="6" borderId="34" xfId="0" applyNumberFormat="1" applyFont="1" applyFill="1" applyBorder="1" applyAlignment="1">
      <alignment vertical="center"/>
    </xf>
    <xf numFmtId="0" fontId="12" fillId="2" borderId="0" xfId="0" applyFont="1" applyFill="1" applyBorder="1" applyAlignment="1"/>
    <xf numFmtId="0" fontId="3" fillId="2" borderId="0" xfId="0" applyFont="1" applyFill="1" applyBorder="1"/>
    <xf numFmtId="0" fontId="4" fillId="2" borderId="0" xfId="0" applyFont="1" applyFill="1" applyBorder="1"/>
    <xf numFmtId="0" fontId="5" fillId="2" borderId="0" xfId="0" applyFont="1" applyFill="1" applyBorder="1"/>
    <xf numFmtId="165" fontId="4" fillId="2" borderId="0" xfId="0" applyNumberFormat="1" applyFont="1" applyFill="1" applyBorder="1"/>
    <xf numFmtId="166" fontId="6" fillId="2" borderId="0" xfId="0" applyNumberFormat="1" applyFont="1" applyFill="1" applyBorder="1"/>
    <xf numFmtId="166" fontId="9" fillId="6" borderId="13" xfId="0" applyNumberFormat="1" applyFont="1" applyFill="1" applyBorder="1" applyAlignment="1">
      <alignment vertical="center"/>
    </xf>
    <xf numFmtId="14" fontId="9" fillId="7" borderId="13" xfId="1" applyNumberFormat="1" applyFont="1" applyFill="1" applyBorder="1" applyAlignment="1">
      <alignment vertical="center"/>
    </xf>
    <xf numFmtId="166" fontId="13" fillId="8" borderId="36" xfId="0" applyNumberFormat="1" applyFont="1" applyFill="1" applyBorder="1" applyAlignment="1">
      <alignment vertical="center"/>
    </xf>
    <xf numFmtId="166" fontId="13" fillId="8" borderId="15" xfId="0" applyNumberFormat="1" applyFont="1" applyFill="1" applyBorder="1" applyAlignment="1">
      <alignment vertical="center"/>
    </xf>
    <xf numFmtId="166" fontId="9" fillId="6" borderId="12" xfId="0" applyNumberFormat="1" applyFont="1" applyFill="1" applyBorder="1" applyAlignment="1">
      <alignment vertical="center"/>
    </xf>
    <xf numFmtId="166" fontId="9" fillId="6" borderId="15" xfId="0" applyNumberFormat="1" applyFont="1" applyFill="1" applyBorder="1" applyAlignment="1">
      <alignment vertical="center"/>
    </xf>
    <xf numFmtId="166" fontId="9" fillId="6" borderId="14" xfId="0" applyNumberFormat="1" applyFont="1" applyFill="1" applyBorder="1" applyAlignment="1">
      <alignment vertical="center"/>
    </xf>
    <xf numFmtId="166" fontId="9" fillId="6" borderId="18" xfId="0" applyNumberFormat="1" applyFont="1" applyFill="1" applyBorder="1" applyAlignment="1">
      <alignment vertical="center"/>
    </xf>
    <xf numFmtId="166" fontId="9" fillId="6" borderId="20" xfId="0" applyNumberFormat="1" applyFont="1" applyFill="1" applyBorder="1" applyAlignment="1">
      <alignment vertical="center"/>
    </xf>
    <xf numFmtId="166" fontId="9" fillId="6" borderId="21" xfId="0" applyNumberFormat="1" applyFont="1" applyFill="1" applyBorder="1" applyAlignment="1">
      <alignment vertical="center"/>
    </xf>
    <xf numFmtId="166" fontId="13" fillId="8" borderId="37" xfId="0" applyNumberFormat="1" applyFont="1" applyFill="1" applyBorder="1" applyAlignment="1">
      <alignment vertical="center"/>
    </xf>
    <xf numFmtId="166" fontId="13" fillId="8" borderId="24" xfId="0" applyNumberFormat="1" applyFont="1" applyFill="1" applyBorder="1" applyAlignment="1">
      <alignment vertical="center"/>
    </xf>
    <xf numFmtId="166" fontId="9" fillId="6" borderId="19" xfId="0" applyNumberFormat="1" applyFont="1" applyFill="1" applyBorder="1" applyAlignment="1">
      <alignment vertical="center"/>
    </xf>
    <xf numFmtId="166" fontId="9" fillId="6" borderId="22" xfId="0" applyNumberFormat="1" applyFont="1" applyFill="1" applyBorder="1" applyAlignment="1">
      <alignment vertical="center"/>
    </xf>
    <xf numFmtId="166" fontId="13" fillId="8" borderId="38" xfId="0" applyNumberFormat="1" applyFont="1" applyFill="1" applyBorder="1" applyAlignment="1">
      <alignment vertical="center"/>
    </xf>
    <xf numFmtId="166" fontId="13" fillId="8" borderId="32" xfId="0" applyNumberFormat="1" applyFont="1" applyFill="1" applyBorder="1" applyAlignment="1">
      <alignment vertical="center"/>
    </xf>
    <xf numFmtId="14" fontId="9" fillId="7" borderId="13" xfId="0" applyNumberFormat="1" applyFont="1" applyFill="1" applyBorder="1" applyAlignment="1">
      <alignment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Ouagadougou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é résumé"/>
      <sheetName val="Extraits pour Dossiers"/>
      <sheetName val="Cover"/>
      <sheetName val="Hyp. 1. Phys data"/>
      <sheetName val="Légende"/>
      <sheetName val="Hyp. Km 20170411"/>
      <sheetName val="1. Phys data"/>
      <sheetName val="Hyp. Salaires"/>
      <sheetName val="Hyp. Organigramme"/>
      <sheetName val="2. Staff"/>
      <sheetName val="Hyp. 3.Revenue"/>
      <sheetName val="3. Revenue"/>
      <sheetName val="4. Energy"/>
      <sheetName val="5. RS Maintenance"/>
      <sheetName val="Hyp. 6. Infra"/>
      <sheetName val="6. Infra Maintenance "/>
      <sheetName val="Hyp. 7. PMAD et AT"/>
      <sheetName val="7.PMAD et  TA"/>
      <sheetName val="Hyp. 8. Insurance"/>
      <sheetName val="8. Insurance"/>
      <sheetName val="Hyp. 9. Marketing"/>
      <sheetName val="9. Marketing"/>
      <sheetName val="Hyp. 10. Sous traitance"/>
      <sheetName val="10. Sous traitance "/>
      <sheetName val="Hyp. 11. Others"/>
      <sheetName val="11. Others"/>
      <sheetName val="Hyp. 12. CAPEX"/>
      <sheetName val="12. CAPEX "/>
      <sheetName val="13. Finance"/>
      <sheetName val="B02.Input raw"/>
      <sheetName val="B03.Matrices personnel"/>
      <sheetName val="B04.Listes"/>
      <sheetName val="C01.Input inflated"/>
      <sheetName val="D01.Staff"/>
      <sheetName val="D02.Revenue"/>
      <sheetName val="D03.Energy"/>
      <sheetName val="D04.RS Maintenance"/>
      <sheetName val="D05.Infra Maintenance"/>
      <sheetName val="D06.Insurance"/>
      <sheetName val="D07.PMAD et AT"/>
      <sheetName val="D08.Marketing"/>
      <sheetName val="D09.Sous traitance"/>
      <sheetName val="D10.Others"/>
      <sheetName val="D11.CAPEX"/>
      <sheetName val="Audit EY déversement coûts"/>
      <sheetName val="E01.CEP Interne"/>
      <sheetName val="Feuil1"/>
      <sheetName val="E02.Bilan"/>
      <sheetName val="E01.bis CEP Interne par mois"/>
      <sheetName val="E03.Tréso"/>
      <sheetName val="F01.Ratios"/>
      <sheetName val="Audit EY P&amp;L"/>
      <sheetName val="Audit EY etats financiers"/>
      <sheetName val="P&amp;L - Gestion"/>
      <sheetName val="A01.Tableau de bord"/>
      <sheetName val="A02.Structure"/>
      <sheetName val="E01.CEP Interne initial"/>
      <sheetName val="B01.Macro"/>
      <sheetName val="Audit JB Client "/>
      <sheetName val="Audit JB Client  (2)"/>
    </sheetNames>
    <sheetDataSet>
      <sheetData sheetId="0"/>
      <sheetData sheetId="1"/>
      <sheetData sheetId="2"/>
      <sheetData sheetId="3"/>
      <sheetData sheetId="4"/>
      <sheetData sheetId="5"/>
      <sheetData sheetId="6">
        <row r="5">
          <cell r="AZ5">
            <v>1</v>
          </cell>
          <cell r="BA5">
            <v>2</v>
          </cell>
          <cell r="BB5">
            <v>3</v>
          </cell>
          <cell r="BC5">
            <v>4</v>
          </cell>
          <cell r="BD5">
            <v>5</v>
          </cell>
          <cell r="BE5">
            <v>6</v>
          </cell>
          <cell r="BF5">
            <v>7</v>
          </cell>
          <cell r="BG5">
            <v>8</v>
          </cell>
          <cell r="BH5">
            <v>9</v>
          </cell>
          <cell r="BI5">
            <v>10</v>
          </cell>
          <cell r="BJ5">
            <v>11</v>
          </cell>
          <cell r="BK5">
            <v>12</v>
          </cell>
        </row>
        <row r="6">
          <cell r="AZ6">
            <v>43101</v>
          </cell>
          <cell r="BA6">
            <v>43466</v>
          </cell>
          <cell r="BB6">
            <v>43831</v>
          </cell>
          <cell r="BC6">
            <v>44197</v>
          </cell>
          <cell r="BD6">
            <v>44562</v>
          </cell>
          <cell r="BE6">
            <v>44927</v>
          </cell>
          <cell r="BF6">
            <v>45292</v>
          </cell>
          <cell r="BG6">
            <v>45658</v>
          </cell>
          <cell r="BH6">
            <v>46023</v>
          </cell>
          <cell r="BI6">
            <v>46388</v>
          </cell>
          <cell r="BJ6">
            <v>46753</v>
          </cell>
          <cell r="BK6">
            <v>47119</v>
          </cell>
        </row>
        <row r="7">
          <cell r="AZ7">
            <v>43465</v>
          </cell>
          <cell r="BA7">
            <v>43830</v>
          </cell>
          <cell r="BB7">
            <v>44196</v>
          </cell>
          <cell r="BC7">
            <v>44561</v>
          </cell>
          <cell r="BD7">
            <v>44926</v>
          </cell>
          <cell r="BE7">
            <v>45291</v>
          </cell>
          <cell r="BF7">
            <v>45657</v>
          </cell>
          <cell r="BG7">
            <v>46022</v>
          </cell>
          <cell r="BH7">
            <v>46387</v>
          </cell>
          <cell r="BI7">
            <v>46752</v>
          </cell>
          <cell r="BJ7">
            <v>47118</v>
          </cell>
          <cell r="BK7">
            <v>47483</v>
          </cell>
        </row>
        <row r="8">
          <cell r="AZ8">
            <v>2018</v>
          </cell>
          <cell r="BA8">
            <v>2019</v>
          </cell>
          <cell r="BB8">
            <v>2020</v>
          </cell>
          <cell r="BC8">
            <v>2021</v>
          </cell>
          <cell r="BD8">
            <v>2022</v>
          </cell>
          <cell r="BE8">
            <v>2023</v>
          </cell>
          <cell r="BF8">
            <v>2024</v>
          </cell>
          <cell r="BG8">
            <v>2025</v>
          </cell>
          <cell r="BH8">
            <v>2026</v>
          </cell>
          <cell r="BI8">
            <v>2027</v>
          </cell>
          <cell r="BJ8">
            <v>2028</v>
          </cell>
          <cell r="BK8">
            <v>2029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>
        <row r="5">
          <cell r="O5" t="str">
            <v>1 m</v>
          </cell>
          <cell r="P5" t="str">
            <v>2 m</v>
          </cell>
          <cell r="Q5" t="str">
            <v>3 m</v>
          </cell>
          <cell r="R5" t="str">
            <v>4 m</v>
          </cell>
          <cell r="S5" t="str">
            <v>5 m</v>
          </cell>
          <cell r="T5" t="str">
            <v>6 m</v>
          </cell>
          <cell r="U5" t="str">
            <v>7 m</v>
          </cell>
          <cell r="V5" t="str">
            <v>8 m</v>
          </cell>
          <cell r="W5" t="str">
            <v>9 m</v>
          </cell>
          <cell r="X5" t="str">
            <v>10 m</v>
          </cell>
          <cell r="Y5" t="str">
            <v>11 m</v>
          </cell>
          <cell r="Z5" t="str">
            <v>12 m</v>
          </cell>
          <cell r="AA5" t="str">
            <v>13 m</v>
          </cell>
          <cell r="AB5" t="str">
            <v>14 m</v>
          </cell>
          <cell r="AC5" t="str">
            <v>15 m</v>
          </cell>
          <cell r="AD5" t="str">
            <v>16 m</v>
          </cell>
          <cell r="AE5" t="str">
            <v>17 m</v>
          </cell>
          <cell r="AF5" t="str">
            <v>18 m</v>
          </cell>
          <cell r="AG5" t="str">
            <v>19 m</v>
          </cell>
          <cell r="AH5" t="str">
            <v>20 m</v>
          </cell>
          <cell r="AI5" t="str">
            <v>21 m</v>
          </cell>
          <cell r="AJ5" t="str">
            <v>22 m</v>
          </cell>
          <cell r="AK5" t="str">
            <v>23 m</v>
          </cell>
          <cell r="AL5" t="str">
            <v>24 m</v>
          </cell>
          <cell r="AM5" t="str">
            <v>25 m</v>
          </cell>
          <cell r="AN5" t="str">
            <v>26 m</v>
          </cell>
          <cell r="AO5" t="str">
            <v>27 m</v>
          </cell>
          <cell r="AP5" t="str">
            <v>28 m</v>
          </cell>
          <cell r="AQ5" t="str">
            <v>29 m</v>
          </cell>
          <cell r="AR5" t="str">
            <v>30 m</v>
          </cell>
          <cell r="AS5" t="str">
            <v>31 m</v>
          </cell>
          <cell r="AT5" t="str">
            <v>32 m</v>
          </cell>
          <cell r="AU5" t="str">
            <v>33 m</v>
          </cell>
          <cell r="AV5" t="str">
            <v>34 m</v>
          </cell>
          <cell r="AW5" t="str">
            <v>35 m</v>
          </cell>
          <cell r="AX5" t="str">
            <v>36 m</v>
          </cell>
          <cell r="AZ5">
            <v>1</v>
          </cell>
          <cell r="BA5">
            <v>2</v>
          </cell>
          <cell r="BB5">
            <v>3</v>
          </cell>
          <cell r="BC5">
            <v>4</v>
          </cell>
          <cell r="BD5">
            <v>5</v>
          </cell>
          <cell r="BE5">
            <v>6</v>
          </cell>
          <cell r="BF5">
            <v>7</v>
          </cell>
          <cell r="BG5">
            <v>8</v>
          </cell>
          <cell r="BH5">
            <v>9</v>
          </cell>
          <cell r="BI5">
            <v>10</v>
          </cell>
          <cell r="BJ5">
            <v>11</v>
          </cell>
          <cell r="BK5">
            <v>12</v>
          </cell>
          <cell r="BL5">
            <v>13</v>
          </cell>
        </row>
      </sheetData>
      <sheetData sheetId="58"/>
      <sheetData sheetId="5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37"/>
  <sheetViews>
    <sheetView tabSelected="1" workbookViewId="0">
      <selection activeCell="A30" sqref="A30"/>
    </sheetView>
  </sheetViews>
  <sheetFormatPr baseColWidth="10" defaultRowHeight="15" x14ac:dyDescent="0.25"/>
  <cols>
    <col min="8" max="8" width="23.7109375" customWidth="1"/>
  </cols>
  <sheetData>
    <row r="1" spans="1:63" x14ac:dyDescent="0.25">
      <c r="A1" s="1"/>
      <c r="B1" s="2"/>
      <c r="C1" s="6"/>
      <c r="D1" s="7"/>
      <c r="E1" s="7"/>
      <c r="F1" s="7"/>
      <c r="G1" s="7"/>
      <c r="H1" s="8"/>
      <c r="I1" s="8"/>
      <c r="J1" s="9"/>
      <c r="K1" s="10"/>
      <c r="L1" s="10"/>
      <c r="M1" s="10"/>
      <c r="N1" s="10"/>
      <c r="O1" s="67">
        <v>43101</v>
      </c>
      <c r="P1" s="68">
        <v>43132</v>
      </c>
      <c r="Q1" s="69">
        <v>43160</v>
      </c>
      <c r="R1" s="69">
        <v>43191</v>
      </c>
      <c r="S1" s="69">
        <v>43221</v>
      </c>
      <c r="T1" s="69">
        <v>43252</v>
      </c>
      <c r="U1" s="69">
        <v>43282</v>
      </c>
      <c r="V1" s="69">
        <v>43313</v>
      </c>
      <c r="W1" s="69">
        <v>43344</v>
      </c>
      <c r="X1" s="69">
        <v>43374</v>
      </c>
      <c r="Y1" s="69">
        <v>43405</v>
      </c>
      <c r="Z1" s="69">
        <v>43435</v>
      </c>
      <c r="AA1" s="69">
        <v>43466</v>
      </c>
      <c r="AB1" s="69">
        <v>43497</v>
      </c>
      <c r="AC1" s="69">
        <v>43525</v>
      </c>
      <c r="AD1" s="69">
        <v>43556</v>
      </c>
      <c r="AE1" s="69">
        <v>43586</v>
      </c>
      <c r="AF1" s="69">
        <v>43617</v>
      </c>
      <c r="AG1" s="69">
        <v>43647</v>
      </c>
      <c r="AH1" s="69">
        <v>43678</v>
      </c>
      <c r="AI1" s="69">
        <v>43709</v>
      </c>
      <c r="AJ1" s="69">
        <v>43739</v>
      </c>
      <c r="AK1" s="69">
        <v>43770</v>
      </c>
      <c r="AL1" s="69">
        <v>43800</v>
      </c>
      <c r="AM1" s="69">
        <v>43831</v>
      </c>
      <c r="AN1" s="69">
        <v>43862</v>
      </c>
      <c r="AO1" s="69">
        <v>43891</v>
      </c>
      <c r="AP1" s="69">
        <v>43922</v>
      </c>
      <c r="AQ1" s="69">
        <v>43952</v>
      </c>
      <c r="AR1" s="69">
        <v>43983</v>
      </c>
      <c r="AS1" s="69">
        <v>44013</v>
      </c>
      <c r="AT1" s="69">
        <v>44044</v>
      </c>
      <c r="AU1" s="69">
        <v>44075</v>
      </c>
      <c r="AV1" s="69">
        <v>44105</v>
      </c>
      <c r="AW1" s="69">
        <v>44136</v>
      </c>
    </row>
    <row r="2" spans="1:63" s="1" customFormat="1" ht="15.75" x14ac:dyDescent="0.25">
      <c r="B2" s="2"/>
      <c r="C2" s="3" t="s">
        <v>8</v>
      </c>
      <c r="D2" s="4"/>
      <c r="E2" s="4"/>
      <c r="F2" s="4"/>
      <c r="G2" s="4"/>
      <c r="H2" s="4"/>
      <c r="I2" s="4"/>
      <c r="J2" s="5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</row>
    <row r="3" spans="1:63" s="1" customFormat="1" ht="15.75" thickBot="1" x14ac:dyDescent="0.3">
      <c r="B3" s="2"/>
      <c r="C3" s="6"/>
      <c r="D3" s="7"/>
      <c r="E3" s="7"/>
      <c r="F3" s="7"/>
      <c r="G3" s="7"/>
      <c r="H3" s="8"/>
      <c r="I3" s="8"/>
      <c r="J3" s="9"/>
      <c r="K3" s="10"/>
      <c r="L3" s="10"/>
      <c r="M3" s="10"/>
      <c r="N3" s="10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7"/>
      <c r="AY3" s="10"/>
      <c r="AZ3" s="11"/>
      <c r="BA3" s="11"/>
      <c r="BB3" s="11"/>
      <c r="BC3" s="7"/>
      <c r="BD3" s="7"/>
      <c r="BE3" s="7"/>
      <c r="BF3" s="7"/>
      <c r="BG3" s="7"/>
      <c r="BH3" s="7"/>
      <c r="BI3" s="7"/>
      <c r="BJ3" s="7"/>
      <c r="BK3" s="7"/>
    </row>
    <row r="4" spans="1:63" s="1" customFormat="1" x14ac:dyDescent="0.25">
      <c r="B4" s="2"/>
      <c r="C4" s="6"/>
      <c r="D4" s="12"/>
      <c r="E4" s="13" t="s">
        <v>0</v>
      </c>
      <c r="F4" s="14"/>
      <c r="G4" s="14"/>
      <c r="H4" s="14" t="s">
        <v>11</v>
      </c>
      <c r="I4" s="14"/>
      <c r="J4" s="15" t="s">
        <v>1</v>
      </c>
      <c r="K4" s="16"/>
      <c r="L4" s="17"/>
      <c r="M4" s="17"/>
      <c r="N4" s="17"/>
      <c r="O4" s="18" t="str">
        <f t="shared" ref="O4:AW4" si="0">PeriodNum</f>
        <v>1 m</v>
      </c>
      <c r="P4" s="19" t="str">
        <f t="shared" si="0"/>
        <v>2 m</v>
      </c>
      <c r="Q4" s="20" t="str">
        <f t="shared" si="0"/>
        <v>3 m</v>
      </c>
      <c r="R4" s="20" t="str">
        <f t="shared" si="0"/>
        <v>4 m</v>
      </c>
      <c r="S4" s="20" t="str">
        <f t="shared" si="0"/>
        <v>5 m</v>
      </c>
      <c r="T4" s="20" t="str">
        <f t="shared" si="0"/>
        <v>6 m</v>
      </c>
      <c r="U4" s="20" t="str">
        <f t="shared" si="0"/>
        <v>7 m</v>
      </c>
      <c r="V4" s="20" t="str">
        <f t="shared" si="0"/>
        <v>8 m</v>
      </c>
      <c r="W4" s="20" t="str">
        <f t="shared" si="0"/>
        <v>9 m</v>
      </c>
      <c r="X4" s="20" t="str">
        <f t="shared" si="0"/>
        <v>10 m</v>
      </c>
      <c r="Y4" s="20" t="str">
        <f t="shared" si="0"/>
        <v>11 m</v>
      </c>
      <c r="Z4" s="20" t="str">
        <f t="shared" si="0"/>
        <v>12 m</v>
      </c>
      <c r="AA4" s="20" t="str">
        <f t="shared" si="0"/>
        <v>13 m</v>
      </c>
      <c r="AB4" s="20" t="str">
        <f t="shared" si="0"/>
        <v>14 m</v>
      </c>
      <c r="AC4" s="20" t="str">
        <f t="shared" si="0"/>
        <v>15 m</v>
      </c>
      <c r="AD4" s="20" t="str">
        <f t="shared" si="0"/>
        <v>16 m</v>
      </c>
      <c r="AE4" s="20" t="str">
        <f t="shared" si="0"/>
        <v>17 m</v>
      </c>
      <c r="AF4" s="20" t="str">
        <f t="shared" si="0"/>
        <v>18 m</v>
      </c>
      <c r="AG4" s="20" t="str">
        <f t="shared" si="0"/>
        <v>19 m</v>
      </c>
      <c r="AH4" s="20" t="str">
        <f t="shared" si="0"/>
        <v>20 m</v>
      </c>
      <c r="AI4" s="20" t="str">
        <f t="shared" si="0"/>
        <v>21 m</v>
      </c>
      <c r="AJ4" s="20" t="str">
        <f t="shared" si="0"/>
        <v>22 m</v>
      </c>
      <c r="AK4" s="20" t="str">
        <f t="shared" si="0"/>
        <v>23 m</v>
      </c>
      <c r="AL4" s="20" t="str">
        <f t="shared" si="0"/>
        <v>24 m</v>
      </c>
      <c r="AM4" s="20" t="str">
        <f t="shared" si="0"/>
        <v>25 m</v>
      </c>
      <c r="AN4" s="20" t="str">
        <f t="shared" si="0"/>
        <v>26 m</v>
      </c>
      <c r="AO4" s="20" t="str">
        <f t="shared" si="0"/>
        <v>27 m</v>
      </c>
      <c r="AP4" s="20" t="str">
        <f t="shared" si="0"/>
        <v>28 m</v>
      </c>
      <c r="AQ4" s="20" t="str">
        <f t="shared" si="0"/>
        <v>29 m</v>
      </c>
      <c r="AR4" s="20" t="str">
        <f t="shared" si="0"/>
        <v>30 m</v>
      </c>
      <c r="AS4" s="20" t="str">
        <f t="shared" si="0"/>
        <v>31 m</v>
      </c>
      <c r="AT4" s="20" t="str">
        <f t="shared" si="0"/>
        <v>32 m</v>
      </c>
      <c r="AU4" s="20" t="str">
        <f t="shared" si="0"/>
        <v>33 m</v>
      </c>
      <c r="AV4" s="20" t="str">
        <f t="shared" si="0"/>
        <v>34 m</v>
      </c>
      <c r="AW4" s="20" t="str">
        <f t="shared" si="0"/>
        <v>35 m</v>
      </c>
      <c r="AX4" s="21" t="str">
        <f t="shared" ref="AX4" si="1">PeriodNum</f>
        <v>36 m</v>
      </c>
      <c r="AY4" s="17"/>
      <c r="AZ4" s="18">
        <f t="shared" ref="AZ4:BK4" si="2">PeriodNum</f>
        <v>1</v>
      </c>
      <c r="BA4" s="20">
        <f t="shared" si="2"/>
        <v>2</v>
      </c>
      <c r="BB4" s="20">
        <f t="shared" si="2"/>
        <v>3</v>
      </c>
      <c r="BC4" s="20">
        <f t="shared" si="2"/>
        <v>4</v>
      </c>
      <c r="BD4" s="20">
        <f t="shared" si="2"/>
        <v>5</v>
      </c>
      <c r="BE4" s="20">
        <f t="shared" si="2"/>
        <v>6</v>
      </c>
      <c r="BF4" s="20">
        <f t="shared" si="2"/>
        <v>7</v>
      </c>
      <c r="BG4" s="20">
        <f t="shared" si="2"/>
        <v>8</v>
      </c>
      <c r="BH4" s="20">
        <f t="shared" si="2"/>
        <v>9</v>
      </c>
      <c r="BI4" s="20">
        <f t="shared" si="2"/>
        <v>10</v>
      </c>
      <c r="BJ4" s="20">
        <f t="shared" si="2"/>
        <v>11</v>
      </c>
      <c r="BK4" s="21">
        <f t="shared" si="2"/>
        <v>12</v>
      </c>
    </row>
    <row r="5" spans="1:63" s="1" customFormat="1" x14ac:dyDescent="0.2">
      <c r="B5" s="2"/>
      <c r="C5" s="6"/>
      <c r="D5" s="22">
        <f t="shared" ref="D5:D12" si="3">D4+1</f>
        <v>1</v>
      </c>
      <c r="E5" s="23" t="s">
        <v>9</v>
      </c>
      <c r="F5" s="24"/>
      <c r="G5" s="25"/>
      <c r="H5" s="25">
        <v>1</v>
      </c>
      <c r="I5" s="26"/>
      <c r="J5" s="27" t="s">
        <v>2</v>
      </c>
      <c r="K5" s="28"/>
      <c r="L5" s="29"/>
      <c r="M5" s="29"/>
      <c r="N5" s="30"/>
      <c r="O5" s="31">
        <v>0</v>
      </c>
      <c r="P5" s="32">
        <v>0</v>
      </c>
      <c r="Q5" s="33">
        <v>0</v>
      </c>
      <c r="R5" s="33">
        <v>20</v>
      </c>
      <c r="S5" s="33">
        <v>10</v>
      </c>
      <c r="T5" s="33">
        <v>0</v>
      </c>
      <c r="U5" s="33">
        <v>0</v>
      </c>
      <c r="V5" s="33">
        <v>0</v>
      </c>
      <c r="W5" s="33">
        <v>0</v>
      </c>
      <c r="X5" s="33">
        <v>0</v>
      </c>
      <c r="Y5" s="33">
        <v>0</v>
      </c>
      <c r="Z5" s="33">
        <v>0</v>
      </c>
      <c r="AA5" s="33">
        <v>5</v>
      </c>
      <c r="AB5" s="33">
        <v>10</v>
      </c>
      <c r="AC5" s="33">
        <v>5</v>
      </c>
      <c r="AD5" s="33">
        <v>10</v>
      </c>
      <c r="AE5" s="33">
        <v>5</v>
      </c>
      <c r="AF5" s="33">
        <v>0</v>
      </c>
      <c r="AG5" s="33">
        <v>0</v>
      </c>
      <c r="AH5" s="33">
        <v>0</v>
      </c>
      <c r="AI5" s="33">
        <v>0</v>
      </c>
      <c r="AJ5" s="33">
        <v>0</v>
      </c>
      <c r="AK5" s="33">
        <v>0</v>
      </c>
      <c r="AL5" s="33">
        <v>0</v>
      </c>
      <c r="AM5" s="33">
        <v>5</v>
      </c>
      <c r="AN5" s="33">
        <v>5</v>
      </c>
      <c r="AO5" s="33">
        <v>5</v>
      </c>
      <c r="AP5" s="33">
        <v>5</v>
      </c>
      <c r="AQ5" s="33">
        <v>5</v>
      </c>
      <c r="AR5" s="33">
        <v>5</v>
      </c>
      <c r="AS5" s="33">
        <v>5</v>
      </c>
      <c r="AT5" s="33">
        <v>5</v>
      </c>
      <c r="AU5" s="33">
        <v>5</v>
      </c>
      <c r="AV5" s="33">
        <v>5</v>
      </c>
      <c r="AW5" s="33">
        <v>0</v>
      </c>
      <c r="AX5" s="34">
        <v>0</v>
      </c>
      <c r="AY5" s="30"/>
      <c r="AZ5" s="31">
        <f>+'[1]1. Phys data'!AZ5-'[1]1. Phys data'!AY5</f>
        <v>1</v>
      </c>
      <c r="BA5" s="32">
        <f>+'[1]1. Phys data'!BA5-'[1]1. Phys data'!AZ5</f>
        <v>1</v>
      </c>
      <c r="BB5" s="33">
        <f>+'[1]1. Phys data'!BB5-'[1]1. Phys data'!BA5</f>
        <v>1</v>
      </c>
      <c r="BC5" s="33">
        <f>+'[1]1. Phys data'!BC5-'[1]1. Phys data'!BB5</f>
        <v>1</v>
      </c>
      <c r="BD5" s="33">
        <f>+'[1]1. Phys data'!BD5-'[1]1. Phys data'!BC5</f>
        <v>1</v>
      </c>
      <c r="BE5" s="35">
        <f>+'[1]1. Phys data'!BE5-'[1]1. Phys data'!BD5</f>
        <v>1</v>
      </c>
      <c r="BF5" s="35">
        <f>+'[1]1. Phys data'!BF5-'[1]1. Phys data'!BE5</f>
        <v>1</v>
      </c>
      <c r="BG5" s="35">
        <f>+'[1]1. Phys data'!BG5-'[1]1. Phys data'!BF5</f>
        <v>1</v>
      </c>
      <c r="BH5" s="35">
        <f>+'[1]1. Phys data'!BH5-'[1]1. Phys data'!BG5</f>
        <v>1</v>
      </c>
      <c r="BI5" s="35">
        <f>+'[1]1. Phys data'!BI5-'[1]1. Phys data'!BH5</f>
        <v>1</v>
      </c>
      <c r="BJ5" s="35">
        <f>+'[1]1. Phys data'!BJ5-'[1]1. Phys data'!BI5</f>
        <v>1</v>
      </c>
      <c r="BK5" s="34">
        <f>+'[1]1. Phys data'!BK5-'[1]1. Phys data'!BJ5</f>
        <v>1</v>
      </c>
    </row>
    <row r="6" spans="1:63" s="1" customFormat="1" x14ac:dyDescent="0.2">
      <c r="B6" s="2"/>
      <c r="C6" s="6"/>
      <c r="D6" s="36">
        <f t="shared" si="3"/>
        <v>2</v>
      </c>
      <c r="E6" s="37" t="s">
        <v>10</v>
      </c>
      <c r="F6" s="38"/>
      <c r="G6" s="39"/>
      <c r="H6" s="39"/>
      <c r="I6" s="40"/>
      <c r="J6" s="41" t="s">
        <v>2</v>
      </c>
      <c r="K6" s="28"/>
      <c r="L6" s="29"/>
      <c r="M6" s="29"/>
      <c r="N6" s="30"/>
      <c r="O6" s="42"/>
      <c r="P6" s="43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  <c r="AH6" s="44"/>
      <c r="AI6" s="44"/>
      <c r="AJ6" s="44"/>
      <c r="AK6" s="44"/>
      <c r="AL6" s="44"/>
      <c r="AM6" s="44"/>
      <c r="AN6" s="44"/>
      <c r="AO6" s="44"/>
      <c r="AP6" s="44"/>
      <c r="AQ6" s="44"/>
      <c r="AR6" s="44"/>
      <c r="AS6" s="44"/>
      <c r="AT6" s="44"/>
      <c r="AU6" s="44"/>
      <c r="AV6" s="44"/>
      <c r="AW6" s="44"/>
      <c r="AX6" s="45"/>
      <c r="AY6" s="30"/>
      <c r="AZ6" s="42">
        <f>+'[1]1. Phys data'!AZ6-'[1]1. Phys data'!AY6</f>
        <v>43101</v>
      </c>
      <c r="BA6" s="43">
        <f>+'[1]1. Phys data'!BA6-'[1]1. Phys data'!AZ6</f>
        <v>365</v>
      </c>
      <c r="BB6" s="44">
        <f>+'[1]1. Phys data'!BB6-'[1]1. Phys data'!BA6</f>
        <v>365</v>
      </c>
      <c r="BC6" s="44">
        <f>+'[1]1. Phys data'!BC6-'[1]1. Phys data'!BB6</f>
        <v>366</v>
      </c>
      <c r="BD6" s="44">
        <f>+'[1]1. Phys data'!BD6-'[1]1. Phys data'!BC6</f>
        <v>365</v>
      </c>
      <c r="BE6" s="46">
        <f>+'[1]1. Phys data'!BE6-'[1]1. Phys data'!BD6</f>
        <v>365</v>
      </c>
      <c r="BF6" s="46">
        <f>+'[1]1. Phys data'!BF6-'[1]1. Phys data'!BE6</f>
        <v>365</v>
      </c>
      <c r="BG6" s="46">
        <f>+'[1]1. Phys data'!BG6-'[1]1. Phys data'!BF6</f>
        <v>366</v>
      </c>
      <c r="BH6" s="46">
        <f>+'[1]1. Phys data'!BH6-'[1]1. Phys data'!BG6</f>
        <v>365</v>
      </c>
      <c r="BI6" s="46">
        <f>+'[1]1. Phys data'!BI6-'[1]1. Phys data'!BH6</f>
        <v>365</v>
      </c>
      <c r="BJ6" s="46">
        <f>+'[1]1. Phys data'!BJ6-'[1]1. Phys data'!BI6</f>
        <v>365</v>
      </c>
      <c r="BK6" s="45">
        <f>+'[1]1. Phys data'!BK6-'[1]1. Phys data'!BJ6</f>
        <v>366</v>
      </c>
    </row>
    <row r="7" spans="1:63" s="1" customFormat="1" x14ac:dyDescent="0.2">
      <c r="B7" s="2"/>
      <c r="C7" s="6"/>
      <c r="D7" s="36">
        <f t="shared" si="3"/>
        <v>3</v>
      </c>
      <c r="E7" s="37" t="s">
        <v>10</v>
      </c>
      <c r="F7" s="38"/>
      <c r="G7" s="39"/>
      <c r="H7" s="39"/>
      <c r="I7" s="40"/>
      <c r="J7" s="41" t="s">
        <v>2</v>
      </c>
      <c r="K7" s="28"/>
      <c r="L7" s="29"/>
      <c r="M7" s="29"/>
      <c r="N7" s="30"/>
      <c r="O7" s="47"/>
      <c r="P7" s="48"/>
      <c r="Q7" s="49"/>
      <c r="R7" s="49"/>
      <c r="S7" s="49"/>
      <c r="T7" s="49"/>
      <c r="U7" s="49"/>
      <c r="V7" s="49"/>
      <c r="W7" s="49"/>
      <c r="X7" s="49"/>
      <c r="Y7" s="49"/>
      <c r="Z7" s="49"/>
      <c r="AA7" s="49"/>
      <c r="AB7" s="49"/>
      <c r="AC7" s="49"/>
      <c r="AD7" s="49"/>
      <c r="AE7" s="49"/>
      <c r="AF7" s="49"/>
      <c r="AG7" s="49"/>
      <c r="AH7" s="49"/>
      <c r="AI7" s="49"/>
      <c r="AJ7" s="49"/>
      <c r="AK7" s="49"/>
      <c r="AL7" s="49"/>
      <c r="AM7" s="49"/>
      <c r="AN7" s="49"/>
      <c r="AO7" s="49"/>
      <c r="AP7" s="49"/>
      <c r="AQ7" s="49"/>
      <c r="AR7" s="49"/>
      <c r="AS7" s="49"/>
      <c r="AT7" s="49"/>
      <c r="AU7" s="49"/>
      <c r="AV7" s="49"/>
      <c r="AW7" s="49"/>
      <c r="AX7" s="50"/>
      <c r="AY7" s="30"/>
      <c r="AZ7" s="47">
        <f>+'[1]1. Phys data'!AZ7-'[1]1. Phys data'!AY7</f>
        <v>43465</v>
      </c>
      <c r="BA7" s="48">
        <f>+'[1]1. Phys data'!BA7-'[1]1. Phys data'!AZ7</f>
        <v>365</v>
      </c>
      <c r="BB7" s="49">
        <f>+'[1]1. Phys data'!BB7-'[1]1. Phys data'!BA7</f>
        <v>366</v>
      </c>
      <c r="BC7" s="49">
        <f>+'[1]1. Phys data'!BC7-'[1]1. Phys data'!BB7</f>
        <v>365</v>
      </c>
      <c r="BD7" s="49">
        <f>+'[1]1. Phys data'!BD7-'[1]1. Phys data'!BC7</f>
        <v>365</v>
      </c>
      <c r="BE7" s="51">
        <f>+'[1]1. Phys data'!BE7-'[1]1. Phys data'!BD7</f>
        <v>365</v>
      </c>
      <c r="BF7" s="51">
        <f>+'[1]1. Phys data'!BF7-'[1]1. Phys data'!BE7</f>
        <v>366</v>
      </c>
      <c r="BG7" s="51">
        <f>+'[1]1. Phys data'!BG7-'[1]1. Phys data'!BF7</f>
        <v>365</v>
      </c>
      <c r="BH7" s="51">
        <f>+'[1]1. Phys data'!BH7-'[1]1. Phys data'!BG7</f>
        <v>365</v>
      </c>
      <c r="BI7" s="51">
        <f>+'[1]1. Phys data'!BI7-'[1]1. Phys data'!BH7</f>
        <v>365</v>
      </c>
      <c r="BJ7" s="51">
        <f>+'[1]1. Phys data'!BJ7-'[1]1. Phys data'!BI7</f>
        <v>366</v>
      </c>
      <c r="BK7" s="50">
        <f>+'[1]1. Phys data'!BK7-'[1]1. Phys data'!BJ7</f>
        <v>365</v>
      </c>
    </row>
    <row r="8" spans="1:63" s="1" customFormat="1" x14ac:dyDescent="0.2">
      <c r="B8" s="2"/>
      <c r="C8" s="6"/>
      <c r="D8" s="36">
        <f t="shared" si="3"/>
        <v>4</v>
      </c>
      <c r="E8" s="37" t="s">
        <v>10</v>
      </c>
      <c r="F8" s="38"/>
      <c r="G8" s="39"/>
      <c r="H8" s="39"/>
      <c r="I8" s="40"/>
      <c r="J8" s="41" t="s">
        <v>2</v>
      </c>
      <c r="K8" s="28"/>
      <c r="L8" s="29"/>
      <c r="M8" s="29"/>
      <c r="N8" s="30"/>
      <c r="O8" s="47"/>
      <c r="P8" s="48"/>
      <c r="Q8" s="49"/>
      <c r="R8" s="49"/>
      <c r="S8" s="49"/>
      <c r="T8" s="49"/>
      <c r="U8" s="49"/>
      <c r="V8" s="49"/>
      <c r="W8" s="49"/>
      <c r="X8" s="49"/>
      <c r="Y8" s="49"/>
      <c r="Z8" s="49"/>
      <c r="AA8" s="49"/>
      <c r="AB8" s="49"/>
      <c r="AC8" s="49"/>
      <c r="AD8" s="49"/>
      <c r="AE8" s="49"/>
      <c r="AF8" s="49"/>
      <c r="AG8" s="49"/>
      <c r="AH8" s="49"/>
      <c r="AI8" s="49"/>
      <c r="AJ8" s="49"/>
      <c r="AK8" s="49"/>
      <c r="AL8" s="49"/>
      <c r="AM8" s="49"/>
      <c r="AN8" s="49"/>
      <c r="AO8" s="49"/>
      <c r="AP8" s="49"/>
      <c r="AQ8" s="49"/>
      <c r="AR8" s="49"/>
      <c r="AS8" s="49"/>
      <c r="AT8" s="49"/>
      <c r="AU8" s="49"/>
      <c r="AV8" s="49"/>
      <c r="AW8" s="49"/>
      <c r="AX8" s="50"/>
      <c r="AY8" s="30"/>
      <c r="AZ8" s="47">
        <f>+'[1]1. Phys data'!AZ8-'[1]1. Phys data'!AY8</f>
        <v>2018</v>
      </c>
      <c r="BA8" s="48">
        <f>+'[1]1. Phys data'!BA8-'[1]1. Phys data'!AZ8</f>
        <v>1</v>
      </c>
      <c r="BB8" s="49">
        <f>+'[1]1. Phys data'!BB8-'[1]1. Phys data'!BA8</f>
        <v>1</v>
      </c>
      <c r="BC8" s="49">
        <f>+'[1]1. Phys data'!BC8-'[1]1. Phys data'!BB8</f>
        <v>1</v>
      </c>
      <c r="BD8" s="49">
        <f>+'[1]1. Phys data'!BD8-'[1]1. Phys data'!BC8</f>
        <v>1</v>
      </c>
      <c r="BE8" s="51">
        <f>+'[1]1. Phys data'!BE8-'[1]1. Phys data'!BD8</f>
        <v>1</v>
      </c>
      <c r="BF8" s="51">
        <f>+'[1]1. Phys data'!BF8-'[1]1. Phys data'!BE8</f>
        <v>1</v>
      </c>
      <c r="BG8" s="51">
        <f>+'[1]1. Phys data'!BG8-'[1]1. Phys data'!BF8</f>
        <v>1</v>
      </c>
      <c r="BH8" s="51">
        <f>+'[1]1. Phys data'!BH8-'[1]1. Phys data'!BG8</f>
        <v>1</v>
      </c>
      <c r="BI8" s="51">
        <f>+'[1]1. Phys data'!BI8-'[1]1. Phys data'!BH8</f>
        <v>1</v>
      </c>
      <c r="BJ8" s="51">
        <f>+'[1]1. Phys data'!BJ8-'[1]1. Phys data'!BI8</f>
        <v>1</v>
      </c>
      <c r="BK8" s="50">
        <f>+'[1]1. Phys data'!BK8-'[1]1. Phys data'!BJ8</f>
        <v>1</v>
      </c>
    </row>
    <row r="9" spans="1:63" s="1" customFormat="1" x14ac:dyDescent="0.2">
      <c r="B9" s="2"/>
      <c r="C9" s="6"/>
      <c r="D9" s="36">
        <f t="shared" si="3"/>
        <v>5</v>
      </c>
      <c r="E9" s="37" t="s">
        <v>10</v>
      </c>
      <c r="F9" s="38"/>
      <c r="G9" s="39"/>
      <c r="H9" s="39"/>
      <c r="I9" s="40"/>
      <c r="J9" s="41" t="s">
        <v>2</v>
      </c>
      <c r="K9" s="28"/>
      <c r="L9" s="29"/>
      <c r="M9" s="29"/>
      <c r="N9" s="30"/>
      <c r="O9" s="47"/>
      <c r="P9" s="48"/>
      <c r="Q9" s="49"/>
      <c r="R9" s="49"/>
      <c r="S9" s="49"/>
      <c r="T9" s="49"/>
      <c r="U9" s="49"/>
      <c r="V9" s="49"/>
      <c r="W9" s="49"/>
      <c r="X9" s="49"/>
      <c r="Y9" s="49"/>
      <c r="Z9" s="49"/>
      <c r="AA9" s="49"/>
      <c r="AB9" s="49"/>
      <c r="AC9" s="49"/>
      <c r="AD9" s="49"/>
      <c r="AE9" s="49"/>
      <c r="AF9" s="49"/>
      <c r="AG9" s="49"/>
      <c r="AH9" s="49"/>
      <c r="AI9" s="49"/>
      <c r="AJ9" s="49"/>
      <c r="AK9" s="49"/>
      <c r="AL9" s="49"/>
      <c r="AM9" s="49"/>
      <c r="AN9" s="49"/>
      <c r="AO9" s="49"/>
      <c r="AP9" s="49"/>
      <c r="AQ9" s="49"/>
      <c r="AR9" s="49"/>
      <c r="AS9" s="49"/>
      <c r="AT9" s="49"/>
      <c r="AU9" s="49"/>
      <c r="AV9" s="49"/>
      <c r="AW9" s="49"/>
      <c r="AX9" s="50"/>
      <c r="AY9" s="30"/>
      <c r="AZ9" s="47">
        <f>+'[1]1. Phys data'!AZ9-'[1]1. Phys data'!AY9</f>
        <v>0</v>
      </c>
      <c r="BA9" s="48">
        <f>+'[1]1. Phys data'!BA9-'[1]1. Phys data'!AZ9</f>
        <v>0</v>
      </c>
      <c r="BB9" s="49">
        <f>+'[1]1. Phys data'!BB9-'[1]1. Phys data'!BA9</f>
        <v>0</v>
      </c>
      <c r="BC9" s="49">
        <f>+'[1]1. Phys data'!BC9-'[1]1. Phys data'!BB9</f>
        <v>0</v>
      </c>
      <c r="BD9" s="49">
        <f>+'[1]1. Phys data'!BD9-'[1]1. Phys data'!BC9</f>
        <v>0</v>
      </c>
      <c r="BE9" s="51">
        <f>+'[1]1. Phys data'!BE9-'[1]1. Phys data'!BD9</f>
        <v>0</v>
      </c>
      <c r="BF9" s="51">
        <f>+'[1]1. Phys data'!BF9-'[1]1. Phys data'!BE9</f>
        <v>0</v>
      </c>
      <c r="BG9" s="51">
        <f>+'[1]1. Phys data'!BG9-'[1]1. Phys data'!BF9</f>
        <v>0</v>
      </c>
      <c r="BH9" s="51">
        <f>+'[1]1. Phys data'!BH9-'[1]1. Phys data'!BG9</f>
        <v>0</v>
      </c>
      <c r="BI9" s="51">
        <f>+'[1]1. Phys data'!BI9-'[1]1. Phys data'!BH9</f>
        <v>0</v>
      </c>
      <c r="BJ9" s="51">
        <f>+'[1]1. Phys data'!BJ9-'[1]1. Phys data'!BI9</f>
        <v>0</v>
      </c>
      <c r="BK9" s="50">
        <f>+'[1]1. Phys data'!BK9-'[1]1. Phys data'!BJ9</f>
        <v>0</v>
      </c>
    </row>
    <row r="10" spans="1:63" s="1" customFormat="1" x14ac:dyDescent="0.2">
      <c r="B10" s="2"/>
      <c r="C10" s="6"/>
      <c r="D10" s="36">
        <f t="shared" si="3"/>
        <v>6</v>
      </c>
      <c r="E10" s="37" t="s">
        <v>10</v>
      </c>
      <c r="F10" s="39"/>
      <c r="G10" s="39"/>
      <c r="H10" s="39"/>
      <c r="I10" s="52"/>
      <c r="J10" s="41" t="s">
        <v>2</v>
      </c>
      <c r="K10" s="28"/>
      <c r="L10" s="29"/>
      <c r="M10" s="29"/>
      <c r="N10" s="29"/>
      <c r="O10" s="47"/>
      <c r="P10" s="48"/>
      <c r="Q10" s="49"/>
      <c r="R10" s="49"/>
      <c r="S10" s="49"/>
      <c r="T10" s="49"/>
      <c r="U10" s="49"/>
      <c r="V10" s="49"/>
      <c r="W10" s="49"/>
      <c r="X10" s="49"/>
      <c r="Y10" s="49"/>
      <c r="Z10" s="49"/>
      <c r="AA10" s="49"/>
      <c r="AB10" s="49"/>
      <c r="AC10" s="49"/>
      <c r="AD10" s="49"/>
      <c r="AE10" s="49"/>
      <c r="AF10" s="49"/>
      <c r="AG10" s="49"/>
      <c r="AH10" s="49"/>
      <c r="AI10" s="49"/>
      <c r="AJ10" s="49"/>
      <c r="AK10" s="49"/>
      <c r="AL10" s="49"/>
      <c r="AM10" s="49"/>
      <c r="AN10" s="49"/>
      <c r="AO10" s="49"/>
      <c r="AP10" s="49"/>
      <c r="AQ10" s="49"/>
      <c r="AR10" s="49"/>
      <c r="AS10" s="49"/>
      <c r="AT10" s="49"/>
      <c r="AU10" s="49"/>
      <c r="AV10" s="49"/>
      <c r="AW10" s="49"/>
      <c r="AX10" s="50"/>
      <c r="AY10" s="29"/>
      <c r="AZ10" s="47">
        <f>+'[1]1. Phys data'!AZ10-'[1]1. Phys data'!AY10</f>
        <v>0</v>
      </c>
      <c r="BA10" s="48">
        <f>+'[1]1. Phys data'!BA10-'[1]1. Phys data'!AZ10</f>
        <v>0</v>
      </c>
      <c r="BB10" s="49">
        <f>+'[1]1. Phys data'!BB10-'[1]1. Phys data'!BA10</f>
        <v>0</v>
      </c>
      <c r="BC10" s="49">
        <f>+'[1]1. Phys data'!BC10-'[1]1. Phys data'!BB10</f>
        <v>0</v>
      </c>
      <c r="BD10" s="49">
        <f>+'[1]1. Phys data'!BD10-'[1]1. Phys data'!BC10</f>
        <v>0</v>
      </c>
      <c r="BE10" s="51">
        <f>+'[1]1. Phys data'!BE10-'[1]1. Phys data'!BD10</f>
        <v>0</v>
      </c>
      <c r="BF10" s="51">
        <f>+'[1]1. Phys data'!BF10-'[1]1. Phys data'!BE10</f>
        <v>0</v>
      </c>
      <c r="BG10" s="51">
        <f>+'[1]1. Phys data'!BG10-'[1]1. Phys data'!BF10</f>
        <v>0</v>
      </c>
      <c r="BH10" s="51">
        <f>+'[1]1. Phys data'!BH10-'[1]1. Phys data'!BG10</f>
        <v>0</v>
      </c>
      <c r="BI10" s="51">
        <f>+'[1]1. Phys data'!BI10-'[1]1. Phys data'!BH10</f>
        <v>0</v>
      </c>
      <c r="BJ10" s="51">
        <f>+'[1]1. Phys data'!BJ10-'[1]1. Phys data'!BI10</f>
        <v>0</v>
      </c>
      <c r="BK10" s="50">
        <f>+'[1]1. Phys data'!BK10-'[1]1. Phys data'!BJ10</f>
        <v>0</v>
      </c>
    </row>
    <row r="11" spans="1:63" s="1" customFormat="1" x14ac:dyDescent="0.2">
      <c r="B11" s="2"/>
      <c r="C11" s="6"/>
      <c r="D11" s="36">
        <f t="shared" si="3"/>
        <v>7</v>
      </c>
      <c r="E11" s="37" t="s">
        <v>10</v>
      </c>
      <c r="F11" s="39"/>
      <c r="G11" s="39"/>
      <c r="H11" s="39"/>
      <c r="I11" s="52"/>
      <c r="J11" s="41" t="s">
        <v>2</v>
      </c>
      <c r="K11" s="28"/>
      <c r="L11" s="29"/>
      <c r="M11" s="29"/>
      <c r="N11" s="29"/>
      <c r="O11" s="53"/>
      <c r="P11" s="54"/>
      <c r="Q11" s="55"/>
      <c r="R11" s="55"/>
      <c r="S11" s="55"/>
      <c r="T11" s="55"/>
      <c r="U11" s="55"/>
      <c r="V11" s="55"/>
      <c r="W11" s="55"/>
      <c r="X11" s="55"/>
      <c r="Y11" s="55"/>
      <c r="Z11" s="55"/>
      <c r="AA11" s="55"/>
      <c r="AB11" s="55"/>
      <c r="AC11" s="55"/>
      <c r="AD11" s="55"/>
      <c r="AE11" s="55"/>
      <c r="AF11" s="55"/>
      <c r="AG11" s="55"/>
      <c r="AH11" s="55"/>
      <c r="AI11" s="55"/>
      <c r="AJ11" s="55"/>
      <c r="AK11" s="55"/>
      <c r="AL11" s="55"/>
      <c r="AM11" s="55"/>
      <c r="AN11" s="55"/>
      <c r="AO11" s="55"/>
      <c r="AP11" s="55"/>
      <c r="AQ11" s="55"/>
      <c r="AR11" s="55"/>
      <c r="AS11" s="55"/>
      <c r="AT11" s="55"/>
      <c r="AU11" s="55"/>
      <c r="AV11" s="55"/>
      <c r="AW11" s="55"/>
      <c r="AX11" s="56"/>
      <c r="AY11" s="29"/>
      <c r="AZ11" s="53">
        <f>+'[1]1. Phys data'!AZ11-'[1]1. Phys data'!AY11</f>
        <v>0</v>
      </c>
      <c r="BA11" s="54">
        <f>+'[1]1. Phys data'!BA11-'[1]1. Phys data'!AZ11</f>
        <v>0</v>
      </c>
      <c r="BB11" s="55">
        <f>+'[1]1. Phys data'!BB11-'[1]1. Phys data'!BA11</f>
        <v>0</v>
      </c>
      <c r="BC11" s="55">
        <f>+'[1]1. Phys data'!BC11-'[1]1. Phys data'!BB11</f>
        <v>0</v>
      </c>
      <c r="BD11" s="55">
        <f>+'[1]1. Phys data'!BD11-'[1]1. Phys data'!BC11</f>
        <v>0</v>
      </c>
      <c r="BE11" s="57">
        <f>+'[1]1. Phys data'!BE11-'[1]1. Phys data'!BD11</f>
        <v>0</v>
      </c>
      <c r="BF11" s="57">
        <f>+'[1]1. Phys data'!BF11-'[1]1. Phys data'!BE11</f>
        <v>0</v>
      </c>
      <c r="BG11" s="57">
        <f>+'[1]1. Phys data'!BG11-'[1]1. Phys data'!BF11</f>
        <v>0</v>
      </c>
      <c r="BH11" s="57">
        <f>+'[1]1. Phys data'!BH11-'[1]1. Phys data'!BG11</f>
        <v>0</v>
      </c>
      <c r="BI11" s="57">
        <f>+'[1]1. Phys data'!BI11-'[1]1. Phys data'!BH11</f>
        <v>0</v>
      </c>
      <c r="BJ11" s="57">
        <f>+'[1]1. Phys data'!BJ11-'[1]1. Phys data'!BI11</f>
        <v>0</v>
      </c>
      <c r="BK11" s="56">
        <f>+'[1]1. Phys data'!BK11-'[1]1. Phys data'!BJ11</f>
        <v>0</v>
      </c>
    </row>
    <row r="12" spans="1:63" s="1" customFormat="1" ht="15.75" thickBot="1" x14ac:dyDescent="0.25">
      <c r="B12" s="2"/>
      <c r="C12" s="6"/>
      <c r="D12" s="36">
        <f t="shared" si="3"/>
        <v>8</v>
      </c>
      <c r="E12" s="37" t="s">
        <v>10</v>
      </c>
      <c r="F12" s="59"/>
      <c r="G12" s="59"/>
      <c r="H12" s="59"/>
      <c r="I12" s="60"/>
      <c r="J12" s="61" t="s">
        <v>2</v>
      </c>
      <c r="K12" s="28"/>
      <c r="L12" s="29"/>
      <c r="M12" s="29"/>
      <c r="N12" s="29"/>
      <c r="O12" s="62"/>
      <c r="P12" s="63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64"/>
      <c r="AH12" s="64"/>
      <c r="AI12" s="64"/>
      <c r="AJ12" s="64"/>
      <c r="AK12" s="64"/>
      <c r="AL12" s="64"/>
      <c r="AM12" s="64"/>
      <c r="AN12" s="64"/>
      <c r="AO12" s="64"/>
      <c r="AP12" s="64"/>
      <c r="AQ12" s="64"/>
      <c r="AR12" s="64"/>
      <c r="AS12" s="64"/>
      <c r="AT12" s="64"/>
      <c r="AU12" s="64"/>
      <c r="AV12" s="64"/>
      <c r="AW12" s="64"/>
      <c r="AX12" s="65"/>
      <c r="AY12" s="29"/>
      <c r="AZ12" s="62">
        <f>+'[1]1. Phys data'!AZ12-'[1]1. Phys data'!AY12</f>
        <v>0</v>
      </c>
      <c r="BA12" s="63">
        <f>+'[1]1. Phys data'!BA12-'[1]1. Phys data'!AZ12</f>
        <v>0</v>
      </c>
      <c r="BB12" s="64">
        <f>+'[1]1. Phys data'!BB12-'[1]1. Phys data'!BA12</f>
        <v>0</v>
      </c>
      <c r="BC12" s="64">
        <f>+'[1]1. Phys data'!BC12-'[1]1. Phys data'!BB12</f>
        <v>0</v>
      </c>
      <c r="BD12" s="64">
        <f>+'[1]1. Phys data'!BD12-'[1]1. Phys data'!BC12</f>
        <v>0</v>
      </c>
      <c r="BE12" s="66">
        <f>+'[1]1. Phys data'!BE12-'[1]1. Phys data'!BD12</f>
        <v>0</v>
      </c>
      <c r="BF12" s="66">
        <f>+'[1]1. Phys data'!BF12-'[1]1. Phys data'!BE12</f>
        <v>0</v>
      </c>
      <c r="BG12" s="66">
        <f>+'[1]1. Phys data'!BG12-'[1]1. Phys data'!BF12</f>
        <v>0</v>
      </c>
      <c r="BH12" s="66">
        <f>+'[1]1. Phys data'!BH12-'[1]1. Phys data'!BG12</f>
        <v>0</v>
      </c>
      <c r="BI12" s="66">
        <f>+'[1]1. Phys data'!BI12-'[1]1. Phys data'!BH12</f>
        <v>0</v>
      </c>
      <c r="BJ12" s="66">
        <f>+'[1]1. Phys data'!BJ12-'[1]1. Phys data'!BI12</f>
        <v>0</v>
      </c>
      <c r="BK12" s="65">
        <f>+'[1]1. Phys data'!BK12-'[1]1. Phys data'!BJ12</f>
        <v>0</v>
      </c>
    </row>
    <row r="13" spans="1:63" s="1" customFormat="1" x14ac:dyDescent="0.25">
      <c r="B13" s="2"/>
      <c r="C13" s="6"/>
      <c r="D13" s="7"/>
      <c r="E13" s="7"/>
      <c r="F13" s="7"/>
      <c r="G13" s="7"/>
      <c r="H13" s="8"/>
      <c r="I13" s="8"/>
      <c r="J13" s="9"/>
      <c r="K13" s="10"/>
      <c r="L13" s="10"/>
      <c r="M13" s="10"/>
      <c r="N13" s="10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7"/>
      <c r="AY13" s="10"/>
      <c r="AZ13" s="11"/>
      <c r="BA13" s="11"/>
      <c r="BB13" s="11"/>
      <c r="BC13" s="7"/>
      <c r="BD13" s="7"/>
      <c r="BE13" s="7"/>
      <c r="BF13" s="7"/>
      <c r="BG13" s="7"/>
      <c r="BH13" s="7"/>
      <c r="BI13" s="7"/>
      <c r="BJ13" s="7"/>
      <c r="BK13" s="7"/>
    </row>
    <row r="14" spans="1:63" s="1" customFormat="1" ht="16.5" thickBot="1" x14ac:dyDescent="0.3">
      <c r="B14" s="2"/>
      <c r="C14" s="3" t="s">
        <v>3</v>
      </c>
      <c r="D14" s="4"/>
      <c r="E14" s="4"/>
      <c r="F14" s="4"/>
      <c r="G14" s="4"/>
      <c r="H14" s="4"/>
      <c r="I14" s="4"/>
      <c r="J14" s="5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 t="b">
        <f>+-AP15=AP18</f>
        <v>0</v>
      </c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</row>
    <row r="15" spans="1:63" s="1" customFormat="1" ht="15.75" thickBot="1" x14ac:dyDescent="0.3">
      <c r="B15" s="2"/>
      <c r="C15" s="6"/>
      <c r="D15" s="7"/>
      <c r="E15" s="7"/>
      <c r="F15" s="7"/>
      <c r="G15" s="7"/>
      <c r="H15" s="8"/>
      <c r="I15" s="8"/>
      <c r="J15" s="9"/>
      <c r="K15" s="10"/>
      <c r="L15" s="10"/>
      <c r="M15" s="10"/>
      <c r="N15" s="10"/>
      <c r="O15" s="67">
        <f>+O1</f>
        <v>43101</v>
      </c>
      <c r="P15" s="68">
        <f>+EDATE(O15,1)</f>
        <v>43132</v>
      </c>
      <c r="Q15" s="69">
        <f t="shared" ref="Q15:AX15" si="4">+EDATE(P15,1)</f>
        <v>43160</v>
      </c>
      <c r="R15" s="69">
        <f t="shared" si="4"/>
        <v>43191</v>
      </c>
      <c r="S15" s="69">
        <f t="shared" si="4"/>
        <v>43221</v>
      </c>
      <c r="T15" s="69">
        <f t="shared" si="4"/>
        <v>43252</v>
      </c>
      <c r="U15" s="69">
        <f t="shared" si="4"/>
        <v>43282</v>
      </c>
      <c r="V15" s="69">
        <f t="shared" si="4"/>
        <v>43313</v>
      </c>
      <c r="W15" s="69">
        <f t="shared" si="4"/>
        <v>43344</v>
      </c>
      <c r="X15" s="69">
        <f t="shared" si="4"/>
        <v>43374</v>
      </c>
      <c r="Y15" s="69">
        <f t="shared" si="4"/>
        <v>43405</v>
      </c>
      <c r="Z15" s="69">
        <f t="shared" si="4"/>
        <v>43435</v>
      </c>
      <c r="AA15" s="69">
        <f t="shared" si="4"/>
        <v>43466</v>
      </c>
      <c r="AB15" s="69">
        <f t="shared" si="4"/>
        <v>43497</v>
      </c>
      <c r="AC15" s="69">
        <f t="shared" si="4"/>
        <v>43525</v>
      </c>
      <c r="AD15" s="69">
        <f t="shared" si="4"/>
        <v>43556</v>
      </c>
      <c r="AE15" s="69">
        <f t="shared" si="4"/>
        <v>43586</v>
      </c>
      <c r="AF15" s="69">
        <f t="shared" si="4"/>
        <v>43617</v>
      </c>
      <c r="AG15" s="69">
        <f t="shared" si="4"/>
        <v>43647</v>
      </c>
      <c r="AH15" s="69">
        <f t="shared" si="4"/>
        <v>43678</v>
      </c>
      <c r="AI15" s="69">
        <f t="shared" si="4"/>
        <v>43709</v>
      </c>
      <c r="AJ15" s="69">
        <f t="shared" si="4"/>
        <v>43739</v>
      </c>
      <c r="AK15" s="69">
        <f t="shared" si="4"/>
        <v>43770</v>
      </c>
      <c r="AL15" s="69">
        <f t="shared" si="4"/>
        <v>43800</v>
      </c>
      <c r="AM15" s="69">
        <f t="shared" si="4"/>
        <v>43831</v>
      </c>
      <c r="AN15" s="69">
        <f t="shared" si="4"/>
        <v>43862</v>
      </c>
      <c r="AO15" s="69">
        <f t="shared" si="4"/>
        <v>43891</v>
      </c>
      <c r="AP15" s="69">
        <f t="shared" si="4"/>
        <v>43922</v>
      </c>
      <c r="AQ15" s="69">
        <f t="shared" si="4"/>
        <v>43952</v>
      </c>
      <c r="AR15" s="69">
        <f t="shared" si="4"/>
        <v>43983</v>
      </c>
      <c r="AS15" s="69">
        <f t="shared" si="4"/>
        <v>44013</v>
      </c>
      <c r="AT15" s="69">
        <f t="shared" si="4"/>
        <v>44044</v>
      </c>
      <c r="AU15" s="69">
        <f t="shared" si="4"/>
        <v>44075</v>
      </c>
      <c r="AV15" s="69">
        <f t="shared" si="4"/>
        <v>44105</v>
      </c>
      <c r="AW15" s="69">
        <f t="shared" si="4"/>
        <v>44136</v>
      </c>
      <c r="AX15" s="70">
        <f t="shared" si="4"/>
        <v>44166</v>
      </c>
      <c r="AY15" s="10"/>
      <c r="AZ15" s="11"/>
      <c r="BA15" s="11"/>
      <c r="BB15" s="11"/>
      <c r="BC15" s="7"/>
      <c r="BD15" s="7"/>
      <c r="BE15" s="7"/>
      <c r="BF15" s="7"/>
      <c r="BG15" s="7"/>
      <c r="BH15" s="7"/>
      <c r="BI15" s="7"/>
      <c r="BJ15" s="7"/>
      <c r="BK15" s="7"/>
    </row>
    <row r="16" spans="1:63" s="1" customFormat="1" x14ac:dyDescent="0.25">
      <c r="B16" s="2"/>
      <c r="C16" s="6"/>
      <c r="D16" s="12"/>
      <c r="E16" s="13" t="s">
        <v>0</v>
      </c>
      <c r="F16" s="14"/>
      <c r="G16" s="14"/>
      <c r="H16" s="14"/>
      <c r="I16" s="14"/>
      <c r="J16" s="15" t="s">
        <v>1</v>
      </c>
      <c r="K16" s="16"/>
      <c r="L16" s="17"/>
      <c r="M16" s="17"/>
      <c r="N16" s="17"/>
      <c r="O16" s="18" t="str">
        <f t="shared" ref="O16:AX16" si="5">PeriodNum</f>
        <v>1 m</v>
      </c>
      <c r="P16" s="19" t="str">
        <f t="shared" si="5"/>
        <v>2 m</v>
      </c>
      <c r="Q16" s="20" t="str">
        <f t="shared" si="5"/>
        <v>3 m</v>
      </c>
      <c r="R16" s="20" t="str">
        <f t="shared" si="5"/>
        <v>4 m</v>
      </c>
      <c r="S16" s="20" t="str">
        <f t="shared" si="5"/>
        <v>5 m</v>
      </c>
      <c r="T16" s="20" t="str">
        <f t="shared" si="5"/>
        <v>6 m</v>
      </c>
      <c r="U16" s="20" t="str">
        <f t="shared" si="5"/>
        <v>7 m</v>
      </c>
      <c r="V16" s="20" t="str">
        <f t="shared" si="5"/>
        <v>8 m</v>
      </c>
      <c r="W16" s="20" t="str">
        <f t="shared" si="5"/>
        <v>9 m</v>
      </c>
      <c r="X16" s="20" t="str">
        <f t="shared" si="5"/>
        <v>10 m</v>
      </c>
      <c r="Y16" s="20" t="str">
        <f t="shared" si="5"/>
        <v>11 m</v>
      </c>
      <c r="Z16" s="20" t="str">
        <f t="shared" si="5"/>
        <v>12 m</v>
      </c>
      <c r="AA16" s="20" t="str">
        <f t="shared" si="5"/>
        <v>13 m</v>
      </c>
      <c r="AB16" s="20" t="str">
        <f t="shared" si="5"/>
        <v>14 m</v>
      </c>
      <c r="AC16" s="20" t="str">
        <f t="shared" si="5"/>
        <v>15 m</v>
      </c>
      <c r="AD16" s="20" t="str">
        <f t="shared" si="5"/>
        <v>16 m</v>
      </c>
      <c r="AE16" s="20" t="str">
        <f t="shared" si="5"/>
        <v>17 m</v>
      </c>
      <c r="AF16" s="20" t="str">
        <f t="shared" si="5"/>
        <v>18 m</v>
      </c>
      <c r="AG16" s="20" t="str">
        <f t="shared" si="5"/>
        <v>19 m</v>
      </c>
      <c r="AH16" s="20" t="str">
        <f t="shared" si="5"/>
        <v>20 m</v>
      </c>
      <c r="AI16" s="20" t="str">
        <f t="shared" si="5"/>
        <v>21 m</v>
      </c>
      <c r="AJ16" s="20" t="str">
        <f t="shared" si="5"/>
        <v>22 m</v>
      </c>
      <c r="AK16" s="20" t="str">
        <f t="shared" si="5"/>
        <v>23 m</v>
      </c>
      <c r="AL16" s="20" t="str">
        <f t="shared" si="5"/>
        <v>24 m</v>
      </c>
      <c r="AM16" s="20" t="str">
        <f t="shared" si="5"/>
        <v>25 m</v>
      </c>
      <c r="AN16" s="20" t="str">
        <f t="shared" si="5"/>
        <v>26 m</v>
      </c>
      <c r="AO16" s="20" t="str">
        <f t="shared" si="5"/>
        <v>27 m</v>
      </c>
      <c r="AP16" s="20" t="str">
        <f t="shared" si="5"/>
        <v>28 m</v>
      </c>
      <c r="AQ16" s="20" t="str">
        <f t="shared" si="5"/>
        <v>29 m</v>
      </c>
      <c r="AR16" s="20" t="str">
        <f t="shared" si="5"/>
        <v>30 m</v>
      </c>
      <c r="AS16" s="20" t="str">
        <f t="shared" si="5"/>
        <v>31 m</v>
      </c>
      <c r="AT16" s="20" t="str">
        <f t="shared" si="5"/>
        <v>32 m</v>
      </c>
      <c r="AU16" s="20" t="str">
        <f t="shared" si="5"/>
        <v>33 m</v>
      </c>
      <c r="AV16" s="20" t="str">
        <f t="shared" si="5"/>
        <v>34 m</v>
      </c>
      <c r="AW16" s="20" t="str">
        <f t="shared" si="5"/>
        <v>35 m</v>
      </c>
      <c r="AX16" s="21" t="str">
        <f t="shared" si="5"/>
        <v>36 m</v>
      </c>
      <c r="AY16" s="17"/>
      <c r="AZ16" s="18">
        <f t="shared" ref="AZ16:BK16" si="6">PeriodNum</f>
        <v>1</v>
      </c>
      <c r="BA16" s="20">
        <f t="shared" si="6"/>
        <v>2</v>
      </c>
      <c r="BB16" s="20">
        <f t="shared" si="6"/>
        <v>3</v>
      </c>
      <c r="BC16" s="20">
        <f t="shared" si="6"/>
        <v>4</v>
      </c>
      <c r="BD16" s="20">
        <f t="shared" si="6"/>
        <v>5</v>
      </c>
      <c r="BE16" s="20">
        <f t="shared" si="6"/>
        <v>6</v>
      </c>
      <c r="BF16" s="20">
        <f t="shared" si="6"/>
        <v>7</v>
      </c>
      <c r="BG16" s="20">
        <f t="shared" si="6"/>
        <v>8</v>
      </c>
      <c r="BH16" s="20">
        <f t="shared" si="6"/>
        <v>9</v>
      </c>
      <c r="BI16" s="20">
        <f t="shared" si="6"/>
        <v>10</v>
      </c>
      <c r="BJ16" s="20">
        <f t="shared" si="6"/>
        <v>11</v>
      </c>
      <c r="BK16" s="21">
        <f t="shared" si="6"/>
        <v>12</v>
      </c>
    </row>
    <row r="17" spans="1:63" s="1" customFormat="1" x14ac:dyDescent="0.2">
      <c r="B17" s="2"/>
      <c r="C17" s="6"/>
      <c r="D17" s="22">
        <f t="shared" ref="D17:D24" si="7">D16+1</f>
        <v>1</v>
      </c>
      <c r="E17" s="23" t="str">
        <f t="shared" ref="E17:E24" si="8">E5</f>
        <v>Standard 15m</v>
      </c>
      <c r="F17" s="24"/>
      <c r="G17" s="25"/>
      <c r="H17" s="25"/>
      <c r="I17" s="26"/>
      <c r="J17" s="27" t="s">
        <v>2</v>
      </c>
      <c r="K17" s="28"/>
      <c r="L17" s="29"/>
      <c r="M17" s="29"/>
      <c r="N17" s="30"/>
      <c r="O17" s="71" t="str">
        <f t="shared" ref="O17:AX17" si="9">+IF(O5&gt;0,EDATE(O$1,$H$5*12),"")</f>
        <v/>
      </c>
      <c r="P17" s="72" t="str">
        <f t="shared" si="9"/>
        <v/>
      </c>
      <c r="Q17" s="73" t="str">
        <f t="shared" si="9"/>
        <v/>
      </c>
      <c r="R17" s="73">
        <f>+IF(R5&gt;0,EDATE(R$1,$H$5*12),"")</f>
        <v>43556</v>
      </c>
      <c r="S17" s="73">
        <f t="shared" ref="S17:AX17" si="10">+IF(S5&gt;0,EDATE(S$1,$H$5*12),"")</f>
        <v>43586</v>
      </c>
      <c r="T17" s="73" t="str">
        <f t="shared" si="10"/>
        <v/>
      </c>
      <c r="U17" s="73" t="str">
        <f t="shared" si="10"/>
        <v/>
      </c>
      <c r="V17" s="73" t="str">
        <f t="shared" si="10"/>
        <v/>
      </c>
      <c r="W17" s="73" t="str">
        <f t="shared" si="10"/>
        <v/>
      </c>
      <c r="X17" s="73" t="str">
        <f t="shared" si="10"/>
        <v/>
      </c>
      <c r="Y17" s="73" t="str">
        <f t="shared" si="10"/>
        <v/>
      </c>
      <c r="Z17" s="73" t="str">
        <f t="shared" si="10"/>
        <v/>
      </c>
      <c r="AA17" s="73">
        <f t="shared" si="10"/>
        <v>43831</v>
      </c>
      <c r="AB17" s="73">
        <f t="shared" si="10"/>
        <v>43862</v>
      </c>
      <c r="AC17" s="73">
        <f t="shared" si="10"/>
        <v>43891</v>
      </c>
      <c r="AD17" s="73">
        <f t="shared" si="10"/>
        <v>43922</v>
      </c>
      <c r="AE17" s="73">
        <f t="shared" si="10"/>
        <v>43952</v>
      </c>
      <c r="AF17" s="73" t="str">
        <f t="shared" si="10"/>
        <v/>
      </c>
      <c r="AG17" s="73" t="str">
        <f t="shared" si="10"/>
        <v/>
      </c>
      <c r="AH17" s="73" t="str">
        <f t="shared" si="10"/>
        <v/>
      </c>
      <c r="AI17" s="73" t="str">
        <f t="shared" si="10"/>
        <v/>
      </c>
      <c r="AJ17" s="73" t="str">
        <f t="shared" si="10"/>
        <v/>
      </c>
      <c r="AK17" s="73" t="str">
        <f t="shared" si="10"/>
        <v/>
      </c>
      <c r="AL17" s="73" t="str">
        <f t="shared" si="10"/>
        <v/>
      </c>
      <c r="AM17" s="73">
        <f t="shared" si="10"/>
        <v>44197</v>
      </c>
      <c r="AN17" s="73">
        <f t="shared" si="10"/>
        <v>44228</v>
      </c>
      <c r="AO17" s="73">
        <f t="shared" si="10"/>
        <v>44256</v>
      </c>
      <c r="AP17" s="73">
        <f t="shared" si="10"/>
        <v>44287</v>
      </c>
      <c r="AQ17" s="73">
        <f t="shared" si="10"/>
        <v>44317</v>
      </c>
      <c r="AR17" s="73">
        <f t="shared" si="10"/>
        <v>44348</v>
      </c>
      <c r="AS17" s="73">
        <f t="shared" si="10"/>
        <v>44378</v>
      </c>
      <c r="AT17" s="73">
        <f t="shared" si="10"/>
        <v>44409</v>
      </c>
      <c r="AU17" s="73">
        <f t="shared" si="10"/>
        <v>44440</v>
      </c>
      <c r="AV17" s="73">
        <f t="shared" si="10"/>
        <v>44470</v>
      </c>
      <c r="AW17" s="73" t="str">
        <f t="shared" si="10"/>
        <v/>
      </c>
      <c r="AX17" s="74" t="str">
        <f t="shared" si="10"/>
        <v/>
      </c>
      <c r="AY17" s="30"/>
      <c r="AZ17" s="71">
        <f t="shared" ref="AZ17:BK24" si="11">+IF(AZ5&gt;0,EDATE(AZ$7,$I$18*12),"")</f>
        <v>43465</v>
      </c>
      <c r="BA17" s="73">
        <f t="shared" si="11"/>
        <v>365</v>
      </c>
      <c r="BB17" s="73">
        <f t="shared" si="11"/>
        <v>366</v>
      </c>
      <c r="BC17" s="73">
        <f t="shared" si="11"/>
        <v>365</v>
      </c>
      <c r="BD17" s="73">
        <f t="shared" si="11"/>
        <v>365</v>
      </c>
      <c r="BE17" s="73">
        <f t="shared" si="11"/>
        <v>365</v>
      </c>
      <c r="BF17" s="73">
        <f t="shared" si="11"/>
        <v>366</v>
      </c>
      <c r="BG17" s="73">
        <f t="shared" si="11"/>
        <v>365</v>
      </c>
      <c r="BH17" s="73">
        <f t="shared" si="11"/>
        <v>365</v>
      </c>
      <c r="BI17" s="73">
        <f t="shared" si="11"/>
        <v>365</v>
      </c>
      <c r="BJ17" s="73">
        <f t="shared" si="11"/>
        <v>366</v>
      </c>
      <c r="BK17" s="74">
        <f t="shared" si="11"/>
        <v>365</v>
      </c>
    </row>
    <row r="18" spans="1:63" s="1" customFormat="1" x14ac:dyDescent="0.2">
      <c r="B18" s="2"/>
      <c r="C18" s="6"/>
      <c r="D18" s="36">
        <f t="shared" si="7"/>
        <v>2</v>
      </c>
      <c r="E18" s="37" t="str">
        <f>E6</f>
        <v>&lt;+&gt;</v>
      </c>
      <c r="F18" s="38"/>
      <c r="G18" s="39"/>
      <c r="H18" s="39"/>
      <c r="I18" s="40"/>
      <c r="J18" s="41" t="s">
        <v>2</v>
      </c>
      <c r="K18" s="28"/>
      <c r="L18" s="29"/>
      <c r="M18" s="29"/>
      <c r="N18" s="30"/>
      <c r="O18" s="75" t="str">
        <f t="shared" ref="O18:AX18" si="12">+IF(O6&gt;0,EDATE(O$40,$I$18*12),"")</f>
        <v/>
      </c>
      <c r="P18" s="76" t="str">
        <f t="shared" si="12"/>
        <v/>
      </c>
      <c r="Q18" s="77" t="str">
        <f t="shared" si="12"/>
        <v/>
      </c>
      <c r="R18" s="77" t="str">
        <f t="shared" si="12"/>
        <v/>
      </c>
      <c r="S18" s="77" t="str">
        <f t="shared" si="12"/>
        <v/>
      </c>
      <c r="T18" s="77" t="str">
        <f>+IF(T6&gt;0,EDATE(T$40,$I$18*12),"")</f>
        <v/>
      </c>
      <c r="U18" s="77" t="str">
        <f t="shared" ref="U18:AX18" si="13">+IF(U6&gt;0,EDATE(U$40,$I$18*12),"")</f>
        <v/>
      </c>
      <c r="V18" s="77" t="str">
        <f t="shared" si="13"/>
        <v/>
      </c>
      <c r="W18" s="77" t="str">
        <f t="shared" si="13"/>
        <v/>
      </c>
      <c r="X18" s="77" t="str">
        <f t="shared" si="13"/>
        <v/>
      </c>
      <c r="Y18" s="77" t="str">
        <f t="shared" si="13"/>
        <v/>
      </c>
      <c r="Z18" s="77" t="str">
        <f t="shared" si="13"/>
        <v/>
      </c>
      <c r="AA18" s="77" t="str">
        <f t="shared" si="13"/>
        <v/>
      </c>
      <c r="AB18" s="77" t="str">
        <f t="shared" si="13"/>
        <v/>
      </c>
      <c r="AC18" s="77" t="str">
        <f t="shared" si="13"/>
        <v/>
      </c>
      <c r="AD18" s="77" t="str">
        <f t="shared" si="13"/>
        <v/>
      </c>
      <c r="AE18" s="77" t="str">
        <f t="shared" si="13"/>
        <v/>
      </c>
      <c r="AF18" s="77" t="str">
        <f t="shared" si="13"/>
        <v/>
      </c>
      <c r="AG18" s="77" t="str">
        <f t="shared" si="13"/>
        <v/>
      </c>
      <c r="AH18" s="77" t="str">
        <f t="shared" si="13"/>
        <v/>
      </c>
      <c r="AI18" s="77" t="str">
        <f t="shared" si="13"/>
        <v/>
      </c>
      <c r="AJ18" s="77" t="str">
        <f t="shared" si="13"/>
        <v/>
      </c>
      <c r="AK18" s="77" t="str">
        <f t="shared" si="13"/>
        <v/>
      </c>
      <c r="AL18" s="77" t="str">
        <f t="shared" si="13"/>
        <v/>
      </c>
      <c r="AM18" s="77" t="str">
        <f t="shared" si="13"/>
        <v/>
      </c>
      <c r="AN18" s="77" t="str">
        <f t="shared" si="13"/>
        <v/>
      </c>
      <c r="AO18" s="77" t="str">
        <f t="shared" si="13"/>
        <v/>
      </c>
      <c r="AP18" s="77" t="str">
        <f t="shared" si="13"/>
        <v/>
      </c>
      <c r="AQ18" s="77" t="str">
        <f t="shared" si="13"/>
        <v/>
      </c>
      <c r="AR18" s="77" t="str">
        <f t="shared" si="13"/>
        <v/>
      </c>
      <c r="AS18" s="77" t="str">
        <f t="shared" si="13"/>
        <v/>
      </c>
      <c r="AT18" s="77" t="str">
        <f t="shared" si="13"/>
        <v/>
      </c>
      <c r="AU18" s="77" t="str">
        <f t="shared" si="13"/>
        <v/>
      </c>
      <c r="AV18" s="77" t="str">
        <f t="shared" si="13"/>
        <v/>
      </c>
      <c r="AW18" s="77" t="str">
        <f t="shared" si="13"/>
        <v/>
      </c>
      <c r="AX18" s="78" t="str">
        <f t="shared" si="13"/>
        <v/>
      </c>
      <c r="AY18" s="30"/>
      <c r="AZ18" s="75">
        <f t="shared" si="11"/>
        <v>43465</v>
      </c>
      <c r="BA18" s="77">
        <f t="shared" si="11"/>
        <v>365</v>
      </c>
      <c r="BB18" s="77">
        <f t="shared" si="11"/>
        <v>366</v>
      </c>
      <c r="BC18" s="77">
        <f t="shared" si="11"/>
        <v>365</v>
      </c>
      <c r="BD18" s="77">
        <f t="shared" si="11"/>
        <v>365</v>
      </c>
      <c r="BE18" s="77">
        <f t="shared" si="11"/>
        <v>365</v>
      </c>
      <c r="BF18" s="77">
        <f t="shared" si="11"/>
        <v>366</v>
      </c>
      <c r="BG18" s="77">
        <f t="shared" si="11"/>
        <v>365</v>
      </c>
      <c r="BH18" s="77">
        <f t="shared" si="11"/>
        <v>365</v>
      </c>
      <c r="BI18" s="77">
        <f t="shared" si="11"/>
        <v>365</v>
      </c>
      <c r="BJ18" s="77">
        <f t="shared" si="11"/>
        <v>366</v>
      </c>
      <c r="BK18" s="78">
        <f t="shared" si="11"/>
        <v>365</v>
      </c>
    </row>
    <row r="19" spans="1:63" s="1" customFormat="1" x14ac:dyDescent="0.2">
      <c r="B19" s="2"/>
      <c r="C19" s="6"/>
      <c r="D19" s="36">
        <f t="shared" si="7"/>
        <v>3</v>
      </c>
      <c r="E19" s="37" t="str">
        <f>E7</f>
        <v>&lt;+&gt;</v>
      </c>
      <c r="F19" s="38"/>
      <c r="G19" s="39"/>
      <c r="H19" s="39"/>
      <c r="I19" s="40"/>
      <c r="J19" s="41" t="s">
        <v>2</v>
      </c>
      <c r="K19" s="28"/>
      <c r="L19" s="29"/>
      <c r="M19" s="29"/>
      <c r="N19" s="30"/>
      <c r="O19" s="79" t="str">
        <f t="shared" ref="O19:AX24" si="14">+IF(O7&gt;0,EDATE(O$7,$I$18*12),"")</f>
        <v/>
      </c>
      <c r="P19" s="80" t="str">
        <f t="shared" si="14"/>
        <v/>
      </c>
      <c r="Q19" s="81" t="str">
        <f t="shared" si="14"/>
        <v/>
      </c>
      <c r="R19" s="81" t="str">
        <f t="shared" si="14"/>
        <v/>
      </c>
      <c r="S19" s="81" t="str">
        <f t="shared" si="14"/>
        <v/>
      </c>
      <c r="T19" s="81" t="str">
        <f t="shared" si="14"/>
        <v/>
      </c>
      <c r="U19" s="81" t="str">
        <f t="shared" si="14"/>
        <v/>
      </c>
      <c r="V19" s="81" t="str">
        <f t="shared" si="14"/>
        <v/>
      </c>
      <c r="W19" s="81" t="str">
        <f t="shared" si="14"/>
        <v/>
      </c>
      <c r="X19" s="81" t="str">
        <f t="shared" si="14"/>
        <v/>
      </c>
      <c r="Y19" s="81" t="str">
        <f t="shared" si="14"/>
        <v/>
      </c>
      <c r="Z19" s="81" t="str">
        <f t="shared" si="14"/>
        <v/>
      </c>
      <c r="AA19" s="81" t="str">
        <f t="shared" si="14"/>
        <v/>
      </c>
      <c r="AB19" s="81" t="str">
        <f t="shared" si="14"/>
        <v/>
      </c>
      <c r="AC19" s="81" t="str">
        <f t="shared" si="14"/>
        <v/>
      </c>
      <c r="AD19" s="81" t="str">
        <f t="shared" si="14"/>
        <v/>
      </c>
      <c r="AE19" s="81" t="str">
        <f t="shared" si="14"/>
        <v/>
      </c>
      <c r="AF19" s="81" t="str">
        <f t="shared" si="14"/>
        <v/>
      </c>
      <c r="AG19" s="81" t="str">
        <f t="shared" si="14"/>
        <v/>
      </c>
      <c r="AH19" s="81" t="str">
        <f t="shared" si="14"/>
        <v/>
      </c>
      <c r="AI19" s="81" t="str">
        <f t="shared" si="14"/>
        <v/>
      </c>
      <c r="AJ19" s="81" t="str">
        <f t="shared" si="14"/>
        <v/>
      </c>
      <c r="AK19" s="81" t="str">
        <f t="shared" si="14"/>
        <v/>
      </c>
      <c r="AL19" s="81" t="str">
        <f t="shared" si="14"/>
        <v/>
      </c>
      <c r="AM19" s="81" t="str">
        <f t="shared" si="14"/>
        <v/>
      </c>
      <c r="AN19" s="81" t="str">
        <f t="shared" si="14"/>
        <v/>
      </c>
      <c r="AO19" s="81" t="str">
        <f t="shared" si="14"/>
        <v/>
      </c>
      <c r="AP19" s="81" t="str">
        <f t="shared" si="14"/>
        <v/>
      </c>
      <c r="AQ19" s="81" t="str">
        <f t="shared" si="14"/>
        <v/>
      </c>
      <c r="AR19" s="81" t="str">
        <f t="shared" si="14"/>
        <v/>
      </c>
      <c r="AS19" s="81" t="str">
        <f t="shared" si="14"/>
        <v/>
      </c>
      <c r="AT19" s="81" t="str">
        <f t="shared" si="14"/>
        <v/>
      </c>
      <c r="AU19" s="81" t="str">
        <f t="shared" si="14"/>
        <v/>
      </c>
      <c r="AV19" s="81" t="str">
        <f t="shared" si="14"/>
        <v/>
      </c>
      <c r="AW19" s="81" t="str">
        <f t="shared" si="14"/>
        <v/>
      </c>
      <c r="AX19" s="82" t="str">
        <f t="shared" si="14"/>
        <v/>
      </c>
      <c r="AY19" s="30"/>
      <c r="AZ19" s="79">
        <f t="shared" si="11"/>
        <v>43465</v>
      </c>
      <c r="BA19" s="81">
        <f t="shared" si="11"/>
        <v>365</v>
      </c>
      <c r="BB19" s="81">
        <f t="shared" si="11"/>
        <v>366</v>
      </c>
      <c r="BC19" s="81">
        <f t="shared" si="11"/>
        <v>365</v>
      </c>
      <c r="BD19" s="81">
        <f t="shared" si="11"/>
        <v>365</v>
      </c>
      <c r="BE19" s="81">
        <f t="shared" si="11"/>
        <v>365</v>
      </c>
      <c r="BF19" s="81">
        <f t="shared" si="11"/>
        <v>366</v>
      </c>
      <c r="BG19" s="81">
        <f t="shared" si="11"/>
        <v>365</v>
      </c>
      <c r="BH19" s="81">
        <f t="shared" si="11"/>
        <v>365</v>
      </c>
      <c r="BI19" s="81">
        <f t="shared" si="11"/>
        <v>365</v>
      </c>
      <c r="BJ19" s="81">
        <f t="shared" si="11"/>
        <v>366</v>
      </c>
      <c r="BK19" s="82">
        <f t="shared" si="11"/>
        <v>365</v>
      </c>
    </row>
    <row r="20" spans="1:63" s="1" customFormat="1" x14ac:dyDescent="0.2">
      <c r="B20" s="2"/>
      <c r="C20" s="6"/>
      <c r="D20" s="36">
        <f t="shared" si="7"/>
        <v>4</v>
      </c>
      <c r="E20" s="37" t="str">
        <f t="shared" si="8"/>
        <v>&lt;+&gt;</v>
      </c>
      <c r="F20" s="38"/>
      <c r="G20" s="39"/>
      <c r="H20" s="39"/>
      <c r="I20" s="40"/>
      <c r="J20" s="41" t="s">
        <v>2</v>
      </c>
      <c r="K20" s="28"/>
      <c r="L20" s="29"/>
      <c r="M20" s="29"/>
      <c r="N20" s="30"/>
      <c r="O20" s="79" t="str">
        <f t="shared" si="14"/>
        <v/>
      </c>
      <c r="P20" s="80" t="str">
        <f t="shared" si="14"/>
        <v/>
      </c>
      <c r="Q20" s="81" t="str">
        <f t="shared" si="14"/>
        <v/>
      </c>
      <c r="R20" s="81" t="str">
        <f t="shared" si="14"/>
        <v/>
      </c>
      <c r="S20" s="81" t="str">
        <f t="shared" si="14"/>
        <v/>
      </c>
      <c r="T20" s="81" t="str">
        <f t="shared" si="14"/>
        <v/>
      </c>
      <c r="U20" s="81" t="str">
        <f t="shared" si="14"/>
        <v/>
      </c>
      <c r="V20" s="81" t="str">
        <f t="shared" si="14"/>
        <v/>
      </c>
      <c r="W20" s="81" t="str">
        <f t="shared" si="14"/>
        <v/>
      </c>
      <c r="X20" s="81" t="str">
        <f t="shared" si="14"/>
        <v/>
      </c>
      <c r="Y20" s="81" t="str">
        <f t="shared" si="14"/>
        <v/>
      </c>
      <c r="Z20" s="81" t="str">
        <f t="shared" si="14"/>
        <v/>
      </c>
      <c r="AA20" s="81" t="str">
        <f t="shared" si="14"/>
        <v/>
      </c>
      <c r="AB20" s="81" t="str">
        <f t="shared" si="14"/>
        <v/>
      </c>
      <c r="AC20" s="81" t="str">
        <f t="shared" si="14"/>
        <v/>
      </c>
      <c r="AD20" s="81" t="str">
        <f t="shared" si="14"/>
        <v/>
      </c>
      <c r="AE20" s="81" t="str">
        <f t="shared" si="14"/>
        <v/>
      </c>
      <c r="AF20" s="81" t="str">
        <f t="shared" si="14"/>
        <v/>
      </c>
      <c r="AG20" s="81" t="str">
        <f t="shared" si="14"/>
        <v/>
      </c>
      <c r="AH20" s="81" t="str">
        <f t="shared" si="14"/>
        <v/>
      </c>
      <c r="AI20" s="81" t="str">
        <f t="shared" si="14"/>
        <v/>
      </c>
      <c r="AJ20" s="81" t="str">
        <f t="shared" si="14"/>
        <v/>
      </c>
      <c r="AK20" s="81" t="str">
        <f t="shared" si="14"/>
        <v/>
      </c>
      <c r="AL20" s="81" t="str">
        <f t="shared" si="14"/>
        <v/>
      </c>
      <c r="AM20" s="81" t="str">
        <f t="shared" si="14"/>
        <v/>
      </c>
      <c r="AN20" s="81" t="str">
        <f t="shared" si="14"/>
        <v/>
      </c>
      <c r="AO20" s="81" t="str">
        <f t="shared" si="14"/>
        <v/>
      </c>
      <c r="AP20" s="81" t="str">
        <f t="shared" si="14"/>
        <v/>
      </c>
      <c r="AQ20" s="81" t="str">
        <f t="shared" si="14"/>
        <v/>
      </c>
      <c r="AR20" s="81" t="str">
        <f t="shared" si="14"/>
        <v/>
      </c>
      <c r="AS20" s="81" t="str">
        <f t="shared" si="14"/>
        <v/>
      </c>
      <c r="AT20" s="81" t="str">
        <f t="shared" si="14"/>
        <v/>
      </c>
      <c r="AU20" s="81" t="str">
        <f t="shared" si="14"/>
        <v/>
      </c>
      <c r="AV20" s="81" t="str">
        <f t="shared" si="14"/>
        <v/>
      </c>
      <c r="AW20" s="81" t="str">
        <f t="shared" si="14"/>
        <v/>
      </c>
      <c r="AX20" s="82" t="str">
        <f t="shared" si="14"/>
        <v/>
      </c>
      <c r="AY20" s="30"/>
      <c r="AZ20" s="79">
        <f t="shared" si="11"/>
        <v>43465</v>
      </c>
      <c r="BA20" s="81">
        <f t="shared" si="11"/>
        <v>365</v>
      </c>
      <c r="BB20" s="81">
        <f t="shared" si="11"/>
        <v>366</v>
      </c>
      <c r="BC20" s="81">
        <f t="shared" si="11"/>
        <v>365</v>
      </c>
      <c r="BD20" s="81">
        <f t="shared" si="11"/>
        <v>365</v>
      </c>
      <c r="BE20" s="81">
        <f t="shared" si="11"/>
        <v>365</v>
      </c>
      <c r="BF20" s="81">
        <f t="shared" si="11"/>
        <v>366</v>
      </c>
      <c r="BG20" s="81">
        <f t="shared" si="11"/>
        <v>365</v>
      </c>
      <c r="BH20" s="81">
        <f t="shared" si="11"/>
        <v>365</v>
      </c>
      <c r="BI20" s="81">
        <f t="shared" si="11"/>
        <v>365</v>
      </c>
      <c r="BJ20" s="81">
        <f t="shared" si="11"/>
        <v>366</v>
      </c>
      <c r="BK20" s="82">
        <f t="shared" si="11"/>
        <v>365</v>
      </c>
    </row>
    <row r="21" spans="1:63" s="1" customFormat="1" x14ac:dyDescent="0.2">
      <c r="B21" s="2"/>
      <c r="C21" s="6"/>
      <c r="D21" s="36">
        <f t="shared" si="7"/>
        <v>5</v>
      </c>
      <c r="E21" s="37" t="str">
        <f t="shared" si="8"/>
        <v>&lt;+&gt;</v>
      </c>
      <c r="F21" s="38"/>
      <c r="G21" s="39"/>
      <c r="H21" s="39"/>
      <c r="I21" s="40"/>
      <c r="J21" s="41" t="s">
        <v>2</v>
      </c>
      <c r="K21" s="28"/>
      <c r="L21" s="29"/>
      <c r="M21" s="29"/>
      <c r="N21" s="30"/>
      <c r="O21" s="79" t="str">
        <f t="shared" si="14"/>
        <v/>
      </c>
      <c r="P21" s="80" t="str">
        <f t="shared" si="14"/>
        <v/>
      </c>
      <c r="Q21" s="81" t="str">
        <f t="shared" si="14"/>
        <v/>
      </c>
      <c r="R21" s="81" t="str">
        <f t="shared" si="14"/>
        <v/>
      </c>
      <c r="S21" s="81" t="str">
        <f t="shared" si="14"/>
        <v/>
      </c>
      <c r="T21" s="81" t="str">
        <f t="shared" si="14"/>
        <v/>
      </c>
      <c r="U21" s="81" t="str">
        <f t="shared" si="14"/>
        <v/>
      </c>
      <c r="V21" s="81" t="str">
        <f t="shared" si="14"/>
        <v/>
      </c>
      <c r="W21" s="81" t="str">
        <f t="shared" si="14"/>
        <v/>
      </c>
      <c r="X21" s="81" t="str">
        <f t="shared" si="14"/>
        <v/>
      </c>
      <c r="Y21" s="81" t="str">
        <f t="shared" si="14"/>
        <v/>
      </c>
      <c r="Z21" s="81" t="str">
        <f t="shared" si="14"/>
        <v/>
      </c>
      <c r="AA21" s="81" t="str">
        <f t="shared" si="14"/>
        <v/>
      </c>
      <c r="AB21" s="81" t="str">
        <f t="shared" si="14"/>
        <v/>
      </c>
      <c r="AC21" s="81" t="str">
        <f t="shared" si="14"/>
        <v/>
      </c>
      <c r="AD21" s="81" t="str">
        <f t="shared" si="14"/>
        <v/>
      </c>
      <c r="AE21" s="81" t="str">
        <f t="shared" si="14"/>
        <v/>
      </c>
      <c r="AF21" s="81" t="str">
        <f t="shared" si="14"/>
        <v/>
      </c>
      <c r="AG21" s="81" t="str">
        <f t="shared" si="14"/>
        <v/>
      </c>
      <c r="AH21" s="81" t="str">
        <f t="shared" si="14"/>
        <v/>
      </c>
      <c r="AI21" s="81" t="str">
        <f t="shared" si="14"/>
        <v/>
      </c>
      <c r="AJ21" s="81" t="str">
        <f t="shared" si="14"/>
        <v/>
      </c>
      <c r="AK21" s="81" t="str">
        <f t="shared" si="14"/>
        <v/>
      </c>
      <c r="AL21" s="81" t="str">
        <f t="shared" si="14"/>
        <v/>
      </c>
      <c r="AM21" s="81" t="str">
        <f t="shared" si="14"/>
        <v/>
      </c>
      <c r="AN21" s="81" t="str">
        <f t="shared" si="14"/>
        <v/>
      </c>
      <c r="AO21" s="81" t="str">
        <f t="shared" si="14"/>
        <v/>
      </c>
      <c r="AP21" s="81" t="str">
        <f t="shared" si="14"/>
        <v/>
      </c>
      <c r="AQ21" s="81" t="str">
        <f t="shared" si="14"/>
        <v/>
      </c>
      <c r="AR21" s="81" t="str">
        <f t="shared" si="14"/>
        <v/>
      </c>
      <c r="AS21" s="81" t="str">
        <f t="shared" si="14"/>
        <v/>
      </c>
      <c r="AT21" s="81" t="str">
        <f t="shared" si="14"/>
        <v/>
      </c>
      <c r="AU21" s="81" t="str">
        <f t="shared" si="14"/>
        <v/>
      </c>
      <c r="AV21" s="81" t="str">
        <f t="shared" si="14"/>
        <v/>
      </c>
      <c r="AW21" s="81" t="str">
        <f t="shared" si="14"/>
        <v/>
      </c>
      <c r="AX21" s="82" t="str">
        <f t="shared" si="14"/>
        <v/>
      </c>
      <c r="AY21" s="30"/>
      <c r="AZ21" s="79" t="str">
        <f t="shared" si="11"/>
        <v/>
      </c>
      <c r="BA21" s="81" t="str">
        <f t="shared" si="11"/>
        <v/>
      </c>
      <c r="BB21" s="81" t="str">
        <f t="shared" si="11"/>
        <v/>
      </c>
      <c r="BC21" s="81" t="str">
        <f t="shared" si="11"/>
        <v/>
      </c>
      <c r="BD21" s="81" t="str">
        <f t="shared" si="11"/>
        <v/>
      </c>
      <c r="BE21" s="81" t="str">
        <f t="shared" si="11"/>
        <v/>
      </c>
      <c r="BF21" s="81" t="str">
        <f t="shared" si="11"/>
        <v/>
      </c>
      <c r="BG21" s="81" t="str">
        <f t="shared" si="11"/>
        <v/>
      </c>
      <c r="BH21" s="81" t="str">
        <f t="shared" si="11"/>
        <v/>
      </c>
      <c r="BI21" s="81" t="str">
        <f t="shared" si="11"/>
        <v/>
      </c>
      <c r="BJ21" s="81" t="str">
        <f t="shared" si="11"/>
        <v/>
      </c>
      <c r="BK21" s="82" t="str">
        <f t="shared" si="11"/>
        <v/>
      </c>
    </row>
    <row r="22" spans="1:63" s="1" customFormat="1" x14ac:dyDescent="0.2">
      <c r="B22" s="2"/>
      <c r="C22" s="6"/>
      <c r="D22" s="36">
        <f t="shared" si="7"/>
        <v>6</v>
      </c>
      <c r="E22" s="37" t="str">
        <f t="shared" si="8"/>
        <v>&lt;+&gt;</v>
      </c>
      <c r="F22" s="39"/>
      <c r="G22" s="39"/>
      <c r="H22" s="39"/>
      <c r="I22" s="52"/>
      <c r="J22" s="41" t="s">
        <v>2</v>
      </c>
      <c r="K22" s="28"/>
      <c r="L22" s="29"/>
      <c r="M22" s="29"/>
      <c r="N22" s="29"/>
      <c r="O22" s="79" t="str">
        <f t="shared" si="14"/>
        <v/>
      </c>
      <c r="P22" s="80" t="str">
        <f t="shared" si="14"/>
        <v/>
      </c>
      <c r="Q22" s="81" t="str">
        <f t="shared" si="14"/>
        <v/>
      </c>
      <c r="R22" s="81" t="str">
        <f t="shared" si="14"/>
        <v/>
      </c>
      <c r="S22" s="81" t="str">
        <f t="shared" si="14"/>
        <v/>
      </c>
      <c r="T22" s="81" t="str">
        <f t="shared" si="14"/>
        <v/>
      </c>
      <c r="U22" s="81" t="str">
        <f t="shared" si="14"/>
        <v/>
      </c>
      <c r="V22" s="81" t="str">
        <f t="shared" si="14"/>
        <v/>
      </c>
      <c r="W22" s="81" t="str">
        <f t="shared" si="14"/>
        <v/>
      </c>
      <c r="X22" s="81" t="str">
        <f t="shared" si="14"/>
        <v/>
      </c>
      <c r="Y22" s="81" t="str">
        <f t="shared" si="14"/>
        <v/>
      </c>
      <c r="Z22" s="81" t="str">
        <f t="shared" si="14"/>
        <v/>
      </c>
      <c r="AA22" s="81" t="str">
        <f t="shared" si="14"/>
        <v/>
      </c>
      <c r="AB22" s="81" t="str">
        <f t="shared" si="14"/>
        <v/>
      </c>
      <c r="AC22" s="81" t="str">
        <f t="shared" si="14"/>
        <v/>
      </c>
      <c r="AD22" s="81" t="str">
        <f t="shared" si="14"/>
        <v/>
      </c>
      <c r="AE22" s="81" t="str">
        <f t="shared" si="14"/>
        <v/>
      </c>
      <c r="AF22" s="81" t="str">
        <f t="shared" si="14"/>
        <v/>
      </c>
      <c r="AG22" s="81" t="str">
        <f t="shared" si="14"/>
        <v/>
      </c>
      <c r="AH22" s="81" t="str">
        <f t="shared" si="14"/>
        <v/>
      </c>
      <c r="AI22" s="81" t="str">
        <f t="shared" si="14"/>
        <v/>
      </c>
      <c r="AJ22" s="81" t="str">
        <f t="shared" si="14"/>
        <v/>
      </c>
      <c r="AK22" s="81" t="str">
        <f t="shared" si="14"/>
        <v/>
      </c>
      <c r="AL22" s="81" t="str">
        <f t="shared" si="14"/>
        <v/>
      </c>
      <c r="AM22" s="81" t="str">
        <f t="shared" si="14"/>
        <v/>
      </c>
      <c r="AN22" s="81" t="str">
        <f t="shared" si="14"/>
        <v/>
      </c>
      <c r="AO22" s="81" t="str">
        <f t="shared" si="14"/>
        <v/>
      </c>
      <c r="AP22" s="81" t="str">
        <f t="shared" si="14"/>
        <v/>
      </c>
      <c r="AQ22" s="81" t="str">
        <f t="shared" si="14"/>
        <v/>
      </c>
      <c r="AR22" s="81" t="str">
        <f t="shared" si="14"/>
        <v/>
      </c>
      <c r="AS22" s="81" t="str">
        <f t="shared" si="14"/>
        <v/>
      </c>
      <c r="AT22" s="81" t="str">
        <f t="shared" si="14"/>
        <v/>
      </c>
      <c r="AU22" s="81" t="str">
        <f t="shared" si="14"/>
        <v/>
      </c>
      <c r="AV22" s="81" t="str">
        <f t="shared" si="14"/>
        <v/>
      </c>
      <c r="AW22" s="81" t="str">
        <f t="shared" si="14"/>
        <v/>
      </c>
      <c r="AX22" s="82" t="str">
        <f t="shared" si="14"/>
        <v/>
      </c>
      <c r="AY22" s="29"/>
      <c r="AZ22" s="79" t="str">
        <f t="shared" si="11"/>
        <v/>
      </c>
      <c r="BA22" s="81" t="str">
        <f t="shared" si="11"/>
        <v/>
      </c>
      <c r="BB22" s="81" t="str">
        <f t="shared" si="11"/>
        <v/>
      </c>
      <c r="BC22" s="81" t="str">
        <f t="shared" si="11"/>
        <v/>
      </c>
      <c r="BD22" s="81" t="str">
        <f t="shared" si="11"/>
        <v/>
      </c>
      <c r="BE22" s="81" t="str">
        <f t="shared" si="11"/>
        <v/>
      </c>
      <c r="BF22" s="81" t="str">
        <f t="shared" si="11"/>
        <v/>
      </c>
      <c r="BG22" s="81" t="str">
        <f t="shared" si="11"/>
        <v/>
      </c>
      <c r="BH22" s="81" t="str">
        <f t="shared" si="11"/>
        <v/>
      </c>
      <c r="BI22" s="81" t="str">
        <f t="shared" si="11"/>
        <v/>
      </c>
      <c r="BJ22" s="81" t="str">
        <f t="shared" si="11"/>
        <v/>
      </c>
      <c r="BK22" s="82" t="str">
        <f t="shared" si="11"/>
        <v/>
      </c>
    </row>
    <row r="23" spans="1:63" s="1" customFormat="1" x14ac:dyDescent="0.2">
      <c r="B23" s="2"/>
      <c r="C23" s="6"/>
      <c r="D23" s="36">
        <f t="shared" si="7"/>
        <v>7</v>
      </c>
      <c r="E23" s="37" t="str">
        <f t="shared" si="8"/>
        <v>&lt;+&gt;</v>
      </c>
      <c r="F23" s="39"/>
      <c r="G23" s="39"/>
      <c r="H23" s="39"/>
      <c r="I23" s="52"/>
      <c r="J23" s="41" t="s">
        <v>2</v>
      </c>
      <c r="K23" s="28"/>
      <c r="L23" s="29"/>
      <c r="M23" s="29"/>
      <c r="N23" s="29"/>
      <c r="O23" s="79" t="str">
        <f t="shared" si="14"/>
        <v/>
      </c>
      <c r="P23" s="80" t="str">
        <f t="shared" si="14"/>
        <v/>
      </c>
      <c r="Q23" s="81" t="str">
        <f t="shared" si="14"/>
        <v/>
      </c>
      <c r="R23" s="81" t="str">
        <f t="shared" si="14"/>
        <v/>
      </c>
      <c r="S23" s="81" t="str">
        <f t="shared" si="14"/>
        <v/>
      </c>
      <c r="T23" s="81" t="str">
        <f t="shared" si="14"/>
        <v/>
      </c>
      <c r="U23" s="81" t="str">
        <f t="shared" si="14"/>
        <v/>
      </c>
      <c r="V23" s="81" t="str">
        <f t="shared" si="14"/>
        <v/>
      </c>
      <c r="W23" s="81" t="str">
        <f t="shared" si="14"/>
        <v/>
      </c>
      <c r="X23" s="81" t="str">
        <f t="shared" si="14"/>
        <v/>
      </c>
      <c r="Y23" s="81" t="str">
        <f t="shared" si="14"/>
        <v/>
      </c>
      <c r="Z23" s="81" t="str">
        <f t="shared" si="14"/>
        <v/>
      </c>
      <c r="AA23" s="81" t="str">
        <f t="shared" si="14"/>
        <v/>
      </c>
      <c r="AB23" s="81" t="str">
        <f t="shared" si="14"/>
        <v/>
      </c>
      <c r="AC23" s="81" t="str">
        <f t="shared" si="14"/>
        <v/>
      </c>
      <c r="AD23" s="81" t="str">
        <f t="shared" si="14"/>
        <v/>
      </c>
      <c r="AE23" s="81" t="str">
        <f t="shared" si="14"/>
        <v/>
      </c>
      <c r="AF23" s="81" t="str">
        <f t="shared" si="14"/>
        <v/>
      </c>
      <c r="AG23" s="81" t="str">
        <f t="shared" si="14"/>
        <v/>
      </c>
      <c r="AH23" s="81" t="str">
        <f t="shared" si="14"/>
        <v/>
      </c>
      <c r="AI23" s="81" t="str">
        <f t="shared" si="14"/>
        <v/>
      </c>
      <c r="AJ23" s="81" t="str">
        <f t="shared" si="14"/>
        <v/>
      </c>
      <c r="AK23" s="81" t="str">
        <f t="shared" si="14"/>
        <v/>
      </c>
      <c r="AL23" s="81" t="str">
        <f t="shared" si="14"/>
        <v/>
      </c>
      <c r="AM23" s="81" t="str">
        <f t="shared" si="14"/>
        <v/>
      </c>
      <c r="AN23" s="81" t="str">
        <f t="shared" si="14"/>
        <v/>
      </c>
      <c r="AO23" s="81" t="str">
        <f t="shared" si="14"/>
        <v/>
      </c>
      <c r="AP23" s="81" t="str">
        <f t="shared" si="14"/>
        <v/>
      </c>
      <c r="AQ23" s="81" t="str">
        <f t="shared" si="14"/>
        <v/>
      </c>
      <c r="AR23" s="81" t="str">
        <f t="shared" si="14"/>
        <v/>
      </c>
      <c r="AS23" s="81" t="str">
        <f t="shared" si="14"/>
        <v/>
      </c>
      <c r="AT23" s="81" t="str">
        <f t="shared" si="14"/>
        <v/>
      </c>
      <c r="AU23" s="81" t="str">
        <f t="shared" si="14"/>
        <v/>
      </c>
      <c r="AV23" s="81" t="str">
        <f t="shared" si="14"/>
        <v/>
      </c>
      <c r="AW23" s="81" t="str">
        <f t="shared" si="14"/>
        <v/>
      </c>
      <c r="AX23" s="82" t="str">
        <f t="shared" si="14"/>
        <v/>
      </c>
      <c r="AY23" s="29"/>
      <c r="AZ23" s="79" t="str">
        <f t="shared" si="11"/>
        <v/>
      </c>
      <c r="BA23" s="81" t="str">
        <f t="shared" si="11"/>
        <v/>
      </c>
      <c r="BB23" s="81" t="str">
        <f t="shared" si="11"/>
        <v/>
      </c>
      <c r="BC23" s="81" t="str">
        <f t="shared" si="11"/>
        <v/>
      </c>
      <c r="BD23" s="81" t="str">
        <f t="shared" si="11"/>
        <v/>
      </c>
      <c r="BE23" s="81" t="str">
        <f t="shared" si="11"/>
        <v/>
      </c>
      <c r="BF23" s="81" t="str">
        <f t="shared" si="11"/>
        <v/>
      </c>
      <c r="BG23" s="81" t="str">
        <f t="shared" si="11"/>
        <v/>
      </c>
      <c r="BH23" s="81" t="str">
        <f t="shared" si="11"/>
        <v/>
      </c>
      <c r="BI23" s="81" t="str">
        <f t="shared" si="11"/>
        <v/>
      </c>
      <c r="BJ23" s="81" t="str">
        <f t="shared" si="11"/>
        <v/>
      </c>
      <c r="BK23" s="82" t="str">
        <f t="shared" si="11"/>
        <v/>
      </c>
    </row>
    <row r="24" spans="1:63" s="1" customFormat="1" ht="15.75" thickBot="1" x14ac:dyDescent="0.25">
      <c r="B24" s="2"/>
      <c r="C24" s="6"/>
      <c r="D24" s="36">
        <f t="shared" si="7"/>
        <v>8</v>
      </c>
      <c r="E24" s="58" t="str">
        <f t="shared" si="8"/>
        <v>&lt;+&gt;</v>
      </c>
      <c r="F24" s="59"/>
      <c r="G24" s="59"/>
      <c r="H24" s="59"/>
      <c r="I24" s="60"/>
      <c r="J24" s="61" t="s">
        <v>2</v>
      </c>
      <c r="K24" s="28"/>
      <c r="L24" s="29"/>
      <c r="M24" s="29"/>
      <c r="N24" s="29"/>
      <c r="O24" s="83" t="str">
        <f t="shared" si="14"/>
        <v/>
      </c>
      <c r="P24" s="84" t="str">
        <f t="shared" si="14"/>
        <v/>
      </c>
      <c r="Q24" s="85" t="str">
        <f t="shared" si="14"/>
        <v/>
      </c>
      <c r="R24" s="85" t="str">
        <f t="shared" si="14"/>
        <v/>
      </c>
      <c r="S24" s="85" t="str">
        <f t="shared" si="14"/>
        <v/>
      </c>
      <c r="T24" s="85" t="str">
        <f t="shared" si="14"/>
        <v/>
      </c>
      <c r="U24" s="85" t="str">
        <f t="shared" si="14"/>
        <v/>
      </c>
      <c r="V24" s="85" t="str">
        <f t="shared" si="14"/>
        <v/>
      </c>
      <c r="W24" s="85" t="str">
        <f t="shared" si="14"/>
        <v/>
      </c>
      <c r="X24" s="85" t="str">
        <f t="shared" si="14"/>
        <v/>
      </c>
      <c r="Y24" s="85" t="str">
        <f t="shared" si="14"/>
        <v/>
      </c>
      <c r="Z24" s="85" t="str">
        <f t="shared" si="14"/>
        <v/>
      </c>
      <c r="AA24" s="85" t="str">
        <f t="shared" si="14"/>
        <v/>
      </c>
      <c r="AB24" s="85" t="str">
        <f t="shared" si="14"/>
        <v/>
      </c>
      <c r="AC24" s="85" t="str">
        <f t="shared" si="14"/>
        <v/>
      </c>
      <c r="AD24" s="85" t="str">
        <f t="shared" si="14"/>
        <v/>
      </c>
      <c r="AE24" s="85" t="str">
        <f t="shared" si="14"/>
        <v/>
      </c>
      <c r="AF24" s="85" t="str">
        <f t="shared" si="14"/>
        <v/>
      </c>
      <c r="AG24" s="85" t="str">
        <f t="shared" si="14"/>
        <v/>
      </c>
      <c r="AH24" s="85" t="str">
        <f t="shared" si="14"/>
        <v/>
      </c>
      <c r="AI24" s="85" t="str">
        <f t="shared" si="14"/>
        <v/>
      </c>
      <c r="AJ24" s="85" t="str">
        <f t="shared" si="14"/>
        <v/>
      </c>
      <c r="AK24" s="85" t="str">
        <f t="shared" si="14"/>
        <v/>
      </c>
      <c r="AL24" s="85" t="str">
        <f t="shared" si="14"/>
        <v/>
      </c>
      <c r="AM24" s="85" t="str">
        <f t="shared" si="14"/>
        <v/>
      </c>
      <c r="AN24" s="85" t="str">
        <f t="shared" si="14"/>
        <v/>
      </c>
      <c r="AO24" s="85" t="str">
        <f t="shared" si="14"/>
        <v/>
      </c>
      <c r="AP24" s="85" t="str">
        <f t="shared" si="14"/>
        <v/>
      </c>
      <c r="AQ24" s="85" t="str">
        <f t="shared" si="14"/>
        <v/>
      </c>
      <c r="AR24" s="85" t="str">
        <f t="shared" si="14"/>
        <v/>
      </c>
      <c r="AS24" s="85" t="str">
        <f t="shared" si="14"/>
        <v/>
      </c>
      <c r="AT24" s="85" t="str">
        <f t="shared" si="14"/>
        <v/>
      </c>
      <c r="AU24" s="85" t="str">
        <f t="shared" si="14"/>
        <v/>
      </c>
      <c r="AV24" s="85" t="str">
        <f t="shared" si="14"/>
        <v/>
      </c>
      <c r="AW24" s="85" t="str">
        <f t="shared" si="14"/>
        <v/>
      </c>
      <c r="AX24" s="86" t="str">
        <f t="shared" si="14"/>
        <v/>
      </c>
      <c r="AY24" s="29"/>
      <c r="AZ24" s="83" t="str">
        <f t="shared" si="11"/>
        <v/>
      </c>
      <c r="BA24" s="85" t="str">
        <f t="shared" si="11"/>
        <v/>
      </c>
      <c r="BB24" s="85" t="str">
        <f t="shared" si="11"/>
        <v/>
      </c>
      <c r="BC24" s="85" t="str">
        <f t="shared" si="11"/>
        <v/>
      </c>
      <c r="BD24" s="85" t="str">
        <f t="shared" si="11"/>
        <v/>
      </c>
      <c r="BE24" s="85" t="str">
        <f t="shared" si="11"/>
        <v/>
      </c>
      <c r="BF24" s="85" t="str">
        <f t="shared" si="11"/>
        <v/>
      </c>
      <c r="BG24" s="85" t="str">
        <f t="shared" si="11"/>
        <v/>
      </c>
      <c r="BH24" s="85" t="str">
        <f t="shared" si="11"/>
        <v/>
      </c>
      <c r="BI24" s="85" t="str">
        <f t="shared" si="11"/>
        <v/>
      </c>
      <c r="BJ24" s="85" t="str">
        <f t="shared" si="11"/>
        <v/>
      </c>
      <c r="BK24" s="86" t="str">
        <f t="shared" si="11"/>
        <v/>
      </c>
    </row>
    <row r="25" spans="1:63" s="1" customFormat="1" x14ac:dyDescent="0.25">
      <c r="B25" s="2"/>
      <c r="C25" s="6"/>
      <c r="D25" s="7"/>
      <c r="E25" s="7"/>
      <c r="F25" s="7"/>
      <c r="G25" s="7"/>
      <c r="H25" s="8"/>
      <c r="I25" s="8"/>
      <c r="J25" s="9"/>
      <c r="K25" s="10"/>
      <c r="L25" s="10"/>
      <c r="M25" s="10"/>
      <c r="N25" s="10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7"/>
      <c r="AY25" s="10"/>
      <c r="AZ25" s="11"/>
      <c r="BA25" s="11"/>
      <c r="BB25" s="11"/>
      <c r="BC25" s="7"/>
      <c r="BD25" s="7"/>
      <c r="BE25" s="7"/>
      <c r="BF25" s="7"/>
      <c r="BG25" s="7"/>
      <c r="BH25" s="7"/>
      <c r="BI25" s="7"/>
      <c r="BJ25" s="7"/>
      <c r="BK25" s="7"/>
    </row>
    <row r="26" spans="1:63" s="12" customFormat="1" ht="13.5" customHeight="1" x14ac:dyDescent="0.25">
      <c r="A26" s="87"/>
      <c r="B26" s="87"/>
      <c r="C26" s="3" t="s">
        <v>4</v>
      </c>
      <c r="D26" s="4"/>
      <c r="E26" s="4"/>
      <c r="F26" s="4"/>
      <c r="G26" s="4"/>
      <c r="H26" s="4"/>
      <c r="I26" s="4"/>
      <c r="J26" s="5"/>
      <c r="K26" s="4"/>
      <c r="L26" s="4"/>
      <c r="M26" s="4"/>
      <c r="N26" s="4"/>
      <c r="O26" s="4" t="s">
        <v>5</v>
      </c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</row>
    <row r="27" spans="1:63" s="12" customFormat="1" ht="13.5" customHeight="1" thickBot="1" x14ac:dyDescent="0.3">
      <c r="A27" s="87"/>
      <c r="B27" s="87"/>
      <c r="C27" s="88"/>
      <c r="D27" s="89"/>
      <c r="E27" s="89"/>
      <c r="F27" s="89"/>
      <c r="G27" s="89"/>
      <c r="H27" s="89"/>
      <c r="I27" s="89"/>
      <c r="J27" s="90"/>
      <c r="K27" s="89"/>
      <c r="L27" s="89"/>
      <c r="M27" s="89"/>
      <c r="N27" s="89"/>
      <c r="O27" s="89"/>
      <c r="P27" s="89"/>
      <c r="Q27" s="89"/>
      <c r="R27" s="89"/>
      <c r="S27" s="89"/>
      <c r="T27" s="89"/>
      <c r="U27" s="89"/>
      <c r="V27" s="89"/>
      <c r="W27" s="89"/>
      <c r="X27" s="89"/>
      <c r="Y27" s="89"/>
      <c r="Z27" s="89"/>
      <c r="AA27" s="89"/>
      <c r="AB27" s="89"/>
      <c r="AC27" s="89"/>
      <c r="AD27" s="91">
        <f>+R6</f>
        <v>0</v>
      </c>
      <c r="AE27" s="91">
        <f t="shared" ref="AE27:AY27" si="15">+S6</f>
        <v>0</v>
      </c>
      <c r="AF27" s="91">
        <f t="shared" si="15"/>
        <v>0</v>
      </c>
      <c r="AG27" s="91">
        <f t="shared" si="15"/>
        <v>0</v>
      </c>
      <c r="AH27" s="91">
        <f t="shared" si="15"/>
        <v>0</v>
      </c>
      <c r="AI27" s="91">
        <f t="shared" si="15"/>
        <v>0</v>
      </c>
      <c r="AJ27" s="91">
        <f t="shared" si="15"/>
        <v>0</v>
      </c>
      <c r="AK27" s="91">
        <f t="shared" si="15"/>
        <v>0</v>
      </c>
      <c r="AL27" s="91">
        <f t="shared" si="15"/>
        <v>0</v>
      </c>
      <c r="AM27" s="91">
        <f t="shared" si="15"/>
        <v>0</v>
      </c>
      <c r="AN27" s="91">
        <f t="shared" si="15"/>
        <v>0</v>
      </c>
      <c r="AO27" s="91">
        <f t="shared" si="15"/>
        <v>0</v>
      </c>
      <c r="AP27" s="91">
        <f t="shared" si="15"/>
        <v>0</v>
      </c>
      <c r="AQ27" s="91">
        <f t="shared" si="15"/>
        <v>0</v>
      </c>
      <c r="AR27" s="91">
        <f t="shared" si="15"/>
        <v>0</v>
      </c>
      <c r="AS27" s="91">
        <f t="shared" si="15"/>
        <v>0</v>
      </c>
      <c r="AT27" s="91">
        <f t="shared" si="15"/>
        <v>0</v>
      </c>
      <c r="AU27" s="91">
        <f t="shared" si="15"/>
        <v>0</v>
      </c>
      <c r="AV27" s="91">
        <f t="shared" si="15"/>
        <v>0</v>
      </c>
      <c r="AW27" s="91">
        <f t="shared" si="15"/>
        <v>0</v>
      </c>
      <c r="AX27" s="91">
        <f t="shared" si="15"/>
        <v>0</v>
      </c>
      <c r="AY27" s="91">
        <f t="shared" si="15"/>
        <v>0</v>
      </c>
      <c r="AZ27" s="89"/>
      <c r="BA27" s="89"/>
      <c r="BB27" s="89"/>
      <c r="BC27" s="89"/>
      <c r="BD27" s="89"/>
      <c r="BE27" s="89"/>
      <c r="BF27" s="89"/>
      <c r="BG27" s="89"/>
      <c r="BH27" s="89"/>
      <c r="BI27" s="89"/>
      <c r="BJ27" s="89"/>
      <c r="BK27" s="89"/>
    </row>
    <row r="28" spans="1:63" s="12" customFormat="1" ht="13.5" customHeight="1" thickBot="1" x14ac:dyDescent="0.3">
      <c r="A28" s="87"/>
      <c r="B28" s="87"/>
      <c r="C28" s="6"/>
      <c r="D28" s="7"/>
      <c r="E28" s="7"/>
      <c r="F28" s="7"/>
      <c r="G28" s="7"/>
      <c r="H28" s="8"/>
      <c r="I28" s="8"/>
      <c r="J28" s="9"/>
      <c r="K28" s="10"/>
      <c r="L28" s="10"/>
      <c r="M28" s="10"/>
      <c r="N28" s="10"/>
      <c r="O28" s="67">
        <f>+O15</f>
        <v>43101</v>
      </c>
      <c r="P28" s="68">
        <f>+EDATE(O28,1)</f>
        <v>43132</v>
      </c>
      <c r="Q28" s="69">
        <f t="shared" ref="Q28:AX28" si="16">+EDATE(P28,1)</f>
        <v>43160</v>
      </c>
      <c r="R28" s="69">
        <f t="shared" si="16"/>
        <v>43191</v>
      </c>
      <c r="S28" s="69">
        <f t="shared" si="16"/>
        <v>43221</v>
      </c>
      <c r="T28" s="69">
        <f t="shared" si="16"/>
        <v>43252</v>
      </c>
      <c r="U28" s="69">
        <f t="shared" si="16"/>
        <v>43282</v>
      </c>
      <c r="V28" s="69">
        <f t="shared" si="16"/>
        <v>43313</v>
      </c>
      <c r="W28" s="69">
        <f t="shared" si="16"/>
        <v>43344</v>
      </c>
      <c r="X28" s="69">
        <f t="shared" si="16"/>
        <v>43374</v>
      </c>
      <c r="Y28" s="69">
        <f t="shared" si="16"/>
        <v>43405</v>
      </c>
      <c r="Z28" s="69">
        <f t="shared" si="16"/>
        <v>43435</v>
      </c>
      <c r="AA28" s="69">
        <f t="shared" si="16"/>
        <v>43466</v>
      </c>
      <c r="AB28" s="69">
        <f t="shared" si="16"/>
        <v>43497</v>
      </c>
      <c r="AC28" s="69">
        <f t="shared" si="16"/>
        <v>43525</v>
      </c>
      <c r="AD28" s="69">
        <f t="shared" si="16"/>
        <v>43556</v>
      </c>
      <c r="AE28" s="69">
        <f t="shared" si="16"/>
        <v>43586</v>
      </c>
      <c r="AF28" s="69">
        <f t="shared" si="16"/>
        <v>43617</v>
      </c>
      <c r="AG28" s="69">
        <f t="shared" si="16"/>
        <v>43647</v>
      </c>
      <c r="AH28" s="69">
        <f t="shared" si="16"/>
        <v>43678</v>
      </c>
      <c r="AI28" s="69">
        <f t="shared" si="16"/>
        <v>43709</v>
      </c>
      <c r="AJ28" s="69">
        <f t="shared" si="16"/>
        <v>43739</v>
      </c>
      <c r="AK28" s="69">
        <f t="shared" si="16"/>
        <v>43770</v>
      </c>
      <c r="AL28" s="69">
        <f t="shared" si="16"/>
        <v>43800</v>
      </c>
      <c r="AM28" s="69">
        <f t="shared" si="16"/>
        <v>43831</v>
      </c>
      <c r="AN28" s="69">
        <f t="shared" si="16"/>
        <v>43862</v>
      </c>
      <c r="AO28" s="69">
        <f t="shared" si="16"/>
        <v>43891</v>
      </c>
      <c r="AP28" s="69">
        <f t="shared" si="16"/>
        <v>43922</v>
      </c>
      <c r="AQ28" s="69">
        <f t="shared" si="16"/>
        <v>43952</v>
      </c>
      <c r="AR28" s="69">
        <f t="shared" si="16"/>
        <v>43983</v>
      </c>
      <c r="AS28" s="69">
        <f t="shared" si="16"/>
        <v>44013</v>
      </c>
      <c r="AT28" s="69">
        <f t="shared" si="16"/>
        <v>44044</v>
      </c>
      <c r="AU28" s="69">
        <f t="shared" si="16"/>
        <v>44075</v>
      </c>
      <c r="AV28" s="69">
        <f t="shared" si="16"/>
        <v>44105</v>
      </c>
      <c r="AW28" s="69">
        <f t="shared" si="16"/>
        <v>44136</v>
      </c>
      <c r="AX28" s="70">
        <f t="shared" si="16"/>
        <v>44166</v>
      </c>
      <c r="AY28" s="10"/>
      <c r="AZ28" s="11"/>
      <c r="BA28" s="11"/>
      <c r="BB28" s="11"/>
      <c r="BC28" s="7"/>
      <c r="BD28" s="7"/>
      <c r="BE28" s="7"/>
      <c r="BF28" s="7"/>
      <c r="BG28" s="7"/>
      <c r="BH28" s="7"/>
      <c r="BI28" s="7"/>
      <c r="BJ28" s="7"/>
      <c r="BK28" s="7"/>
    </row>
    <row r="29" spans="1:63" s="12" customFormat="1" ht="13.5" customHeight="1" x14ac:dyDescent="0.25">
      <c r="A29" s="87"/>
      <c r="B29" s="87"/>
      <c r="C29" s="6"/>
      <c r="E29" s="13" t="s">
        <v>6</v>
      </c>
      <c r="F29" s="14"/>
      <c r="G29" s="14"/>
      <c r="H29" s="14"/>
      <c r="I29" s="14"/>
      <c r="J29" s="15" t="s">
        <v>1</v>
      </c>
      <c r="K29" s="16"/>
      <c r="L29" s="17"/>
      <c r="M29" s="17"/>
      <c r="N29" s="17"/>
      <c r="O29" s="18" t="str">
        <f t="shared" ref="O29:AX29" si="17">PeriodNum</f>
        <v>1 m</v>
      </c>
      <c r="P29" s="19" t="str">
        <f t="shared" si="17"/>
        <v>2 m</v>
      </c>
      <c r="Q29" s="20" t="str">
        <f t="shared" si="17"/>
        <v>3 m</v>
      </c>
      <c r="R29" s="20" t="str">
        <f t="shared" si="17"/>
        <v>4 m</v>
      </c>
      <c r="S29" s="20" t="str">
        <f t="shared" si="17"/>
        <v>5 m</v>
      </c>
      <c r="T29" s="20" t="str">
        <f t="shared" si="17"/>
        <v>6 m</v>
      </c>
      <c r="U29" s="20" t="str">
        <f t="shared" si="17"/>
        <v>7 m</v>
      </c>
      <c r="V29" s="20" t="str">
        <f t="shared" si="17"/>
        <v>8 m</v>
      </c>
      <c r="W29" s="20" t="str">
        <f t="shared" si="17"/>
        <v>9 m</v>
      </c>
      <c r="X29" s="20" t="str">
        <f t="shared" si="17"/>
        <v>10 m</v>
      </c>
      <c r="Y29" s="20" t="str">
        <f t="shared" si="17"/>
        <v>11 m</v>
      </c>
      <c r="Z29" s="20" t="str">
        <f t="shared" si="17"/>
        <v>12 m</v>
      </c>
      <c r="AA29" s="20" t="str">
        <f t="shared" si="17"/>
        <v>13 m</v>
      </c>
      <c r="AB29" s="20" t="str">
        <f t="shared" si="17"/>
        <v>14 m</v>
      </c>
      <c r="AC29" s="20" t="str">
        <f t="shared" si="17"/>
        <v>15 m</v>
      </c>
      <c r="AD29" s="20" t="str">
        <f t="shared" si="17"/>
        <v>16 m</v>
      </c>
      <c r="AE29" s="20" t="str">
        <f t="shared" si="17"/>
        <v>17 m</v>
      </c>
      <c r="AF29" s="20" t="str">
        <f t="shared" si="17"/>
        <v>18 m</v>
      </c>
      <c r="AG29" s="20" t="str">
        <f t="shared" si="17"/>
        <v>19 m</v>
      </c>
      <c r="AH29" s="20" t="str">
        <f t="shared" si="17"/>
        <v>20 m</v>
      </c>
      <c r="AI29" s="20" t="str">
        <f t="shared" si="17"/>
        <v>21 m</v>
      </c>
      <c r="AJ29" s="20" t="str">
        <f t="shared" si="17"/>
        <v>22 m</v>
      </c>
      <c r="AK29" s="20" t="str">
        <f t="shared" si="17"/>
        <v>23 m</v>
      </c>
      <c r="AL29" s="20" t="str">
        <f t="shared" si="17"/>
        <v>24 m</v>
      </c>
      <c r="AM29" s="20" t="str">
        <f t="shared" si="17"/>
        <v>25 m</v>
      </c>
      <c r="AN29" s="20" t="str">
        <f t="shared" si="17"/>
        <v>26 m</v>
      </c>
      <c r="AO29" s="20" t="str">
        <f t="shared" si="17"/>
        <v>27 m</v>
      </c>
      <c r="AP29" s="20" t="str">
        <f t="shared" si="17"/>
        <v>28 m</v>
      </c>
      <c r="AQ29" s="20" t="str">
        <f t="shared" si="17"/>
        <v>29 m</v>
      </c>
      <c r="AR29" s="20" t="str">
        <f t="shared" si="17"/>
        <v>30 m</v>
      </c>
      <c r="AS29" s="20" t="str">
        <f t="shared" si="17"/>
        <v>31 m</v>
      </c>
      <c r="AT29" s="20" t="str">
        <f t="shared" si="17"/>
        <v>32 m</v>
      </c>
      <c r="AU29" s="20" t="str">
        <f t="shared" si="17"/>
        <v>33 m</v>
      </c>
      <c r="AV29" s="20" t="str">
        <f t="shared" si="17"/>
        <v>34 m</v>
      </c>
      <c r="AW29" s="20" t="str">
        <f t="shared" si="17"/>
        <v>35 m</v>
      </c>
      <c r="AX29" s="21" t="str">
        <f t="shared" si="17"/>
        <v>36 m</v>
      </c>
      <c r="AY29" s="17"/>
      <c r="AZ29" s="18">
        <f t="shared" ref="AZ29:BK29" si="18">PeriodNum</f>
        <v>1</v>
      </c>
      <c r="BA29" s="20">
        <f t="shared" si="18"/>
        <v>2</v>
      </c>
      <c r="BB29" s="20">
        <f t="shared" si="18"/>
        <v>3</v>
      </c>
      <c r="BC29" s="20">
        <f t="shared" si="18"/>
        <v>4</v>
      </c>
      <c r="BD29" s="20">
        <f t="shared" si="18"/>
        <v>5</v>
      </c>
      <c r="BE29" s="20">
        <f t="shared" si="18"/>
        <v>6</v>
      </c>
      <c r="BF29" s="20">
        <f t="shared" si="18"/>
        <v>7</v>
      </c>
      <c r="BG29" s="20">
        <f t="shared" si="18"/>
        <v>8</v>
      </c>
      <c r="BH29" s="20">
        <f t="shared" si="18"/>
        <v>9</v>
      </c>
      <c r="BI29" s="20">
        <f t="shared" si="18"/>
        <v>10</v>
      </c>
      <c r="BJ29" s="20">
        <f t="shared" si="18"/>
        <v>11</v>
      </c>
      <c r="BK29" s="21">
        <f t="shared" si="18"/>
        <v>12</v>
      </c>
    </row>
    <row r="30" spans="1:63" s="12" customFormat="1" ht="13.5" customHeight="1" x14ac:dyDescent="0.25">
      <c r="A30" s="87"/>
      <c r="B30" s="87"/>
      <c r="C30" s="6"/>
      <c r="D30" s="22">
        <f t="shared" ref="D30:D37" si="19">D29+1</f>
        <v>1</v>
      </c>
      <c r="E30" s="23" t="str">
        <f>E5</f>
        <v>Standard 15m</v>
      </c>
      <c r="F30" s="24"/>
      <c r="G30" s="25"/>
      <c r="H30" s="25"/>
      <c r="I30" s="26"/>
      <c r="J30" s="27" t="s">
        <v>7</v>
      </c>
      <c r="K30" s="28"/>
      <c r="L30" s="29"/>
      <c r="M30" s="29"/>
      <c r="N30" s="92"/>
      <c r="O30" s="93"/>
      <c r="P30" s="93"/>
      <c r="Q30" s="93"/>
      <c r="R30" s="93"/>
      <c r="S30" s="93"/>
      <c r="T30" s="93"/>
      <c r="U30" s="93"/>
      <c r="V30" s="93"/>
      <c r="W30" s="93"/>
      <c r="X30" s="93"/>
      <c r="Y30" s="93"/>
      <c r="Z30" s="93"/>
      <c r="AA30" s="93"/>
      <c r="AB30" s="93"/>
      <c r="AC30" s="93"/>
      <c r="AD30" s="94"/>
      <c r="AE30" s="109"/>
      <c r="AF30" s="73"/>
      <c r="AG30" s="73"/>
      <c r="AH30" s="73"/>
      <c r="AI30" s="73"/>
      <c r="AJ30" s="73"/>
      <c r="AK30" s="73"/>
      <c r="AL30" s="73"/>
      <c r="AM30" s="73"/>
      <c r="AN30" s="73"/>
      <c r="AO30" s="73"/>
      <c r="AP30" s="73"/>
      <c r="AQ30" s="73"/>
      <c r="AR30" s="73"/>
      <c r="AS30" s="73"/>
      <c r="AT30" s="73"/>
      <c r="AU30" s="73"/>
      <c r="AV30" s="73"/>
      <c r="AW30" s="73"/>
      <c r="AX30" s="73"/>
      <c r="AY30" s="92"/>
      <c r="AZ30" s="95">
        <f t="shared" ref="AZ30:AZ37" si="20">+IFERROR(AVERAGE(O30:Z30),0)</f>
        <v>0</v>
      </c>
      <c r="BA30" s="96">
        <f t="shared" ref="BA30:BA37" si="21">+IFERROR(AVERAGE(AA30:AL30),0)</f>
        <v>0</v>
      </c>
      <c r="BB30" s="96">
        <f t="shared" ref="BB30:BB37" si="22">+IFERROR(AVERAGE(AM30:AX30),0)</f>
        <v>0</v>
      </c>
      <c r="BC30" s="93" t="e">
        <f>SUMIF(#REF!,$E30,#REF!)</f>
        <v>#REF!</v>
      </c>
      <c r="BD30" s="97" t="e">
        <f>SUMIF(#REF!,$E30,#REF!)</f>
        <v>#REF!</v>
      </c>
      <c r="BE30" s="98" t="e">
        <f>SUMIF(#REF!,$E30,#REF!)</f>
        <v>#REF!</v>
      </c>
      <c r="BF30" s="98" t="e">
        <f>SUMIF(#REF!,$E30,#REF!)</f>
        <v>#REF!</v>
      </c>
      <c r="BG30" s="98" t="e">
        <f>SUMIF(#REF!,$E30,#REF!)</f>
        <v>#REF!</v>
      </c>
      <c r="BH30" s="98" t="e">
        <f>SUMIF(#REF!,$E30,#REF!)</f>
        <v>#REF!</v>
      </c>
      <c r="BI30" s="98" t="e">
        <f>SUMIF(#REF!,$E30,#REF!)</f>
        <v>#REF!</v>
      </c>
      <c r="BJ30" s="98" t="e">
        <f>SUMIF(#REF!,$E30,#REF!)</f>
        <v>#REF!</v>
      </c>
      <c r="BK30" s="99" t="e">
        <f>SUMIF(#REF!,$E30,#REF!)</f>
        <v>#REF!</v>
      </c>
    </row>
    <row r="31" spans="1:63" s="12" customFormat="1" ht="13.5" customHeight="1" x14ac:dyDescent="0.25">
      <c r="A31" s="87"/>
      <c r="B31" s="87"/>
      <c r="C31" s="6"/>
      <c r="D31" s="36">
        <f t="shared" si="19"/>
        <v>2</v>
      </c>
      <c r="E31" s="37" t="str">
        <f>E6</f>
        <v>&lt;+&gt;</v>
      </c>
      <c r="F31" s="38"/>
      <c r="G31" s="39"/>
      <c r="H31" s="39"/>
      <c r="I31" s="40"/>
      <c r="J31" s="41" t="s">
        <v>7</v>
      </c>
      <c r="K31" s="28"/>
      <c r="L31" s="29"/>
      <c r="M31" s="29"/>
      <c r="N31" s="92"/>
      <c r="O31" s="100"/>
      <c r="P31" s="101"/>
      <c r="Q31" s="101"/>
      <c r="R31" s="101"/>
      <c r="S31" s="101"/>
      <c r="T31" s="101"/>
      <c r="U31" s="101"/>
      <c r="V31" s="101"/>
      <c r="W31" s="101"/>
      <c r="X31" s="101"/>
      <c r="Y31" s="101"/>
      <c r="Z31" s="101"/>
      <c r="AA31" s="101"/>
      <c r="AB31" s="101"/>
      <c r="AC31" s="101"/>
      <c r="AD31" s="101"/>
      <c r="AE31" s="101"/>
      <c r="AF31" s="101"/>
      <c r="AG31" s="101"/>
      <c r="AH31" s="101"/>
      <c r="AI31" s="101"/>
      <c r="AJ31" s="101"/>
      <c r="AK31" s="101"/>
      <c r="AL31" s="101"/>
      <c r="AM31" s="101"/>
      <c r="AN31" s="101"/>
      <c r="AO31" s="101"/>
      <c r="AP31" s="101"/>
      <c r="AQ31" s="101"/>
      <c r="AR31" s="101"/>
      <c r="AS31" s="101"/>
      <c r="AT31" s="101"/>
      <c r="AU31" s="101"/>
      <c r="AV31" s="101"/>
      <c r="AW31" s="101"/>
      <c r="AX31" s="102"/>
      <c r="AY31" s="92"/>
      <c r="AZ31" s="103">
        <f t="shared" si="20"/>
        <v>0</v>
      </c>
      <c r="BA31" s="104">
        <f t="shared" si="21"/>
        <v>0</v>
      </c>
      <c r="BB31" s="104">
        <f t="shared" si="22"/>
        <v>0</v>
      </c>
      <c r="BC31" s="101" t="e">
        <f>SUMIF(#REF!,$E31,#REF!)</f>
        <v>#REF!</v>
      </c>
      <c r="BD31" s="105" t="e">
        <f>SUMIF(#REF!,$E31,#REF!)</f>
        <v>#REF!</v>
      </c>
      <c r="BE31" s="106" t="e">
        <f>SUMIF(#REF!,$E31,#REF!)</f>
        <v>#REF!</v>
      </c>
      <c r="BF31" s="106" t="e">
        <f>SUMIF(#REF!,$E31,#REF!)</f>
        <v>#REF!</v>
      </c>
      <c r="BG31" s="106" t="e">
        <f>SUMIF(#REF!,$E31,#REF!)</f>
        <v>#REF!</v>
      </c>
      <c r="BH31" s="106" t="e">
        <f>SUMIF(#REF!,$E31,#REF!)</f>
        <v>#REF!</v>
      </c>
      <c r="BI31" s="106" t="e">
        <f>SUMIF(#REF!,$E31,#REF!)</f>
        <v>#REF!</v>
      </c>
      <c r="BJ31" s="106" t="e">
        <f>SUMIF(#REF!,$E31,#REF!)</f>
        <v>#REF!</v>
      </c>
      <c r="BK31" s="102" t="e">
        <f>SUMIF(#REF!,$E31,#REF!)</f>
        <v>#REF!</v>
      </c>
    </row>
    <row r="32" spans="1:63" s="12" customFormat="1" ht="13.5" customHeight="1" x14ac:dyDescent="0.25">
      <c r="A32" s="87"/>
      <c r="B32" s="87"/>
      <c r="C32" s="6"/>
      <c r="D32" s="36">
        <f t="shared" si="19"/>
        <v>3</v>
      </c>
      <c r="E32" s="37" t="str">
        <f>E7</f>
        <v>&lt;+&gt;</v>
      </c>
      <c r="F32" s="38"/>
      <c r="G32" s="39"/>
      <c r="H32" s="39"/>
      <c r="I32" s="40"/>
      <c r="J32" s="41" t="s">
        <v>7</v>
      </c>
      <c r="K32" s="28"/>
      <c r="L32" s="29"/>
      <c r="M32" s="29"/>
      <c r="N32" s="92"/>
      <c r="O32" s="53"/>
      <c r="P32" s="55"/>
      <c r="Q32" s="55"/>
      <c r="R32" s="55"/>
      <c r="S32" s="55"/>
      <c r="T32" s="55"/>
      <c r="U32" s="55"/>
      <c r="V32" s="55"/>
      <c r="W32" s="55"/>
      <c r="X32" s="55"/>
      <c r="Y32" s="55"/>
      <c r="Z32" s="55"/>
      <c r="AA32" s="55"/>
      <c r="AB32" s="55"/>
      <c r="AC32" s="55"/>
      <c r="AD32" s="55"/>
      <c r="AE32" s="55"/>
      <c r="AF32" s="55"/>
      <c r="AG32" s="55"/>
      <c r="AH32" s="55"/>
      <c r="AI32" s="55"/>
      <c r="AJ32" s="55"/>
      <c r="AK32" s="55"/>
      <c r="AL32" s="55"/>
      <c r="AM32" s="55"/>
      <c r="AN32" s="55"/>
      <c r="AO32" s="55"/>
      <c r="AP32" s="55"/>
      <c r="AQ32" s="55"/>
      <c r="AR32" s="55"/>
      <c r="AS32" s="55"/>
      <c r="AT32" s="55"/>
      <c r="AU32" s="55"/>
      <c r="AV32" s="55"/>
      <c r="AW32" s="55"/>
      <c r="AX32" s="56"/>
      <c r="AY32" s="92"/>
      <c r="AZ32" s="103">
        <f t="shared" si="20"/>
        <v>0</v>
      </c>
      <c r="BA32" s="104">
        <f t="shared" si="21"/>
        <v>0</v>
      </c>
      <c r="BB32" s="104">
        <f t="shared" si="22"/>
        <v>0</v>
      </c>
      <c r="BC32" s="55" t="e">
        <f>SUMIF(#REF!,$E32,#REF!)</f>
        <v>#REF!</v>
      </c>
      <c r="BD32" s="54" t="e">
        <f>SUMIF(#REF!,$E32,#REF!)</f>
        <v>#REF!</v>
      </c>
      <c r="BE32" s="57" t="e">
        <f>SUMIF(#REF!,$E32,#REF!)</f>
        <v>#REF!</v>
      </c>
      <c r="BF32" s="57" t="e">
        <f>SUMIF(#REF!,$E32,#REF!)</f>
        <v>#REF!</v>
      </c>
      <c r="BG32" s="57" t="e">
        <f>SUMIF(#REF!,$E32,#REF!)</f>
        <v>#REF!</v>
      </c>
      <c r="BH32" s="57" t="e">
        <f>SUMIF(#REF!,$E32,#REF!)</f>
        <v>#REF!</v>
      </c>
      <c r="BI32" s="57" t="e">
        <f>SUMIF(#REF!,$E32,#REF!)</f>
        <v>#REF!</v>
      </c>
      <c r="BJ32" s="57" t="e">
        <f>SUMIF(#REF!,$E32,#REF!)</f>
        <v>#REF!</v>
      </c>
      <c r="BK32" s="56" t="e">
        <f>SUMIF(#REF!,$E32,#REF!)</f>
        <v>#REF!</v>
      </c>
    </row>
    <row r="33" spans="1:63" s="12" customFormat="1" ht="13.5" customHeight="1" x14ac:dyDescent="0.25">
      <c r="A33" s="87"/>
      <c r="B33" s="87"/>
      <c r="C33" s="6"/>
      <c r="D33" s="36">
        <f t="shared" si="19"/>
        <v>4</v>
      </c>
      <c r="E33" s="37" t="str">
        <f>E8</f>
        <v>&lt;+&gt;</v>
      </c>
      <c r="F33" s="38"/>
      <c r="G33" s="39"/>
      <c r="H33" s="39"/>
      <c r="I33" s="40"/>
      <c r="J33" s="41" t="s">
        <v>7</v>
      </c>
      <c r="K33" s="28"/>
      <c r="L33" s="29"/>
      <c r="M33" s="29"/>
      <c r="N33" s="92"/>
      <c r="O33" s="53"/>
      <c r="P33" s="55"/>
      <c r="Q33" s="55"/>
      <c r="R33" s="55"/>
      <c r="S33" s="55"/>
      <c r="T33" s="55"/>
      <c r="U33" s="55"/>
      <c r="V33" s="55"/>
      <c r="W33" s="55"/>
      <c r="X33" s="55"/>
      <c r="Y33" s="55"/>
      <c r="Z33" s="55"/>
      <c r="AA33" s="55"/>
      <c r="AB33" s="55"/>
      <c r="AC33" s="55"/>
      <c r="AD33" s="55"/>
      <c r="AE33" s="55"/>
      <c r="AF33" s="55"/>
      <c r="AG33" s="55"/>
      <c r="AH33" s="55"/>
      <c r="AI33" s="55"/>
      <c r="AJ33" s="55"/>
      <c r="AK33" s="55"/>
      <c r="AL33" s="55"/>
      <c r="AM33" s="55"/>
      <c r="AN33" s="55"/>
      <c r="AO33" s="55"/>
      <c r="AP33" s="55"/>
      <c r="AQ33" s="55"/>
      <c r="AR33" s="55"/>
      <c r="AS33" s="55"/>
      <c r="AT33" s="55"/>
      <c r="AU33" s="55"/>
      <c r="AV33" s="55"/>
      <c r="AW33" s="55"/>
      <c r="AX33" s="56"/>
      <c r="AY33" s="92"/>
      <c r="AZ33" s="103">
        <f t="shared" si="20"/>
        <v>0</v>
      </c>
      <c r="BA33" s="104">
        <f t="shared" si="21"/>
        <v>0</v>
      </c>
      <c r="BB33" s="104">
        <f t="shared" si="22"/>
        <v>0</v>
      </c>
      <c r="BC33" s="55" t="e">
        <f>SUMIF(#REF!,$E33,#REF!)</f>
        <v>#REF!</v>
      </c>
      <c r="BD33" s="54" t="e">
        <f>SUMIF(#REF!,$E33,#REF!)</f>
        <v>#REF!</v>
      </c>
      <c r="BE33" s="57" t="e">
        <f>SUMIF(#REF!,$E33,#REF!)</f>
        <v>#REF!</v>
      </c>
      <c r="BF33" s="57" t="e">
        <f>SUMIF(#REF!,$E33,#REF!)</f>
        <v>#REF!</v>
      </c>
      <c r="BG33" s="57" t="e">
        <f>SUMIF(#REF!,$E33,#REF!)</f>
        <v>#REF!</v>
      </c>
      <c r="BH33" s="57" t="e">
        <f>SUMIF(#REF!,$E33,#REF!)</f>
        <v>#REF!</v>
      </c>
      <c r="BI33" s="57" t="e">
        <f>SUMIF(#REF!,$E33,#REF!)</f>
        <v>#REF!</v>
      </c>
      <c r="BJ33" s="57" t="e">
        <f>SUMIF(#REF!,$E33,#REF!)</f>
        <v>#REF!</v>
      </c>
      <c r="BK33" s="56" t="e">
        <f>SUMIF(#REF!,$E33,#REF!)</f>
        <v>#REF!</v>
      </c>
    </row>
    <row r="34" spans="1:63" s="12" customFormat="1" ht="13.5" customHeight="1" x14ac:dyDescent="0.25">
      <c r="A34" s="87"/>
      <c r="B34" s="87"/>
      <c r="C34" s="6"/>
      <c r="D34" s="36">
        <f t="shared" si="19"/>
        <v>5</v>
      </c>
      <c r="E34" s="37" t="str">
        <f>E9</f>
        <v>&lt;+&gt;</v>
      </c>
      <c r="F34" s="38"/>
      <c r="G34" s="39"/>
      <c r="H34" s="39"/>
      <c r="I34" s="40"/>
      <c r="J34" s="41" t="s">
        <v>7</v>
      </c>
      <c r="K34" s="28"/>
      <c r="L34" s="29"/>
      <c r="M34" s="29"/>
      <c r="N34" s="92"/>
      <c r="O34" s="53"/>
      <c r="P34" s="55"/>
      <c r="Q34" s="55"/>
      <c r="R34" s="55"/>
      <c r="S34" s="55"/>
      <c r="T34" s="55"/>
      <c r="U34" s="55"/>
      <c r="V34" s="55"/>
      <c r="W34" s="55"/>
      <c r="X34" s="55"/>
      <c r="Y34" s="55"/>
      <c r="Z34" s="55"/>
      <c r="AA34" s="55"/>
      <c r="AB34" s="55"/>
      <c r="AC34" s="55"/>
      <c r="AD34" s="55"/>
      <c r="AE34" s="55"/>
      <c r="AF34" s="55"/>
      <c r="AG34" s="55"/>
      <c r="AH34" s="55"/>
      <c r="AI34" s="55"/>
      <c r="AJ34" s="55"/>
      <c r="AK34" s="55"/>
      <c r="AL34" s="55"/>
      <c r="AM34" s="55"/>
      <c r="AN34" s="55"/>
      <c r="AO34" s="55"/>
      <c r="AP34" s="55"/>
      <c r="AQ34" s="55"/>
      <c r="AR34" s="55"/>
      <c r="AS34" s="55"/>
      <c r="AT34" s="55"/>
      <c r="AU34" s="55"/>
      <c r="AV34" s="55"/>
      <c r="AW34" s="55"/>
      <c r="AX34" s="56"/>
      <c r="AY34" s="92"/>
      <c r="AZ34" s="103">
        <f t="shared" si="20"/>
        <v>0</v>
      </c>
      <c r="BA34" s="104">
        <f t="shared" si="21"/>
        <v>0</v>
      </c>
      <c r="BB34" s="104">
        <f t="shared" si="22"/>
        <v>0</v>
      </c>
      <c r="BC34" s="55" t="e">
        <f>SUMIF(#REF!,$E34,#REF!)</f>
        <v>#REF!</v>
      </c>
      <c r="BD34" s="54" t="e">
        <f>SUMIF(#REF!,$E34,#REF!)</f>
        <v>#REF!</v>
      </c>
      <c r="BE34" s="57" t="e">
        <f>SUMIF(#REF!,$E34,#REF!)</f>
        <v>#REF!</v>
      </c>
      <c r="BF34" s="57" t="e">
        <f>SUMIF(#REF!,$E34,#REF!)</f>
        <v>#REF!</v>
      </c>
      <c r="BG34" s="57" t="e">
        <f>SUMIF(#REF!,$E34,#REF!)</f>
        <v>#REF!</v>
      </c>
      <c r="BH34" s="57" t="e">
        <f>SUMIF(#REF!,$E34,#REF!)</f>
        <v>#REF!</v>
      </c>
      <c r="BI34" s="57" t="e">
        <f>SUMIF(#REF!,$E34,#REF!)</f>
        <v>#REF!</v>
      </c>
      <c r="BJ34" s="57" t="e">
        <f>SUMIF(#REF!,$E34,#REF!)</f>
        <v>#REF!</v>
      </c>
      <c r="BK34" s="56" t="e">
        <f>SUMIF(#REF!,$E34,#REF!)</f>
        <v>#REF!</v>
      </c>
    </row>
    <row r="35" spans="1:63" s="12" customFormat="1" ht="13.5" customHeight="1" x14ac:dyDescent="0.25">
      <c r="A35" s="87"/>
      <c r="B35" s="87"/>
      <c r="C35" s="6"/>
      <c r="D35" s="36">
        <f t="shared" si="19"/>
        <v>6</v>
      </c>
      <c r="E35" s="37" t="str">
        <f>E10</f>
        <v>&lt;+&gt;</v>
      </c>
      <c r="F35" s="39"/>
      <c r="G35" s="39"/>
      <c r="H35" s="39"/>
      <c r="I35" s="52"/>
      <c r="J35" s="41" t="s">
        <v>7</v>
      </c>
      <c r="K35" s="28"/>
      <c r="L35" s="29"/>
      <c r="M35" s="29"/>
      <c r="N35" s="92"/>
      <c r="O35" s="53"/>
      <c r="P35" s="55"/>
      <c r="Q35" s="55"/>
      <c r="R35" s="55"/>
      <c r="S35" s="55"/>
      <c r="T35" s="55"/>
      <c r="U35" s="55"/>
      <c r="V35" s="55"/>
      <c r="W35" s="55"/>
      <c r="X35" s="55"/>
      <c r="Y35" s="55"/>
      <c r="Z35" s="55"/>
      <c r="AA35" s="55"/>
      <c r="AB35" s="55"/>
      <c r="AC35" s="55"/>
      <c r="AD35" s="55"/>
      <c r="AE35" s="55"/>
      <c r="AF35" s="55"/>
      <c r="AG35" s="55"/>
      <c r="AH35" s="55"/>
      <c r="AI35" s="55"/>
      <c r="AJ35" s="55"/>
      <c r="AK35" s="55"/>
      <c r="AL35" s="55"/>
      <c r="AM35" s="55"/>
      <c r="AN35" s="55"/>
      <c r="AO35" s="55"/>
      <c r="AP35" s="55"/>
      <c r="AQ35" s="55"/>
      <c r="AR35" s="55"/>
      <c r="AS35" s="55"/>
      <c r="AT35" s="55"/>
      <c r="AU35" s="55"/>
      <c r="AV35" s="55"/>
      <c r="AW35" s="55"/>
      <c r="AX35" s="56"/>
      <c r="AY35" s="92"/>
      <c r="AZ35" s="103">
        <f t="shared" si="20"/>
        <v>0</v>
      </c>
      <c r="BA35" s="104">
        <f t="shared" si="21"/>
        <v>0</v>
      </c>
      <c r="BB35" s="104">
        <f t="shared" si="22"/>
        <v>0</v>
      </c>
      <c r="BC35" s="55" t="e">
        <f>SUMIF(#REF!,$E35,#REF!)</f>
        <v>#REF!</v>
      </c>
      <c r="BD35" s="54" t="e">
        <f>SUMIF(#REF!,$E35,#REF!)</f>
        <v>#REF!</v>
      </c>
      <c r="BE35" s="57" t="e">
        <f>SUMIF(#REF!,$E35,#REF!)</f>
        <v>#REF!</v>
      </c>
      <c r="BF35" s="57" t="e">
        <f>SUMIF(#REF!,$E35,#REF!)</f>
        <v>#REF!</v>
      </c>
      <c r="BG35" s="57" t="e">
        <f>SUMIF(#REF!,$E35,#REF!)</f>
        <v>#REF!</v>
      </c>
      <c r="BH35" s="57" t="e">
        <f>SUMIF(#REF!,$E35,#REF!)</f>
        <v>#REF!</v>
      </c>
      <c r="BI35" s="57" t="e">
        <f>SUMIF(#REF!,$E35,#REF!)</f>
        <v>#REF!</v>
      </c>
      <c r="BJ35" s="57" t="e">
        <f>SUMIF(#REF!,$E35,#REF!)</f>
        <v>#REF!</v>
      </c>
      <c r="BK35" s="56" t="e">
        <f>SUMIF(#REF!,$E35,#REF!)</f>
        <v>#REF!</v>
      </c>
    </row>
    <row r="36" spans="1:63" s="12" customFormat="1" ht="13.5" customHeight="1" x14ac:dyDescent="0.25">
      <c r="A36" s="87"/>
      <c r="B36" s="87"/>
      <c r="C36" s="6"/>
      <c r="D36" s="36">
        <f t="shared" si="19"/>
        <v>7</v>
      </c>
      <c r="E36" s="37" t="str">
        <f>E11</f>
        <v>&lt;+&gt;</v>
      </c>
      <c r="F36" s="39"/>
      <c r="G36" s="39"/>
      <c r="H36" s="39"/>
      <c r="I36" s="52"/>
      <c r="J36" s="41" t="s">
        <v>7</v>
      </c>
      <c r="K36" s="28"/>
      <c r="L36" s="29"/>
      <c r="M36" s="29"/>
      <c r="N36" s="92"/>
      <c r="O36" s="53"/>
      <c r="P36" s="55"/>
      <c r="Q36" s="55"/>
      <c r="R36" s="55"/>
      <c r="S36" s="55"/>
      <c r="T36" s="55"/>
      <c r="U36" s="55"/>
      <c r="V36" s="55"/>
      <c r="W36" s="55"/>
      <c r="X36" s="55"/>
      <c r="Y36" s="55"/>
      <c r="Z36" s="55"/>
      <c r="AA36" s="55"/>
      <c r="AB36" s="55"/>
      <c r="AC36" s="55"/>
      <c r="AD36" s="55"/>
      <c r="AE36" s="55"/>
      <c r="AF36" s="55"/>
      <c r="AG36" s="55"/>
      <c r="AH36" s="55"/>
      <c r="AI36" s="55"/>
      <c r="AJ36" s="55"/>
      <c r="AK36" s="55"/>
      <c r="AL36" s="55"/>
      <c r="AM36" s="55"/>
      <c r="AN36" s="55"/>
      <c r="AO36" s="55"/>
      <c r="AP36" s="55"/>
      <c r="AQ36" s="55"/>
      <c r="AR36" s="55"/>
      <c r="AS36" s="55"/>
      <c r="AT36" s="55"/>
      <c r="AU36" s="55"/>
      <c r="AV36" s="55"/>
      <c r="AW36" s="55"/>
      <c r="AX36" s="56"/>
      <c r="AY36" s="92"/>
      <c r="AZ36" s="103">
        <f t="shared" si="20"/>
        <v>0</v>
      </c>
      <c r="BA36" s="104">
        <f t="shared" si="21"/>
        <v>0</v>
      </c>
      <c r="BB36" s="104">
        <f t="shared" si="22"/>
        <v>0</v>
      </c>
      <c r="BC36" s="55" t="e">
        <f>SUMIF(#REF!,$E36,#REF!)</f>
        <v>#REF!</v>
      </c>
      <c r="BD36" s="54" t="e">
        <f>SUMIF(#REF!,$E36,#REF!)</f>
        <v>#REF!</v>
      </c>
      <c r="BE36" s="57" t="e">
        <f>SUMIF(#REF!,$E36,#REF!)</f>
        <v>#REF!</v>
      </c>
      <c r="BF36" s="57" t="e">
        <f>SUMIF(#REF!,$E36,#REF!)</f>
        <v>#REF!</v>
      </c>
      <c r="BG36" s="57" t="e">
        <f>SUMIF(#REF!,$E36,#REF!)</f>
        <v>#REF!</v>
      </c>
      <c r="BH36" s="57" t="e">
        <f>SUMIF(#REF!,$E36,#REF!)</f>
        <v>#REF!</v>
      </c>
      <c r="BI36" s="57" t="e">
        <f>SUMIF(#REF!,$E36,#REF!)</f>
        <v>#REF!</v>
      </c>
      <c r="BJ36" s="57" t="e">
        <f>SUMIF(#REF!,$E36,#REF!)</f>
        <v>#REF!</v>
      </c>
      <c r="BK36" s="56" t="e">
        <f>SUMIF(#REF!,$E36,#REF!)</f>
        <v>#REF!</v>
      </c>
    </row>
    <row r="37" spans="1:63" s="12" customFormat="1" ht="13.5" customHeight="1" thickBot="1" x14ac:dyDescent="0.3">
      <c r="A37" s="87"/>
      <c r="B37" s="87"/>
      <c r="C37" s="6"/>
      <c r="D37" s="36">
        <f t="shared" si="19"/>
        <v>8</v>
      </c>
      <c r="E37" s="58" t="str">
        <f>E12</f>
        <v>&lt;+&gt;</v>
      </c>
      <c r="F37" s="59"/>
      <c r="G37" s="59"/>
      <c r="H37" s="59"/>
      <c r="I37" s="60"/>
      <c r="J37" s="61" t="s">
        <v>7</v>
      </c>
      <c r="K37" s="28"/>
      <c r="L37" s="29"/>
      <c r="M37" s="29"/>
      <c r="N37" s="92"/>
      <c r="O37" s="62"/>
      <c r="P37" s="64"/>
      <c r="Q37" s="64"/>
      <c r="R37" s="64"/>
      <c r="S37" s="64"/>
      <c r="T37" s="64"/>
      <c r="U37" s="64"/>
      <c r="V37" s="64"/>
      <c r="W37" s="64"/>
      <c r="X37" s="64"/>
      <c r="Y37" s="64"/>
      <c r="Z37" s="64"/>
      <c r="AA37" s="64"/>
      <c r="AB37" s="64"/>
      <c r="AC37" s="64"/>
      <c r="AD37" s="64"/>
      <c r="AE37" s="64"/>
      <c r="AF37" s="64"/>
      <c r="AG37" s="64"/>
      <c r="AH37" s="64"/>
      <c r="AI37" s="64"/>
      <c r="AJ37" s="64"/>
      <c r="AK37" s="64"/>
      <c r="AL37" s="64"/>
      <c r="AM37" s="64"/>
      <c r="AN37" s="64"/>
      <c r="AO37" s="64"/>
      <c r="AP37" s="64"/>
      <c r="AQ37" s="64"/>
      <c r="AR37" s="64"/>
      <c r="AS37" s="64"/>
      <c r="AT37" s="64"/>
      <c r="AU37" s="64"/>
      <c r="AV37" s="64"/>
      <c r="AW37" s="64"/>
      <c r="AX37" s="65"/>
      <c r="AY37" s="92"/>
      <c r="AZ37" s="107">
        <f t="shared" si="20"/>
        <v>0</v>
      </c>
      <c r="BA37" s="108">
        <f t="shared" si="21"/>
        <v>0</v>
      </c>
      <c r="BB37" s="108">
        <f t="shared" si="22"/>
        <v>0</v>
      </c>
      <c r="BC37" s="64" t="e">
        <f>SUMIF(#REF!,$E37,#REF!)</f>
        <v>#REF!</v>
      </c>
      <c r="BD37" s="63" t="e">
        <f>SUMIF(#REF!,$E37,#REF!)</f>
        <v>#REF!</v>
      </c>
      <c r="BE37" s="66" t="e">
        <f>SUMIF(#REF!,$E37,#REF!)</f>
        <v>#REF!</v>
      </c>
      <c r="BF37" s="66" t="e">
        <f>SUMIF(#REF!,$E37,#REF!)</f>
        <v>#REF!</v>
      </c>
      <c r="BG37" s="66" t="e">
        <f>SUMIF(#REF!,$E37,#REF!)</f>
        <v>#REF!</v>
      </c>
      <c r="BH37" s="66" t="e">
        <f>SUMIF(#REF!,$E37,#REF!)</f>
        <v>#REF!</v>
      </c>
      <c r="BI37" s="66" t="e">
        <f>SUMIF(#REF!,$E37,#REF!)</f>
        <v>#REF!</v>
      </c>
      <c r="BJ37" s="66" t="e">
        <f>SUMIF(#REF!,$E37,#REF!)</f>
        <v>#REF!</v>
      </c>
      <c r="BK37" s="65" t="e">
        <f>SUMIF(#REF!,$E37,#REF!)</f>
        <v>#REF!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BAUDOIN Juliette</dc:creator>
  <cp:lastModifiedBy>BAUDOIN Juliette</cp:lastModifiedBy>
  <dcterms:created xsi:type="dcterms:W3CDTF">2017-12-13T11:04:14Z</dcterms:created>
  <dcterms:modified xsi:type="dcterms:W3CDTF">2017-12-13T11:07:27Z</dcterms:modified>
</cp:coreProperties>
</file>