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7530" activeTab="1"/>
  </bookViews>
  <sheets>
    <sheet name="Revenus" sheetId="1" r:id="rId1"/>
    <sheet name="Dépenses" sheetId="5" r:id="rId2"/>
    <sheet name="Catégorie" sheetId="2" r:id="rId3"/>
  </sheets>
  <definedNames>
    <definedName name="Catégorie" localSheetId="1">Catégorie!$B$9:'Catégorie'!$B$9:$B$18</definedName>
    <definedName name="Catégorie" localSheetId="0">Catégorie!$D$9:$D$13</definedName>
    <definedName name="CN" localSheetId="0">Table3[[#Headers],[Sacrée-Coeur]]</definedName>
    <definedName name="TableauR">Table3[[Date]:[Montant]]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F34" i="5" l="1"/>
  <c r="H34" i="5"/>
  <c r="I34" i="5"/>
  <c r="J34" i="5"/>
  <c r="K34" i="5"/>
  <c r="L34" i="5"/>
  <c r="M34" i="5"/>
  <c r="N34" i="5"/>
  <c r="O34" i="5"/>
  <c r="P34" i="5"/>
  <c r="Q34" i="5"/>
  <c r="R34" i="5"/>
  <c r="S34" i="5"/>
  <c r="F36" i="1"/>
  <c r="I36" i="1"/>
  <c r="J36" i="1"/>
  <c r="K36" i="1"/>
  <c r="L36" i="1"/>
  <c r="H36" i="1" l="1"/>
</calcChain>
</file>

<file path=xl/sharedStrings.xml><?xml version="1.0" encoding="utf-8"?>
<sst xmlns="http://schemas.openxmlformats.org/spreadsheetml/2006/main" count="62" uniqueCount="34">
  <si>
    <t>Column6</t>
  </si>
  <si>
    <t>Date</t>
  </si>
  <si>
    <t>Numéro</t>
  </si>
  <si>
    <t>Catégorie</t>
  </si>
  <si>
    <t>Description</t>
  </si>
  <si>
    <t>Montant</t>
  </si>
  <si>
    <t>Salaire</t>
  </si>
  <si>
    <t>Total</t>
  </si>
  <si>
    <t>Café</t>
  </si>
  <si>
    <t>Fraternisation</t>
  </si>
  <si>
    <t>Revenus</t>
  </si>
  <si>
    <t>Sacrée-Coeur</t>
  </si>
  <si>
    <t>Sacré-Coeur</t>
  </si>
  <si>
    <t>Don Portik</t>
  </si>
  <si>
    <t>Dépenses</t>
  </si>
  <si>
    <t>Flicfo</t>
  </si>
  <si>
    <t>Porte Ouverte</t>
  </si>
  <si>
    <t>Autre Portik</t>
  </si>
  <si>
    <t>Monastère</t>
  </si>
  <si>
    <t>ACÉC</t>
  </si>
  <si>
    <t>CCCM</t>
  </si>
  <si>
    <t>SEC</t>
  </si>
  <si>
    <t>Publication</t>
  </si>
  <si>
    <t>Bureau</t>
  </si>
  <si>
    <t>Don Flicfo</t>
  </si>
  <si>
    <t>Bouquinerie</t>
  </si>
  <si>
    <t>Don FLICFO</t>
  </si>
  <si>
    <t>Contribution Étudiantes</t>
  </si>
  <si>
    <t>Spiritus Wear</t>
  </si>
  <si>
    <t>https://www.excel-exercice.com/indirect/</t>
  </si>
  <si>
    <t>Don</t>
  </si>
  <si>
    <t>Vente</t>
  </si>
  <si>
    <t>Achat</t>
  </si>
  <si>
    <t>Achat de café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</si>
</sst>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$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/>
    <xf numFmtId="0" fontId="0" fillId="2" borderId="0" xfId="0" applyFill="1" applyBorder="1"/>
    <xf numFmtId="0" fontId="0" fillId="2" borderId="0" xfId="0" applyFill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4" xfId="0" applyNumberFormat="1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165" fontId="0" fillId="0" borderId="2" xfId="0" applyNumberFormat="1" applyBorder="1"/>
    <xf numFmtId="165" fontId="0" fillId="0" borderId="3" xfId="0" applyNumberFormat="1" applyBorder="1"/>
    <xf numFmtId="165" fontId="0" fillId="0" borderId="3" xfId="0" applyNumberFormat="1" applyFill="1" applyBorder="1"/>
    <xf numFmtId="0" fontId="0" fillId="2" borderId="5" xfId="0" applyFill="1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/>
    <xf numFmtId="0" fontId="0" fillId="0" borderId="0" xfId="0" applyAlignment="1"/>
    <xf numFmtId="164" fontId="0" fillId="0" borderId="0" xfId="0" applyNumberFormat="1" applyBorder="1" applyAlignment="1">
      <alignment horizontal="left"/>
    </xf>
    <xf numFmtId="0" fontId="0" fillId="2" borderId="0" xfId="0" applyNumberFormat="1" applyFill="1"/>
    <xf numFmtId="0" fontId="0" fillId="2" borderId="0" xfId="0" applyFill="1" applyBorder="1" applyAlignment="1">
      <alignment horizontal="center"/>
    </xf>
    <xf numFmtId="0" fontId="0" fillId="2" borderId="0" xfId="0" applyFill="1" applyBorder="1" applyAlignment="1"/>
    <xf numFmtId="0" fontId="0" fillId="2" borderId="0" xfId="0" applyFill="1" applyBorder="1" applyAlignment="1">
      <alignment horizontal="left"/>
    </xf>
    <xf numFmtId="165" fontId="0" fillId="2" borderId="0" xfId="0" applyNumberFormat="1" applyFill="1" applyBorder="1"/>
    <xf numFmtId="164" fontId="0" fillId="2" borderId="0" xfId="0" applyNumberFormat="1" applyFill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5" fontId="0" fillId="0" borderId="0" xfId="0" applyNumberFormat="1"/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165" fontId="1" fillId="0" borderId="0" xfId="0" applyNumberFormat="1" applyFont="1"/>
    <xf numFmtId="165" fontId="0" fillId="0" borderId="0" xfId="0" applyNumberFormat="1" applyAlignment="1">
      <alignment horizontal="right"/>
    </xf>
    <xf numFmtId="165" fontId="0" fillId="0" borderId="1" xfId="0" quotePrefix="1" applyNumberForma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55"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  <alignment horizontal="right" vertical="bottom" textRotation="0" wrapText="0" indent="0" justifyLastLine="0" shrinkToFit="0" readingOrder="0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/>
        <bottom/>
      </border>
    </dxf>
    <dxf>
      <numFmt numFmtId="165" formatCode="#,##0.00\ &quot;$&quot;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/>
        <top/>
        <bottom/>
      </border>
    </dxf>
    <dxf>
      <numFmt numFmtId="165" formatCode="#,##0.00\ &quot;$&quot;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numFmt numFmtId="165" formatCode="#,##0.00\ &quot;$&quot;"/>
    </dxf>
    <dxf>
      <fill>
        <patternFill patternType="solid">
          <fgColor indexed="64"/>
          <bgColor theme="0"/>
        </patternFill>
      </fill>
      <border outline="0">
        <left style="thin">
          <color indexed="64"/>
        </left>
        <right/>
      </border>
    </dxf>
    <dxf>
      <numFmt numFmtId="165" formatCode="#,##0.00\ &quot;$&quot;"/>
      <border diagonalUp="0" diagonalDown="0" outline="0">
        <left/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65" formatCode="#,##0.00\ &quot;$&quot;"/>
    </dxf>
    <dxf>
      <fill>
        <patternFill patternType="solid">
          <fgColor indexed="64"/>
          <bgColor theme="0"/>
        </patternFill>
      </fill>
      <border outline="0">
        <left style="thin">
          <color indexed="64"/>
        </left>
      </border>
    </dxf>
    <dxf>
      <numFmt numFmtId="165" formatCode="#,##0.00\ &quot;$&quot;"/>
      <border diagonalUp="0" diagonalDown="0" outline="0">
        <left/>
        <right style="thin">
          <color indexed="64"/>
        </right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3" displayName="Table3" ref="B9:M36" totalsRowCount="1">
  <autoFilter ref="B9:M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2">
    <tableColumn id="1" name="Date" dataDxfId="54" totalsRowDxfId="29"/>
    <tableColumn id="2" name="Numéro" dataDxfId="53" totalsRowDxfId="28"/>
    <tableColumn id="3" name="Description" dataDxfId="52" totalsRowDxfId="27"/>
    <tableColumn id="4" name="Catégorie" totalsRowLabel="Total" dataDxfId="51" totalsRowDxfId="26"/>
    <tableColumn id="5" name="Montant" totalsRowFunction="sum" dataDxfId="50" totalsRowDxfId="25"/>
    <tableColumn id="6" name="Column6" dataDxfId="49" totalsRowDxfId="24"/>
    <tableColumn id="7" name="Sacrée-Coeur" totalsRowFunction="sum" dataDxfId="48" totalsRowDxfId="23">
      <calculatedColumnFormula>INDIRECT("TableauR[@Montant]")*(INDIRECT("TableauR[@Catégorie]")=CN)</calculatedColumnFormula>
    </tableColumn>
    <tableColumn id="8" name="Don Portik" totalsRowFunction="sum" totalsRowDxfId="22"/>
    <tableColumn id="9" name="Don FLICFO" totalsRowFunction="sum" totalsRowDxfId="21"/>
    <tableColumn id="10" name="Bouquinerie" totalsRowFunction="sum" totalsRowDxfId="20"/>
    <tableColumn id="11" name="Contribution Étudiantes" totalsRowFunction="sum" totalsRowDxfId="19"/>
    <tableColumn id="12" name="Spiritus Wear" totalsRowFunction="sum" totalsRowDxfId="18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32" displayName="Table32" ref="B9:S34" totalsRowCount="1">
  <autoFilter ref="B9:S3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Date" dataDxfId="47" totalsRowDxfId="17"/>
    <tableColumn id="2" name="Numéro" dataDxfId="46" totalsRowDxfId="16"/>
    <tableColumn id="3" name="Description" dataDxfId="45" totalsRowDxfId="15"/>
    <tableColumn id="4" name="Catégorie" totalsRowLabel="Total" dataDxfId="44" totalsRowDxfId="14"/>
    <tableColumn id="5" name="Montant" totalsRowFunction="sum" dataDxfId="43" totalsRowDxfId="13"/>
    <tableColumn id="6" name="Column6" dataDxfId="42" totalsRowDxfId="12"/>
    <tableColumn id="7" name="Salaire" totalsRowFunction="sum" dataDxfId="41" totalsRowDxfId="11">
      <calculatedColumnFormula>INDIRECT("Table3[@Montant]")*(INDIRECT("Table3[@Catégorie]")=6)</calculatedColumnFormula>
    </tableColumn>
    <tableColumn id="8" name="Café" totalsRowFunction="sum" dataDxfId="40" totalsRowDxfId="10"/>
    <tableColumn id="9" name="Fraternisation" totalsRowFunction="sum" dataDxfId="39" totalsRowDxfId="9"/>
    <tableColumn id="10" name="Porte Ouverte" totalsRowFunction="sum" dataDxfId="38" totalsRowDxfId="8"/>
    <tableColumn id="11" name="Monastère" totalsRowFunction="sum" dataDxfId="37" totalsRowDxfId="7"/>
    <tableColumn id="12" name="Autre Portik" totalsRowFunction="sum" dataDxfId="36" totalsRowDxfId="6"/>
    <tableColumn id="13" name="ACÉC" totalsRowFunction="sum" dataDxfId="35" totalsRowDxfId="5"/>
    <tableColumn id="14" name="CCCM" totalsRowFunction="sum" dataDxfId="34" totalsRowDxfId="4"/>
    <tableColumn id="15" name="SEC" totalsRowFunction="sum" dataDxfId="33" totalsRowDxfId="3"/>
    <tableColumn id="16" name="Publication" totalsRowFunction="sum" dataDxfId="32" totalsRowDxfId="2"/>
    <tableColumn id="17" name="Bureau" totalsRowFunction="sum" dataDxfId="31" totalsRowDxfId="1"/>
    <tableColumn id="18" name="Flicfo" totalsRowFunction="sum" dataDxfId="30" totalsRow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/>
  </sheetPr>
  <dimension ref="A1:M56"/>
  <sheetViews>
    <sheetView topLeftCell="A4" workbookViewId="0">
      <selection activeCell="B12" sqref="B12"/>
    </sheetView>
  </sheetViews>
  <sheetFormatPr baseColWidth="10" defaultColWidth="9.140625" defaultRowHeight="15" x14ac:dyDescent="0.25"/>
  <cols>
    <col min="1" max="1" width="4.5703125" style="4" customWidth="1"/>
    <col min="2" max="2" width="16.42578125" customWidth="1"/>
    <col min="3" max="3" width="13.28515625" customWidth="1"/>
    <col min="4" max="4" width="14.28515625" customWidth="1"/>
    <col min="5" max="5" width="13.85546875" customWidth="1"/>
    <col min="6" max="6" width="12.7109375" style="2" customWidth="1"/>
    <col min="7" max="7" width="14.42578125" customWidth="1"/>
    <col min="8" max="8" width="14.7109375" customWidth="1"/>
    <col min="9" max="9" width="15.85546875" customWidth="1"/>
    <col min="10" max="10" width="15.5703125" customWidth="1"/>
    <col min="11" max="11" width="16.140625" customWidth="1"/>
    <col min="12" max="12" width="26" customWidth="1"/>
    <col min="13" max="13" width="19.140625" customWidth="1"/>
    <col min="14" max="14" width="9.7109375" bestFit="1" customWidth="1"/>
  </cols>
  <sheetData>
    <row r="1" spans="2:13" s="4" customFormat="1" x14ac:dyDescent="0.25">
      <c r="F1" s="3"/>
    </row>
    <row r="2" spans="2:13" s="4" customFormat="1" x14ac:dyDescent="0.25">
      <c r="F2" s="3"/>
    </row>
    <row r="3" spans="2:13" s="4" customFormat="1" x14ac:dyDescent="0.25">
      <c r="F3" s="3"/>
    </row>
    <row r="4" spans="2:13" s="4" customFormat="1" x14ac:dyDescent="0.25">
      <c r="F4" s="3"/>
    </row>
    <row r="5" spans="2:13" s="4" customFormat="1" x14ac:dyDescent="0.25">
      <c r="F5" s="3"/>
    </row>
    <row r="6" spans="2:13" s="4" customFormat="1" x14ac:dyDescent="0.25">
      <c r="F6" s="3"/>
    </row>
    <row r="7" spans="2:13" s="4" customFormat="1" x14ac:dyDescent="0.25">
      <c r="F7" s="3"/>
    </row>
    <row r="8" spans="2:13" s="4" customFormat="1" x14ac:dyDescent="0.25">
      <c r="F8" s="3"/>
    </row>
    <row r="9" spans="2:13" x14ac:dyDescent="0.25">
      <c r="B9" s="6" t="s">
        <v>1</v>
      </c>
      <c r="C9" s="5" t="s">
        <v>2</v>
      </c>
      <c r="D9" s="5" t="s">
        <v>4</v>
      </c>
      <c r="E9" s="5" t="s">
        <v>3</v>
      </c>
      <c r="F9" s="7" t="s">
        <v>5</v>
      </c>
      <c r="G9" s="3" t="s">
        <v>0</v>
      </c>
      <c r="H9" s="28" t="s">
        <v>11</v>
      </c>
      <c r="I9" s="28" t="s">
        <v>13</v>
      </c>
      <c r="J9" s="28" t="s">
        <v>26</v>
      </c>
      <c r="K9" s="28" t="s">
        <v>25</v>
      </c>
      <c r="L9" s="28" t="s">
        <v>27</v>
      </c>
      <c r="M9" s="28" t="s">
        <v>28</v>
      </c>
    </row>
    <row r="10" spans="2:13" x14ac:dyDescent="0.25">
      <c r="B10" s="8">
        <v>42737</v>
      </c>
      <c r="C10" s="10">
        <v>101</v>
      </c>
      <c r="D10" s="15" t="s">
        <v>6</v>
      </c>
      <c r="E10" s="15" t="s">
        <v>12</v>
      </c>
      <c r="F10" s="11">
        <v>300</v>
      </c>
      <c r="G10" s="3"/>
      <c r="H10" s="27"/>
      <c r="I10" s="27"/>
      <c r="J10" s="27"/>
      <c r="K10" s="27"/>
      <c r="L10" s="27"/>
    </row>
    <row r="11" spans="2:13" x14ac:dyDescent="0.25">
      <c r="B11" s="9">
        <v>42738</v>
      </c>
      <c r="C11" s="1">
        <v>102</v>
      </c>
      <c r="D11" s="16" t="s">
        <v>30</v>
      </c>
      <c r="E11" s="16" t="s">
        <v>13</v>
      </c>
      <c r="F11" s="12">
        <v>250</v>
      </c>
      <c r="G11" s="3"/>
      <c r="H11" s="27"/>
      <c r="I11" s="27"/>
      <c r="J11" s="27"/>
      <c r="K11" s="27"/>
      <c r="L11" s="27"/>
    </row>
    <row r="12" spans="2:13" x14ac:dyDescent="0.25">
      <c r="B12" s="9">
        <v>42742</v>
      </c>
      <c r="C12" s="1">
        <v>103</v>
      </c>
      <c r="D12" s="16" t="s">
        <v>31</v>
      </c>
      <c r="E12" s="16" t="s">
        <v>25</v>
      </c>
      <c r="F12" s="12">
        <v>450</v>
      </c>
      <c r="G12" s="3"/>
      <c r="H12" s="27"/>
      <c r="I12" s="27"/>
      <c r="J12" s="27"/>
      <c r="K12" s="27"/>
      <c r="L12" s="27"/>
    </row>
    <row r="13" spans="2:13" x14ac:dyDescent="0.25">
      <c r="B13" s="9"/>
      <c r="C13" s="1"/>
      <c r="D13" s="16"/>
      <c r="E13" s="16"/>
      <c r="F13" s="12"/>
      <c r="G13" s="3"/>
      <c r="H13" s="27"/>
      <c r="I13" s="27"/>
      <c r="J13" s="27"/>
      <c r="K13" s="27"/>
      <c r="L13" s="27"/>
    </row>
    <row r="14" spans="2:13" x14ac:dyDescent="0.25">
      <c r="B14" s="9"/>
      <c r="C14" s="1"/>
      <c r="D14" s="16"/>
      <c r="E14" s="16"/>
      <c r="F14" s="12"/>
      <c r="G14" s="4"/>
      <c r="H14" s="27"/>
      <c r="I14" s="27"/>
      <c r="J14" s="27"/>
      <c r="K14" s="27"/>
      <c r="L14" s="27"/>
    </row>
    <row r="15" spans="2:13" x14ac:dyDescent="0.25">
      <c r="B15" s="9"/>
      <c r="C15" s="1"/>
      <c r="D15" s="16"/>
      <c r="E15" s="16"/>
      <c r="F15" s="12"/>
      <c r="G15" s="4"/>
      <c r="H15" s="27"/>
      <c r="I15" s="27"/>
      <c r="J15" s="27"/>
      <c r="K15" s="27"/>
      <c r="L15" s="27"/>
    </row>
    <row r="16" spans="2:13" x14ac:dyDescent="0.25">
      <c r="B16" s="9"/>
      <c r="C16" s="1"/>
      <c r="D16" s="16"/>
      <c r="E16" s="16"/>
      <c r="F16" s="12"/>
      <c r="G16" s="4"/>
      <c r="H16" s="27"/>
      <c r="I16" s="27"/>
      <c r="J16" s="27"/>
      <c r="K16" s="27"/>
      <c r="L16" s="27"/>
    </row>
    <row r="17" spans="2:12" x14ac:dyDescent="0.25">
      <c r="B17" s="9"/>
      <c r="C17" s="1"/>
      <c r="D17" s="16"/>
      <c r="E17" s="16"/>
      <c r="F17" s="12"/>
      <c r="G17" s="4"/>
      <c r="H17" s="27"/>
      <c r="I17" s="27"/>
      <c r="J17" s="27"/>
      <c r="K17" s="27"/>
      <c r="L17" s="27"/>
    </row>
    <row r="18" spans="2:12" x14ac:dyDescent="0.25">
      <c r="B18" s="9"/>
      <c r="C18" s="1"/>
      <c r="D18" s="16"/>
      <c r="E18" s="16"/>
      <c r="F18" s="12"/>
      <c r="G18" s="4"/>
      <c r="H18" s="27"/>
      <c r="I18" s="27"/>
      <c r="J18" s="27"/>
      <c r="K18" s="27"/>
      <c r="L18" s="27"/>
    </row>
    <row r="19" spans="2:12" x14ac:dyDescent="0.25">
      <c r="B19" s="9"/>
      <c r="C19" s="1"/>
      <c r="D19" s="16"/>
      <c r="E19" s="16"/>
      <c r="F19" s="12"/>
      <c r="G19" s="4"/>
      <c r="H19" s="27"/>
      <c r="I19" s="27"/>
      <c r="J19" s="27"/>
      <c r="K19" s="27"/>
      <c r="L19" s="27"/>
    </row>
    <row r="20" spans="2:12" x14ac:dyDescent="0.25">
      <c r="B20" s="9"/>
      <c r="C20" s="1"/>
      <c r="D20" s="16"/>
      <c r="E20" s="16"/>
      <c r="F20" s="12"/>
      <c r="G20" s="4"/>
      <c r="H20" s="27"/>
      <c r="I20" s="27"/>
      <c r="J20" s="27"/>
      <c r="K20" s="27"/>
      <c r="L20" s="27"/>
    </row>
    <row r="21" spans="2:12" x14ac:dyDescent="0.25">
      <c r="B21" s="9"/>
      <c r="C21" s="1"/>
      <c r="D21" s="16"/>
      <c r="E21" s="16"/>
      <c r="F21" s="12"/>
      <c r="G21" s="4"/>
      <c r="H21" s="27"/>
      <c r="I21" s="27"/>
      <c r="J21" s="27"/>
      <c r="K21" s="27"/>
      <c r="L21" s="27"/>
    </row>
    <row r="22" spans="2:12" x14ac:dyDescent="0.25">
      <c r="B22" s="9"/>
      <c r="C22" s="1"/>
      <c r="D22" s="16"/>
      <c r="E22" s="16"/>
      <c r="F22" s="12"/>
      <c r="G22" s="4"/>
      <c r="H22" s="27"/>
      <c r="I22" s="27"/>
      <c r="J22" s="27"/>
      <c r="K22" s="27"/>
      <c r="L22" s="27"/>
    </row>
    <row r="23" spans="2:12" x14ac:dyDescent="0.25">
      <c r="B23" s="9"/>
      <c r="C23" s="1"/>
      <c r="D23" s="16"/>
      <c r="E23" s="16"/>
      <c r="F23" s="12"/>
      <c r="G23" s="4"/>
      <c r="H23" s="27"/>
      <c r="I23" s="27"/>
      <c r="J23" s="27"/>
      <c r="K23" s="27"/>
      <c r="L23" s="27"/>
    </row>
    <row r="24" spans="2:12" x14ac:dyDescent="0.25">
      <c r="B24" s="9"/>
      <c r="C24" s="1"/>
      <c r="D24" s="16"/>
      <c r="E24" s="16"/>
      <c r="F24" s="12"/>
      <c r="G24" s="4"/>
      <c r="H24" s="27"/>
      <c r="I24" s="27"/>
      <c r="J24" s="27"/>
      <c r="K24" s="27"/>
      <c r="L24" s="27"/>
    </row>
    <row r="25" spans="2:12" x14ac:dyDescent="0.25">
      <c r="B25" s="9"/>
      <c r="C25" s="1"/>
      <c r="D25" s="16"/>
      <c r="E25" s="16"/>
      <c r="F25" s="12"/>
      <c r="G25" s="4"/>
      <c r="H25" s="27"/>
      <c r="I25" s="27"/>
      <c r="J25" s="27"/>
      <c r="K25" s="27"/>
      <c r="L25" s="27"/>
    </row>
    <row r="26" spans="2:12" x14ac:dyDescent="0.25">
      <c r="B26" s="9"/>
      <c r="C26" s="1"/>
      <c r="D26" s="16"/>
      <c r="E26" s="16"/>
      <c r="F26" s="12"/>
      <c r="G26" s="4"/>
      <c r="H26" s="27"/>
      <c r="I26" s="27"/>
      <c r="J26" s="27"/>
      <c r="K26" s="27"/>
      <c r="L26" s="27"/>
    </row>
    <row r="27" spans="2:12" x14ac:dyDescent="0.25">
      <c r="B27" s="9"/>
      <c r="C27" s="1"/>
      <c r="D27" s="16"/>
      <c r="E27" s="16"/>
      <c r="F27" s="12"/>
      <c r="G27" s="4"/>
      <c r="H27" s="27"/>
      <c r="I27" s="27"/>
      <c r="J27" s="27"/>
      <c r="K27" s="27"/>
      <c r="L27" s="27"/>
    </row>
    <row r="28" spans="2:12" x14ac:dyDescent="0.25">
      <c r="B28" s="9"/>
      <c r="C28" s="1"/>
      <c r="D28" s="16"/>
      <c r="E28" s="16"/>
      <c r="F28" s="12"/>
      <c r="G28" s="4"/>
      <c r="H28" s="27"/>
      <c r="I28" s="27"/>
      <c r="J28" s="27"/>
      <c r="K28" s="27"/>
      <c r="L28" s="27"/>
    </row>
    <row r="29" spans="2:12" x14ac:dyDescent="0.25">
      <c r="B29" s="9"/>
      <c r="C29" s="1"/>
      <c r="D29" s="16"/>
      <c r="E29" s="16"/>
      <c r="F29" s="12"/>
      <c r="G29" s="4"/>
      <c r="H29" s="27"/>
      <c r="I29" s="27"/>
      <c r="J29" s="27"/>
      <c r="K29" s="27"/>
      <c r="L29" s="27"/>
    </row>
    <row r="30" spans="2:12" x14ac:dyDescent="0.25">
      <c r="B30" s="9"/>
      <c r="C30" s="1"/>
      <c r="D30" s="16"/>
      <c r="E30" s="16"/>
      <c r="F30" s="12"/>
      <c r="G30" s="4"/>
      <c r="H30" s="27"/>
      <c r="I30" s="27"/>
      <c r="J30" s="27"/>
      <c r="K30" s="27"/>
      <c r="L30" s="27"/>
    </row>
    <row r="31" spans="2:12" x14ac:dyDescent="0.25">
      <c r="B31" s="9"/>
      <c r="C31" s="1"/>
      <c r="D31" s="16"/>
      <c r="E31" s="16"/>
      <c r="F31" s="12"/>
      <c r="G31" s="14"/>
      <c r="H31" s="27"/>
      <c r="I31" s="27"/>
      <c r="J31" s="27"/>
      <c r="K31" s="27"/>
      <c r="L31" s="27"/>
    </row>
    <row r="32" spans="2:12" x14ac:dyDescent="0.25">
      <c r="B32" s="9"/>
      <c r="C32" s="1"/>
      <c r="D32" s="16"/>
      <c r="E32" s="16"/>
      <c r="F32" s="12"/>
      <c r="G32" s="14"/>
      <c r="H32" s="27"/>
      <c r="I32" s="27"/>
      <c r="J32" s="27"/>
      <c r="K32" s="27"/>
      <c r="L32" s="27"/>
    </row>
    <row r="33" spans="2:13" x14ac:dyDescent="0.25">
      <c r="B33" s="9"/>
      <c r="C33" s="1"/>
      <c r="D33" s="16"/>
      <c r="E33" s="1"/>
      <c r="F33" s="12"/>
      <c r="G33" s="14"/>
      <c r="H33" s="27"/>
      <c r="I33" s="27"/>
      <c r="J33" s="27"/>
      <c r="K33" s="27"/>
      <c r="L33" s="27"/>
    </row>
    <row r="34" spans="2:13" x14ac:dyDescent="0.25">
      <c r="B34" s="9"/>
      <c r="C34" s="1"/>
      <c r="D34" s="16"/>
      <c r="E34" s="1"/>
      <c r="F34" s="12"/>
      <c r="G34" s="14"/>
      <c r="H34" s="27"/>
      <c r="I34" s="27"/>
      <c r="J34" s="27"/>
      <c r="K34" s="27"/>
      <c r="L34" s="27"/>
    </row>
    <row r="35" spans="2:13" x14ac:dyDescent="0.25">
      <c r="B35" s="9"/>
      <c r="C35" s="1"/>
      <c r="D35" s="16"/>
      <c r="E35" s="29"/>
      <c r="F35" s="19"/>
      <c r="G35" s="14"/>
      <c r="H35" s="27"/>
      <c r="I35" s="27"/>
      <c r="J35" s="27"/>
      <c r="K35" s="27"/>
      <c r="L35" s="27"/>
    </row>
    <row r="36" spans="2:13" x14ac:dyDescent="0.25">
      <c r="B36" s="9"/>
      <c r="C36" s="1"/>
      <c r="D36" s="18"/>
      <c r="E36" s="16" t="s">
        <v>7</v>
      </c>
      <c r="F36" s="13">
        <f>SUBTOTAL(109,Table3[Montant])</f>
        <v>1000</v>
      </c>
      <c r="G36" s="14"/>
      <c r="H36" s="27">
        <f>SUBTOTAL(109,Table3[Sacrée-Coeur])</f>
        <v>0</v>
      </c>
      <c r="I36" s="27">
        <f>SUBTOTAL(109,Table3[Don Portik])</f>
        <v>0</v>
      </c>
      <c r="J36" s="27">
        <f>SUBTOTAL(109,Table3[Don FLICFO])</f>
        <v>0</v>
      </c>
      <c r="K36" s="27">
        <f>SUBTOTAL(109,Table3[Bouquinerie])</f>
        <v>0</v>
      </c>
      <c r="L36" s="27">
        <f>SUBTOTAL(109,Table3[Contribution Étudiantes])</f>
        <v>0</v>
      </c>
      <c r="M36" s="27">
        <f>SUBTOTAL(109,Table3[Spiritus Wear])</f>
        <v>0</v>
      </c>
    </row>
    <row r="37" spans="2:13" x14ac:dyDescent="0.25">
      <c r="B37" s="4"/>
      <c r="C37" s="4"/>
      <c r="D37" s="4"/>
      <c r="E37" s="4"/>
      <c r="F37" s="3"/>
      <c r="G37" s="4"/>
      <c r="H37" s="4"/>
      <c r="I37" s="4"/>
      <c r="J37" s="4"/>
      <c r="K37" s="4"/>
      <c r="L37" s="4"/>
      <c r="M37" s="4"/>
    </row>
    <row r="38" spans="2:13" x14ac:dyDescent="0.25">
      <c r="B38" s="4"/>
      <c r="C38" s="4"/>
      <c r="D38" s="4"/>
      <c r="E38" s="4"/>
      <c r="F38" s="3"/>
      <c r="G38" s="4"/>
      <c r="H38" s="4"/>
      <c r="I38" s="4"/>
      <c r="J38" s="4"/>
      <c r="K38" s="4"/>
      <c r="L38" s="4"/>
      <c r="M38" s="4"/>
    </row>
    <row r="39" spans="2:13" x14ac:dyDescent="0.25">
      <c r="B39" s="4"/>
      <c r="C39" s="4"/>
      <c r="D39" s="4"/>
      <c r="E39" s="4"/>
      <c r="F39" s="3"/>
      <c r="G39" s="4"/>
      <c r="H39" s="4"/>
      <c r="I39" s="4"/>
      <c r="J39" s="4"/>
      <c r="K39" s="4"/>
      <c r="L39" s="4"/>
      <c r="M39" s="4"/>
    </row>
    <row r="40" spans="2:13" x14ac:dyDescent="0.25">
      <c r="B40" s="4"/>
      <c r="C40" s="4"/>
      <c r="D40" s="4"/>
      <c r="E40" s="4"/>
      <c r="F40" s="3"/>
      <c r="G40" s="4"/>
      <c r="H40" s="4"/>
      <c r="I40" s="4"/>
      <c r="J40" s="4"/>
      <c r="K40" s="4"/>
      <c r="L40" s="4"/>
      <c r="M40" s="4"/>
    </row>
    <row r="41" spans="2:13" x14ac:dyDescent="0.25">
      <c r="B41" s="4"/>
      <c r="C41" s="4"/>
      <c r="D41" s="4"/>
      <c r="E41" s="4"/>
      <c r="F41" s="3"/>
      <c r="G41" s="4"/>
      <c r="H41" s="4"/>
      <c r="I41" s="4"/>
      <c r="J41" s="4"/>
      <c r="K41" s="4"/>
      <c r="L41" s="4"/>
      <c r="M41" s="4"/>
    </row>
    <row r="42" spans="2:13" x14ac:dyDescent="0.25">
      <c r="B42" s="4"/>
      <c r="C42" s="4"/>
      <c r="D42" s="4"/>
      <c r="E42" s="4"/>
      <c r="F42" s="3"/>
      <c r="G42" s="4"/>
      <c r="H42" s="4"/>
      <c r="I42" s="4"/>
      <c r="J42" s="4"/>
      <c r="K42" s="4"/>
      <c r="L42" s="4"/>
      <c r="M42" s="4"/>
    </row>
    <row r="43" spans="2:13" x14ac:dyDescent="0.25">
      <c r="B43" s="4"/>
      <c r="C43" s="4"/>
      <c r="D43" s="4"/>
      <c r="E43" s="4"/>
      <c r="F43" s="3"/>
      <c r="G43" s="4"/>
      <c r="H43" s="4"/>
      <c r="I43" s="4"/>
      <c r="J43" s="4"/>
      <c r="K43" s="4"/>
      <c r="L43" s="4"/>
      <c r="M43" s="4"/>
    </row>
    <row r="44" spans="2:13" x14ac:dyDescent="0.25">
      <c r="B44" s="4"/>
      <c r="C44" s="4"/>
      <c r="D44" s="4"/>
      <c r="E44" s="4"/>
      <c r="F44" s="3"/>
      <c r="G44" s="4"/>
      <c r="H44" s="4"/>
      <c r="I44" s="4"/>
      <c r="J44" s="4"/>
      <c r="K44" s="4"/>
      <c r="L44" s="4"/>
      <c r="M44" s="4"/>
    </row>
    <row r="45" spans="2:13" x14ac:dyDescent="0.25">
      <c r="B45" s="4"/>
      <c r="C45" s="4"/>
      <c r="D45" s="4"/>
      <c r="E45" s="4"/>
      <c r="F45" s="3"/>
      <c r="G45" s="4"/>
      <c r="H45" s="4"/>
      <c r="I45" s="4"/>
      <c r="J45" s="4"/>
      <c r="K45" s="4"/>
      <c r="L45" s="4"/>
      <c r="M45" s="4"/>
    </row>
    <row r="46" spans="2:13" x14ac:dyDescent="0.25">
      <c r="B46" s="4"/>
      <c r="C46" s="4"/>
      <c r="D46" s="4"/>
      <c r="E46" s="4"/>
      <c r="F46" s="3"/>
      <c r="G46" s="4"/>
      <c r="H46" s="4"/>
      <c r="I46" s="4"/>
      <c r="J46" s="4"/>
      <c r="K46" s="4"/>
      <c r="L46" s="4"/>
      <c r="M46" s="4"/>
    </row>
    <row r="47" spans="2:13" x14ac:dyDescent="0.25">
      <c r="B47" s="4"/>
      <c r="C47" s="4"/>
      <c r="D47" s="4"/>
      <c r="E47" s="4"/>
      <c r="F47" s="3"/>
      <c r="G47" s="4"/>
      <c r="H47" s="4"/>
      <c r="I47" s="4"/>
      <c r="J47" s="4"/>
      <c r="K47" s="4"/>
      <c r="L47" s="4"/>
      <c r="M47" s="4"/>
    </row>
    <row r="48" spans="2:13" x14ac:dyDescent="0.25">
      <c r="B48" s="4"/>
      <c r="C48" s="4"/>
      <c r="D48" s="4"/>
      <c r="E48" s="4"/>
      <c r="F48" s="3"/>
      <c r="G48" s="4"/>
      <c r="H48" s="4"/>
      <c r="I48" s="4"/>
      <c r="J48" s="4"/>
      <c r="K48" s="4"/>
      <c r="L48" s="4"/>
      <c r="M48" s="4"/>
    </row>
    <row r="49" spans="2:13" x14ac:dyDescent="0.25">
      <c r="B49" s="4"/>
      <c r="C49" s="4"/>
      <c r="D49" s="4"/>
      <c r="E49" s="4"/>
      <c r="F49" s="3"/>
      <c r="G49" s="4"/>
      <c r="H49" s="4"/>
      <c r="I49" s="4"/>
      <c r="J49" s="4"/>
      <c r="K49" s="4"/>
      <c r="L49" s="4"/>
      <c r="M49" s="4"/>
    </row>
    <row r="50" spans="2:13" x14ac:dyDescent="0.25">
      <c r="B50" s="4"/>
      <c r="C50" s="4"/>
      <c r="D50" s="4"/>
      <c r="E50" s="4"/>
      <c r="F50" s="3"/>
      <c r="G50" s="4"/>
      <c r="H50" s="4"/>
      <c r="I50" s="4"/>
      <c r="J50" s="4"/>
      <c r="K50" s="4"/>
      <c r="L50" s="4"/>
      <c r="M50" s="4"/>
    </row>
    <row r="51" spans="2:13" x14ac:dyDescent="0.25">
      <c r="B51" s="4"/>
      <c r="C51" s="4"/>
      <c r="D51" s="4"/>
      <c r="E51" s="4"/>
      <c r="F51" s="3"/>
      <c r="G51" s="4"/>
      <c r="H51" s="4"/>
      <c r="I51" s="4"/>
      <c r="J51" s="4"/>
      <c r="K51" s="4"/>
      <c r="L51" s="4"/>
      <c r="M51" s="4"/>
    </row>
    <row r="52" spans="2:13" x14ac:dyDescent="0.25">
      <c r="B52" s="4"/>
      <c r="C52" s="4"/>
      <c r="D52" s="4"/>
      <c r="E52" s="4"/>
      <c r="F52" s="3"/>
      <c r="G52" s="4"/>
      <c r="H52" s="4"/>
      <c r="I52" s="4"/>
      <c r="J52" s="4"/>
      <c r="K52" s="4"/>
      <c r="L52" s="4"/>
      <c r="M52" s="4"/>
    </row>
    <row r="53" spans="2:13" x14ac:dyDescent="0.25">
      <c r="B53" s="4"/>
      <c r="C53" s="4"/>
      <c r="D53" s="4"/>
      <c r="E53" s="4"/>
      <c r="F53" s="3"/>
      <c r="G53" s="4"/>
      <c r="H53" s="4"/>
      <c r="I53" s="4"/>
      <c r="J53" s="4"/>
      <c r="K53" s="4"/>
      <c r="L53" s="4"/>
      <c r="M53" s="4"/>
    </row>
    <row r="54" spans="2:13" x14ac:dyDescent="0.25">
      <c r="B54" s="4"/>
      <c r="C54" s="4"/>
      <c r="D54" s="4"/>
      <c r="E54" s="4"/>
      <c r="F54" s="3"/>
      <c r="G54" s="4"/>
      <c r="H54" s="4"/>
      <c r="I54" s="4"/>
      <c r="J54" s="4"/>
      <c r="K54" s="4"/>
      <c r="L54" s="4"/>
      <c r="M54" s="4"/>
    </row>
    <row r="55" spans="2:13" x14ac:dyDescent="0.25">
      <c r="B55" s="4"/>
      <c r="C55" s="4"/>
      <c r="D55" s="4"/>
      <c r="E55" s="4"/>
      <c r="F55" s="3"/>
      <c r="G55" s="4"/>
      <c r="H55" s="4"/>
      <c r="I55" s="4"/>
      <c r="J55" s="4"/>
      <c r="K55" s="4"/>
      <c r="L55" s="4"/>
      <c r="M55" s="4"/>
    </row>
    <row r="56" spans="2:13" x14ac:dyDescent="0.25">
      <c r="K56" s="4"/>
      <c r="L56" s="4"/>
      <c r="M56" s="4"/>
    </row>
  </sheetData>
  <dataValidations count="1">
    <dataValidation type="list" allowBlank="1" showInputMessage="1" showErrorMessage="1" sqref="E10:E32">
      <formula1>Catégorie</formula1>
    </dataValidation>
  </dataValidations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/>
  </sheetPr>
  <dimension ref="A1:S56"/>
  <sheetViews>
    <sheetView tabSelected="1" topLeftCell="A4" workbookViewId="0">
      <selection activeCell="B10" sqref="B10"/>
    </sheetView>
  </sheetViews>
  <sheetFormatPr baseColWidth="10" defaultColWidth="9.140625" defaultRowHeight="15" x14ac:dyDescent="0.25"/>
  <cols>
    <col min="1" max="1" width="4.5703125" style="4" customWidth="1"/>
    <col min="2" max="2" width="16.42578125" customWidth="1"/>
    <col min="3" max="3" width="13.28515625" customWidth="1"/>
    <col min="4" max="4" width="14.28515625" customWidth="1"/>
    <col min="5" max="5" width="13.85546875" customWidth="1"/>
    <col min="6" max="6" width="12.7109375" style="2" customWidth="1"/>
    <col min="7" max="7" width="14.42578125" customWidth="1"/>
    <col min="8" max="8" width="11.7109375" customWidth="1"/>
    <col min="9" max="9" width="11.28515625" customWidth="1"/>
    <col min="10" max="10" width="16.140625" customWidth="1"/>
    <col min="11" max="11" width="14.5703125" customWidth="1"/>
    <col min="12" max="12" width="16" customWidth="1"/>
    <col min="13" max="13" width="16.42578125" customWidth="1"/>
    <col min="14" max="14" width="17" customWidth="1"/>
    <col min="15" max="15" width="13.5703125" customWidth="1"/>
    <col min="16" max="17" width="16" customWidth="1"/>
    <col min="18" max="18" width="15.7109375" customWidth="1"/>
    <col min="19" max="19" width="17.5703125" customWidth="1"/>
  </cols>
  <sheetData>
    <row r="1" spans="2:19" s="4" customFormat="1" x14ac:dyDescent="0.25">
      <c r="F1" s="3"/>
    </row>
    <row r="2" spans="2:19" s="4" customFormat="1" x14ac:dyDescent="0.25">
      <c r="F2" s="3"/>
    </row>
    <row r="3" spans="2:19" s="4" customFormat="1" x14ac:dyDescent="0.25">
      <c r="F3" s="3"/>
    </row>
    <row r="4" spans="2:19" s="4" customFormat="1" x14ac:dyDescent="0.25">
      <c r="F4" s="3"/>
    </row>
    <row r="5" spans="2:19" s="4" customFormat="1" x14ac:dyDescent="0.25">
      <c r="F5" s="3"/>
    </row>
    <row r="6" spans="2:19" s="4" customFormat="1" x14ac:dyDescent="0.25">
      <c r="F6" s="3"/>
    </row>
    <row r="7" spans="2:19" s="4" customFormat="1" x14ac:dyDescent="0.25">
      <c r="F7" s="3"/>
    </row>
    <row r="8" spans="2:19" s="4" customFormat="1" x14ac:dyDescent="0.25">
      <c r="F8" s="3"/>
    </row>
    <row r="9" spans="2:19" x14ac:dyDescent="0.25">
      <c r="B9" s="6" t="s">
        <v>1</v>
      </c>
      <c r="C9" s="5" t="s">
        <v>2</v>
      </c>
      <c r="D9" s="5" t="s">
        <v>4</v>
      </c>
      <c r="E9" s="5" t="s">
        <v>3</v>
      </c>
      <c r="F9" s="7" t="s">
        <v>5</v>
      </c>
      <c r="G9" s="3" t="s">
        <v>0</v>
      </c>
      <c r="H9" s="1" t="s">
        <v>6</v>
      </c>
      <c r="I9" s="1" t="s">
        <v>8</v>
      </c>
      <c r="J9" s="1" t="s">
        <v>9</v>
      </c>
      <c r="K9" s="30" t="s">
        <v>16</v>
      </c>
      <c r="L9" s="1" t="s">
        <v>18</v>
      </c>
      <c r="M9" s="1" t="s">
        <v>17</v>
      </c>
      <c r="N9" s="1" t="s">
        <v>19</v>
      </c>
      <c r="O9" s="1" t="s">
        <v>20</v>
      </c>
      <c r="P9" s="1" t="s">
        <v>21</v>
      </c>
      <c r="Q9" s="1" t="s">
        <v>22</v>
      </c>
      <c r="R9" s="30" t="s">
        <v>23</v>
      </c>
      <c r="S9" s="30" t="s">
        <v>15</v>
      </c>
    </row>
    <row r="10" spans="2:19" x14ac:dyDescent="0.25">
      <c r="B10" s="8">
        <v>42737</v>
      </c>
      <c r="C10" s="10">
        <v>101</v>
      </c>
      <c r="D10" s="17" t="s">
        <v>32</v>
      </c>
      <c r="E10" s="15" t="s">
        <v>16</v>
      </c>
      <c r="F10" s="11">
        <v>200</v>
      </c>
      <c r="G10" s="3"/>
      <c r="H10" s="33"/>
      <c r="I10" s="34"/>
      <c r="J10" s="34"/>
      <c r="K10" s="34"/>
      <c r="L10" s="34"/>
      <c r="M10" s="34"/>
      <c r="N10" s="34"/>
      <c r="O10" s="34"/>
      <c r="P10" s="35"/>
      <c r="Q10" s="34"/>
      <c r="R10" s="34"/>
      <c r="S10" s="27"/>
    </row>
    <row r="11" spans="2:19" x14ac:dyDescent="0.25">
      <c r="B11" s="9">
        <v>42738</v>
      </c>
      <c r="C11" s="1">
        <v>102</v>
      </c>
      <c r="D11" s="18" t="s">
        <v>6</v>
      </c>
      <c r="E11" s="16" t="s">
        <v>6</v>
      </c>
      <c r="F11" s="12">
        <v>100</v>
      </c>
      <c r="G11" s="3"/>
      <c r="H11" s="31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</row>
    <row r="12" spans="2:19" x14ac:dyDescent="0.25">
      <c r="B12" s="9">
        <v>42743</v>
      </c>
      <c r="C12" s="1">
        <v>103</v>
      </c>
      <c r="D12" s="18" t="s">
        <v>33</v>
      </c>
      <c r="E12" s="16" t="s">
        <v>8</v>
      </c>
      <c r="F12" s="12">
        <v>30</v>
      </c>
      <c r="G12" s="3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</row>
    <row r="13" spans="2:19" x14ac:dyDescent="0.25">
      <c r="B13" s="9"/>
      <c r="C13" s="1"/>
      <c r="D13" s="18"/>
      <c r="E13" s="16"/>
      <c r="F13" s="12"/>
      <c r="G13" s="3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</row>
    <row r="14" spans="2:19" x14ac:dyDescent="0.25">
      <c r="B14" s="9"/>
      <c r="C14" s="1"/>
      <c r="D14" s="18"/>
      <c r="E14" s="16"/>
      <c r="F14" s="12"/>
      <c r="G14" s="4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</row>
    <row r="15" spans="2:19" x14ac:dyDescent="0.25">
      <c r="B15" s="9"/>
      <c r="C15" s="1"/>
      <c r="D15" s="18"/>
      <c r="E15" s="16"/>
      <c r="F15" s="12"/>
      <c r="G15" s="4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</row>
    <row r="16" spans="2:19" x14ac:dyDescent="0.25">
      <c r="B16" s="9"/>
      <c r="C16" s="1"/>
      <c r="D16" s="18"/>
      <c r="E16" s="16"/>
      <c r="F16" s="12"/>
      <c r="G16" s="4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</row>
    <row r="17" spans="2:19" x14ac:dyDescent="0.25">
      <c r="B17" s="9"/>
      <c r="C17" s="1"/>
      <c r="D17" s="18"/>
      <c r="E17" s="16"/>
      <c r="F17" s="12"/>
      <c r="G17" s="4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</row>
    <row r="18" spans="2:19" x14ac:dyDescent="0.25">
      <c r="B18" s="9"/>
      <c r="C18" s="1"/>
      <c r="D18" s="18"/>
      <c r="E18" s="16"/>
      <c r="F18" s="12"/>
      <c r="G18" s="4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</row>
    <row r="19" spans="2:19" x14ac:dyDescent="0.25">
      <c r="B19" s="9"/>
      <c r="C19" s="1"/>
      <c r="D19" s="18"/>
      <c r="E19" s="16"/>
      <c r="F19" s="12"/>
      <c r="G19" s="4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</row>
    <row r="20" spans="2:19" x14ac:dyDescent="0.25">
      <c r="B20" s="9"/>
      <c r="C20" s="1"/>
      <c r="D20" s="18"/>
      <c r="E20" s="16"/>
      <c r="F20" s="12"/>
      <c r="G20" s="4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</row>
    <row r="21" spans="2:19" x14ac:dyDescent="0.25">
      <c r="B21" s="9"/>
      <c r="C21" s="1"/>
      <c r="D21" s="18"/>
      <c r="E21" s="16"/>
      <c r="F21" s="12"/>
      <c r="G21" s="4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</row>
    <row r="22" spans="2:19" x14ac:dyDescent="0.25">
      <c r="B22" s="9"/>
      <c r="C22" s="1"/>
      <c r="D22" s="18"/>
      <c r="E22" s="16"/>
      <c r="F22" s="12"/>
      <c r="G22" s="4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</row>
    <row r="23" spans="2:19" x14ac:dyDescent="0.25">
      <c r="B23" s="9"/>
      <c r="C23" s="1"/>
      <c r="D23" s="18"/>
      <c r="E23" s="16"/>
      <c r="F23" s="12"/>
      <c r="G23" s="4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</row>
    <row r="24" spans="2:19" x14ac:dyDescent="0.25">
      <c r="B24" s="9"/>
      <c r="C24" s="1"/>
      <c r="D24" s="18"/>
      <c r="E24" s="16"/>
      <c r="F24" s="12"/>
      <c r="G24" s="4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</row>
    <row r="25" spans="2:19" x14ac:dyDescent="0.25">
      <c r="B25" s="9"/>
      <c r="C25" s="1"/>
      <c r="D25" s="18"/>
      <c r="E25" s="16"/>
      <c r="F25" s="12"/>
      <c r="G25" s="4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</row>
    <row r="26" spans="2:19" x14ac:dyDescent="0.25">
      <c r="B26" s="9"/>
      <c r="C26" s="1"/>
      <c r="D26" s="18"/>
      <c r="E26" s="16"/>
      <c r="F26" s="12"/>
      <c r="G26" s="4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</row>
    <row r="27" spans="2:19" x14ac:dyDescent="0.25">
      <c r="B27" s="9"/>
      <c r="C27" s="1"/>
      <c r="D27" s="18"/>
      <c r="E27" s="16"/>
      <c r="F27" s="12"/>
      <c r="G27" s="4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</row>
    <row r="28" spans="2:19" x14ac:dyDescent="0.25">
      <c r="B28" s="9"/>
      <c r="C28" s="1"/>
      <c r="D28" s="18"/>
      <c r="E28" s="16"/>
      <c r="F28" s="12"/>
      <c r="G28" s="4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</row>
    <row r="29" spans="2:19" x14ac:dyDescent="0.25">
      <c r="B29" s="9"/>
      <c r="C29" s="1"/>
      <c r="D29" s="18"/>
      <c r="E29" s="16"/>
      <c r="F29" s="12"/>
      <c r="G29" s="4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</row>
    <row r="30" spans="2:19" x14ac:dyDescent="0.25">
      <c r="B30" s="9"/>
      <c r="C30" s="1"/>
      <c r="D30" s="18"/>
      <c r="E30" s="16"/>
      <c r="F30" s="12"/>
      <c r="G30" s="4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</row>
    <row r="31" spans="2:19" x14ac:dyDescent="0.25">
      <c r="B31" s="9"/>
      <c r="C31" s="1"/>
      <c r="D31" s="18"/>
      <c r="E31" s="16"/>
      <c r="F31" s="13"/>
      <c r="G31" s="14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</row>
    <row r="32" spans="2:19" x14ac:dyDescent="0.25">
      <c r="B32" s="9"/>
      <c r="C32" s="1"/>
      <c r="D32" s="18"/>
      <c r="E32" s="16"/>
      <c r="F32" s="13"/>
      <c r="G32" s="14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</row>
    <row r="33" spans="2:19" x14ac:dyDescent="0.25">
      <c r="B33" s="9"/>
      <c r="C33" s="19"/>
      <c r="D33" s="19"/>
      <c r="E33" s="19"/>
      <c r="F33" s="26"/>
      <c r="G33" s="14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2:19" x14ac:dyDescent="0.25">
      <c r="B34" s="9"/>
      <c r="C34" s="1"/>
      <c r="D34" s="18"/>
      <c r="E34" s="16" t="s">
        <v>7</v>
      </c>
      <c r="F34" s="13">
        <f>SUBTOTAL(109,Table32[Montant])</f>
        <v>330</v>
      </c>
      <c r="G34" s="14"/>
      <c r="H34" s="27">
        <f>SUBTOTAL(109,Table32[Salaire])</f>
        <v>0</v>
      </c>
      <c r="I34" s="27">
        <f>SUBTOTAL(109,Table32[Café])</f>
        <v>0</v>
      </c>
      <c r="J34" s="27">
        <f>SUBTOTAL(109,Table32[Fraternisation])</f>
        <v>0</v>
      </c>
      <c r="K34" s="27">
        <f>SUBTOTAL(109,Table32[Porte Ouverte])</f>
        <v>0</v>
      </c>
      <c r="L34" s="27">
        <f>SUBTOTAL(109,Table32[Monastère])</f>
        <v>0</v>
      </c>
      <c r="M34" s="32">
        <f>SUBTOTAL(109,Table32[Autre Portik])</f>
        <v>0</v>
      </c>
      <c r="N34" s="27">
        <f>SUBTOTAL(109,Table32[ACÉC])</f>
        <v>0</v>
      </c>
      <c r="O34" s="27">
        <f>SUBTOTAL(109,Table32[CCCM])</f>
        <v>0</v>
      </c>
      <c r="P34" s="27">
        <f>SUBTOTAL(109,Table32[SEC])</f>
        <v>0</v>
      </c>
      <c r="Q34" s="27">
        <f>SUBTOTAL(109,Table32[Publication])</f>
        <v>0</v>
      </c>
      <c r="R34" s="27">
        <f>SUBTOTAL(109,Table32[Bureau])</f>
        <v>0</v>
      </c>
      <c r="S34" s="27">
        <f>SUBTOTAL(109,Table32[Flicfo])</f>
        <v>0</v>
      </c>
    </row>
    <row r="35" spans="2:19" x14ac:dyDescent="0.25">
      <c r="B35" s="25"/>
      <c r="C35" s="21"/>
      <c r="D35" s="22"/>
      <c r="E35" s="23"/>
      <c r="F35" s="24"/>
      <c r="G35" s="3"/>
      <c r="H35" s="20"/>
      <c r="I35" s="4"/>
      <c r="J35" s="4"/>
      <c r="K35" s="4"/>
      <c r="L35" s="4"/>
      <c r="M35" s="4"/>
    </row>
    <row r="36" spans="2:19" x14ac:dyDescent="0.25">
      <c r="B36" s="4"/>
      <c r="C36" s="4"/>
      <c r="D36" s="4"/>
      <c r="E36" s="4"/>
      <c r="F36" s="3"/>
      <c r="G36" s="4"/>
      <c r="H36" s="4"/>
      <c r="I36" s="4"/>
      <c r="J36" s="4"/>
      <c r="K36" s="4"/>
      <c r="L36" s="4"/>
      <c r="M36" s="4"/>
    </row>
    <row r="37" spans="2:19" x14ac:dyDescent="0.25">
      <c r="B37" s="4"/>
      <c r="C37" s="4"/>
      <c r="D37" s="4"/>
      <c r="E37" s="4"/>
      <c r="F37" s="3"/>
      <c r="G37" s="4"/>
      <c r="H37" s="4"/>
      <c r="I37" s="4"/>
      <c r="J37" s="4"/>
      <c r="K37" s="4"/>
      <c r="L37" s="4"/>
      <c r="M37" s="4"/>
    </row>
    <row r="38" spans="2:19" x14ac:dyDescent="0.25">
      <c r="B38" s="4"/>
      <c r="C38" s="4"/>
      <c r="D38" s="4"/>
      <c r="E38" s="4"/>
      <c r="F38" s="3"/>
      <c r="G38" s="4"/>
      <c r="H38" s="4"/>
      <c r="I38" s="4"/>
      <c r="J38" s="4"/>
      <c r="K38" s="4"/>
      <c r="L38" s="4"/>
      <c r="M38" s="4"/>
    </row>
    <row r="39" spans="2:19" x14ac:dyDescent="0.25">
      <c r="B39" s="4"/>
      <c r="C39" s="4"/>
      <c r="D39" s="4"/>
      <c r="E39" s="4"/>
      <c r="F39" s="3"/>
      <c r="G39" s="4"/>
      <c r="H39" s="4"/>
      <c r="I39" s="4"/>
      <c r="J39" s="4"/>
      <c r="K39" s="4"/>
      <c r="L39" s="4"/>
      <c r="M39" s="4"/>
    </row>
    <row r="40" spans="2:19" x14ac:dyDescent="0.25">
      <c r="B40" s="4"/>
      <c r="C40" s="4"/>
      <c r="D40" s="4"/>
      <c r="E40" s="4"/>
      <c r="F40" s="3"/>
      <c r="G40" s="4"/>
      <c r="H40" s="4"/>
      <c r="I40" s="4"/>
      <c r="J40" s="4"/>
      <c r="K40" s="4"/>
      <c r="L40" s="4"/>
      <c r="M40" s="4"/>
    </row>
    <row r="41" spans="2:19" x14ac:dyDescent="0.25">
      <c r="B41" s="4"/>
      <c r="C41" s="4"/>
      <c r="D41" s="4"/>
      <c r="E41" s="4"/>
      <c r="F41" s="3"/>
      <c r="G41" s="4"/>
      <c r="H41" s="4"/>
      <c r="I41" s="4"/>
      <c r="J41" s="4"/>
      <c r="K41" s="4"/>
      <c r="L41" s="4"/>
      <c r="M41" s="4"/>
    </row>
    <row r="42" spans="2:19" x14ac:dyDescent="0.25">
      <c r="B42" s="4"/>
      <c r="C42" s="4"/>
      <c r="D42" s="4"/>
      <c r="E42" s="4"/>
      <c r="F42" s="3"/>
      <c r="G42" s="4"/>
      <c r="H42" s="4"/>
      <c r="I42" s="4"/>
      <c r="J42" s="4"/>
      <c r="K42" s="4"/>
      <c r="L42" s="4"/>
      <c r="M42" s="4"/>
    </row>
    <row r="43" spans="2:19" x14ac:dyDescent="0.25">
      <c r="B43" s="4"/>
      <c r="C43" s="4"/>
      <c r="D43" s="4"/>
      <c r="E43" s="4"/>
      <c r="F43" s="3"/>
      <c r="G43" s="4"/>
      <c r="H43" s="4"/>
      <c r="I43" s="4"/>
      <c r="J43" s="4"/>
      <c r="K43" s="4"/>
      <c r="L43" s="4"/>
      <c r="M43" s="4"/>
    </row>
    <row r="44" spans="2:19" x14ac:dyDescent="0.25">
      <c r="B44" s="4"/>
      <c r="C44" s="4"/>
      <c r="D44" s="4"/>
      <c r="E44" s="4"/>
      <c r="F44" s="3"/>
      <c r="G44" s="4"/>
      <c r="H44" s="4"/>
      <c r="I44" s="4"/>
      <c r="J44" s="4"/>
      <c r="K44" s="4"/>
      <c r="L44" s="4"/>
      <c r="M44" s="4"/>
    </row>
    <row r="45" spans="2:19" x14ac:dyDescent="0.25">
      <c r="B45" s="4"/>
      <c r="C45" s="4"/>
      <c r="D45" s="4"/>
      <c r="E45" s="4"/>
      <c r="F45" s="3"/>
      <c r="G45" s="4"/>
      <c r="H45" s="4"/>
      <c r="I45" s="4"/>
      <c r="J45" s="4"/>
      <c r="K45" s="4"/>
      <c r="L45" s="4"/>
      <c r="M45" s="4"/>
    </row>
    <row r="46" spans="2:19" x14ac:dyDescent="0.25">
      <c r="B46" s="4"/>
      <c r="C46" s="4"/>
      <c r="D46" s="4"/>
      <c r="E46" s="4"/>
      <c r="F46" s="3"/>
      <c r="G46" s="4"/>
      <c r="H46" s="4"/>
      <c r="I46" s="4"/>
      <c r="J46" s="4"/>
      <c r="K46" s="4"/>
      <c r="L46" s="4"/>
      <c r="M46" s="4"/>
    </row>
    <row r="47" spans="2:19" x14ac:dyDescent="0.25">
      <c r="B47" s="4"/>
      <c r="C47" s="4"/>
      <c r="D47" s="4"/>
      <c r="E47" s="4"/>
      <c r="F47" s="3"/>
      <c r="G47" s="4"/>
      <c r="H47" s="4"/>
      <c r="I47" s="4"/>
      <c r="J47" s="4"/>
      <c r="K47" s="4"/>
      <c r="L47" s="4"/>
      <c r="M47" s="4"/>
    </row>
    <row r="48" spans="2:19" x14ac:dyDescent="0.25">
      <c r="B48" s="4"/>
      <c r="C48" s="4"/>
      <c r="D48" s="4"/>
      <c r="E48" s="4"/>
      <c r="F48" s="3"/>
      <c r="G48" s="4"/>
      <c r="H48" s="4"/>
      <c r="I48" s="4"/>
      <c r="J48" s="4"/>
      <c r="K48" s="4"/>
      <c r="L48" s="4"/>
      <c r="M48" s="4"/>
    </row>
    <row r="49" spans="2:13" x14ac:dyDescent="0.25">
      <c r="B49" s="4"/>
      <c r="C49" s="4"/>
      <c r="D49" s="4"/>
      <c r="E49" s="4"/>
      <c r="F49" s="3"/>
      <c r="G49" s="4"/>
      <c r="H49" s="4"/>
      <c r="I49" s="4"/>
      <c r="J49" s="4"/>
      <c r="K49" s="4"/>
      <c r="L49" s="4"/>
      <c r="M49" s="4"/>
    </row>
    <row r="50" spans="2:13" x14ac:dyDescent="0.25">
      <c r="B50" s="4"/>
      <c r="C50" s="4"/>
      <c r="D50" s="4"/>
      <c r="E50" s="4"/>
      <c r="F50" s="3"/>
      <c r="G50" s="4"/>
      <c r="H50" s="4"/>
      <c r="I50" s="4"/>
      <c r="J50" s="4"/>
      <c r="K50" s="4"/>
      <c r="L50" s="4"/>
      <c r="M50" s="4"/>
    </row>
    <row r="51" spans="2:13" x14ac:dyDescent="0.25">
      <c r="B51" s="4"/>
      <c r="C51" s="4"/>
      <c r="D51" s="4"/>
      <c r="E51" s="4"/>
      <c r="F51" s="3"/>
      <c r="G51" s="4"/>
      <c r="H51" s="4"/>
      <c r="I51" s="4"/>
      <c r="J51" s="4"/>
      <c r="K51" s="4"/>
      <c r="L51" s="4"/>
      <c r="M51" s="4"/>
    </row>
    <row r="52" spans="2:13" x14ac:dyDescent="0.25">
      <c r="B52" s="4"/>
      <c r="C52" s="4"/>
      <c r="D52" s="4"/>
      <c r="E52" s="4"/>
      <c r="F52" s="3"/>
      <c r="G52" s="4"/>
      <c r="H52" s="4"/>
      <c r="I52" s="4"/>
      <c r="J52" s="4"/>
      <c r="K52" s="4"/>
      <c r="L52" s="4"/>
      <c r="M52" s="4"/>
    </row>
    <row r="53" spans="2:13" x14ac:dyDescent="0.25">
      <c r="B53" s="4"/>
      <c r="C53" s="4"/>
      <c r="D53" s="4"/>
      <c r="E53" s="4"/>
      <c r="F53" s="3"/>
      <c r="G53" s="4"/>
      <c r="H53" s="4"/>
      <c r="I53" s="4"/>
      <c r="J53" s="4"/>
      <c r="K53" s="4"/>
      <c r="L53" s="4"/>
      <c r="M53" s="4"/>
    </row>
    <row r="54" spans="2:13" x14ac:dyDescent="0.25">
      <c r="B54" s="4"/>
      <c r="C54" s="4"/>
      <c r="D54" s="4"/>
      <c r="E54" s="4"/>
      <c r="F54" s="3"/>
      <c r="G54" s="4"/>
      <c r="H54" s="4"/>
      <c r="I54" s="4"/>
      <c r="J54" s="4"/>
      <c r="K54" s="4"/>
      <c r="L54" s="4"/>
      <c r="M54" s="4"/>
    </row>
    <row r="55" spans="2:13" x14ac:dyDescent="0.25">
      <c r="B55" s="4"/>
      <c r="C55" s="4"/>
      <c r="D55" s="4"/>
      <c r="E55" s="4"/>
      <c r="F55" s="3"/>
      <c r="G55" s="4"/>
      <c r="H55" s="4"/>
      <c r="I55" s="4"/>
      <c r="J55" s="4"/>
      <c r="K55" s="4"/>
      <c r="L55" s="4"/>
      <c r="M55" s="4"/>
    </row>
    <row r="56" spans="2:13" x14ac:dyDescent="0.25">
      <c r="K56" s="4"/>
      <c r="L56" s="4"/>
      <c r="M56" s="4"/>
    </row>
  </sheetData>
  <dataValidations count="1">
    <dataValidation type="list" allowBlank="1" showInputMessage="1" showErrorMessage="1" sqref="E10:E33">
      <formula1>Catégorie</formula1>
    </dataValidation>
  </dataValidations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7:D19"/>
  <sheetViews>
    <sheetView topLeftCell="A4" workbookViewId="0">
      <selection activeCell="D19" sqref="D19"/>
    </sheetView>
  </sheetViews>
  <sheetFormatPr baseColWidth="10" defaultColWidth="9.140625" defaultRowHeight="15" x14ac:dyDescent="0.25"/>
  <cols>
    <col min="1" max="1" width="12" customWidth="1"/>
    <col min="2" max="2" width="26.28515625" customWidth="1"/>
    <col min="4" max="4" width="24.140625" customWidth="1"/>
  </cols>
  <sheetData>
    <row r="7" spans="2:4" x14ac:dyDescent="0.25">
      <c r="B7" t="s">
        <v>14</v>
      </c>
      <c r="D7" t="s">
        <v>10</v>
      </c>
    </row>
    <row r="8" spans="2:4" x14ac:dyDescent="0.25">
      <c r="B8" s="16"/>
    </row>
    <row r="9" spans="2:4" x14ac:dyDescent="0.25">
      <c r="B9" s="16" t="s">
        <v>6</v>
      </c>
      <c r="D9" t="s">
        <v>12</v>
      </c>
    </row>
    <row r="10" spans="2:4" x14ac:dyDescent="0.25">
      <c r="B10" s="16" t="s">
        <v>8</v>
      </c>
      <c r="D10" t="s">
        <v>13</v>
      </c>
    </row>
    <row r="11" spans="2:4" x14ac:dyDescent="0.25">
      <c r="B11" s="16" t="s">
        <v>9</v>
      </c>
      <c r="D11" t="s">
        <v>24</v>
      </c>
    </row>
    <row r="12" spans="2:4" x14ac:dyDescent="0.25">
      <c r="B12" s="16" t="s">
        <v>16</v>
      </c>
      <c r="D12" t="s">
        <v>25</v>
      </c>
    </row>
    <row r="13" spans="2:4" x14ac:dyDescent="0.25">
      <c r="B13" s="16" t="s">
        <v>18</v>
      </c>
      <c r="D13" t="s">
        <v>28</v>
      </c>
    </row>
    <row r="14" spans="2:4" x14ac:dyDescent="0.25">
      <c r="B14" s="16" t="s">
        <v>17</v>
      </c>
    </row>
    <row r="15" spans="2:4" x14ac:dyDescent="0.25">
      <c r="B15" s="16" t="s">
        <v>19</v>
      </c>
    </row>
    <row r="16" spans="2:4" x14ac:dyDescent="0.25">
      <c r="B16" s="16" t="s">
        <v>20</v>
      </c>
    </row>
    <row r="17" spans="2:4" x14ac:dyDescent="0.25">
      <c r="B17" s="16" t="s">
        <v>21</v>
      </c>
    </row>
    <row r="18" spans="2:4" x14ac:dyDescent="0.25">
      <c r="B18" s="16" t="s">
        <v>23</v>
      </c>
    </row>
    <row r="19" spans="2:4" x14ac:dyDescent="0.25">
      <c r="D19" t="s">
        <v>29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1ECFFC-23DF-4D2A-9DD1-08B8067D94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Revenus</vt:lpstr>
      <vt:lpstr>Dépenses</vt:lpstr>
      <vt:lpstr>Catégorie</vt:lpstr>
      <vt:lpstr>Dépenses!Catégorie</vt:lpstr>
      <vt:lpstr>Revenus!Catégorie</vt:lpstr>
      <vt:lpstr>Revenus!CN</vt:lpstr>
      <vt:lpstr>TableauR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</dc:creator>
  <cp:lastModifiedBy>Raphaël Perron-Bertrand</cp:lastModifiedBy>
  <dcterms:created xsi:type="dcterms:W3CDTF">2017-11-14T14:42:49Z</dcterms:created>
  <dcterms:modified xsi:type="dcterms:W3CDTF">2017-12-12T15:40:57Z</dcterms:modified>
</cp:coreProperties>
</file>