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S:\kn_cth\22. Cour\Copeaux\"/>
    </mc:Choice>
  </mc:AlternateContent>
  <bookViews>
    <workbookView xWindow="390" yWindow="555" windowWidth="19815" windowHeight="7110"/>
  </bookViews>
  <sheets>
    <sheet name="Calendrier Année complète" sheetId="1" r:id="rId1"/>
    <sheet name="test" sheetId="2" r:id="rId2"/>
  </sheets>
  <definedNames>
    <definedName name="AnnéeCivile">'Calendrier Année complète'!$AE$5</definedName>
    <definedName name="Aoû">JoursEtSemaines+DATE(AnnéeCivile,8,1)-WEEKDAY(DATE(AnnéeCivile,8,1),OptionJourSemaine)+1</definedName>
    <definedName name="Avr">JoursEtSemaines+DATE(AnnéeCivile,4,1)-WEEKDAY(DATE(AnnéeCivile,4,1),OptionJourSemaine)+1</definedName>
    <definedName name="Calendrier">JoursEtSemaines + DateOfFirst - WEEKDAY(DateOfFirst,2)</definedName>
    <definedName name="DébutSemaine">'Calendrier Année complète'!$M$3</definedName>
    <definedName name="Déc">JoursEtSemaines+DATE(AnnéeCivile,12,1)-WEEKDAY(DATE(AnnéeCivile,12,1),OptionJourSemaine)+1</definedName>
    <definedName name="EntêtesJours">LEFT(TEXT('Calendrier Année complète'!$B$11:$H$11,"jjj"),1)</definedName>
    <definedName name="EntêtesMois">UPPER(TEXT('Calendrier Année complète'!XFB5,"mmmm"))</definedName>
    <definedName name="Fév">JoursEtSemaines+DATE(AnnéeCivile,2,1)-WEEKDAY(DATE(AnnéeCivile,2,1),OptionJourSemaine)+1</definedName>
    <definedName name="Jan">JoursEtSemaines+DATE(AnnéeCivile,1,1)-WEEKDAY(DATE(AnnéeCivile,1,1),OptionJourSemaine)+1</definedName>
    <definedName name="JoursDeLaSemaine">{"Luni";"Mardi";"Mercredi";"Jeudi";"Vendredi";"Samedi";"Dimanche"}</definedName>
    <definedName name="JoursEtSemaines">{0,1,2,3,4,5,6} + {0;1;2;3;4;5}*7</definedName>
    <definedName name="Juil">JoursEtSemaines+DATE(AnnéeCivile,7,1)-WEEKDAY(DATE(AnnéeCivile,7,1),OptionJourSemaine)+1</definedName>
    <definedName name="Juin">JoursEtSemaines+DATE(AnnéeCivile,6,1)-WEEKDAY(DATE(AnnéeCivile,6,1),OptionJourSemaine)+1</definedName>
    <definedName name="Mai">JoursEtSemaines+DATE(AnnéeCivile,5,1)-WEEKDAY(DATE(AnnéeCivile,5,1),OptionJourSemaine)+1</definedName>
    <definedName name="Mar">JoursEtSemaines+DATE(AnnéeCivile,3,1)-WEEKDAY(DATE(AnnéeCivile,3,1),OptionJourSemaine)+1</definedName>
    <definedName name="Nov">JoursEtSemaines+DATE(AnnéeCivile,11,1)-WEEKDAY(DATE(AnnéeCivile,11,1),OptionJourSemaine)+1</definedName>
    <definedName name="Oct">JoursEtSemaines+DATE(AnnéeCivile,10,1)-WEEKDAY(DATE(AnnéeCivile,10,1),OptionJourSemaine)+1</definedName>
    <definedName name="OptionJourSemaine">MATCH(DébutSemaine,JoursDeLaSemaine,0)+10</definedName>
    <definedName name="Sep">JoursEtSemaines+DATE(AnnéeCivile,9,1)-WEEKDAY(DATE(AnnéeCivile,9,1),OptionJourSemaine)+1</definedName>
    <definedName name="_xlnm.Print_Area" localSheetId="0">'Calendrier Année complète'!$A$5:$AJ$32</definedName>
  </definedNames>
  <calcPr calcId="152511"/>
</workbook>
</file>

<file path=xl/calcChain.xml><?xml version="1.0" encoding="utf-8"?>
<calcChain xmlns="http://schemas.openxmlformats.org/spreadsheetml/2006/main">
  <c r="C128" i="1" l="1"/>
  <c r="D128" i="1"/>
  <c r="E128" i="1"/>
  <c r="F128" i="1"/>
  <c r="G128" i="1"/>
  <c r="H128" i="1"/>
  <c r="I128" i="1"/>
  <c r="J128" i="1"/>
  <c r="K128" i="1"/>
  <c r="L128" i="1"/>
  <c r="M128" i="1"/>
  <c r="N128" i="1"/>
  <c r="O128" i="1"/>
  <c r="P128" i="1"/>
  <c r="Q128" i="1"/>
  <c r="R128" i="1"/>
  <c r="S128" i="1"/>
  <c r="T128" i="1"/>
  <c r="U128" i="1"/>
  <c r="V128" i="1"/>
  <c r="W128" i="1"/>
  <c r="X128" i="1"/>
  <c r="Y128" i="1"/>
  <c r="Z128" i="1"/>
  <c r="AA128" i="1"/>
  <c r="AB128" i="1"/>
  <c r="AC128" i="1"/>
  <c r="AD128" i="1"/>
  <c r="AE128" i="1"/>
  <c r="AF128" i="1"/>
  <c r="C129" i="1"/>
  <c r="D129" i="1"/>
  <c r="E129" i="1"/>
  <c r="F129" i="1"/>
  <c r="G129" i="1"/>
  <c r="H129" i="1"/>
  <c r="I129" i="1"/>
  <c r="J129" i="1"/>
  <c r="K129" i="1"/>
  <c r="L129" i="1"/>
  <c r="M129" i="1"/>
  <c r="N129" i="1"/>
  <c r="O129" i="1"/>
  <c r="P129" i="1"/>
  <c r="Q129" i="1"/>
  <c r="R129" i="1"/>
  <c r="S129" i="1"/>
  <c r="T129" i="1"/>
  <c r="U129" i="1"/>
  <c r="V129" i="1"/>
  <c r="W129" i="1"/>
  <c r="X129" i="1"/>
  <c r="Y129" i="1"/>
  <c r="Z129" i="1"/>
  <c r="AA129" i="1"/>
  <c r="AB129" i="1"/>
  <c r="AC129" i="1"/>
  <c r="AD129" i="1"/>
  <c r="AE129" i="1"/>
  <c r="AF129" i="1"/>
  <c r="B129" i="1"/>
  <c r="B128" i="1"/>
  <c r="C120" i="1"/>
  <c r="D120" i="1"/>
  <c r="E120" i="1"/>
  <c r="F120" i="1"/>
  <c r="G120" i="1"/>
  <c r="H120" i="1"/>
  <c r="I120" i="1"/>
  <c r="J120" i="1"/>
  <c r="K120" i="1"/>
  <c r="L120" i="1"/>
  <c r="M120" i="1"/>
  <c r="N120" i="1"/>
  <c r="O120" i="1"/>
  <c r="P120" i="1"/>
  <c r="Q120" i="1"/>
  <c r="R120" i="1"/>
  <c r="S120" i="1"/>
  <c r="T120" i="1"/>
  <c r="U120" i="1"/>
  <c r="V120" i="1"/>
  <c r="W120" i="1"/>
  <c r="X120" i="1"/>
  <c r="Y120" i="1"/>
  <c r="Z120" i="1"/>
  <c r="AA120" i="1"/>
  <c r="AB120" i="1"/>
  <c r="AC120" i="1"/>
  <c r="AD120" i="1"/>
  <c r="AE120" i="1"/>
  <c r="C121" i="1"/>
  <c r="D121" i="1"/>
  <c r="E121" i="1"/>
  <c r="F121" i="1"/>
  <c r="G121" i="1"/>
  <c r="H121" i="1"/>
  <c r="I121" i="1"/>
  <c r="J121" i="1"/>
  <c r="K121" i="1"/>
  <c r="L121" i="1"/>
  <c r="M121" i="1"/>
  <c r="N121" i="1"/>
  <c r="O121" i="1"/>
  <c r="P121" i="1"/>
  <c r="Q121" i="1"/>
  <c r="R121" i="1"/>
  <c r="S121" i="1"/>
  <c r="T121" i="1"/>
  <c r="U121" i="1"/>
  <c r="V121" i="1"/>
  <c r="W121" i="1"/>
  <c r="X121" i="1"/>
  <c r="Y121" i="1"/>
  <c r="Z121" i="1"/>
  <c r="AA121" i="1"/>
  <c r="AB121" i="1"/>
  <c r="AC121" i="1"/>
  <c r="AD121" i="1"/>
  <c r="AE121" i="1"/>
  <c r="B121" i="1"/>
  <c r="B120" i="1"/>
  <c r="C112" i="1"/>
  <c r="D112" i="1"/>
  <c r="E112" i="1"/>
  <c r="F112" i="1"/>
  <c r="G112" i="1"/>
  <c r="H112" i="1"/>
  <c r="I112" i="1"/>
  <c r="J112" i="1"/>
  <c r="K112" i="1"/>
  <c r="L112" i="1"/>
  <c r="M112" i="1"/>
  <c r="N112" i="1"/>
  <c r="O112" i="1"/>
  <c r="P112" i="1"/>
  <c r="Q112" i="1"/>
  <c r="R112" i="1"/>
  <c r="S112" i="1"/>
  <c r="T112" i="1"/>
  <c r="U112" i="1"/>
  <c r="V112" i="1"/>
  <c r="W112" i="1"/>
  <c r="X112" i="1"/>
  <c r="Y112" i="1"/>
  <c r="Z112" i="1"/>
  <c r="AA112" i="1"/>
  <c r="AB112" i="1"/>
  <c r="AC112" i="1"/>
  <c r="AD112" i="1"/>
  <c r="AE112" i="1"/>
  <c r="AF112" i="1"/>
  <c r="C113" i="1"/>
  <c r="D113" i="1"/>
  <c r="E113" i="1"/>
  <c r="F113" i="1"/>
  <c r="G113" i="1"/>
  <c r="H113" i="1"/>
  <c r="I113" i="1"/>
  <c r="J113" i="1"/>
  <c r="K113" i="1"/>
  <c r="L113" i="1"/>
  <c r="M113" i="1"/>
  <c r="N113" i="1"/>
  <c r="O113" i="1"/>
  <c r="P113" i="1"/>
  <c r="Q113" i="1"/>
  <c r="R113" i="1"/>
  <c r="S113" i="1"/>
  <c r="T113" i="1"/>
  <c r="U113" i="1"/>
  <c r="V113" i="1"/>
  <c r="W113" i="1"/>
  <c r="X113" i="1"/>
  <c r="Y113" i="1"/>
  <c r="Z113" i="1"/>
  <c r="AA113" i="1"/>
  <c r="AB113" i="1"/>
  <c r="AC113" i="1"/>
  <c r="AD113" i="1"/>
  <c r="AE113" i="1"/>
  <c r="AF113" i="1"/>
  <c r="B113" i="1"/>
  <c r="B112" i="1"/>
  <c r="C104" i="1"/>
  <c r="D104" i="1"/>
  <c r="E104" i="1"/>
  <c r="F104" i="1"/>
  <c r="G104" i="1"/>
  <c r="H104" i="1"/>
  <c r="I104" i="1"/>
  <c r="J104" i="1"/>
  <c r="K104" i="1"/>
  <c r="L104" i="1"/>
  <c r="M104" i="1"/>
  <c r="N104" i="1"/>
  <c r="O104" i="1"/>
  <c r="P104" i="1"/>
  <c r="Q104" i="1"/>
  <c r="R104" i="1"/>
  <c r="S104" i="1"/>
  <c r="T104" i="1"/>
  <c r="U104" i="1"/>
  <c r="V104" i="1"/>
  <c r="W104" i="1"/>
  <c r="X104" i="1"/>
  <c r="Y104" i="1"/>
  <c r="Z104" i="1"/>
  <c r="AA104" i="1"/>
  <c r="AB104" i="1"/>
  <c r="AC104" i="1"/>
  <c r="AD104" i="1"/>
  <c r="AE104" i="1"/>
  <c r="C105" i="1"/>
  <c r="D105" i="1"/>
  <c r="E105" i="1"/>
  <c r="F105" i="1"/>
  <c r="G105" i="1"/>
  <c r="H105" i="1"/>
  <c r="I105" i="1"/>
  <c r="J105" i="1"/>
  <c r="K105" i="1"/>
  <c r="L105" i="1"/>
  <c r="M105" i="1"/>
  <c r="N105" i="1"/>
  <c r="O105" i="1"/>
  <c r="P105" i="1"/>
  <c r="Q105" i="1"/>
  <c r="R105" i="1"/>
  <c r="S105" i="1"/>
  <c r="T105" i="1"/>
  <c r="U105" i="1"/>
  <c r="V105" i="1"/>
  <c r="W105" i="1"/>
  <c r="X105" i="1"/>
  <c r="Y105" i="1"/>
  <c r="Z105" i="1"/>
  <c r="AA105" i="1"/>
  <c r="AB105" i="1"/>
  <c r="AC105" i="1"/>
  <c r="AD105" i="1"/>
  <c r="AE105" i="1"/>
  <c r="B105" i="1"/>
  <c r="B104" i="1"/>
  <c r="C96" i="1"/>
  <c r="D96" i="1"/>
  <c r="E96" i="1"/>
  <c r="F96" i="1"/>
  <c r="G96" i="1"/>
  <c r="H96" i="1"/>
  <c r="I96" i="1"/>
  <c r="J96" i="1"/>
  <c r="K96" i="1"/>
  <c r="L96" i="1"/>
  <c r="M96" i="1"/>
  <c r="N96" i="1"/>
  <c r="O96" i="1"/>
  <c r="P96" i="1"/>
  <c r="Q96" i="1"/>
  <c r="R96" i="1"/>
  <c r="S96" i="1"/>
  <c r="T96" i="1"/>
  <c r="U96" i="1"/>
  <c r="V96" i="1"/>
  <c r="W96" i="1"/>
  <c r="X96" i="1"/>
  <c r="Y96" i="1"/>
  <c r="Z96" i="1"/>
  <c r="AA96" i="1"/>
  <c r="AB96" i="1"/>
  <c r="AC96" i="1"/>
  <c r="AD96" i="1"/>
  <c r="AE96" i="1"/>
  <c r="AF96" i="1"/>
  <c r="C97" i="1"/>
  <c r="D97" i="1"/>
  <c r="E97" i="1"/>
  <c r="F97" i="1"/>
  <c r="G97" i="1"/>
  <c r="H97" i="1"/>
  <c r="I97" i="1"/>
  <c r="J97" i="1"/>
  <c r="K97" i="1"/>
  <c r="L97" i="1"/>
  <c r="M97" i="1"/>
  <c r="N97" i="1"/>
  <c r="O97" i="1"/>
  <c r="P97" i="1"/>
  <c r="Q97" i="1"/>
  <c r="R97" i="1"/>
  <c r="S97" i="1"/>
  <c r="T97" i="1"/>
  <c r="U97" i="1"/>
  <c r="V97" i="1"/>
  <c r="W97" i="1"/>
  <c r="X97" i="1"/>
  <c r="Y97" i="1"/>
  <c r="Z97" i="1"/>
  <c r="AA97" i="1"/>
  <c r="AB97" i="1"/>
  <c r="AC97" i="1"/>
  <c r="AD97" i="1"/>
  <c r="AE97" i="1"/>
  <c r="AF97" i="1"/>
  <c r="B97" i="1"/>
  <c r="B96" i="1"/>
  <c r="C88" i="1"/>
  <c r="D88" i="1"/>
  <c r="E88" i="1"/>
  <c r="F88" i="1"/>
  <c r="G88" i="1"/>
  <c r="H88" i="1"/>
  <c r="I88" i="1"/>
  <c r="J88" i="1"/>
  <c r="K88" i="1"/>
  <c r="L88" i="1"/>
  <c r="M88" i="1"/>
  <c r="N88" i="1"/>
  <c r="O88" i="1"/>
  <c r="P88" i="1"/>
  <c r="Q88" i="1"/>
  <c r="R88" i="1"/>
  <c r="S88" i="1"/>
  <c r="T88" i="1"/>
  <c r="U88" i="1"/>
  <c r="V88" i="1"/>
  <c r="W88" i="1"/>
  <c r="X88" i="1"/>
  <c r="Y88" i="1"/>
  <c r="Z88" i="1"/>
  <c r="AA88" i="1"/>
  <c r="AB88" i="1"/>
  <c r="AC88" i="1"/>
  <c r="AD88" i="1"/>
  <c r="AE88" i="1"/>
  <c r="AF88" i="1"/>
  <c r="C89" i="1"/>
  <c r="D89" i="1"/>
  <c r="E89" i="1"/>
  <c r="F89" i="1"/>
  <c r="G89" i="1"/>
  <c r="H89" i="1"/>
  <c r="I89" i="1"/>
  <c r="J89" i="1"/>
  <c r="K89" i="1"/>
  <c r="L89" i="1"/>
  <c r="M89" i="1"/>
  <c r="N89" i="1"/>
  <c r="O89" i="1"/>
  <c r="P89" i="1"/>
  <c r="Q89" i="1"/>
  <c r="R89" i="1"/>
  <c r="S89" i="1"/>
  <c r="T89" i="1"/>
  <c r="U89" i="1"/>
  <c r="V89" i="1"/>
  <c r="W89" i="1"/>
  <c r="X89" i="1"/>
  <c r="Y89" i="1"/>
  <c r="Z89" i="1"/>
  <c r="AA89" i="1"/>
  <c r="AB89" i="1"/>
  <c r="AC89" i="1"/>
  <c r="AD89" i="1"/>
  <c r="AE89" i="1"/>
  <c r="AF89" i="1"/>
  <c r="B89" i="1"/>
  <c r="B88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Z80" i="1"/>
  <c r="AA80" i="1"/>
  <c r="AB80" i="1"/>
  <c r="AC80" i="1"/>
  <c r="AD80" i="1"/>
  <c r="AE80" i="1"/>
  <c r="J81" i="1"/>
  <c r="K81" i="1"/>
  <c r="L81" i="1"/>
  <c r="M81" i="1"/>
  <c r="N81" i="1"/>
  <c r="O81" i="1"/>
  <c r="P81" i="1"/>
  <c r="Q81" i="1"/>
  <c r="R81" i="1"/>
  <c r="S81" i="1"/>
  <c r="T81" i="1"/>
  <c r="U81" i="1"/>
  <c r="V81" i="1"/>
  <c r="W81" i="1"/>
  <c r="X81" i="1"/>
  <c r="Y81" i="1"/>
  <c r="Z81" i="1"/>
  <c r="AA81" i="1"/>
  <c r="AB81" i="1"/>
  <c r="AC81" i="1"/>
  <c r="AD81" i="1"/>
  <c r="AE81" i="1"/>
  <c r="C80" i="1"/>
  <c r="D80" i="1"/>
  <c r="E80" i="1"/>
  <c r="F80" i="1"/>
  <c r="G80" i="1"/>
  <c r="H80" i="1"/>
  <c r="I80" i="1"/>
  <c r="C81" i="1"/>
  <c r="D81" i="1"/>
  <c r="E81" i="1"/>
  <c r="F81" i="1"/>
  <c r="G81" i="1"/>
  <c r="H81" i="1"/>
  <c r="I81" i="1"/>
  <c r="B81" i="1"/>
  <c r="B80" i="1"/>
  <c r="C72" i="1"/>
  <c r="D72" i="1"/>
  <c r="E72" i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AB72" i="1"/>
  <c r="AC72" i="1"/>
  <c r="AD72" i="1"/>
  <c r="AE72" i="1"/>
  <c r="AF72" i="1"/>
  <c r="C73" i="1"/>
  <c r="D73" i="1"/>
  <c r="E73" i="1"/>
  <c r="F73" i="1"/>
  <c r="G73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U73" i="1"/>
  <c r="V73" i="1"/>
  <c r="W73" i="1"/>
  <c r="X73" i="1"/>
  <c r="Y73" i="1"/>
  <c r="Z73" i="1"/>
  <c r="AA73" i="1"/>
  <c r="AB73" i="1"/>
  <c r="AC73" i="1"/>
  <c r="AD73" i="1"/>
  <c r="AE73" i="1"/>
  <c r="AF73" i="1"/>
  <c r="B73" i="1"/>
  <c r="B72" i="1"/>
  <c r="C64" i="1"/>
  <c r="D64" i="1"/>
  <c r="E64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AB64" i="1"/>
  <c r="AC64" i="1"/>
  <c r="AD64" i="1"/>
  <c r="AE64" i="1"/>
  <c r="C65" i="1"/>
  <c r="D65" i="1"/>
  <c r="E65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AD65" i="1"/>
  <c r="AE65" i="1"/>
  <c r="B65" i="1"/>
  <c r="B64" i="1"/>
  <c r="C56" i="1"/>
  <c r="D56" i="1"/>
  <c r="E56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C57" i="1"/>
  <c r="D57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B57" i="1"/>
  <c r="B56" i="1"/>
  <c r="AD49" i="1"/>
  <c r="AD48" i="1"/>
  <c r="C48" i="1"/>
  <c r="D48" i="1"/>
  <c r="E48" i="1"/>
  <c r="F48" i="1"/>
  <c r="G48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C49" i="1"/>
  <c r="D49" i="1"/>
  <c r="E49" i="1"/>
  <c r="F49" i="1"/>
  <c r="G49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B49" i="1"/>
  <c r="B48" i="1"/>
  <c r="B44" i="1" l="1"/>
  <c r="C44" i="1"/>
  <c r="D44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BH18" i="1" l="1"/>
  <c r="BI18" i="1" s="1"/>
  <c r="BJ18" i="1" s="1"/>
  <c r="BK18" i="1" s="1"/>
  <c r="BL18" i="1" s="1"/>
  <c r="BM18" i="1" s="1"/>
  <c r="BN18" i="1" s="1"/>
  <c r="BO18" i="1" s="1"/>
  <c r="BP18" i="1" s="1"/>
  <c r="BQ18" i="1" s="1"/>
  <c r="BR18" i="1" s="1"/>
  <c r="BS18" i="1" s="1"/>
  <c r="BT18" i="1" s="1"/>
  <c r="BU18" i="1" s="1"/>
  <c r="BV18" i="1" s="1"/>
  <c r="BW18" i="1" s="1"/>
  <c r="BX18" i="1" s="1"/>
  <c r="BY18" i="1" s="1"/>
  <c r="BZ18" i="1" s="1"/>
  <c r="CA18" i="1" s="1"/>
  <c r="CB18" i="1" s="1"/>
  <c r="CC18" i="1" s="1"/>
  <c r="CD18" i="1" s="1"/>
  <c r="CE18" i="1" s="1"/>
  <c r="CF18" i="1" s="1"/>
  <c r="CG18" i="1" s="1"/>
  <c r="CH18" i="1" s="1"/>
  <c r="CI18" i="1" s="1"/>
  <c r="CJ18" i="1" s="1"/>
  <c r="CK18" i="1" s="1"/>
  <c r="AN3" i="1" l="1"/>
  <c r="C127" i="1"/>
  <c r="D127" i="1" s="1"/>
  <c r="E127" i="1" s="1"/>
  <c r="F127" i="1" s="1"/>
  <c r="G127" i="1" s="1"/>
  <c r="H127" i="1" s="1"/>
  <c r="I127" i="1" s="1"/>
  <c r="J127" i="1" s="1"/>
  <c r="K127" i="1" s="1"/>
  <c r="L127" i="1" s="1"/>
  <c r="M127" i="1" s="1"/>
  <c r="N127" i="1" s="1"/>
  <c r="O127" i="1" s="1"/>
  <c r="P127" i="1" s="1"/>
  <c r="Q127" i="1" s="1"/>
  <c r="R127" i="1" s="1"/>
  <c r="S127" i="1" s="1"/>
  <c r="T127" i="1" s="1"/>
  <c r="U127" i="1" s="1"/>
  <c r="V127" i="1" s="1"/>
  <c r="W127" i="1" s="1"/>
  <c r="X127" i="1" s="1"/>
  <c r="Y127" i="1" s="1"/>
  <c r="Z127" i="1" s="1"/>
  <c r="AA127" i="1" s="1"/>
  <c r="AB127" i="1" s="1"/>
  <c r="AC127" i="1" s="1"/>
  <c r="AD127" i="1" s="1"/>
  <c r="AE127" i="1" s="1"/>
  <c r="AF127" i="1" s="1"/>
  <c r="C119" i="1"/>
  <c r="D119" i="1" s="1"/>
  <c r="E119" i="1" s="1"/>
  <c r="F119" i="1" s="1"/>
  <c r="G119" i="1" s="1"/>
  <c r="H119" i="1" s="1"/>
  <c r="I119" i="1" s="1"/>
  <c r="J119" i="1" s="1"/>
  <c r="K119" i="1" s="1"/>
  <c r="L119" i="1" s="1"/>
  <c r="M119" i="1" s="1"/>
  <c r="N119" i="1" s="1"/>
  <c r="O119" i="1" s="1"/>
  <c r="P119" i="1" s="1"/>
  <c r="Q119" i="1" s="1"/>
  <c r="R119" i="1" s="1"/>
  <c r="S119" i="1" s="1"/>
  <c r="T119" i="1" s="1"/>
  <c r="U119" i="1" s="1"/>
  <c r="V119" i="1" s="1"/>
  <c r="W119" i="1" s="1"/>
  <c r="X119" i="1" s="1"/>
  <c r="Y119" i="1" s="1"/>
  <c r="Z119" i="1" s="1"/>
  <c r="AA119" i="1" s="1"/>
  <c r="AB119" i="1" s="1"/>
  <c r="AC119" i="1" s="1"/>
  <c r="AD119" i="1" s="1"/>
  <c r="AE119" i="1" s="1"/>
  <c r="C111" i="1"/>
  <c r="D111" i="1" s="1"/>
  <c r="E111" i="1" s="1"/>
  <c r="F111" i="1" s="1"/>
  <c r="G111" i="1" s="1"/>
  <c r="H111" i="1" s="1"/>
  <c r="I111" i="1" s="1"/>
  <c r="J111" i="1" s="1"/>
  <c r="K111" i="1" s="1"/>
  <c r="L111" i="1" s="1"/>
  <c r="M111" i="1" s="1"/>
  <c r="N111" i="1" s="1"/>
  <c r="O111" i="1" s="1"/>
  <c r="P111" i="1" s="1"/>
  <c r="Q111" i="1" s="1"/>
  <c r="R111" i="1" s="1"/>
  <c r="S111" i="1" s="1"/>
  <c r="T111" i="1" s="1"/>
  <c r="U111" i="1" s="1"/>
  <c r="V111" i="1" s="1"/>
  <c r="W111" i="1" s="1"/>
  <c r="X111" i="1" s="1"/>
  <c r="Y111" i="1" s="1"/>
  <c r="Z111" i="1" s="1"/>
  <c r="AA111" i="1" s="1"/>
  <c r="AB111" i="1" s="1"/>
  <c r="AC111" i="1" s="1"/>
  <c r="AD111" i="1" s="1"/>
  <c r="AE111" i="1" s="1"/>
  <c r="AF111" i="1" s="1"/>
  <c r="C103" i="1"/>
  <c r="D103" i="1" s="1"/>
  <c r="E103" i="1" s="1"/>
  <c r="F103" i="1" s="1"/>
  <c r="G103" i="1" s="1"/>
  <c r="H103" i="1" s="1"/>
  <c r="I103" i="1" s="1"/>
  <c r="J103" i="1" s="1"/>
  <c r="K103" i="1" s="1"/>
  <c r="L103" i="1" s="1"/>
  <c r="M103" i="1" s="1"/>
  <c r="N103" i="1" s="1"/>
  <c r="O103" i="1" s="1"/>
  <c r="P103" i="1" s="1"/>
  <c r="Q103" i="1" s="1"/>
  <c r="R103" i="1" s="1"/>
  <c r="S103" i="1" s="1"/>
  <c r="T103" i="1" s="1"/>
  <c r="U103" i="1" s="1"/>
  <c r="V103" i="1" s="1"/>
  <c r="W103" i="1" s="1"/>
  <c r="X103" i="1" s="1"/>
  <c r="Y103" i="1" s="1"/>
  <c r="Z103" i="1" s="1"/>
  <c r="AA103" i="1" s="1"/>
  <c r="AB103" i="1" s="1"/>
  <c r="AC103" i="1" s="1"/>
  <c r="AD103" i="1" s="1"/>
  <c r="AE103" i="1" s="1"/>
  <c r="C95" i="1"/>
  <c r="D95" i="1" s="1"/>
  <c r="E95" i="1" s="1"/>
  <c r="F95" i="1" s="1"/>
  <c r="G95" i="1" s="1"/>
  <c r="H95" i="1" s="1"/>
  <c r="I95" i="1" s="1"/>
  <c r="J95" i="1" s="1"/>
  <c r="K95" i="1" s="1"/>
  <c r="L95" i="1" s="1"/>
  <c r="M95" i="1" s="1"/>
  <c r="N95" i="1" s="1"/>
  <c r="O95" i="1" s="1"/>
  <c r="P95" i="1" s="1"/>
  <c r="Q95" i="1" s="1"/>
  <c r="R95" i="1" s="1"/>
  <c r="S95" i="1" s="1"/>
  <c r="T95" i="1" s="1"/>
  <c r="U95" i="1" s="1"/>
  <c r="V95" i="1" s="1"/>
  <c r="W95" i="1" s="1"/>
  <c r="X95" i="1" s="1"/>
  <c r="Y95" i="1" s="1"/>
  <c r="Z95" i="1" s="1"/>
  <c r="AA95" i="1" s="1"/>
  <c r="AB95" i="1" s="1"/>
  <c r="AC95" i="1" s="1"/>
  <c r="AD95" i="1" s="1"/>
  <c r="AE95" i="1" s="1"/>
  <c r="AF95" i="1" s="1"/>
  <c r="C87" i="1"/>
  <c r="D87" i="1" s="1"/>
  <c r="E87" i="1" s="1"/>
  <c r="F87" i="1" s="1"/>
  <c r="G87" i="1" s="1"/>
  <c r="H87" i="1" s="1"/>
  <c r="I87" i="1" s="1"/>
  <c r="J87" i="1" s="1"/>
  <c r="K87" i="1" s="1"/>
  <c r="L87" i="1" s="1"/>
  <c r="M87" i="1" s="1"/>
  <c r="N87" i="1" s="1"/>
  <c r="O87" i="1" s="1"/>
  <c r="P87" i="1" s="1"/>
  <c r="Q87" i="1" s="1"/>
  <c r="R87" i="1" s="1"/>
  <c r="S87" i="1" s="1"/>
  <c r="T87" i="1" s="1"/>
  <c r="U87" i="1" s="1"/>
  <c r="V87" i="1" s="1"/>
  <c r="W87" i="1" s="1"/>
  <c r="X87" i="1" s="1"/>
  <c r="Y87" i="1" s="1"/>
  <c r="Z87" i="1" s="1"/>
  <c r="AA87" i="1" s="1"/>
  <c r="AB87" i="1" s="1"/>
  <c r="AC87" i="1" s="1"/>
  <c r="AD87" i="1" s="1"/>
  <c r="AE87" i="1" s="1"/>
  <c r="AF87" i="1" s="1"/>
  <c r="C79" i="1"/>
  <c r="D79" i="1" s="1"/>
  <c r="E79" i="1" s="1"/>
  <c r="F79" i="1" s="1"/>
  <c r="G79" i="1" s="1"/>
  <c r="H79" i="1" s="1"/>
  <c r="I79" i="1" s="1"/>
  <c r="J79" i="1" s="1"/>
  <c r="K79" i="1" s="1"/>
  <c r="L79" i="1" s="1"/>
  <c r="M79" i="1" s="1"/>
  <c r="N79" i="1" s="1"/>
  <c r="O79" i="1" s="1"/>
  <c r="P79" i="1" s="1"/>
  <c r="Q79" i="1" s="1"/>
  <c r="R79" i="1" s="1"/>
  <c r="S79" i="1" s="1"/>
  <c r="T79" i="1" s="1"/>
  <c r="U79" i="1" s="1"/>
  <c r="V79" i="1" s="1"/>
  <c r="W79" i="1" s="1"/>
  <c r="X79" i="1" s="1"/>
  <c r="Y79" i="1" s="1"/>
  <c r="Z79" i="1" s="1"/>
  <c r="AA79" i="1" s="1"/>
  <c r="AB79" i="1" s="1"/>
  <c r="AC79" i="1" s="1"/>
  <c r="AD79" i="1" s="1"/>
  <c r="AE79" i="1" s="1"/>
  <c r="C71" i="1"/>
  <c r="D71" i="1" s="1"/>
  <c r="E71" i="1" s="1"/>
  <c r="F71" i="1" s="1"/>
  <c r="G71" i="1" s="1"/>
  <c r="H71" i="1" s="1"/>
  <c r="I71" i="1" s="1"/>
  <c r="J71" i="1" s="1"/>
  <c r="K71" i="1" s="1"/>
  <c r="L71" i="1" s="1"/>
  <c r="M71" i="1" s="1"/>
  <c r="N71" i="1" s="1"/>
  <c r="O71" i="1" s="1"/>
  <c r="P71" i="1" s="1"/>
  <c r="Q71" i="1" s="1"/>
  <c r="R71" i="1" s="1"/>
  <c r="S71" i="1" s="1"/>
  <c r="T71" i="1" s="1"/>
  <c r="U71" i="1" s="1"/>
  <c r="V71" i="1" s="1"/>
  <c r="W71" i="1" s="1"/>
  <c r="X71" i="1" s="1"/>
  <c r="Y71" i="1" s="1"/>
  <c r="Z71" i="1" s="1"/>
  <c r="AA71" i="1" s="1"/>
  <c r="AB71" i="1" s="1"/>
  <c r="AC71" i="1" s="1"/>
  <c r="AD71" i="1" s="1"/>
  <c r="AE71" i="1" s="1"/>
  <c r="AF71" i="1" s="1"/>
  <c r="C63" i="1"/>
  <c r="D63" i="1" s="1"/>
  <c r="E63" i="1" s="1"/>
  <c r="F63" i="1" s="1"/>
  <c r="G63" i="1" s="1"/>
  <c r="H63" i="1" s="1"/>
  <c r="I63" i="1" s="1"/>
  <c r="J63" i="1" s="1"/>
  <c r="K63" i="1" s="1"/>
  <c r="L63" i="1" s="1"/>
  <c r="M63" i="1" s="1"/>
  <c r="N63" i="1" s="1"/>
  <c r="O63" i="1" s="1"/>
  <c r="P63" i="1" s="1"/>
  <c r="Q63" i="1" s="1"/>
  <c r="R63" i="1" s="1"/>
  <c r="S63" i="1" s="1"/>
  <c r="T63" i="1" s="1"/>
  <c r="U63" i="1" s="1"/>
  <c r="V63" i="1" s="1"/>
  <c r="W63" i="1" s="1"/>
  <c r="X63" i="1" s="1"/>
  <c r="Y63" i="1" s="1"/>
  <c r="Z63" i="1" s="1"/>
  <c r="AA63" i="1" s="1"/>
  <c r="AB63" i="1" s="1"/>
  <c r="AC63" i="1" s="1"/>
  <c r="AD63" i="1" s="1"/>
  <c r="AE63" i="1" s="1"/>
  <c r="C55" i="1"/>
  <c r="D55" i="1" s="1"/>
  <c r="E55" i="1" s="1"/>
  <c r="F55" i="1" s="1"/>
  <c r="G55" i="1" s="1"/>
  <c r="H55" i="1" s="1"/>
  <c r="I55" i="1" s="1"/>
  <c r="J55" i="1" s="1"/>
  <c r="K55" i="1" s="1"/>
  <c r="L55" i="1" s="1"/>
  <c r="M55" i="1" s="1"/>
  <c r="N55" i="1" s="1"/>
  <c r="O55" i="1" s="1"/>
  <c r="P55" i="1" s="1"/>
  <c r="Q55" i="1" s="1"/>
  <c r="R55" i="1" s="1"/>
  <c r="S55" i="1" s="1"/>
  <c r="T55" i="1" s="1"/>
  <c r="U55" i="1" s="1"/>
  <c r="V55" i="1" s="1"/>
  <c r="W55" i="1" s="1"/>
  <c r="X55" i="1" s="1"/>
  <c r="Y55" i="1" s="1"/>
  <c r="Z55" i="1" s="1"/>
  <c r="AA55" i="1" s="1"/>
  <c r="AB55" i="1" s="1"/>
  <c r="AC55" i="1" s="1"/>
  <c r="AD55" i="1" s="1"/>
  <c r="AE55" i="1" s="1"/>
  <c r="AF55" i="1" s="1"/>
  <c r="C47" i="1"/>
  <c r="D47" i="1" s="1"/>
  <c r="E47" i="1" s="1"/>
  <c r="F47" i="1" s="1"/>
  <c r="G47" i="1" s="1"/>
  <c r="H47" i="1" s="1"/>
  <c r="I47" i="1" s="1"/>
  <c r="J47" i="1" s="1"/>
  <c r="K47" i="1" s="1"/>
  <c r="L47" i="1" s="1"/>
  <c r="M47" i="1" s="1"/>
  <c r="N47" i="1" s="1"/>
  <c r="O47" i="1" s="1"/>
  <c r="P47" i="1" s="1"/>
  <c r="Q47" i="1" s="1"/>
  <c r="R47" i="1" s="1"/>
  <c r="S47" i="1" s="1"/>
  <c r="T47" i="1" s="1"/>
  <c r="U47" i="1" s="1"/>
  <c r="V47" i="1" s="1"/>
  <c r="W47" i="1" s="1"/>
  <c r="X47" i="1" s="1"/>
  <c r="Y47" i="1" s="1"/>
  <c r="Z47" i="1" s="1"/>
  <c r="AA47" i="1" s="1"/>
  <c r="AB47" i="1" s="1"/>
  <c r="AC47" i="1" s="1"/>
  <c r="D39" i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C39" i="1"/>
  <c r="C124" i="1" l="1"/>
  <c r="D124" i="1"/>
  <c r="E124" i="1"/>
  <c r="F124" i="1"/>
  <c r="G124" i="1"/>
  <c r="H124" i="1"/>
  <c r="I124" i="1"/>
  <c r="J124" i="1"/>
  <c r="K124" i="1"/>
  <c r="L124" i="1"/>
  <c r="M124" i="1"/>
  <c r="N124" i="1"/>
  <c r="O124" i="1"/>
  <c r="P124" i="1"/>
  <c r="Q124" i="1"/>
  <c r="R124" i="1"/>
  <c r="S124" i="1"/>
  <c r="T124" i="1"/>
  <c r="U124" i="1"/>
  <c r="V124" i="1"/>
  <c r="W124" i="1"/>
  <c r="X124" i="1"/>
  <c r="Y124" i="1"/>
  <c r="Z124" i="1"/>
  <c r="AA124" i="1"/>
  <c r="AB124" i="1"/>
  <c r="AC124" i="1"/>
  <c r="AD124" i="1"/>
  <c r="AE124" i="1"/>
  <c r="AF124" i="1"/>
  <c r="AF125" i="1"/>
  <c r="B124" i="1"/>
  <c r="AE125" i="1"/>
  <c r="AD125" i="1"/>
  <c r="AC125" i="1"/>
  <c r="AB125" i="1"/>
  <c r="AA125" i="1"/>
  <c r="Z125" i="1"/>
  <c r="Y125" i="1"/>
  <c r="X125" i="1"/>
  <c r="W125" i="1"/>
  <c r="V125" i="1"/>
  <c r="U125" i="1"/>
  <c r="T125" i="1"/>
  <c r="S125" i="1"/>
  <c r="R125" i="1"/>
  <c r="Q125" i="1"/>
  <c r="P125" i="1"/>
  <c r="O125" i="1"/>
  <c r="N125" i="1"/>
  <c r="M125" i="1"/>
  <c r="L125" i="1"/>
  <c r="K125" i="1"/>
  <c r="J125" i="1"/>
  <c r="I125" i="1"/>
  <c r="H125" i="1"/>
  <c r="G125" i="1"/>
  <c r="F125" i="1"/>
  <c r="E125" i="1"/>
  <c r="D125" i="1"/>
  <c r="C125" i="1"/>
  <c r="B125" i="1"/>
  <c r="B116" i="1"/>
  <c r="C116" i="1"/>
  <c r="D116" i="1"/>
  <c r="E116" i="1"/>
  <c r="F116" i="1"/>
  <c r="G116" i="1"/>
  <c r="H116" i="1"/>
  <c r="I116" i="1"/>
  <c r="J116" i="1"/>
  <c r="K116" i="1"/>
  <c r="L116" i="1"/>
  <c r="M116" i="1"/>
  <c r="N116" i="1"/>
  <c r="O116" i="1"/>
  <c r="P116" i="1"/>
  <c r="Q116" i="1"/>
  <c r="R116" i="1"/>
  <c r="S116" i="1"/>
  <c r="T116" i="1"/>
  <c r="U116" i="1"/>
  <c r="V116" i="1"/>
  <c r="W116" i="1"/>
  <c r="X116" i="1"/>
  <c r="Y116" i="1"/>
  <c r="Z116" i="1"/>
  <c r="AA116" i="1"/>
  <c r="AB116" i="1"/>
  <c r="AC116" i="1"/>
  <c r="AD116" i="1"/>
  <c r="AE116" i="1"/>
  <c r="AE117" i="1"/>
  <c r="AD117" i="1"/>
  <c r="AC117" i="1"/>
  <c r="AB117" i="1"/>
  <c r="AA117" i="1"/>
  <c r="Z117" i="1"/>
  <c r="Y117" i="1"/>
  <c r="X117" i="1"/>
  <c r="W117" i="1"/>
  <c r="V117" i="1"/>
  <c r="U117" i="1"/>
  <c r="T117" i="1"/>
  <c r="S117" i="1"/>
  <c r="R117" i="1"/>
  <c r="Q117" i="1"/>
  <c r="P117" i="1"/>
  <c r="O117" i="1"/>
  <c r="N117" i="1"/>
  <c r="M117" i="1"/>
  <c r="L117" i="1"/>
  <c r="K117" i="1"/>
  <c r="J117" i="1"/>
  <c r="I117" i="1"/>
  <c r="H117" i="1"/>
  <c r="G117" i="1"/>
  <c r="F117" i="1"/>
  <c r="E117" i="1"/>
  <c r="D117" i="1"/>
  <c r="C117" i="1"/>
  <c r="B117" i="1"/>
  <c r="C108" i="1"/>
  <c r="D108" i="1"/>
  <c r="E108" i="1"/>
  <c r="F108" i="1"/>
  <c r="G108" i="1"/>
  <c r="H108" i="1"/>
  <c r="I108" i="1"/>
  <c r="J108" i="1"/>
  <c r="K108" i="1"/>
  <c r="L108" i="1"/>
  <c r="M108" i="1"/>
  <c r="N108" i="1"/>
  <c r="O108" i="1"/>
  <c r="P108" i="1"/>
  <c r="Q108" i="1"/>
  <c r="R108" i="1"/>
  <c r="S108" i="1"/>
  <c r="T108" i="1"/>
  <c r="U108" i="1"/>
  <c r="V108" i="1"/>
  <c r="W108" i="1"/>
  <c r="X108" i="1"/>
  <c r="Y108" i="1"/>
  <c r="Z108" i="1"/>
  <c r="AA108" i="1"/>
  <c r="AB108" i="1"/>
  <c r="AC108" i="1"/>
  <c r="AD108" i="1"/>
  <c r="AE108" i="1"/>
  <c r="AF108" i="1"/>
  <c r="AF109" i="1"/>
  <c r="B108" i="1"/>
  <c r="AE109" i="1"/>
  <c r="AD109" i="1"/>
  <c r="AC109" i="1"/>
  <c r="AB109" i="1"/>
  <c r="AA109" i="1"/>
  <c r="Z109" i="1"/>
  <c r="Y109" i="1"/>
  <c r="X109" i="1"/>
  <c r="W109" i="1"/>
  <c r="V109" i="1"/>
  <c r="U109" i="1"/>
  <c r="T109" i="1"/>
  <c r="S109" i="1"/>
  <c r="R109" i="1"/>
  <c r="Q109" i="1"/>
  <c r="P109" i="1"/>
  <c r="O109" i="1"/>
  <c r="N109" i="1"/>
  <c r="M109" i="1"/>
  <c r="L109" i="1"/>
  <c r="K109" i="1"/>
  <c r="J109" i="1"/>
  <c r="I109" i="1"/>
  <c r="H109" i="1"/>
  <c r="G109" i="1"/>
  <c r="F109" i="1"/>
  <c r="E109" i="1"/>
  <c r="D109" i="1"/>
  <c r="C109" i="1"/>
  <c r="B109" i="1"/>
  <c r="C100" i="1"/>
  <c r="D100" i="1"/>
  <c r="E100" i="1"/>
  <c r="F100" i="1"/>
  <c r="G100" i="1"/>
  <c r="H100" i="1"/>
  <c r="I100" i="1"/>
  <c r="J100" i="1"/>
  <c r="K100" i="1"/>
  <c r="L100" i="1"/>
  <c r="M100" i="1"/>
  <c r="N100" i="1"/>
  <c r="O100" i="1"/>
  <c r="P100" i="1"/>
  <c r="Q100" i="1"/>
  <c r="R100" i="1"/>
  <c r="S100" i="1"/>
  <c r="T100" i="1"/>
  <c r="U100" i="1"/>
  <c r="V100" i="1"/>
  <c r="W100" i="1"/>
  <c r="X100" i="1"/>
  <c r="Y100" i="1"/>
  <c r="Z100" i="1"/>
  <c r="AA100" i="1"/>
  <c r="AB100" i="1"/>
  <c r="AC100" i="1"/>
  <c r="AD100" i="1"/>
  <c r="AE100" i="1"/>
  <c r="B100" i="1"/>
  <c r="AE101" i="1"/>
  <c r="AD101" i="1"/>
  <c r="AC101" i="1"/>
  <c r="AB101" i="1"/>
  <c r="AA101" i="1"/>
  <c r="Z101" i="1"/>
  <c r="Y101" i="1"/>
  <c r="X101" i="1"/>
  <c r="W101" i="1"/>
  <c r="V101" i="1"/>
  <c r="U101" i="1"/>
  <c r="T101" i="1"/>
  <c r="S101" i="1"/>
  <c r="R101" i="1"/>
  <c r="Q101" i="1"/>
  <c r="P101" i="1"/>
  <c r="O101" i="1"/>
  <c r="N101" i="1"/>
  <c r="M101" i="1"/>
  <c r="L101" i="1"/>
  <c r="K101" i="1"/>
  <c r="J101" i="1"/>
  <c r="I101" i="1"/>
  <c r="H101" i="1"/>
  <c r="G101" i="1"/>
  <c r="F101" i="1"/>
  <c r="E101" i="1"/>
  <c r="D101" i="1"/>
  <c r="C101" i="1"/>
  <c r="B101" i="1"/>
  <c r="B92" i="1"/>
  <c r="C92" i="1"/>
  <c r="D92" i="1"/>
  <c r="E92" i="1"/>
  <c r="F92" i="1"/>
  <c r="G92" i="1"/>
  <c r="H92" i="1"/>
  <c r="I92" i="1"/>
  <c r="J92" i="1"/>
  <c r="K92" i="1"/>
  <c r="L92" i="1"/>
  <c r="M92" i="1"/>
  <c r="N92" i="1"/>
  <c r="O92" i="1"/>
  <c r="P92" i="1"/>
  <c r="Q92" i="1"/>
  <c r="R92" i="1"/>
  <c r="S92" i="1"/>
  <c r="T92" i="1"/>
  <c r="U92" i="1"/>
  <c r="V92" i="1"/>
  <c r="W92" i="1"/>
  <c r="X92" i="1"/>
  <c r="Y92" i="1"/>
  <c r="Z92" i="1"/>
  <c r="AA92" i="1"/>
  <c r="AB92" i="1"/>
  <c r="AC92" i="1"/>
  <c r="AD92" i="1"/>
  <c r="AE92" i="1"/>
  <c r="AF92" i="1"/>
  <c r="AF84" i="1"/>
  <c r="AF93" i="1"/>
  <c r="AE93" i="1"/>
  <c r="AD93" i="1"/>
  <c r="AC93" i="1"/>
  <c r="AB93" i="1"/>
  <c r="AA93" i="1"/>
  <c r="Z93" i="1"/>
  <c r="Y93" i="1"/>
  <c r="X93" i="1"/>
  <c r="W93" i="1"/>
  <c r="V93" i="1"/>
  <c r="U93" i="1"/>
  <c r="T93" i="1"/>
  <c r="S93" i="1"/>
  <c r="R93" i="1"/>
  <c r="Q93" i="1"/>
  <c r="P93" i="1"/>
  <c r="O93" i="1"/>
  <c r="N93" i="1"/>
  <c r="M93" i="1"/>
  <c r="L93" i="1"/>
  <c r="K93" i="1"/>
  <c r="J93" i="1"/>
  <c r="I93" i="1"/>
  <c r="H93" i="1"/>
  <c r="G93" i="1"/>
  <c r="F93" i="1"/>
  <c r="E93" i="1"/>
  <c r="D93" i="1"/>
  <c r="C93" i="1"/>
  <c r="B93" i="1"/>
  <c r="B84" i="1"/>
  <c r="C84" i="1"/>
  <c r="D84" i="1"/>
  <c r="E84" i="1"/>
  <c r="F84" i="1"/>
  <c r="G84" i="1"/>
  <c r="H84" i="1"/>
  <c r="I84" i="1"/>
  <c r="J84" i="1"/>
  <c r="K84" i="1"/>
  <c r="L84" i="1"/>
  <c r="M84" i="1"/>
  <c r="N84" i="1"/>
  <c r="O84" i="1"/>
  <c r="P84" i="1"/>
  <c r="Q84" i="1"/>
  <c r="R84" i="1"/>
  <c r="S84" i="1"/>
  <c r="T84" i="1"/>
  <c r="U84" i="1"/>
  <c r="V84" i="1"/>
  <c r="W84" i="1"/>
  <c r="X84" i="1"/>
  <c r="Y84" i="1"/>
  <c r="Z84" i="1"/>
  <c r="AA84" i="1"/>
  <c r="AB84" i="1"/>
  <c r="AC84" i="1"/>
  <c r="AD84" i="1"/>
  <c r="AE84" i="1"/>
  <c r="AE85" i="1"/>
  <c r="AD85" i="1"/>
  <c r="AC85" i="1"/>
  <c r="AB85" i="1"/>
  <c r="AA85" i="1"/>
  <c r="Z85" i="1"/>
  <c r="Y85" i="1"/>
  <c r="X85" i="1"/>
  <c r="W85" i="1"/>
  <c r="V85" i="1"/>
  <c r="U85" i="1"/>
  <c r="T85" i="1"/>
  <c r="S85" i="1"/>
  <c r="R85" i="1"/>
  <c r="Q85" i="1"/>
  <c r="P85" i="1"/>
  <c r="O85" i="1"/>
  <c r="N85" i="1"/>
  <c r="M85" i="1"/>
  <c r="L85" i="1"/>
  <c r="K85" i="1"/>
  <c r="J85" i="1"/>
  <c r="I85" i="1"/>
  <c r="H85" i="1"/>
  <c r="G85" i="1"/>
  <c r="F85" i="1"/>
  <c r="E85" i="1"/>
  <c r="D85" i="1"/>
  <c r="C85" i="1"/>
  <c r="B85" i="1"/>
  <c r="B76" i="1"/>
  <c r="C76" i="1"/>
  <c r="D76" i="1"/>
  <c r="E76" i="1"/>
  <c r="F76" i="1"/>
  <c r="G76" i="1"/>
  <c r="H76" i="1"/>
  <c r="I76" i="1"/>
  <c r="J76" i="1"/>
  <c r="K76" i="1"/>
  <c r="L76" i="1"/>
  <c r="M76" i="1"/>
  <c r="N76" i="1"/>
  <c r="O76" i="1"/>
  <c r="P76" i="1"/>
  <c r="Q76" i="1"/>
  <c r="R76" i="1"/>
  <c r="S76" i="1"/>
  <c r="T76" i="1"/>
  <c r="U76" i="1"/>
  <c r="V76" i="1"/>
  <c r="W76" i="1"/>
  <c r="X76" i="1"/>
  <c r="Y76" i="1"/>
  <c r="Z76" i="1"/>
  <c r="AA76" i="1"/>
  <c r="AB76" i="1"/>
  <c r="AC76" i="1"/>
  <c r="AD76" i="1"/>
  <c r="AE76" i="1"/>
  <c r="B77" i="1"/>
  <c r="B68" i="1"/>
  <c r="C68" i="1"/>
  <c r="D68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AD68" i="1"/>
  <c r="AE68" i="1"/>
  <c r="AF68" i="1"/>
  <c r="AE69" i="1"/>
  <c r="AD69" i="1"/>
  <c r="AC69" i="1"/>
  <c r="AB69" i="1"/>
  <c r="AA69" i="1"/>
  <c r="Z69" i="1"/>
  <c r="Y69" i="1"/>
  <c r="X69" i="1"/>
  <c r="W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B69" i="1"/>
  <c r="B60" i="1"/>
  <c r="C60" i="1"/>
  <c r="D60" i="1"/>
  <c r="E60" i="1"/>
  <c r="F60" i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Z60" i="1"/>
  <c r="AA60" i="1"/>
  <c r="AB60" i="1"/>
  <c r="AC60" i="1"/>
  <c r="AD60" i="1"/>
  <c r="AE60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E61" i="1"/>
  <c r="D61" i="1"/>
  <c r="C61" i="1"/>
  <c r="B61" i="1"/>
  <c r="B52" i="1"/>
  <c r="C52" i="1"/>
  <c r="D52" i="1"/>
  <c r="E52" i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AD52" i="1"/>
  <c r="AE52" i="1"/>
  <c r="AF52" i="1"/>
  <c r="AF53" i="1"/>
  <c r="AE53" i="1"/>
  <c r="AD53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F53" i="1"/>
  <c r="E53" i="1"/>
  <c r="D53" i="1"/>
  <c r="C53" i="1"/>
  <c r="B53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B36" i="1"/>
  <c r="B40" i="1" s="1"/>
  <c r="B45" i="1"/>
  <c r="C36" i="1"/>
  <c r="C40" i="1" s="1"/>
  <c r="D36" i="1"/>
  <c r="D40" i="1" s="1"/>
  <c r="E36" i="1"/>
  <c r="E40" i="1" s="1"/>
  <c r="F36" i="1"/>
  <c r="F40" i="1" s="1"/>
  <c r="G36" i="1"/>
  <c r="G40" i="1" s="1"/>
  <c r="H36" i="1"/>
  <c r="H40" i="1" s="1"/>
  <c r="I36" i="1"/>
  <c r="I40" i="1" s="1"/>
  <c r="J36" i="1"/>
  <c r="J40" i="1" s="1"/>
  <c r="K36" i="1"/>
  <c r="K40" i="1" s="1"/>
  <c r="L36" i="1"/>
  <c r="L40" i="1" s="1"/>
  <c r="M36" i="1"/>
  <c r="M40" i="1" s="1"/>
  <c r="N36" i="1"/>
  <c r="N40" i="1" s="1"/>
  <c r="O36" i="1"/>
  <c r="O40" i="1" s="1"/>
  <c r="P36" i="1"/>
  <c r="P40" i="1" s="1"/>
  <c r="Q36" i="1"/>
  <c r="Q40" i="1" s="1"/>
  <c r="R36" i="1"/>
  <c r="R40" i="1" s="1"/>
  <c r="S36" i="1"/>
  <c r="S40" i="1" s="1"/>
  <c r="T36" i="1"/>
  <c r="T40" i="1" s="1"/>
  <c r="U36" i="1"/>
  <c r="U40" i="1" s="1"/>
  <c r="V36" i="1"/>
  <c r="V40" i="1" s="1"/>
  <c r="W36" i="1"/>
  <c r="W40" i="1" s="1"/>
  <c r="X36" i="1"/>
  <c r="X40" i="1" s="1"/>
  <c r="Y36" i="1"/>
  <c r="Y40" i="1" s="1"/>
  <c r="Z36" i="1"/>
  <c r="Z40" i="1" s="1"/>
  <c r="AA36" i="1"/>
  <c r="AA40" i="1" s="1"/>
  <c r="AB36" i="1"/>
  <c r="AB40" i="1" s="1"/>
  <c r="AC36" i="1"/>
  <c r="AC40" i="1" s="1"/>
  <c r="AD36" i="1"/>
  <c r="AD40" i="1" s="1"/>
  <c r="AE36" i="1"/>
  <c r="AE40" i="1" s="1"/>
  <c r="AF36" i="1"/>
  <c r="AF40" i="1" s="1"/>
  <c r="B37" i="1"/>
  <c r="B41" i="1" s="1"/>
  <c r="AC27" i="1" a="1"/>
  <c r="T27" i="1" a="1"/>
  <c r="K27" i="1" a="1"/>
  <c r="B27" i="1" a="1"/>
  <c r="AC18" i="1" a="1"/>
  <c r="T18" i="1" a="1"/>
  <c r="K18" i="1" a="1"/>
  <c r="B18" i="1" a="1"/>
  <c r="AC9" i="1" a="1"/>
  <c r="T9" i="1" a="1"/>
  <c r="K9" i="1" a="1"/>
  <c r="B9" i="1" a="1"/>
  <c r="AF85" i="1" l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D77" i="1"/>
  <c r="C77" i="1"/>
  <c r="AF69" i="1"/>
  <c r="AF37" i="1"/>
  <c r="AF41" i="1" s="1"/>
  <c r="AE37" i="1"/>
  <c r="AE41" i="1" s="1"/>
  <c r="AD37" i="1"/>
  <c r="AD41" i="1" s="1"/>
  <c r="AC37" i="1"/>
  <c r="AC41" i="1" s="1"/>
  <c r="AB37" i="1"/>
  <c r="AB41" i="1" s="1"/>
  <c r="AA37" i="1"/>
  <c r="AA41" i="1" s="1"/>
  <c r="Z37" i="1"/>
  <c r="Z41" i="1" s="1"/>
  <c r="Y37" i="1"/>
  <c r="Y41" i="1" s="1"/>
  <c r="X37" i="1"/>
  <c r="X41" i="1" s="1"/>
  <c r="W37" i="1"/>
  <c r="W41" i="1" s="1"/>
  <c r="V37" i="1"/>
  <c r="V41" i="1" s="1"/>
  <c r="U37" i="1"/>
  <c r="U41" i="1" s="1"/>
  <c r="T37" i="1"/>
  <c r="T41" i="1" s="1"/>
  <c r="S37" i="1"/>
  <c r="S41" i="1" s="1"/>
  <c r="R37" i="1"/>
  <c r="R41" i="1" s="1"/>
  <c r="Q37" i="1"/>
  <c r="Q41" i="1" s="1"/>
  <c r="P37" i="1"/>
  <c r="P41" i="1" s="1"/>
  <c r="O37" i="1"/>
  <c r="O41" i="1" s="1"/>
  <c r="N37" i="1"/>
  <c r="N41" i="1" s="1"/>
  <c r="M37" i="1"/>
  <c r="M41" i="1" s="1"/>
  <c r="L37" i="1"/>
  <c r="L41" i="1" s="1"/>
  <c r="K37" i="1"/>
  <c r="K41" i="1" s="1"/>
  <c r="J37" i="1"/>
  <c r="J41" i="1" s="1"/>
  <c r="I37" i="1"/>
  <c r="I41" i="1" s="1"/>
  <c r="H37" i="1"/>
  <c r="H41" i="1" s="1"/>
  <c r="G37" i="1"/>
  <c r="G41" i="1" s="1"/>
  <c r="F37" i="1"/>
  <c r="F41" i="1" s="1"/>
  <c r="E37" i="1"/>
  <c r="E41" i="1" s="1"/>
  <c r="D37" i="1"/>
  <c r="D41" i="1" s="1"/>
  <c r="C37" i="1"/>
  <c r="C41" i="1" s="1"/>
  <c r="B9" i="1"/>
  <c r="K9" i="1"/>
  <c r="AQ9" i="1" s="1"/>
  <c r="T9" i="1"/>
  <c r="AC9" i="1"/>
  <c r="G18" i="1"/>
  <c r="K18" i="1"/>
  <c r="T18" i="1"/>
  <c r="AC18" i="1"/>
  <c r="B27" i="1"/>
  <c r="K27" i="1"/>
  <c r="T27" i="1"/>
  <c r="AC27" i="1"/>
  <c r="AC32" i="1"/>
  <c r="AE30" i="1"/>
  <c r="AG28" i="1"/>
  <c r="AH27" i="1"/>
  <c r="AH32" i="1"/>
  <c r="AI31" i="1"/>
  <c r="AC31" i="1"/>
  <c r="AD30" i="1"/>
  <c r="AE29" i="1"/>
  <c r="AF28" i="1"/>
  <c r="AG27" i="1"/>
  <c r="AG32" i="1"/>
  <c r="AH31" i="1"/>
  <c r="AI30" i="1"/>
  <c r="AC30" i="1"/>
  <c r="AD29" i="1"/>
  <c r="AE28" i="1"/>
  <c r="AF27" i="1"/>
  <c r="AF32" i="1"/>
  <c r="AG31" i="1"/>
  <c r="AH30" i="1"/>
  <c r="AI29" i="1"/>
  <c r="AC29" i="1"/>
  <c r="AD28" i="1"/>
  <c r="AE27" i="1"/>
  <c r="AI32" i="1"/>
  <c r="AD31" i="1"/>
  <c r="AF29" i="1"/>
  <c r="AI25" i="1" s="1"/>
  <c r="AE32" i="1"/>
  <c r="AF31" i="1"/>
  <c r="AG30" i="1"/>
  <c r="AH29" i="1"/>
  <c r="AI28" i="1"/>
  <c r="AC28" i="1"/>
  <c r="AD27" i="1"/>
  <c r="AD32" i="1"/>
  <c r="AE31" i="1"/>
  <c r="AF30" i="1"/>
  <c r="AG29" i="1"/>
  <c r="AH28" i="1"/>
  <c r="AI27" i="1"/>
  <c r="X27" i="1"/>
  <c r="U31" i="1"/>
  <c r="W29" i="1"/>
  <c r="Z25" i="1" s="1"/>
  <c r="Y27" i="1"/>
  <c r="Z31" i="1"/>
  <c r="U30" i="1"/>
  <c r="W28" i="1"/>
  <c r="X32" i="1"/>
  <c r="Y31" i="1"/>
  <c r="Z30" i="1"/>
  <c r="T30" i="1"/>
  <c r="U29" i="1"/>
  <c r="V28" i="1"/>
  <c r="W27" i="1"/>
  <c r="T32" i="1"/>
  <c r="V30" i="1"/>
  <c r="X28" i="1"/>
  <c r="Y32" i="1"/>
  <c r="T31" i="1"/>
  <c r="V29" i="1"/>
  <c r="W32" i="1"/>
  <c r="X31" i="1"/>
  <c r="Y30" i="1"/>
  <c r="Z29" i="1"/>
  <c r="T29" i="1"/>
  <c r="U28" i="1"/>
  <c r="V27" i="1"/>
  <c r="W31" i="1"/>
  <c r="X30" i="1"/>
  <c r="Y29" i="1"/>
  <c r="Z28" i="1"/>
  <c r="T28" i="1"/>
  <c r="U27" i="1"/>
  <c r="Z32" i="1"/>
  <c r="V32" i="1"/>
  <c r="U32" i="1"/>
  <c r="V31" i="1"/>
  <c r="W30" i="1"/>
  <c r="X29" i="1"/>
  <c r="Y28" i="1"/>
  <c r="Z27" i="1"/>
  <c r="N29" i="1"/>
  <c r="Q25" i="1" s="1"/>
  <c r="P32" i="1"/>
  <c r="Q31" i="1"/>
  <c r="K31" i="1"/>
  <c r="L30" i="1"/>
  <c r="M29" i="1"/>
  <c r="N28" i="1"/>
  <c r="O27" i="1"/>
  <c r="N27" i="1"/>
  <c r="M30" i="1"/>
  <c r="N32" i="1"/>
  <c r="O31" i="1"/>
  <c r="P30" i="1"/>
  <c r="Q29" i="1"/>
  <c r="K29" i="1"/>
  <c r="L28" i="1"/>
  <c r="M27" i="1"/>
  <c r="K32" i="1"/>
  <c r="O28" i="1"/>
  <c r="P31" i="1"/>
  <c r="K30" i="1"/>
  <c r="M28" i="1"/>
  <c r="M32" i="1"/>
  <c r="N31" i="1"/>
  <c r="O30" i="1"/>
  <c r="P29" i="1"/>
  <c r="Q28" i="1"/>
  <c r="K28" i="1"/>
  <c r="L27" i="1"/>
  <c r="Q32" i="1"/>
  <c r="L31" i="1"/>
  <c r="P27" i="1"/>
  <c r="O32" i="1"/>
  <c r="Q30" i="1"/>
  <c r="L29" i="1"/>
  <c r="L32" i="1"/>
  <c r="M31" i="1"/>
  <c r="N30" i="1"/>
  <c r="O29" i="1"/>
  <c r="P28" i="1"/>
  <c r="Q27" i="1"/>
  <c r="D31" i="1"/>
  <c r="G28" i="1"/>
  <c r="B32" i="1"/>
  <c r="G32" i="1"/>
  <c r="H31" i="1"/>
  <c r="B31" i="1"/>
  <c r="C30" i="1"/>
  <c r="D29" i="1"/>
  <c r="E28" i="1"/>
  <c r="F27" i="1"/>
  <c r="C32" i="1"/>
  <c r="F29" i="1"/>
  <c r="H27" i="1"/>
  <c r="H32" i="1"/>
  <c r="C31" i="1"/>
  <c r="D30" i="1"/>
  <c r="E29" i="1"/>
  <c r="H25" i="1" s="1"/>
  <c r="F28" i="1"/>
  <c r="G27" i="1"/>
  <c r="F32" i="1"/>
  <c r="G31" i="1"/>
  <c r="H30" i="1"/>
  <c r="B30" i="1"/>
  <c r="C29" i="1"/>
  <c r="D28" i="1"/>
  <c r="E27" i="1"/>
  <c r="E32" i="1"/>
  <c r="G30" i="1"/>
  <c r="B29" i="1"/>
  <c r="C28" i="1"/>
  <c r="D27" i="1"/>
  <c r="E30" i="1"/>
  <c r="F31" i="1"/>
  <c r="H29" i="1"/>
  <c r="D32" i="1"/>
  <c r="E31" i="1"/>
  <c r="F30" i="1"/>
  <c r="G29" i="1"/>
  <c r="H28" i="1"/>
  <c r="B28" i="1"/>
  <c r="C27" i="1"/>
  <c r="AH23" i="1"/>
  <c r="AI22" i="1"/>
  <c r="AC22" i="1"/>
  <c r="AD21" i="1"/>
  <c r="AE20" i="1"/>
  <c r="AG18" i="1"/>
  <c r="AI23" i="1"/>
  <c r="AD22" i="1"/>
  <c r="AE21" i="1"/>
  <c r="AF20" i="1"/>
  <c r="AI16" i="1" s="1"/>
  <c r="AF19" i="1"/>
  <c r="AG23" i="1"/>
  <c r="AH22" i="1"/>
  <c r="AI21" i="1"/>
  <c r="AC21" i="1"/>
  <c r="AD20" i="1"/>
  <c r="AE19" i="1"/>
  <c r="AF18" i="1"/>
  <c r="AF23" i="1"/>
  <c r="AG22" i="1"/>
  <c r="AH21" i="1"/>
  <c r="AI20" i="1"/>
  <c r="AC20" i="1"/>
  <c r="AD19" i="1"/>
  <c r="AE18" i="1"/>
  <c r="AG19" i="1"/>
  <c r="AE23" i="1"/>
  <c r="AF22" i="1"/>
  <c r="AG21" i="1"/>
  <c r="AH20" i="1"/>
  <c r="AI19" i="1"/>
  <c r="AC19" i="1"/>
  <c r="AD18" i="1"/>
  <c r="AC23" i="1"/>
  <c r="AH18" i="1"/>
  <c r="AD23" i="1"/>
  <c r="AE22" i="1"/>
  <c r="AF21" i="1"/>
  <c r="AG20" i="1"/>
  <c r="AH19" i="1"/>
  <c r="AI18" i="1"/>
  <c r="T23" i="1"/>
  <c r="W20" i="1"/>
  <c r="Z16" i="1" s="1"/>
  <c r="X23" i="1"/>
  <c r="Y22" i="1"/>
  <c r="Z21" i="1"/>
  <c r="T21" i="1"/>
  <c r="U20" i="1"/>
  <c r="V19" i="1"/>
  <c r="W18" i="1"/>
  <c r="W23" i="1"/>
  <c r="X22" i="1"/>
  <c r="Z20" i="1"/>
  <c r="T20" i="1"/>
  <c r="U19" i="1"/>
  <c r="V18" i="1"/>
  <c r="Z23" i="1"/>
  <c r="V21" i="1"/>
  <c r="X19" i="1"/>
  <c r="Z22" i="1"/>
  <c r="U21" i="1"/>
  <c r="W19" i="1"/>
  <c r="X18" i="1"/>
  <c r="V23" i="1"/>
  <c r="W22" i="1"/>
  <c r="X21" i="1"/>
  <c r="Y20" i="1"/>
  <c r="Z19" i="1"/>
  <c r="T19" i="1"/>
  <c r="U18" i="1"/>
  <c r="U22" i="1"/>
  <c r="Y18" i="1"/>
  <c r="Y23" i="1"/>
  <c r="T22" i="1"/>
  <c r="V20" i="1"/>
  <c r="Y21" i="1"/>
  <c r="U23" i="1"/>
  <c r="V22" i="1"/>
  <c r="W21" i="1"/>
  <c r="X20" i="1"/>
  <c r="Y19" i="1"/>
  <c r="Z18" i="1"/>
  <c r="L22" i="1"/>
  <c r="O19" i="1"/>
  <c r="P18" i="1"/>
  <c r="P23" i="1"/>
  <c r="Q22" i="1"/>
  <c r="K22" i="1"/>
  <c r="L21" i="1"/>
  <c r="M20" i="1"/>
  <c r="N19" i="1"/>
  <c r="O18" i="1"/>
  <c r="N18" i="1"/>
  <c r="Q23" i="1"/>
  <c r="N20" i="1"/>
  <c r="Q16" i="1" s="1"/>
  <c r="N23" i="1"/>
  <c r="P21" i="1"/>
  <c r="Q20" i="1"/>
  <c r="K20" i="1"/>
  <c r="L19" i="1"/>
  <c r="M18" i="1"/>
  <c r="K23" i="1"/>
  <c r="O23" i="1"/>
  <c r="L20" i="1"/>
  <c r="M23" i="1"/>
  <c r="N22" i="1"/>
  <c r="O21" i="1"/>
  <c r="P20" i="1"/>
  <c r="Q19" i="1"/>
  <c r="K19" i="1"/>
  <c r="L18" i="1"/>
  <c r="M21" i="1"/>
  <c r="P22" i="1"/>
  <c r="Q21" i="1"/>
  <c r="K21" i="1"/>
  <c r="M19" i="1"/>
  <c r="O22" i="1"/>
  <c r="L23" i="1"/>
  <c r="M22" i="1"/>
  <c r="N21" i="1"/>
  <c r="O20" i="1"/>
  <c r="P19" i="1"/>
  <c r="Q18" i="1"/>
  <c r="G23" i="1"/>
  <c r="H22" i="1"/>
  <c r="B22" i="1"/>
  <c r="C21" i="1"/>
  <c r="D20" i="1"/>
  <c r="E19" i="1"/>
  <c r="F18" i="1"/>
  <c r="G22" i="1"/>
  <c r="H21" i="1"/>
  <c r="B21" i="1"/>
  <c r="C20" i="1"/>
  <c r="D19" i="1"/>
  <c r="E18" i="1"/>
  <c r="D18" i="1"/>
  <c r="C23" i="1"/>
  <c r="D22" i="1"/>
  <c r="E21" i="1"/>
  <c r="F20" i="1"/>
  <c r="G19" i="1"/>
  <c r="H18" i="1"/>
  <c r="H23" i="1"/>
  <c r="B23" i="1"/>
  <c r="C22" i="1"/>
  <c r="D21" i="1"/>
  <c r="E20" i="1"/>
  <c r="H16" i="1" s="1"/>
  <c r="F19" i="1"/>
  <c r="F23" i="1"/>
  <c r="E23" i="1"/>
  <c r="F22" i="1"/>
  <c r="G21" i="1"/>
  <c r="H20" i="1"/>
  <c r="B20" i="1"/>
  <c r="C19" i="1"/>
  <c r="D23" i="1"/>
  <c r="E22" i="1"/>
  <c r="F21" i="1"/>
  <c r="G20" i="1"/>
  <c r="H19" i="1"/>
  <c r="B19" i="1"/>
  <c r="C18" i="1"/>
  <c r="B18" i="1"/>
  <c r="AG9" i="1"/>
  <c r="AI14" i="1"/>
  <c r="AC14" i="1"/>
  <c r="AD13" i="1"/>
  <c r="AE12" i="1"/>
  <c r="AF11" i="1"/>
  <c r="AI7" i="1" s="1"/>
  <c r="AG10" i="1"/>
  <c r="AH9" i="1"/>
  <c r="AH14" i="1"/>
  <c r="AI13" i="1"/>
  <c r="AC13" i="1"/>
  <c r="AD12" i="1"/>
  <c r="AE11" i="1"/>
  <c r="AF10" i="1"/>
  <c r="AG14" i="1"/>
  <c r="AH13" i="1"/>
  <c r="AI12" i="1"/>
  <c r="AC12" i="1"/>
  <c r="AD11" i="1"/>
  <c r="AE10" i="1"/>
  <c r="AF9" i="1"/>
  <c r="AG13" i="1"/>
  <c r="AH12" i="1"/>
  <c r="AI11" i="1"/>
  <c r="AC11" i="1"/>
  <c r="AD10" i="1"/>
  <c r="AE9" i="1"/>
  <c r="AE14" i="1"/>
  <c r="AF13" i="1"/>
  <c r="AG12" i="1"/>
  <c r="AH11" i="1"/>
  <c r="AI10" i="1"/>
  <c r="AC10" i="1"/>
  <c r="AD9" i="1"/>
  <c r="AF14" i="1"/>
  <c r="AD14" i="1"/>
  <c r="AE13" i="1"/>
  <c r="AF12" i="1"/>
  <c r="AG11" i="1"/>
  <c r="AH10" i="1"/>
  <c r="AI9" i="1"/>
  <c r="U13" i="1"/>
  <c r="W11" i="1"/>
  <c r="Z7" i="1" s="1"/>
  <c r="U12" i="1"/>
  <c r="X9" i="1"/>
  <c r="X14" i="1"/>
  <c r="Y13" i="1"/>
  <c r="Z12" i="1"/>
  <c r="T12" i="1"/>
  <c r="U11" i="1"/>
  <c r="V10" i="1"/>
  <c r="W9" i="1"/>
  <c r="V9" i="1"/>
  <c r="Z14" i="1"/>
  <c r="V12" i="1"/>
  <c r="X10" i="1"/>
  <c r="U9" i="1"/>
  <c r="T14" i="1"/>
  <c r="Y9" i="1"/>
  <c r="Y14" i="1"/>
  <c r="Z13" i="1"/>
  <c r="T13" i="1"/>
  <c r="V11" i="1"/>
  <c r="W10" i="1"/>
  <c r="W14" i="1"/>
  <c r="X13" i="1"/>
  <c r="Y12" i="1"/>
  <c r="Z11" i="1"/>
  <c r="T11" i="1"/>
  <c r="U10" i="1"/>
  <c r="V14" i="1"/>
  <c r="W13" i="1"/>
  <c r="X12" i="1"/>
  <c r="Y11" i="1"/>
  <c r="Z10" i="1"/>
  <c r="T10" i="1"/>
  <c r="U14" i="1"/>
  <c r="V13" i="1"/>
  <c r="W12" i="1"/>
  <c r="X11" i="1"/>
  <c r="Y10" i="1"/>
  <c r="Z9" i="1"/>
  <c r="O9" i="1"/>
  <c r="AU9" i="1" s="1"/>
  <c r="N9" i="1"/>
  <c r="AT9" i="1" s="1"/>
  <c r="M9" i="1"/>
  <c r="AS9" i="1" s="1"/>
  <c r="Q14" i="1"/>
  <c r="AW14" i="1" s="1"/>
  <c r="L13" i="1"/>
  <c r="AR13" i="1" s="1"/>
  <c r="O10" i="1"/>
  <c r="AU10" i="1" s="1"/>
  <c r="P14" i="1"/>
  <c r="AV14" i="1" s="1"/>
  <c r="K13" i="1"/>
  <c r="AQ13" i="1" s="1"/>
  <c r="M11" i="1"/>
  <c r="AS11" i="1" s="1"/>
  <c r="N10" i="1"/>
  <c r="AT10" i="1" s="1"/>
  <c r="P13" i="1"/>
  <c r="AV13" i="1" s="1"/>
  <c r="K12" i="1"/>
  <c r="AQ12" i="1" s="1"/>
  <c r="L11" i="1"/>
  <c r="AR11" i="1" s="1"/>
  <c r="M10" i="1"/>
  <c r="AS10" i="1" s="1"/>
  <c r="N14" i="1"/>
  <c r="AT14" i="1" s="1"/>
  <c r="O13" i="1"/>
  <c r="AU13" i="1" s="1"/>
  <c r="P12" i="1"/>
  <c r="AV12" i="1" s="1"/>
  <c r="Q11" i="1"/>
  <c r="AW11" i="1" s="1"/>
  <c r="K11" i="1"/>
  <c r="AQ11" i="1" s="1"/>
  <c r="L10" i="1"/>
  <c r="AR10" i="1" s="1"/>
  <c r="M14" i="1"/>
  <c r="AS14" i="1" s="1"/>
  <c r="N13" i="1"/>
  <c r="AT13" i="1" s="1"/>
  <c r="O12" i="1"/>
  <c r="AU12" i="1" s="1"/>
  <c r="P11" i="1"/>
  <c r="AV11" i="1" s="1"/>
  <c r="Q10" i="1"/>
  <c r="AW10" i="1" s="1"/>
  <c r="K10" i="1"/>
  <c r="AQ10" i="1" s="1"/>
  <c r="L9" i="1"/>
  <c r="AR9" i="1" s="1"/>
  <c r="K14" i="1"/>
  <c r="AQ14" i="1" s="1"/>
  <c r="M12" i="1"/>
  <c r="AS12" i="1" s="1"/>
  <c r="N11" i="1"/>
  <c r="P9" i="1"/>
  <c r="AV9" i="1" s="1"/>
  <c r="Q13" i="1"/>
  <c r="AW13" i="1" s="1"/>
  <c r="L12" i="1"/>
  <c r="AR12" i="1" s="1"/>
  <c r="O14" i="1"/>
  <c r="AU14" i="1" s="1"/>
  <c r="Q12" i="1"/>
  <c r="AW12" i="1" s="1"/>
  <c r="L14" i="1"/>
  <c r="AR14" i="1" s="1"/>
  <c r="M13" i="1"/>
  <c r="AS13" i="1" s="1"/>
  <c r="N12" i="1"/>
  <c r="AT12" i="1" s="1"/>
  <c r="O11" i="1"/>
  <c r="AU11" i="1" s="1"/>
  <c r="P10" i="1"/>
  <c r="AV10" i="1" s="1"/>
  <c r="Q9" i="1"/>
  <c r="AW9" i="1" s="1"/>
  <c r="C13" i="1"/>
  <c r="E11" i="1"/>
  <c r="H7" i="1" s="1"/>
  <c r="H13" i="1"/>
  <c r="B13" i="1"/>
  <c r="C12" i="1"/>
  <c r="D11" i="1"/>
  <c r="E10" i="1"/>
  <c r="F9" i="1"/>
  <c r="H14" i="1"/>
  <c r="F14" i="1"/>
  <c r="H12" i="1"/>
  <c r="C11" i="1"/>
  <c r="D10" i="1"/>
  <c r="E9" i="1"/>
  <c r="D9" i="1"/>
  <c r="B14" i="1"/>
  <c r="G9" i="1"/>
  <c r="G14" i="1"/>
  <c r="F12" i="1"/>
  <c r="C9" i="1"/>
  <c r="D12" i="1"/>
  <c r="F10" i="1"/>
  <c r="G13" i="1"/>
  <c r="B12" i="1"/>
  <c r="E14" i="1"/>
  <c r="F13" i="1"/>
  <c r="G12" i="1"/>
  <c r="H11" i="1"/>
  <c r="B11" i="1"/>
  <c r="C10" i="1"/>
  <c r="D14" i="1"/>
  <c r="E13" i="1"/>
  <c r="G11" i="1"/>
  <c r="H10" i="1"/>
  <c r="B10" i="1"/>
  <c r="C14" i="1"/>
  <c r="D13" i="1"/>
  <c r="E12" i="1"/>
  <c r="F11" i="1"/>
  <c r="G10" i="1"/>
  <c r="H9" i="1"/>
  <c r="AQ8" i="1" l="1" a="1"/>
  <c r="Q7" i="1"/>
  <c r="AT11" i="1"/>
  <c r="AD47" i="1"/>
  <c r="K26" i="1" a="1"/>
  <c r="AC8" i="1" a="1"/>
  <c r="T8" i="1" a="1"/>
  <c r="T26" i="1" a="1"/>
  <c r="B17" i="1" a="1"/>
  <c r="AC26" i="1" a="1"/>
  <c r="K17" i="1" a="1"/>
  <c r="K8" i="1" a="1"/>
  <c r="B26" i="1" a="1"/>
  <c r="B8" i="1" a="1"/>
  <c r="AC17" i="1" a="1"/>
  <c r="T17" i="1" a="1"/>
  <c r="AD44" i="1" l="1"/>
  <c r="AD45" i="1"/>
  <c r="AW8" i="1"/>
  <c r="AQ8" i="1"/>
  <c r="AR8" i="1"/>
  <c r="AS8" i="1"/>
  <c r="AT8" i="1"/>
  <c r="AU8" i="1"/>
  <c r="AV8" i="1"/>
  <c r="Z17" i="1"/>
  <c r="U17" i="1"/>
  <c r="V17" i="1"/>
  <c r="W17" i="1"/>
  <c r="X17" i="1"/>
  <c r="Y17" i="1"/>
  <c r="T17" i="1"/>
  <c r="AI26" i="1"/>
  <c r="AD26" i="1"/>
  <c r="AE26" i="1"/>
  <c r="AF26" i="1"/>
  <c r="AG26" i="1"/>
  <c r="AH26" i="1"/>
  <c r="AC26" i="1"/>
  <c r="AI17" i="1"/>
  <c r="AD17" i="1"/>
  <c r="AE17" i="1"/>
  <c r="AF17" i="1"/>
  <c r="AH17" i="1"/>
  <c r="AG17" i="1"/>
  <c r="AC17" i="1"/>
  <c r="H17" i="1"/>
  <c r="C17" i="1"/>
  <c r="D17" i="1"/>
  <c r="E17" i="1"/>
  <c r="F17" i="1"/>
  <c r="G17" i="1"/>
  <c r="B17" i="1"/>
  <c r="B8" i="1"/>
  <c r="H8" i="1"/>
  <c r="E8" i="1"/>
  <c r="D8" i="1"/>
  <c r="F8" i="1"/>
  <c r="G8" i="1"/>
  <c r="C8" i="1"/>
  <c r="Z26" i="1"/>
  <c r="V26" i="1"/>
  <c r="W26" i="1"/>
  <c r="U26" i="1"/>
  <c r="X26" i="1"/>
  <c r="Y26" i="1"/>
  <c r="T26" i="1"/>
  <c r="H26" i="1"/>
  <c r="C26" i="1"/>
  <c r="D26" i="1"/>
  <c r="E26" i="1"/>
  <c r="F26" i="1"/>
  <c r="G26" i="1"/>
  <c r="B26" i="1"/>
  <c r="Z8" i="1"/>
  <c r="X8" i="1"/>
  <c r="Y8" i="1"/>
  <c r="T8" i="1"/>
  <c r="U8" i="1"/>
  <c r="V8" i="1"/>
  <c r="W8" i="1"/>
  <c r="Q8" i="1"/>
  <c r="P8" i="1"/>
  <c r="K8" i="1"/>
  <c r="M8" i="1"/>
  <c r="L8" i="1"/>
  <c r="N8" i="1"/>
  <c r="O8" i="1"/>
  <c r="AI8" i="1"/>
  <c r="AE8" i="1"/>
  <c r="AF8" i="1"/>
  <c r="AD8" i="1"/>
  <c r="AG8" i="1"/>
  <c r="AH8" i="1"/>
  <c r="AC8" i="1"/>
  <c r="Q17" i="1"/>
  <c r="P17" i="1"/>
  <c r="K17" i="1"/>
  <c r="L17" i="1"/>
  <c r="N17" i="1"/>
  <c r="M17" i="1"/>
  <c r="O17" i="1"/>
  <c r="Q26" i="1"/>
  <c r="L26" i="1"/>
  <c r="M26" i="1"/>
  <c r="N26" i="1"/>
  <c r="O26" i="1"/>
  <c r="P26" i="1"/>
  <c r="K26" i="1"/>
</calcChain>
</file>

<file path=xl/sharedStrings.xml><?xml version="1.0" encoding="utf-8"?>
<sst xmlns="http://schemas.openxmlformats.org/spreadsheetml/2006/main" count="986" uniqueCount="41">
  <si>
    <t>DIMANCHE</t>
  </si>
  <si>
    <t xml:space="preserve">CLIQUEZ ICI POUR SÉLECTIONNER LE PREMIER JOUR DE LA SEMAINE : </t>
  </si>
  <si>
    <r>
      <rPr>
        <b/>
        <sz val="10"/>
        <color theme="1" tint="0.14993743705557422"/>
        <rFont val="Century Gothic"/>
        <family val="2"/>
        <scheme val="major"/>
      </rPr>
      <t xml:space="preserve">CONSEIL : </t>
    </r>
    <r>
      <rPr>
        <sz val="10"/>
        <color theme="1" tint="0.14993743705557422"/>
        <rFont val="Century Gothic"/>
        <family val="2"/>
        <scheme val="major"/>
      </rPr>
      <t>Pour modifier l’année civile, tapez par-dessus l’année ci-dessous.</t>
    </r>
  </si>
  <si>
    <t>Calendrier corretion 1</t>
  </si>
  <si>
    <t>Janvier</t>
  </si>
  <si>
    <t>Jour</t>
  </si>
  <si>
    <t>Date</t>
  </si>
  <si>
    <t>Nuit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</si>
  <si>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</si>
  <si>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</si>
  <si>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</si>
  <si>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</si>
  <si>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</si>
  <si>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</si>
  <si>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</si>
  <si>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</si>
  <si>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</si>
  <si>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</si>
  <si>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</si>
  <si>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février</t>
  </si>
  <si>
    <t>Année courante</t>
  </si>
  <si>
    <t>horaire 2017</t>
  </si>
  <si>
    <t>Légende</t>
  </si>
  <si>
    <t>Calcul pour années bissexites</t>
  </si>
  <si>
    <t>DATE</t>
  </si>
  <si>
    <t>mois</t>
  </si>
  <si>
    <t>Calcul</t>
  </si>
  <si>
    <t>Calendrier</t>
  </si>
  <si>
    <t>année</t>
  </si>
  <si>
    <t>C</t>
  </si>
  <si>
    <t>B</t>
  </si>
  <si>
    <t>D</t>
  </si>
  <si>
    <t>A</t>
  </si>
  <si>
    <t/>
  </si>
  <si>
    <t xml:space="preserve">          Février</t>
  </si>
  <si>
    <t xml:space="preserve">  Septembre</t>
  </si>
  <si>
    <t>ST</t>
  </si>
  <si>
    <t>JV</t>
  </si>
  <si>
    <t>SB</t>
  </si>
  <si>
    <t>CPT</t>
  </si>
  <si>
    <t>HORAIRE OPÉRATEUR COPEAUX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</si>
</sst>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"/>
  </numFmts>
  <fonts count="10" x14ac:knownFonts="1">
    <font>
      <sz val="9"/>
      <color theme="1" tint="0.14990691854609822"/>
      <name val="Euphemia"/>
      <family val="2"/>
      <scheme val="minor"/>
    </font>
    <font>
      <sz val="8"/>
      <color theme="1" tint="0.14996795556505021"/>
      <name val="Euphemia"/>
      <family val="2"/>
      <scheme val="minor"/>
    </font>
    <font>
      <b/>
      <sz val="12"/>
      <color theme="4"/>
      <name val="Euphemia"/>
      <family val="2"/>
      <scheme val="minor"/>
    </font>
    <font>
      <b/>
      <sz val="9"/>
      <color theme="4" tint="0.39985351115451523"/>
      <name val="Euphemia"/>
      <family val="2"/>
      <scheme val="minor"/>
    </font>
    <font>
      <b/>
      <sz val="28"/>
      <color theme="4"/>
      <name val="Century Gothic"/>
      <family val="2"/>
      <scheme val="major"/>
    </font>
    <font>
      <b/>
      <sz val="10"/>
      <color theme="0"/>
      <name val="Century Gothic"/>
      <family val="2"/>
      <scheme val="major"/>
    </font>
    <font>
      <sz val="10"/>
      <color theme="1" tint="0.14993743705557422"/>
      <name val="Century Gothic"/>
      <family val="2"/>
      <scheme val="major"/>
    </font>
    <font>
      <b/>
      <sz val="10"/>
      <color theme="1" tint="0.14993743705557422"/>
      <name val="Century Gothic"/>
      <family val="2"/>
      <scheme val="major"/>
    </font>
    <font>
      <b/>
      <sz val="9"/>
      <color theme="1" tint="0.14990691854609822"/>
      <name val="Euphemia"/>
      <family val="2"/>
      <scheme val="minor"/>
    </font>
    <font>
      <sz val="9"/>
      <color rgb="FF262626"/>
      <name val="Euphemia"/>
      <family val="2"/>
    </font>
  </fonts>
  <fills count="16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0" tint="-5.0965910824915313E-2"/>
        </stop>
      </gradientFill>
    </fill>
    <fill>
      <patternFill patternType="solid">
        <fgColor theme="4" tint="0.399945066682943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8">
    <xf numFmtId="164" fontId="0" fillId="0" borderId="0" applyFill="0" applyBorder="0" applyProtection="0">
      <alignment horizontal="right"/>
    </xf>
    <xf numFmtId="0" fontId="4" fillId="0" borderId="0" applyFill="0" applyBorder="0" applyProtection="0">
      <alignment horizontal="right" vertical="top"/>
    </xf>
    <xf numFmtId="0" fontId="2" fillId="0" borderId="1" applyNumberFormat="0" applyFill="0" applyProtection="0">
      <alignment horizontal="right"/>
    </xf>
    <xf numFmtId="0" fontId="3" fillId="0" borderId="0" applyNumberFormat="0" applyFill="0" applyBorder="0" applyAlignment="0" applyProtection="0"/>
    <xf numFmtId="0" fontId="5" fillId="3" borderId="0" applyNumberFormat="0" applyBorder="0" applyProtection="0">
      <alignment horizontal="center" vertical="center"/>
    </xf>
    <xf numFmtId="164" fontId="1" fillId="2" borderId="0" applyNumberFormat="0" applyFont="0" applyBorder="0" applyAlignment="0" applyProtection="0">
      <alignment horizontal="center"/>
    </xf>
    <xf numFmtId="0" fontId="6" fillId="0" borderId="0" applyFill="0" applyBorder="0" applyProtection="0">
      <alignment horizontal="right" vertical="center"/>
    </xf>
    <xf numFmtId="0" fontId="6" fillId="0" borderId="0">
      <alignment vertical="center"/>
    </xf>
  </cellStyleXfs>
  <cellXfs count="51">
    <xf numFmtId="164" fontId="0" fillId="0" borderId="0" xfId="0">
      <alignment horizontal="right"/>
    </xf>
    <xf numFmtId="0" fontId="4" fillId="0" borderId="0" xfId="1">
      <alignment horizontal="right" vertical="top"/>
    </xf>
    <xf numFmtId="164" fontId="3" fillId="0" borderId="0" xfId="3" applyNumberFormat="1" applyAlignment="1">
      <alignment horizontal="right"/>
    </xf>
    <xf numFmtId="164" fontId="0" fillId="0" borderId="0" xfId="0" applyAlignment="1">
      <alignment horizontal="center"/>
    </xf>
    <xf numFmtId="164" fontId="3" fillId="0" borderId="0" xfId="3" applyNumberFormat="1" applyAlignment="1">
      <alignment horizontal="center"/>
    </xf>
    <xf numFmtId="0" fontId="2" fillId="0" borderId="1" xfId="2" applyNumberFormat="1" applyAlignment="1">
      <alignment horizontal="right"/>
    </xf>
    <xf numFmtId="0" fontId="0" fillId="0" borderId="0" xfId="0" applyNumberFormat="1">
      <alignment horizontal="right"/>
    </xf>
    <xf numFmtId="0" fontId="2" fillId="0" borderId="1" xfId="2" applyNumberFormat="1">
      <alignment horizontal="right"/>
    </xf>
    <xf numFmtId="164" fontId="0" fillId="4" borderId="0" xfId="0" applyFill="1">
      <alignment horizontal="right"/>
    </xf>
    <xf numFmtId="0" fontId="6" fillId="4" borderId="0" xfId="6" applyFill="1">
      <alignment horizontal="right" vertical="center"/>
    </xf>
    <xf numFmtId="0" fontId="4" fillId="4" borderId="0" xfId="1" applyFill="1">
      <alignment horizontal="right" vertical="top"/>
    </xf>
    <xf numFmtId="164" fontId="0" fillId="0" borderId="0" xfId="5" applyFont="1" applyFill="1">
      <alignment horizontal="center"/>
    </xf>
    <xf numFmtId="0" fontId="6" fillId="4" borderId="0" xfId="7" applyFill="1" applyAlignment="1">
      <alignment horizontal="right" vertical="center"/>
    </xf>
    <xf numFmtId="164" fontId="0" fillId="6" borderId="2" xfId="0" applyFill="1" applyBorder="1">
      <alignment horizontal="right"/>
    </xf>
    <xf numFmtId="164" fontId="0" fillId="7" borderId="2" xfId="0" applyFill="1" applyBorder="1">
      <alignment horizontal="right"/>
    </xf>
    <xf numFmtId="164" fontId="0" fillId="8" borderId="2" xfId="0" applyFill="1" applyBorder="1">
      <alignment horizontal="right"/>
    </xf>
    <xf numFmtId="164" fontId="0" fillId="9" borderId="2" xfId="0" applyFill="1" applyBorder="1">
      <alignment horizontal="right"/>
    </xf>
    <xf numFmtId="164" fontId="0" fillId="0" borderId="2" xfId="0" applyBorder="1" applyAlignment="1">
      <alignment horizontal="center" vertical="center"/>
    </xf>
    <xf numFmtId="164" fontId="0" fillId="6" borderId="2" xfId="0" applyFill="1" applyBorder="1" applyAlignment="1">
      <alignment horizontal="center" vertical="center"/>
    </xf>
    <xf numFmtId="164" fontId="0" fillId="7" borderId="2" xfId="0" applyFill="1" applyBorder="1" applyAlignment="1">
      <alignment horizontal="center" vertical="center"/>
    </xf>
    <xf numFmtId="164" fontId="0" fillId="8" borderId="2" xfId="0" applyFill="1" applyBorder="1" applyAlignment="1">
      <alignment horizontal="center" vertical="center"/>
    </xf>
    <xf numFmtId="164" fontId="0" fillId="9" borderId="2" xfId="0" applyFill="1" applyBorder="1" applyAlignment="1">
      <alignment horizontal="center" vertical="center"/>
    </xf>
    <xf numFmtId="164" fontId="0" fillId="0" borderId="2" xfId="0" applyBorder="1">
      <alignment horizontal="right"/>
    </xf>
    <xf numFmtId="164" fontId="3" fillId="0" borderId="2" xfId="3" applyNumberFormat="1" applyBorder="1" applyAlignment="1">
      <alignment horizontal="right"/>
    </xf>
    <xf numFmtId="2" fontId="0" fillId="0" borderId="2" xfId="0" applyNumberFormat="1" applyBorder="1">
      <alignment horizontal="right"/>
    </xf>
    <xf numFmtId="22" fontId="0" fillId="0" borderId="0" xfId="0" applyNumberFormat="1">
      <alignment horizontal="right"/>
    </xf>
    <xf numFmtId="164" fontId="0" fillId="10" borderId="2" xfId="0" applyFill="1" applyBorder="1" applyAlignment="1">
      <alignment horizontal="center" vertical="center"/>
    </xf>
    <xf numFmtId="164" fontId="0" fillId="8" borderId="0" xfId="0" applyFill="1" applyAlignment="1">
      <alignment horizontal="center" vertical="center"/>
    </xf>
    <xf numFmtId="164" fontId="0" fillId="0" borderId="0" xfId="0" applyAlignment="1">
      <alignment horizontal="center" vertical="center"/>
    </xf>
    <xf numFmtId="164" fontId="0" fillId="11" borderId="0" xfId="0" applyFill="1" applyAlignment="1">
      <alignment horizontal="center" vertical="center"/>
    </xf>
    <xf numFmtId="164" fontId="0" fillId="0" borderId="0" xfId="0" applyFill="1" applyAlignment="1">
      <alignment horizontal="center" vertical="center"/>
    </xf>
    <xf numFmtId="164" fontId="0" fillId="0" borderId="0" xfId="0" applyBorder="1" applyAlignment="1">
      <alignment horizontal="center" vertical="center"/>
    </xf>
    <xf numFmtId="164" fontId="0" fillId="0" borderId="0" xfId="0" applyAlignment="1">
      <alignment horizontal="center" vertical="center"/>
    </xf>
    <xf numFmtId="164" fontId="0" fillId="0" borderId="7" xfId="0" applyBorder="1" applyAlignment="1">
      <alignment vertical="center"/>
    </xf>
    <xf numFmtId="164" fontId="0" fillId="11" borderId="0" xfId="0" applyFont="1" applyFill="1" applyAlignment="1">
      <alignment horizontal="center" vertical="center"/>
    </xf>
    <xf numFmtId="164" fontId="0" fillId="13" borderId="2" xfId="0" applyFill="1" applyBorder="1" applyAlignment="1">
      <alignment horizontal="center" vertical="center"/>
    </xf>
    <xf numFmtId="22" fontId="0" fillId="11" borderId="0" xfId="0" applyNumberFormat="1" applyFill="1" applyAlignment="1">
      <alignment horizontal="center" vertical="center"/>
    </xf>
    <xf numFmtId="164" fontId="0" fillId="15" borderId="2" xfId="0" applyFill="1" applyBorder="1">
      <alignment horizontal="right"/>
    </xf>
    <xf numFmtId="164" fontId="8" fillId="0" borderId="3" xfId="0" applyFont="1" applyBorder="1" applyAlignment="1">
      <alignment horizontal="center" vertical="center"/>
    </xf>
    <xf numFmtId="164" fontId="8" fillId="0" borderId="4" xfId="0" applyFont="1" applyBorder="1" applyAlignment="1">
      <alignment horizontal="center" vertical="center"/>
    </xf>
    <xf numFmtId="164" fontId="8" fillId="0" borderId="5" xfId="0" applyFont="1" applyBorder="1" applyAlignment="1">
      <alignment horizontal="center" vertical="center"/>
    </xf>
    <xf numFmtId="164" fontId="0" fillId="15" borderId="2" xfId="0" applyFill="1" applyBorder="1" applyAlignment="1">
      <alignment horizontal="center"/>
    </xf>
    <xf numFmtId="164" fontId="0" fillId="0" borderId="0" xfId="0" applyAlignment="1">
      <alignment horizontal="center"/>
    </xf>
    <xf numFmtId="164" fontId="8" fillId="0" borderId="2" xfId="0" applyFont="1" applyBorder="1" applyAlignment="1">
      <alignment horizontal="center" vertical="center"/>
    </xf>
    <xf numFmtId="164" fontId="0" fillId="0" borderId="2" xfId="0" applyBorder="1" applyAlignment="1">
      <alignment horizontal="center"/>
    </xf>
    <xf numFmtId="0" fontId="4" fillId="12" borderId="0" xfId="1" applyNumberFormat="1" applyFill="1" applyBorder="1" applyAlignment="1">
      <alignment horizontal="right"/>
    </xf>
    <xf numFmtId="164" fontId="0" fillId="0" borderId="6" xfId="0" applyFill="1" applyBorder="1" applyAlignment="1">
      <alignment horizontal="center" vertical="center"/>
    </xf>
    <xf numFmtId="0" fontId="0" fillId="0" borderId="2" xfId="0" applyNumberFormat="1" applyBorder="1" applyAlignment="1">
      <alignment horizontal="center"/>
    </xf>
    <xf numFmtId="164" fontId="5" fillId="5" borderId="0" xfId="4" applyNumberFormat="1" applyFill="1">
      <alignment horizontal="center" vertical="center"/>
    </xf>
    <xf numFmtId="164" fontId="0" fillId="14" borderId="2" xfId="0" applyFill="1" applyBorder="1" applyAlignment="1">
      <alignment horizontal="center" vertical="center"/>
    </xf>
    <xf numFmtId="22" fontId="0" fillId="11" borderId="0" xfId="0" applyNumberFormat="1" applyFont="1" applyFill="1" applyAlignment="1">
      <alignment horizontal="center" vertical="center"/>
    </xf>
  </cellXfs>
  <cellStyles count="8">
    <cellStyle name="Banner" xfId="5"/>
    <cellStyle name="Entrée" xfId="4" builtinId="20" customBuiltin="1"/>
    <cellStyle name="Input Label" xfId="6"/>
    <cellStyle name="Normal" xfId="0" builtinId="0" customBuiltin="1"/>
    <cellStyle name="Tip" xfId="7"/>
    <cellStyle name="Titre 1" xfId="1" builtinId="16" customBuiltin="1"/>
    <cellStyle name="Titre 2" xfId="2" builtinId="17" customBuiltin="1"/>
    <cellStyle name="Titre 3" xfId="3" builtinId="18" customBuiltin="1"/>
  </cellStyles>
  <dxfs count="114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</dxfs>
  <tableStyles count="0" defaultTableStyle="TableStyleMedium2" defaultPivotStyle="PivotStyleLight16"/>
  <colors>
    <mruColors>
      <color rgb="FF69D8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190500</xdr:colOff>
          <xdr:row>27</xdr:row>
          <xdr:rowOff>152400</xdr:rowOff>
        </xdr:from>
        <xdr:to>
          <xdr:col>42</xdr:col>
          <xdr:colOff>714375</xdr:colOff>
          <xdr:row>30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CA" sz="900" b="0" i="0" u="none" strike="noStrike" baseline="0">
                  <a:solidFill>
                    <a:srgbClr val="262626"/>
                  </a:solidFill>
                  <a:latin typeface="Euphemia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Hardcover">
      <a:dk1>
        <a:sysClr val="windowText" lastClr="000000"/>
      </a:dk1>
      <a:lt1>
        <a:sysClr val="window" lastClr="FFFFFF"/>
      </a:lt1>
      <a:dk2>
        <a:srgbClr val="895D1D"/>
      </a:dk2>
      <a:lt2>
        <a:srgbClr val="ECE9C6"/>
      </a:lt2>
      <a:accent1>
        <a:srgbClr val="873624"/>
      </a:accent1>
      <a:accent2>
        <a:srgbClr val="D6862D"/>
      </a:accent2>
      <a:accent3>
        <a:srgbClr val="D0BE40"/>
      </a:accent3>
      <a:accent4>
        <a:srgbClr val="877F6C"/>
      </a:accent4>
      <a:accent5>
        <a:srgbClr val="972109"/>
      </a:accent5>
      <a:accent6>
        <a:srgbClr val="AEB795"/>
      </a:accent6>
      <a:hlink>
        <a:srgbClr val="CC9900"/>
      </a:hlink>
      <a:folHlink>
        <a:srgbClr val="B2B2B2"/>
      </a:folHlink>
    </a:clrScheme>
    <a:fontScheme name="Global Calendar">
      <a:majorFont>
        <a:latin typeface="Century Gothic"/>
        <a:ea typeface=""/>
        <a:cs typeface=""/>
      </a:majorFont>
      <a:minorFont>
        <a:latin typeface="Euphemi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4"/>
    <pageSetUpPr autoPageBreaks="0" fitToPage="1"/>
  </sheetPr>
  <dimension ref="A2:CK238"/>
  <sheetViews>
    <sheetView showGridLines="0" tabSelected="1" topLeftCell="A79" zoomScaleNormal="100" workbookViewId="0">
      <selection activeCell="A143" sqref="A143:AD143"/>
    </sheetView>
  </sheetViews>
  <sheetFormatPr baseColWidth="10" defaultColWidth="3.85546875" defaultRowHeight="15.75" customHeight="1" x14ac:dyDescent="0.3"/>
  <cols>
    <col min="1" max="1" width="6.7109375" customWidth="1"/>
    <col min="2" max="32" width="15.42578125" bestFit="1" customWidth="1"/>
    <col min="36" max="36" width="3.5703125" customWidth="1"/>
    <col min="37" max="37" width="3.85546875" customWidth="1"/>
    <col min="39" max="39" width="7.28515625" bestFit="1" customWidth="1"/>
    <col min="40" max="40" width="5.7109375" bestFit="1" customWidth="1"/>
    <col min="42" max="42" width="7.28515625" bestFit="1" customWidth="1"/>
    <col min="43" max="43" width="15.42578125" bestFit="1" customWidth="1"/>
    <col min="44" max="45" width="8.42578125" bestFit="1" customWidth="1"/>
    <col min="46" max="46" width="8.5703125" bestFit="1" customWidth="1"/>
    <col min="47" max="49" width="8.42578125" bestFit="1" customWidth="1"/>
    <col min="55" max="55" width="4.7109375" bestFit="1" customWidth="1"/>
    <col min="58" max="58" width="4.7109375" bestFit="1" customWidth="1"/>
    <col min="64" max="64" width="4" customWidth="1"/>
    <col min="87" max="87" width="3.85546875" customWidth="1"/>
  </cols>
  <sheetData>
    <row r="2" spans="1:88" ht="15.75" customHeight="1" x14ac:dyDescent="0.3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N2" s="44" t="s">
        <v>20</v>
      </c>
      <c r="AO2" s="44"/>
      <c r="AP2" s="44"/>
    </row>
    <row r="3" spans="1:88" ht="17.25" customHeight="1" x14ac:dyDescent="0.3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9" t="s">
        <v>1</v>
      </c>
      <c r="M3" s="48" t="s">
        <v>0</v>
      </c>
      <c r="N3" s="48"/>
      <c r="O3" s="4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12" t="s">
        <v>2</v>
      </c>
      <c r="AI3" s="8"/>
      <c r="AN3" s="47">
        <f ca="1">YEAR(TODAY())</f>
        <v>2017</v>
      </c>
      <c r="AO3" s="47"/>
      <c r="AP3" s="47"/>
    </row>
    <row r="4" spans="1:88" ht="15.75" customHeight="1" x14ac:dyDescent="0.3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10"/>
      <c r="Y4" s="10"/>
      <c r="Z4" s="10"/>
      <c r="AA4" s="10"/>
      <c r="AB4" s="8"/>
      <c r="AC4" s="8"/>
      <c r="AD4" s="8"/>
      <c r="AE4" s="8"/>
      <c r="AF4" s="8"/>
      <c r="AG4" s="8"/>
      <c r="AH4" s="8"/>
      <c r="AI4" s="8"/>
    </row>
    <row r="5" spans="1:88" ht="50.25" customHeight="1" x14ac:dyDescent="0.4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C5" s="11" t="s">
        <v>28</v>
      </c>
      <c r="AE5" s="45">
        <v>2018</v>
      </c>
      <c r="AF5" s="45"/>
      <c r="AG5" s="45"/>
      <c r="AH5" s="45"/>
      <c r="AI5" s="45"/>
      <c r="AJ5" s="11"/>
    </row>
    <row r="6" spans="1:88" ht="15.75" customHeight="1" x14ac:dyDescent="0.3">
      <c r="X6" s="1"/>
      <c r="Y6" s="1"/>
      <c r="Z6" s="1"/>
      <c r="AA6" s="1"/>
      <c r="AQ6" s="44" t="s">
        <v>23</v>
      </c>
      <c r="AR6" s="44"/>
      <c r="AS6" s="44"/>
      <c r="AT6" s="44"/>
      <c r="AU6" s="44"/>
      <c r="AV6" s="44"/>
      <c r="AW6" s="44"/>
    </row>
    <row r="7" spans="1:88" ht="15.75" customHeight="1" x14ac:dyDescent="0.35">
      <c r="A7" s="6"/>
      <c r="B7" s="7"/>
      <c r="C7" s="7"/>
      <c r="D7" s="7"/>
      <c r="E7" s="7"/>
      <c r="F7" s="7"/>
      <c r="G7" s="7"/>
      <c r="H7" s="5" t="str">
        <f>EntêtesMois</f>
        <v>JANVIER</v>
      </c>
      <c r="I7" s="7"/>
      <c r="J7" s="7"/>
      <c r="K7" s="7"/>
      <c r="L7" s="7"/>
      <c r="M7" s="7"/>
      <c r="N7" s="7"/>
      <c r="O7" s="7"/>
      <c r="P7" s="7"/>
      <c r="Q7" s="5" t="str">
        <f>EntêtesMois</f>
        <v>FÉVRIER</v>
      </c>
      <c r="R7" s="7"/>
      <c r="S7" s="7"/>
      <c r="T7" s="7"/>
      <c r="U7" s="7"/>
      <c r="V7" s="7"/>
      <c r="W7" s="7"/>
      <c r="X7" s="7"/>
      <c r="Y7" s="7"/>
      <c r="Z7" s="5" t="str">
        <f>EntêtesMois</f>
        <v>MARS</v>
      </c>
      <c r="AA7" s="7"/>
      <c r="AB7" s="7"/>
      <c r="AC7" s="7"/>
      <c r="AD7" s="7"/>
      <c r="AE7" s="7"/>
      <c r="AF7" s="7"/>
      <c r="AG7" s="7"/>
      <c r="AH7" s="7"/>
      <c r="AI7" s="5" t="str">
        <f>EntêtesMois</f>
        <v>AVRIL</v>
      </c>
      <c r="AQ7" s="22" t="s">
        <v>19</v>
      </c>
      <c r="AR7" s="22"/>
      <c r="AS7" s="22"/>
      <c r="AT7" s="22"/>
      <c r="AU7" s="22"/>
      <c r="AV7" s="22"/>
      <c r="AW7" s="22"/>
    </row>
    <row r="8" spans="1:88" ht="15.75" customHeight="1" x14ac:dyDescent="0.3">
      <c r="B8" s="4" t="str">
        <f t="array" ref="B8:H8">EntêtesJours</f>
        <v>d</v>
      </c>
      <c r="C8" s="4" t="str">
        <v>l</v>
      </c>
      <c r="D8" s="4" t="str">
        <v>m</v>
      </c>
      <c r="E8" s="4" t="str">
        <v>m</v>
      </c>
      <c r="F8" s="4" t="str">
        <v>j</v>
      </c>
      <c r="G8" s="4" t="str">
        <v>v</v>
      </c>
      <c r="H8" s="4" t="str">
        <v>s</v>
      </c>
      <c r="K8" s="2" t="str">
        <f t="array" ref="K8:Q8">EntêtesJours</f>
        <v>d</v>
      </c>
      <c r="L8" s="2" t="str">
        <v>l</v>
      </c>
      <c r="M8" s="2" t="str">
        <v>m</v>
      </c>
      <c r="N8" s="2" t="str">
        <v>m</v>
      </c>
      <c r="O8" s="2" t="str">
        <v>j</v>
      </c>
      <c r="P8" s="2" t="str">
        <v>v</v>
      </c>
      <c r="Q8" s="2" t="str">
        <v>s</v>
      </c>
      <c r="T8" s="2" t="str">
        <f t="array" ref="T8:Z8">EntêtesJours</f>
        <v>d</v>
      </c>
      <c r="U8" s="2" t="str">
        <v>l</v>
      </c>
      <c r="V8" s="2" t="str">
        <v>m</v>
      </c>
      <c r="W8" s="2" t="str">
        <v>m</v>
      </c>
      <c r="X8" s="2" t="str">
        <v>j</v>
      </c>
      <c r="Y8" s="2" t="str">
        <v>v</v>
      </c>
      <c r="Z8" s="2" t="str">
        <v>s</v>
      </c>
      <c r="AC8" s="2" t="str">
        <f t="array" ref="AC8:AI8">EntêtesJours</f>
        <v>d</v>
      </c>
      <c r="AD8" s="2" t="str">
        <v>l</v>
      </c>
      <c r="AE8" s="2" t="str">
        <v>m</v>
      </c>
      <c r="AF8" s="2" t="str">
        <v>m</v>
      </c>
      <c r="AG8" s="2" t="str">
        <v>j</v>
      </c>
      <c r="AH8" s="2" t="str">
        <v>v</v>
      </c>
      <c r="AI8" s="2" t="str">
        <v>s</v>
      </c>
      <c r="AQ8" s="23" t="str">
        <f t="array" ref="AQ8:AW8">EntêtesJours</f>
        <v>d</v>
      </c>
      <c r="AR8" s="23" t="str">
        <v>l</v>
      </c>
      <c r="AS8" s="23" t="str">
        <v>m</v>
      </c>
      <c r="AT8" s="23" t="str">
        <v>m</v>
      </c>
      <c r="AU8" s="23" t="str">
        <v>j</v>
      </c>
      <c r="AV8" s="23" t="str">
        <v>v</v>
      </c>
      <c r="AW8" s="23" t="str">
        <v>s</v>
      </c>
    </row>
    <row r="9" spans="1:88" ht="15.75" customHeight="1" x14ac:dyDescent="0.3">
      <c r="B9" s="3">
        <f t="array" ref="B9:H14">Jan</f>
        <v>43100</v>
      </c>
      <c r="C9" s="3">
        <v>43101</v>
      </c>
      <c r="D9" s="3">
        <v>43102</v>
      </c>
      <c r="E9" s="3">
        <v>43103</v>
      </c>
      <c r="F9" s="3">
        <v>43104</v>
      </c>
      <c r="G9" s="3">
        <v>43105</v>
      </c>
      <c r="H9" s="3">
        <v>43106</v>
      </c>
      <c r="K9">
        <f t="array" ref="K9:Q14">Fév</f>
        <v>43128</v>
      </c>
      <c r="L9">
        <v>43129</v>
      </c>
      <c r="M9">
        <v>43130</v>
      </c>
      <c r="N9">
        <v>43131</v>
      </c>
      <c r="O9">
        <v>43132</v>
      </c>
      <c r="P9">
        <v>43133</v>
      </c>
      <c r="Q9">
        <v>43134</v>
      </c>
      <c r="T9">
        <f t="array" ref="T9:Z14">Mar</f>
        <v>43156</v>
      </c>
      <c r="U9">
        <v>43157</v>
      </c>
      <c r="V9">
        <v>43158</v>
      </c>
      <c r="W9">
        <v>43159</v>
      </c>
      <c r="X9">
        <v>43160</v>
      </c>
      <c r="Y9">
        <v>43161</v>
      </c>
      <c r="Z9">
        <v>43162</v>
      </c>
      <c r="AC9">
        <f t="array" ref="AC9:AI14">Avr</f>
        <v>43191</v>
      </c>
      <c r="AD9">
        <v>43192</v>
      </c>
      <c r="AE9">
        <v>43193</v>
      </c>
      <c r="AF9">
        <v>43194</v>
      </c>
      <c r="AG9">
        <v>43195</v>
      </c>
      <c r="AH9">
        <v>43196</v>
      </c>
      <c r="AI9">
        <v>43197</v>
      </c>
      <c r="AQ9" s="24">
        <f>DAY(K9)</f>
        <v>28</v>
      </c>
      <c r="AR9" s="24">
        <f t="shared" ref="AR9:AW9" si="0">DAY(L9)</f>
        <v>29</v>
      </c>
      <c r="AS9" s="24">
        <f t="shared" si="0"/>
        <v>30</v>
      </c>
      <c r="AT9" s="24">
        <f t="shared" si="0"/>
        <v>31</v>
      </c>
      <c r="AU9" s="24">
        <f t="shared" si="0"/>
        <v>1</v>
      </c>
      <c r="AV9" s="24">
        <f t="shared" si="0"/>
        <v>2</v>
      </c>
      <c r="AW9" s="24">
        <f t="shared" si="0"/>
        <v>3</v>
      </c>
    </row>
    <row r="10" spans="1:88" ht="15.75" customHeight="1" x14ac:dyDescent="0.3">
      <c r="B10" s="3">
        <v>43107</v>
      </c>
      <c r="C10" s="3">
        <v>43108</v>
      </c>
      <c r="D10" s="3">
        <v>43109</v>
      </c>
      <c r="E10" s="3">
        <v>43110</v>
      </c>
      <c r="F10" s="3">
        <v>43111</v>
      </c>
      <c r="G10" s="3">
        <v>43112</v>
      </c>
      <c r="H10" s="3">
        <v>43113</v>
      </c>
      <c r="K10">
        <v>43135</v>
      </c>
      <c r="L10">
        <v>43136</v>
      </c>
      <c r="M10">
        <v>43137</v>
      </c>
      <c r="N10">
        <v>43138</v>
      </c>
      <c r="O10">
        <v>43139</v>
      </c>
      <c r="P10">
        <v>43140</v>
      </c>
      <c r="Q10">
        <v>43141</v>
      </c>
      <c r="T10">
        <v>43163</v>
      </c>
      <c r="U10">
        <v>43164</v>
      </c>
      <c r="V10">
        <v>43165</v>
      </c>
      <c r="W10">
        <v>43166</v>
      </c>
      <c r="X10">
        <v>43167</v>
      </c>
      <c r="Y10">
        <v>43168</v>
      </c>
      <c r="Z10">
        <v>43169</v>
      </c>
      <c r="AC10">
        <v>43198</v>
      </c>
      <c r="AD10">
        <v>43199</v>
      </c>
      <c r="AE10">
        <v>43200</v>
      </c>
      <c r="AF10">
        <v>43201</v>
      </c>
      <c r="AG10">
        <v>43202</v>
      </c>
      <c r="AH10">
        <v>43203</v>
      </c>
      <c r="AI10">
        <v>43204</v>
      </c>
      <c r="AQ10" s="24">
        <f t="shared" ref="AQ10:AQ14" si="1">DAY(K10)</f>
        <v>4</v>
      </c>
      <c r="AR10" s="24">
        <f t="shared" ref="AR10:AR14" si="2">DAY(L10)</f>
        <v>5</v>
      </c>
      <c r="AS10" s="24">
        <f t="shared" ref="AS10:AS14" si="3">DAY(M10)</f>
        <v>6</v>
      </c>
      <c r="AT10" s="24">
        <f t="shared" ref="AT10:AT14" si="4">DAY(N10)</f>
        <v>7</v>
      </c>
      <c r="AU10" s="24">
        <f t="shared" ref="AU10:AU14" si="5">DAY(O10)</f>
        <v>8</v>
      </c>
      <c r="AV10" s="24">
        <f t="shared" ref="AV10:AV14" si="6">DAY(P10)</f>
        <v>9</v>
      </c>
      <c r="AW10" s="24">
        <f t="shared" ref="AW10:AW14" si="7">DAY(Q10)</f>
        <v>10</v>
      </c>
    </row>
    <row r="11" spans="1:88" ht="15.75" customHeight="1" x14ac:dyDescent="0.3">
      <c r="B11" s="3">
        <v>43114</v>
      </c>
      <c r="C11" s="3">
        <v>43115</v>
      </c>
      <c r="D11" s="3">
        <v>43116</v>
      </c>
      <c r="E11" s="3">
        <v>43117</v>
      </c>
      <c r="F11" s="3">
        <v>43118</v>
      </c>
      <c r="G11" s="3">
        <v>43119</v>
      </c>
      <c r="H11" s="3">
        <v>43120</v>
      </c>
      <c r="K11">
        <v>43142</v>
      </c>
      <c r="L11">
        <v>43143</v>
      </c>
      <c r="M11">
        <v>43144</v>
      </c>
      <c r="N11">
        <v>43145</v>
      </c>
      <c r="O11">
        <v>43146</v>
      </c>
      <c r="P11">
        <v>43147</v>
      </c>
      <c r="Q11">
        <v>43148</v>
      </c>
      <c r="T11">
        <v>43170</v>
      </c>
      <c r="U11">
        <v>43171</v>
      </c>
      <c r="V11">
        <v>43172</v>
      </c>
      <c r="W11">
        <v>43173</v>
      </c>
      <c r="X11">
        <v>43174</v>
      </c>
      <c r="Y11">
        <v>43175</v>
      </c>
      <c r="Z11">
        <v>43176</v>
      </c>
      <c r="AC11">
        <v>43205</v>
      </c>
      <c r="AD11">
        <v>43206</v>
      </c>
      <c r="AE11">
        <v>43207</v>
      </c>
      <c r="AF11">
        <v>43208</v>
      </c>
      <c r="AG11">
        <v>43209</v>
      </c>
      <c r="AH11">
        <v>43210</v>
      </c>
      <c r="AI11">
        <v>43211</v>
      </c>
      <c r="AQ11" s="24">
        <f t="shared" si="1"/>
        <v>11</v>
      </c>
      <c r="AR11" s="24">
        <f t="shared" si="2"/>
        <v>12</v>
      </c>
      <c r="AS11" s="24">
        <f t="shared" si="3"/>
        <v>13</v>
      </c>
      <c r="AT11" s="24">
        <f t="shared" si="4"/>
        <v>14</v>
      </c>
      <c r="AU11" s="24">
        <f t="shared" si="5"/>
        <v>15</v>
      </c>
      <c r="AV11" s="24">
        <f t="shared" si="6"/>
        <v>16</v>
      </c>
      <c r="AW11" s="24">
        <f t="shared" si="7"/>
        <v>17</v>
      </c>
    </row>
    <row r="12" spans="1:88" ht="15.75" customHeight="1" x14ac:dyDescent="0.3">
      <c r="B12" s="3">
        <v>43121</v>
      </c>
      <c r="C12" s="3">
        <v>43122</v>
      </c>
      <c r="D12" s="3">
        <v>43123</v>
      </c>
      <c r="E12" s="3">
        <v>43124</v>
      </c>
      <c r="F12" s="3">
        <v>43125</v>
      </c>
      <c r="G12" s="3">
        <v>43126</v>
      </c>
      <c r="H12" s="3">
        <v>43127</v>
      </c>
      <c r="K12">
        <v>43149</v>
      </c>
      <c r="L12">
        <v>43150</v>
      </c>
      <c r="M12">
        <v>43151</v>
      </c>
      <c r="N12">
        <v>43152</v>
      </c>
      <c r="O12">
        <v>43153</v>
      </c>
      <c r="P12">
        <v>43154</v>
      </c>
      <c r="Q12">
        <v>43155</v>
      </c>
      <c r="T12">
        <v>43177</v>
      </c>
      <c r="U12">
        <v>43178</v>
      </c>
      <c r="V12">
        <v>43179</v>
      </c>
      <c r="W12">
        <v>43180</v>
      </c>
      <c r="X12">
        <v>43181</v>
      </c>
      <c r="Y12">
        <v>43182</v>
      </c>
      <c r="Z12">
        <v>43183</v>
      </c>
      <c r="AC12">
        <v>43212</v>
      </c>
      <c r="AD12">
        <v>43213</v>
      </c>
      <c r="AE12">
        <v>43214</v>
      </c>
      <c r="AF12">
        <v>43215</v>
      </c>
      <c r="AG12">
        <v>43216</v>
      </c>
      <c r="AH12">
        <v>43217</v>
      </c>
      <c r="AI12">
        <v>43218</v>
      </c>
      <c r="AQ12" s="24">
        <f t="shared" si="1"/>
        <v>18</v>
      </c>
      <c r="AR12" s="24">
        <f t="shared" si="2"/>
        <v>19</v>
      </c>
      <c r="AS12" s="24">
        <f t="shared" si="3"/>
        <v>20</v>
      </c>
      <c r="AT12" s="24">
        <f t="shared" si="4"/>
        <v>21</v>
      </c>
      <c r="AU12" s="24">
        <f t="shared" si="5"/>
        <v>22</v>
      </c>
      <c r="AV12" s="24">
        <f t="shared" si="6"/>
        <v>23</v>
      </c>
      <c r="AW12" s="24">
        <f t="shared" si="7"/>
        <v>24</v>
      </c>
    </row>
    <row r="13" spans="1:88" ht="15.75" customHeight="1" x14ac:dyDescent="0.3">
      <c r="B13" s="3">
        <v>43128</v>
      </c>
      <c r="C13" s="3">
        <v>43129</v>
      </c>
      <c r="D13" s="3">
        <v>43130</v>
      </c>
      <c r="E13" s="3">
        <v>43131</v>
      </c>
      <c r="F13" s="3">
        <v>43132</v>
      </c>
      <c r="G13" s="3">
        <v>43133</v>
      </c>
      <c r="H13" s="3">
        <v>43134</v>
      </c>
      <c r="K13">
        <v>43156</v>
      </c>
      <c r="L13">
        <v>43157</v>
      </c>
      <c r="M13">
        <v>43158</v>
      </c>
      <c r="N13">
        <v>43159</v>
      </c>
      <c r="O13">
        <v>43160</v>
      </c>
      <c r="P13">
        <v>43161</v>
      </c>
      <c r="Q13">
        <v>43162</v>
      </c>
      <c r="T13">
        <v>43184</v>
      </c>
      <c r="U13">
        <v>43185</v>
      </c>
      <c r="V13">
        <v>43186</v>
      </c>
      <c r="W13">
        <v>43187</v>
      </c>
      <c r="X13">
        <v>43188</v>
      </c>
      <c r="Y13">
        <v>43189</v>
      </c>
      <c r="Z13">
        <v>43190</v>
      </c>
      <c r="AC13">
        <v>43219</v>
      </c>
      <c r="AD13">
        <v>43220</v>
      </c>
      <c r="AE13">
        <v>43221</v>
      </c>
      <c r="AF13">
        <v>43222</v>
      </c>
      <c r="AG13">
        <v>43223</v>
      </c>
      <c r="AH13">
        <v>43224</v>
      </c>
      <c r="AI13">
        <v>43225</v>
      </c>
      <c r="AQ13" s="24">
        <f t="shared" si="1"/>
        <v>25</v>
      </c>
      <c r="AR13" s="24">
        <f t="shared" si="2"/>
        <v>26</v>
      </c>
      <c r="AS13" s="24">
        <f t="shared" si="3"/>
        <v>27</v>
      </c>
      <c r="AT13" s="24">
        <f t="shared" si="4"/>
        <v>28</v>
      </c>
      <c r="AU13" s="24">
        <f t="shared" si="5"/>
        <v>1</v>
      </c>
      <c r="AV13" s="24">
        <f t="shared" si="6"/>
        <v>2</v>
      </c>
      <c r="AW13" s="24">
        <f t="shared" si="7"/>
        <v>3</v>
      </c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</row>
    <row r="14" spans="1:88" ht="15.75" customHeight="1" x14ac:dyDescent="0.3">
      <c r="B14" s="3">
        <v>43135</v>
      </c>
      <c r="C14" s="3">
        <v>43136</v>
      </c>
      <c r="D14" s="3">
        <v>43137</v>
      </c>
      <c r="E14" s="3">
        <v>43138</v>
      </c>
      <c r="F14" s="3">
        <v>43139</v>
      </c>
      <c r="G14" s="3">
        <v>43140</v>
      </c>
      <c r="H14" s="3">
        <v>43141</v>
      </c>
      <c r="K14">
        <v>43163</v>
      </c>
      <c r="L14">
        <v>43164</v>
      </c>
      <c r="M14">
        <v>43165</v>
      </c>
      <c r="N14">
        <v>43166</v>
      </c>
      <c r="O14">
        <v>43167</v>
      </c>
      <c r="P14">
        <v>43168</v>
      </c>
      <c r="Q14">
        <v>43169</v>
      </c>
      <c r="T14">
        <v>43191</v>
      </c>
      <c r="U14">
        <v>43192</v>
      </c>
      <c r="V14">
        <v>43193</v>
      </c>
      <c r="W14">
        <v>43194</v>
      </c>
      <c r="X14">
        <v>43195</v>
      </c>
      <c r="Y14">
        <v>43196</v>
      </c>
      <c r="Z14">
        <v>43197</v>
      </c>
      <c r="AC14">
        <v>43226</v>
      </c>
      <c r="AD14">
        <v>43227</v>
      </c>
      <c r="AE14">
        <v>43228</v>
      </c>
      <c r="AF14">
        <v>43229</v>
      </c>
      <c r="AG14">
        <v>43230</v>
      </c>
      <c r="AH14">
        <v>43231</v>
      </c>
      <c r="AI14">
        <v>43232</v>
      </c>
      <c r="AQ14" s="24">
        <f t="shared" si="1"/>
        <v>4</v>
      </c>
      <c r="AR14" s="24">
        <f t="shared" si="2"/>
        <v>5</v>
      </c>
      <c r="AS14" s="24">
        <f t="shared" si="3"/>
        <v>6</v>
      </c>
      <c r="AT14" s="24">
        <f t="shared" si="4"/>
        <v>7</v>
      </c>
      <c r="AU14" s="24">
        <f t="shared" si="5"/>
        <v>8</v>
      </c>
      <c r="AV14" s="24">
        <f t="shared" si="6"/>
        <v>9</v>
      </c>
      <c r="AW14" s="24">
        <f t="shared" si="7"/>
        <v>10</v>
      </c>
    </row>
    <row r="16" spans="1:88" ht="15.75" customHeight="1" x14ac:dyDescent="0.35">
      <c r="B16" s="7"/>
      <c r="C16" s="7"/>
      <c r="D16" s="7"/>
      <c r="E16" s="7"/>
      <c r="F16" s="7"/>
      <c r="G16" s="7"/>
      <c r="H16" s="5" t="str">
        <f>EntêtesMois</f>
        <v>MAI</v>
      </c>
      <c r="I16" s="7"/>
      <c r="J16" s="7"/>
      <c r="K16" s="7"/>
      <c r="L16" s="7"/>
      <c r="M16" s="7"/>
      <c r="N16" s="7"/>
      <c r="O16" s="7"/>
      <c r="P16" s="7"/>
      <c r="Q16" s="5" t="str">
        <f>EntêtesMois</f>
        <v>JUIN</v>
      </c>
      <c r="R16" s="7"/>
      <c r="S16" s="7"/>
      <c r="T16" s="7"/>
      <c r="U16" s="7"/>
      <c r="V16" s="7"/>
      <c r="W16" s="7"/>
      <c r="X16" s="7"/>
      <c r="Y16" s="7"/>
      <c r="Z16" s="5" t="str">
        <f>EntêtesMois</f>
        <v>JUILLET</v>
      </c>
      <c r="AA16" s="7"/>
      <c r="AB16" s="7"/>
      <c r="AC16" s="7"/>
      <c r="AD16" s="7"/>
      <c r="AE16" s="7"/>
      <c r="AF16" s="7"/>
      <c r="AG16" s="7"/>
      <c r="AH16" s="7"/>
      <c r="AI16" s="5" t="str">
        <f>EntêtesMois</f>
        <v>AOÛT</v>
      </c>
      <c r="AJ16" s="6"/>
      <c r="BF16" s="44" t="s">
        <v>21</v>
      </c>
      <c r="BG16" s="44"/>
      <c r="BH16" s="44"/>
      <c r="BI16" s="44"/>
    </row>
    <row r="17" spans="2:89" ht="15.75" customHeight="1" x14ac:dyDescent="0.3">
      <c r="B17" s="2" t="str">
        <f t="array" ref="B17:H17">EntêtesJours</f>
        <v>d</v>
      </c>
      <c r="C17" s="2" t="str">
        <v>l</v>
      </c>
      <c r="D17" s="2" t="str">
        <v>m</v>
      </c>
      <c r="E17" s="2" t="str">
        <v>m</v>
      </c>
      <c r="F17" s="2" t="str">
        <v>j</v>
      </c>
      <c r="G17" s="2" t="str">
        <v>v</v>
      </c>
      <c r="H17" s="2" t="str">
        <v>s</v>
      </c>
      <c r="K17" s="2" t="str">
        <f t="array" ref="K17:Q17">EntêtesJours</f>
        <v>d</v>
      </c>
      <c r="L17" s="2" t="str">
        <v>l</v>
      </c>
      <c r="M17" s="2" t="str">
        <v>m</v>
      </c>
      <c r="N17" s="2" t="str">
        <v>m</v>
      </c>
      <c r="O17" s="2" t="str">
        <v>j</v>
      </c>
      <c r="P17" s="2" t="str">
        <v>v</v>
      </c>
      <c r="Q17" s="2" t="str">
        <v>s</v>
      </c>
      <c r="T17" s="2" t="str">
        <f t="array" ref="T17:Z17">EntêtesJours</f>
        <v>d</v>
      </c>
      <c r="U17" s="2" t="str">
        <v>l</v>
      </c>
      <c r="V17" s="2" t="str">
        <v>m</v>
      </c>
      <c r="W17" s="2" t="str">
        <v>m</v>
      </c>
      <c r="X17" s="2" t="str">
        <v>j</v>
      </c>
      <c r="Y17" s="2" t="str">
        <v>v</v>
      </c>
      <c r="Z17" s="2" t="str">
        <v>s</v>
      </c>
      <c r="AC17" s="2" t="str">
        <f t="array" ref="AC17:AI17">EntêtesJours</f>
        <v>d</v>
      </c>
      <c r="AD17" s="2" t="str">
        <v>l</v>
      </c>
      <c r="AE17" s="2" t="str">
        <v>m</v>
      </c>
      <c r="AF17" s="2" t="str">
        <v>m</v>
      </c>
      <c r="AG17" s="2" t="str">
        <v>j</v>
      </c>
      <c r="AH17" s="2" t="str">
        <v>v</v>
      </c>
      <c r="AI17" s="2" t="str">
        <v>s</v>
      </c>
      <c r="BF17" s="38" t="s">
        <v>18</v>
      </c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40"/>
    </row>
    <row r="18" spans="2:89" ht="15.75" customHeight="1" x14ac:dyDescent="0.3">
      <c r="B18">
        <f t="array" ref="B18:H23">Mai</f>
        <v>43219</v>
      </c>
      <c r="C18">
        <v>43220</v>
      </c>
      <c r="D18">
        <v>43221</v>
      </c>
      <c r="E18">
        <v>43222</v>
      </c>
      <c r="F18">
        <v>43223</v>
      </c>
      <c r="G18">
        <v>43224</v>
      </c>
      <c r="H18">
        <v>43225</v>
      </c>
      <c r="K18">
        <f t="array" ref="K18:Q23">Juin</f>
        <v>43247</v>
      </c>
      <c r="L18">
        <v>43248</v>
      </c>
      <c r="M18">
        <v>43249</v>
      </c>
      <c r="N18">
        <v>43250</v>
      </c>
      <c r="O18">
        <v>43251</v>
      </c>
      <c r="P18">
        <v>43252</v>
      </c>
      <c r="Q18">
        <v>43253</v>
      </c>
      <c r="T18">
        <f t="array" ref="T18:Z23">Juil</f>
        <v>43282</v>
      </c>
      <c r="U18">
        <v>43283</v>
      </c>
      <c r="V18">
        <v>43284</v>
      </c>
      <c r="W18">
        <v>43285</v>
      </c>
      <c r="X18">
        <v>43286</v>
      </c>
      <c r="Y18">
        <v>43287</v>
      </c>
      <c r="Z18">
        <v>43288</v>
      </c>
      <c r="AC18">
        <f t="array" ref="AC18:AI23">Aoû</f>
        <v>43310</v>
      </c>
      <c r="AD18">
        <v>43311</v>
      </c>
      <c r="AE18">
        <v>43312</v>
      </c>
      <c r="AF18">
        <v>43313</v>
      </c>
      <c r="AG18">
        <v>43314</v>
      </c>
      <c r="AH18">
        <v>43315</v>
      </c>
      <c r="AI18">
        <v>43316</v>
      </c>
      <c r="BF18" s="17" t="s">
        <v>6</v>
      </c>
      <c r="BG18" s="17">
        <v>1</v>
      </c>
      <c r="BH18" s="17">
        <f>BG18+1</f>
        <v>2</v>
      </c>
      <c r="BI18" s="17">
        <f t="shared" ref="BI18" si="8">BH18+1</f>
        <v>3</v>
      </c>
      <c r="BJ18" s="17">
        <f t="shared" ref="BJ18" si="9">BI18+1</f>
        <v>4</v>
      </c>
      <c r="BK18" s="17">
        <f t="shared" ref="BK18" si="10">BJ18+1</f>
        <v>5</v>
      </c>
      <c r="BL18" s="17">
        <f t="shared" ref="BL18" si="11">BK18+1</f>
        <v>6</v>
      </c>
      <c r="BM18" s="17">
        <f t="shared" ref="BM18" si="12">BL18+1</f>
        <v>7</v>
      </c>
      <c r="BN18" s="17">
        <f t="shared" ref="BN18" si="13">BM18+1</f>
        <v>8</v>
      </c>
      <c r="BO18" s="17">
        <f t="shared" ref="BO18" si="14">BN18+1</f>
        <v>9</v>
      </c>
      <c r="BP18" s="17">
        <f t="shared" ref="BP18" si="15">BO18+1</f>
        <v>10</v>
      </c>
      <c r="BQ18" s="17">
        <f t="shared" ref="BQ18" si="16">BP18+1</f>
        <v>11</v>
      </c>
      <c r="BR18" s="17">
        <f t="shared" ref="BR18" si="17">BQ18+1</f>
        <v>12</v>
      </c>
      <c r="BS18" s="17">
        <f t="shared" ref="BS18" si="18">BR18+1</f>
        <v>13</v>
      </c>
      <c r="BT18" s="17">
        <f t="shared" ref="BT18" si="19">BS18+1</f>
        <v>14</v>
      </c>
      <c r="BU18" s="17">
        <f t="shared" ref="BU18" si="20">BT18+1</f>
        <v>15</v>
      </c>
      <c r="BV18" s="17">
        <f t="shared" ref="BV18" si="21">BU18+1</f>
        <v>16</v>
      </c>
      <c r="BW18" s="17">
        <f t="shared" ref="BW18" si="22">BV18+1</f>
        <v>17</v>
      </c>
      <c r="BX18" s="17">
        <f t="shared" ref="BX18" si="23">BW18+1</f>
        <v>18</v>
      </c>
      <c r="BY18" s="17">
        <f t="shared" ref="BY18" si="24">BX18+1</f>
        <v>19</v>
      </c>
      <c r="BZ18" s="17">
        <f t="shared" ref="BZ18" si="25">BY18+1</f>
        <v>20</v>
      </c>
      <c r="CA18" s="17">
        <f t="shared" ref="CA18" si="26">BZ18+1</f>
        <v>21</v>
      </c>
      <c r="CB18" s="17">
        <f t="shared" ref="CB18" si="27">CA18+1</f>
        <v>22</v>
      </c>
      <c r="CC18" s="17">
        <f t="shared" ref="CC18" si="28">CB18+1</f>
        <v>23</v>
      </c>
      <c r="CD18" s="17">
        <f t="shared" ref="CD18" si="29">CC18+1</f>
        <v>24</v>
      </c>
      <c r="CE18" s="17">
        <f t="shared" ref="CE18" si="30">CD18+1</f>
        <v>25</v>
      </c>
      <c r="CF18" s="17">
        <f t="shared" ref="CF18" si="31">CE18+1</f>
        <v>26</v>
      </c>
      <c r="CG18" s="17">
        <f t="shared" ref="CG18" si="32">CF18+1</f>
        <v>27</v>
      </c>
      <c r="CH18" s="17">
        <f t="shared" ref="CH18" si="33">CG18+1</f>
        <v>28</v>
      </c>
      <c r="CI18" s="17">
        <f t="shared" ref="CI18" si="34">CH18+1</f>
        <v>29</v>
      </c>
      <c r="CJ18" s="17">
        <f t="shared" ref="CJ18" si="35">CI18+1</f>
        <v>30</v>
      </c>
      <c r="CK18" s="17">
        <f t="shared" ref="CK18" si="36">CJ18+1</f>
        <v>31</v>
      </c>
    </row>
    <row r="19" spans="2:89" ht="15.75" customHeight="1" x14ac:dyDescent="0.3">
      <c r="B19">
        <v>43226</v>
      </c>
      <c r="C19">
        <v>43227</v>
      </c>
      <c r="D19">
        <v>43228</v>
      </c>
      <c r="E19">
        <v>43229</v>
      </c>
      <c r="F19">
        <v>43230</v>
      </c>
      <c r="G19">
        <v>43231</v>
      </c>
      <c r="H19">
        <v>43232</v>
      </c>
      <c r="K19">
        <v>43254</v>
      </c>
      <c r="L19">
        <v>43255</v>
      </c>
      <c r="M19">
        <v>43256</v>
      </c>
      <c r="N19">
        <v>43257</v>
      </c>
      <c r="O19">
        <v>43258</v>
      </c>
      <c r="P19">
        <v>43259</v>
      </c>
      <c r="Q19">
        <v>43260</v>
      </c>
      <c r="T19">
        <v>43289</v>
      </c>
      <c r="U19">
        <v>43290</v>
      </c>
      <c r="V19">
        <v>43291</v>
      </c>
      <c r="W19">
        <v>43292</v>
      </c>
      <c r="X19">
        <v>43293</v>
      </c>
      <c r="Y19">
        <v>43294</v>
      </c>
      <c r="Z19">
        <v>43295</v>
      </c>
      <c r="AC19">
        <v>43317</v>
      </c>
      <c r="AD19">
        <v>43318</v>
      </c>
      <c r="AE19">
        <v>43319</v>
      </c>
      <c r="AF19">
        <v>43320</v>
      </c>
      <c r="AG19">
        <v>43321</v>
      </c>
      <c r="AH19">
        <v>43322</v>
      </c>
      <c r="AI19">
        <v>43323</v>
      </c>
      <c r="BF19" s="17" t="s">
        <v>5</v>
      </c>
      <c r="BG19" s="17"/>
      <c r="BH19" s="17"/>
      <c r="BI19" s="17"/>
      <c r="BJ19" s="17"/>
      <c r="BK19" s="17"/>
      <c r="BL19" s="17"/>
      <c r="BM19" s="17"/>
      <c r="BN19" s="17"/>
      <c r="BO19" s="18"/>
      <c r="BP19" s="18"/>
      <c r="BQ19" s="18"/>
      <c r="BR19" s="19"/>
      <c r="BS19" s="19"/>
      <c r="BT19" s="15"/>
      <c r="BU19" s="15"/>
      <c r="BV19" s="16"/>
      <c r="BW19" s="16"/>
      <c r="BX19" s="16"/>
      <c r="BY19" s="13"/>
      <c r="BZ19" s="13"/>
      <c r="CA19" s="14"/>
      <c r="CB19" s="14"/>
      <c r="CC19" s="15"/>
      <c r="CD19" s="15"/>
      <c r="CE19" s="15"/>
      <c r="CF19" s="16"/>
      <c r="CG19" s="16"/>
      <c r="CH19" s="13"/>
      <c r="CI19" s="13"/>
      <c r="CJ19" s="14"/>
      <c r="CK19" s="14"/>
    </row>
    <row r="20" spans="2:89" ht="15.75" customHeight="1" x14ac:dyDescent="0.3">
      <c r="B20">
        <v>43233</v>
      </c>
      <c r="C20">
        <v>43234</v>
      </c>
      <c r="D20">
        <v>43235</v>
      </c>
      <c r="E20">
        <v>43236</v>
      </c>
      <c r="F20">
        <v>43237</v>
      </c>
      <c r="G20">
        <v>43238</v>
      </c>
      <c r="H20">
        <v>43239</v>
      </c>
      <c r="K20">
        <v>43261</v>
      </c>
      <c r="L20">
        <v>43262</v>
      </c>
      <c r="M20">
        <v>43263</v>
      </c>
      <c r="N20">
        <v>43264</v>
      </c>
      <c r="O20">
        <v>43265</v>
      </c>
      <c r="P20">
        <v>43266</v>
      </c>
      <c r="Q20">
        <v>43267</v>
      </c>
      <c r="T20">
        <v>43296</v>
      </c>
      <c r="U20">
        <v>43297</v>
      </c>
      <c r="V20">
        <v>43298</v>
      </c>
      <c r="W20">
        <v>43299</v>
      </c>
      <c r="X20">
        <v>43300</v>
      </c>
      <c r="Y20">
        <v>43301</v>
      </c>
      <c r="Z20">
        <v>43302</v>
      </c>
      <c r="AC20">
        <v>43324</v>
      </c>
      <c r="AD20">
        <v>43325</v>
      </c>
      <c r="AE20">
        <v>43326</v>
      </c>
      <c r="AF20">
        <v>43327</v>
      </c>
      <c r="AG20">
        <v>43328</v>
      </c>
      <c r="AH20">
        <v>43329</v>
      </c>
      <c r="AI20">
        <v>43330</v>
      </c>
      <c r="BF20" s="17" t="s">
        <v>7</v>
      </c>
      <c r="BG20" s="17"/>
      <c r="BH20" s="17"/>
      <c r="BI20" s="17"/>
      <c r="BJ20" s="17"/>
      <c r="BK20" s="17"/>
      <c r="BL20" s="17"/>
      <c r="BM20" s="17"/>
      <c r="BN20" s="17"/>
      <c r="BO20" s="20"/>
      <c r="BP20" s="20"/>
      <c r="BQ20" s="20"/>
      <c r="BR20" s="21"/>
      <c r="BS20" s="21"/>
      <c r="BT20" s="13"/>
      <c r="BU20" s="13"/>
      <c r="BV20" s="14"/>
      <c r="BW20" s="14"/>
      <c r="BX20" s="14"/>
      <c r="BY20" s="15"/>
      <c r="BZ20" s="15"/>
      <c r="CA20" s="16"/>
      <c r="CB20" s="16"/>
      <c r="CC20" s="13"/>
      <c r="CD20" s="13"/>
      <c r="CE20" s="13"/>
      <c r="CF20" s="14"/>
      <c r="CG20" s="14"/>
      <c r="CH20" s="15"/>
      <c r="CI20" s="15"/>
      <c r="CJ20" s="16"/>
      <c r="CK20" s="16"/>
    </row>
    <row r="21" spans="2:89" ht="15.75" customHeight="1" x14ac:dyDescent="0.3">
      <c r="B21">
        <v>43240</v>
      </c>
      <c r="C21">
        <v>43241</v>
      </c>
      <c r="D21">
        <v>43242</v>
      </c>
      <c r="E21">
        <v>43243</v>
      </c>
      <c r="F21">
        <v>43244</v>
      </c>
      <c r="G21">
        <v>43245</v>
      </c>
      <c r="H21">
        <v>43246</v>
      </c>
      <c r="K21">
        <v>43268</v>
      </c>
      <c r="L21">
        <v>43269</v>
      </c>
      <c r="M21">
        <v>43270</v>
      </c>
      <c r="N21">
        <v>43271</v>
      </c>
      <c r="O21">
        <v>43272</v>
      </c>
      <c r="P21">
        <v>43273</v>
      </c>
      <c r="Q21">
        <v>43274</v>
      </c>
      <c r="T21">
        <v>43303</v>
      </c>
      <c r="U21">
        <v>43304</v>
      </c>
      <c r="V21">
        <v>43305</v>
      </c>
      <c r="W21">
        <v>43306</v>
      </c>
      <c r="X21">
        <v>43307</v>
      </c>
      <c r="Y21">
        <v>43308</v>
      </c>
      <c r="Z21">
        <v>43309</v>
      </c>
      <c r="AC21">
        <v>43331</v>
      </c>
      <c r="AD21">
        <v>43332</v>
      </c>
      <c r="AE21">
        <v>43333</v>
      </c>
      <c r="AF21">
        <v>43334</v>
      </c>
      <c r="AG21">
        <v>43335</v>
      </c>
      <c r="AH21">
        <v>43336</v>
      </c>
      <c r="AI21">
        <v>43337</v>
      </c>
    </row>
    <row r="22" spans="2:89" ht="15.75" customHeight="1" x14ac:dyDescent="0.3">
      <c r="B22">
        <v>43247</v>
      </c>
      <c r="C22">
        <v>43248</v>
      </c>
      <c r="D22">
        <v>43249</v>
      </c>
      <c r="E22">
        <v>43250</v>
      </c>
      <c r="F22">
        <v>43251</v>
      </c>
      <c r="G22">
        <v>43252</v>
      </c>
      <c r="H22">
        <v>43253</v>
      </c>
      <c r="K22">
        <v>43275</v>
      </c>
      <c r="L22">
        <v>43276</v>
      </c>
      <c r="M22">
        <v>43277</v>
      </c>
      <c r="N22">
        <v>43278</v>
      </c>
      <c r="O22">
        <v>43279</v>
      </c>
      <c r="P22">
        <v>43280</v>
      </c>
      <c r="Q22">
        <v>43281</v>
      </c>
      <c r="T22">
        <v>43310</v>
      </c>
      <c r="U22">
        <v>43311</v>
      </c>
      <c r="V22">
        <v>43312</v>
      </c>
      <c r="W22">
        <v>43313</v>
      </c>
      <c r="X22">
        <v>43314</v>
      </c>
      <c r="Y22">
        <v>43315</v>
      </c>
      <c r="Z22">
        <v>43316</v>
      </c>
      <c r="AC22">
        <v>43338</v>
      </c>
      <c r="AD22">
        <v>43339</v>
      </c>
      <c r="AE22">
        <v>43340</v>
      </c>
      <c r="AF22">
        <v>43341</v>
      </c>
      <c r="AG22">
        <v>43342</v>
      </c>
      <c r="AH22">
        <v>43343</v>
      </c>
      <c r="AI22">
        <v>43344</v>
      </c>
    </row>
    <row r="23" spans="2:89" ht="15.75" customHeight="1" x14ac:dyDescent="0.3">
      <c r="B23">
        <v>43254</v>
      </c>
      <c r="C23">
        <v>43255</v>
      </c>
      <c r="D23">
        <v>43256</v>
      </c>
      <c r="E23">
        <v>43257</v>
      </c>
      <c r="F23">
        <v>43258</v>
      </c>
      <c r="G23">
        <v>43259</v>
      </c>
      <c r="H23">
        <v>43260</v>
      </c>
      <c r="K23">
        <v>43282</v>
      </c>
      <c r="L23">
        <v>43283</v>
      </c>
      <c r="M23">
        <v>43284</v>
      </c>
      <c r="N23">
        <v>43285</v>
      </c>
      <c r="O23">
        <v>43286</v>
      </c>
      <c r="P23">
        <v>43287</v>
      </c>
      <c r="Q23">
        <v>43288</v>
      </c>
      <c r="T23">
        <v>43317</v>
      </c>
      <c r="U23">
        <v>43318</v>
      </c>
      <c r="V23">
        <v>43319</v>
      </c>
      <c r="W23">
        <v>43320</v>
      </c>
      <c r="X23">
        <v>43321</v>
      </c>
      <c r="Y23">
        <v>43322</v>
      </c>
      <c r="Z23">
        <v>43323</v>
      </c>
      <c r="AC23">
        <v>43345</v>
      </c>
      <c r="AD23">
        <v>43346</v>
      </c>
      <c r="AE23">
        <v>43347</v>
      </c>
      <c r="AF23">
        <v>43348</v>
      </c>
      <c r="AG23">
        <v>43349</v>
      </c>
      <c r="AH23">
        <v>43350</v>
      </c>
      <c r="AI23">
        <v>43351</v>
      </c>
    </row>
    <row r="25" spans="2:89" ht="15.75" customHeight="1" x14ac:dyDescent="0.35">
      <c r="B25" s="7"/>
      <c r="C25" s="7"/>
      <c r="D25" s="7"/>
      <c r="E25" s="7"/>
      <c r="F25" s="7"/>
      <c r="G25" s="7"/>
      <c r="H25" s="5" t="str">
        <f>EntêtesMois</f>
        <v>SEPTEMBRE</v>
      </c>
      <c r="I25" s="7"/>
      <c r="J25" s="7"/>
      <c r="K25" s="7"/>
      <c r="L25" s="7"/>
      <c r="M25" s="7"/>
      <c r="N25" s="7"/>
      <c r="O25" s="7"/>
      <c r="P25" s="7"/>
      <c r="Q25" s="5" t="str">
        <f>EntêtesMois</f>
        <v>OCTOBRE</v>
      </c>
      <c r="R25" s="7"/>
      <c r="S25" s="7"/>
      <c r="T25" s="7"/>
      <c r="U25" s="7"/>
      <c r="V25" s="7"/>
      <c r="W25" s="7"/>
      <c r="X25" s="7"/>
      <c r="Y25" s="7"/>
      <c r="Z25" s="5" t="str">
        <f>EntêtesMois</f>
        <v>NOVEMBRE</v>
      </c>
      <c r="AA25" s="7"/>
      <c r="AB25" s="7"/>
      <c r="AC25" s="7"/>
      <c r="AD25" s="7"/>
      <c r="AE25" s="7"/>
      <c r="AF25" s="7"/>
      <c r="AG25" s="7"/>
      <c r="AH25" s="7"/>
      <c r="AI25" s="5" t="str">
        <f>EntêtesMois</f>
        <v>DÉCEMBRE</v>
      </c>
    </row>
    <row r="26" spans="2:89" ht="15.75" customHeight="1" x14ac:dyDescent="0.3">
      <c r="B26" s="2" t="str">
        <f t="array" ref="B26:H26">EntêtesJours</f>
        <v>d</v>
      </c>
      <c r="C26" s="2" t="str">
        <v>l</v>
      </c>
      <c r="D26" s="2" t="str">
        <v>m</v>
      </c>
      <c r="E26" s="2" t="str">
        <v>m</v>
      </c>
      <c r="F26" s="2" t="str">
        <v>j</v>
      </c>
      <c r="G26" s="2" t="str">
        <v>v</v>
      </c>
      <c r="H26" s="2" t="str">
        <v>s</v>
      </c>
      <c r="K26" s="2" t="str">
        <f t="array" ref="K26:Q26">EntêtesJours</f>
        <v>d</v>
      </c>
      <c r="L26" s="2" t="str">
        <v>l</v>
      </c>
      <c r="M26" s="2" t="str">
        <v>m</v>
      </c>
      <c r="N26" s="2" t="str">
        <v>m</v>
      </c>
      <c r="O26" s="2" t="str">
        <v>j</v>
      </c>
      <c r="P26" s="2" t="str">
        <v>v</v>
      </c>
      <c r="Q26" s="2" t="str">
        <v>s</v>
      </c>
      <c r="T26" s="2" t="str">
        <f t="array" ref="T26:Z26">EntêtesJours</f>
        <v>d</v>
      </c>
      <c r="U26" s="2" t="str">
        <v>l</v>
      </c>
      <c r="V26" s="2" t="str">
        <v>m</v>
      </c>
      <c r="W26" s="2" t="str">
        <v>m</v>
      </c>
      <c r="X26" s="2" t="str">
        <v>j</v>
      </c>
      <c r="Y26" s="2" t="str">
        <v>v</v>
      </c>
      <c r="Z26" s="2" t="str">
        <v>s</v>
      </c>
      <c r="AC26" s="2" t="str">
        <f t="array" ref="AC26:AI26">EntêtesJours</f>
        <v>d</v>
      </c>
      <c r="AD26" s="2" t="str">
        <v>l</v>
      </c>
      <c r="AE26" s="2" t="str">
        <v>m</v>
      </c>
      <c r="AF26" s="2" t="str">
        <v>m</v>
      </c>
      <c r="AG26" s="2" t="str">
        <v>j</v>
      </c>
      <c r="AH26" s="2" t="str">
        <v>v</v>
      </c>
      <c r="AI26" s="2" t="str">
        <v>s</v>
      </c>
    </row>
    <row r="27" spans="2:89" ht="15.75" customHeight="1" x14ac:dyDescent="0.3">
      <c r="B27">
        <f t="array" ref="B27:H32">Sep</f>
        <v>43338</v>
      </c>
      <c r="C27">
        <v>43339</v>
      </c>
      <c r="D27">
        <v>43340</v>
      </c>
      <c r="E27">
        <v>43341</v>
      </c>
      <c r="F27">
        <v>43342</v>
      </c>
      <c r="G27">
        <v>43343</v>
      </c>
      <c r="H27">
        <v>43344</v>
      </c>
      <c r="K27">
        <f t="array" ref="K27:Q32">Oct</f>
        <v>43373</v>
      </c>
      <c r="L27">
        <v>43374</v>
      </c>
      <c r="M27">
        <v>43375</v>
      </c>
      <c r="N27">
        <v>43376</v>
      </c>
      <c r="O27">
        <v>43377</v>
      </c>
      <c r="P27">
        <v>43378</v>
      </c>
      <c r="Q27">
        <v>43379</v>
      </c>
      <c r="T27">
        <f t="array" ref="T27:Z32">Nov</f>
        <v>43401</v>
      </c>
      <c r="U27">
        <v>43402</v>
      </c>
      <c r="V27">
        <v>43403</v>
      </c>
      <c r="W27">
        <v>43404</v>
      </c>
      <c r="X27">
        <v>43405</v>
      </c>
      <c r="Y27">
        <v>43406</v>
      </c>
      <c r="Z27">
        <v>43407</v>
      </c>
      <c r="AC27">
        <f t="array" ref="AC27:AI32">Déc</f>
        <v>43429</v>
      </c>
      <c r="AD27">
        <v>43430</v>
      </c>
      <c r="AE27">
        <v>43431</v>
      </c>
      <c r="AF27">
        <v>43432</v>
      </c>
      <c r="AG27">
        <v>43433</v>
      </c>
      <c r="AH27">
        <v>43434</v>
      </c>
      <c r="AI27">
        <v>43435</v>
      </c>
    </row>
    <row r="28" spans="2:89" ht="15.75" customHeight="1" x14ac:dyDescent="0.3">
      <c r="B28">
        <v>43345</v>
      </c>
      <c r="C28">
        <v>43346</v>
      </c>
      <c r="D28">
        <v>43347</v>
      </c>
      <c r="E28">
        <v>43348</v>
      </c>
      <c r="F28">
        <v>43349</v>
      </c>
      <c r="G28">
        <v>43350</v>
      </c>
      <c r="H28">
        <v>43351</v>
      </c>
      <c r="K28">
        <v>43380</v>
      </c>
      <c r="L28">
        <v>43381</v>
      </c>
      <c r="M28">
        <v>43382</v>
      </c>
      <c r="N28">
        <v>43383</v>
      </c>
      <c r="O28">
        <v>43384</v>
      </c>
      <c r="P28">
        <v>43385</v>
      </c>
      <c r="Q28">
        <v>43386</v>
      </c>
      <c r="T28">
        <v>43408</v>
      </c>
      <c r="U28">
        <v>43409</v>
      </c>
      <c r="V28">
        <v>43410</v>
      </c>
      <c r="W28">
        <v>43411</v>
      </c>
      <c r="X28">
        <v>43412</v>
      </c>
      <c r="Y28">
        <v>43413</v>
      </c>
      <c r="Z28">
        <v>43414</v>
      </c>
      <c r="AC28">
        <v>43436</v>
      </c>
      <c r="AD28">
        <v>43437</v>
      </c>
      <c r="AE28">
        <v>43438</v>
      </c>
      <c r="AF28">
        <v>43439</v>
      </c>
      <c r="AG28">
        <v>43440</v>
      </c>
      <c r="AH28">
        <v>43441</v>
      </c>
      <c r="AI28">
        <v>43442</v>
      </c>
    </row>
    <row r="29" spans="2:89" ht="15.75" customHeight="1" x14ac:dyDescent="0.3">
      <c r="B29">
        <v>43352</v>
      </c>
      <c r="C29">
        <v>43353</v>
      </c>
      <c r="D29">
        <v>43354</v>
      </c>
      <c r="E29">
        <v>43355</v>
      </c>
      <c r="F29">
        <v>43356</v>
      </c>
      <c r="G29">
        <v>43357</v>
      </c>
      <c r="H29">
        <v>43358</v>
      </c>
      <c r="K29">
        <v>43387</v>
      </c>
      <c r="L29">
        <v>43388</v>
      </c>
      <c r="M29">
        <v>43389</v>
      </c>
      <c r="N29">
        <v>43390</v>
      </c>
      <c r="O29">
        <v>43391</v>
      </c>
      <c r="P29">
        <v>43392</v>
      </c>
      <c r="Q29">
        <v>43393</v>
      </c>
      <c r="T29">
        <v>43415</v>
      </c>
      <c r="U29">
        <v>43416</v>
      </c>
      <c r="V29">
        <v>43417</v>
      </c>
      <c r="W29">
        <v>43418</v>
      </c>
      <c r="X29">
        <v>43419</v>
      </c>
      <c r="Y29">
        <v>43420</v>
      </c>
      <c r="Z29">
        <v>43421</v>
      </c>
      <c r="AC29">
        <v>43443</v>
      </c>
      <c r="AD29">
        <v>43444</v>
      </c>
      <c r="AE29">
        <v>43445</v>
      </c>
      <c r="AF29">
        <v>43446</v>
      </c>
      <c r="AG29">
        <v>43447</v>
      </c>
      <c r="AH29">
        <v>43448</v>
      </c>
      <c r="AI29">
        <v>43449</v>
      </c>
      <c r="BF29" s="41" t="s">
        <v>4</v>
      </c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</row>
    <row r="30" spans="2:89" ht="15.75" customHeight="1" x14ac:dyDescent="0.3">
      <c r="B30">
        <v>43359</v>
      </c>
      <c r="C30">
        <v>43360</v>
      </c>
      <c r="D30">
        <v>43361</v>
      </c>
      <c r="E30">
        <v>43362</v>
      </c>
      <c r="F30">
        <v>43363</v>
      </c>
      <c r="G30">
        <v>43364</v>
      </c>
      <c r="H30">
        <v>43365</v>
      </c>
      <c r="K30">
        <v>43394</v>
      </c>
      <c r="L30">
        <v>43395</v>
      </c>
      <c r="M30">
        <v>43396</v>
      </c>
      <c r="N30">
        <v>43397</v>
      </c>
      <c r="O30">
        <v>43398</v>
      </c>
      <c r="P30">
        <v>43399</v>
      </c>
      <c r="Q30">
        <v>43400</v>
      </c>
      <c r="T30">
        <v>43422</v>
      </c>
      <c r="U30">
        <v>43423</v>
      </c>
      <c r="V30">
        <v>43424</v>
      </c>
      <c r="W30">
        <v>43425</v>
      </c>
      <c r="X30">
        <v>43426</v>
      </c>
      <c r="Y30">
        <v>43427</v>
      </c>
      <c r="Z30">
        <v>43428</v>
      </c>
      <c r="AC30">
        <v>43450</v>
      </c>
      <c r="AD30">
        <v>43451</v>
      </c>
      <c r="AE30">
        <v>43452</v>
      </c>
      <c r="AF30">
        <v>43453</v>
      </c>
      <c r="AG30">
        <v>43454</v>
      </c>
      <c r="AH30">
        <v>43455</v>
      </c>
      <c r="AI30">
        <v>43456</v>
      </c>
      <c r="BF30" s="37" t="s">
        <v>6</v>
      </c>
      <c r="BG30" s="22">
        <v>1</v>
      </c>
      <c r="BH30" s="22">
        <v>2</v>
      </c>
      <c r="BI30" s="22">
        <v>3</v>
      </c>
      <c r="BJ30" s="22">
        <v>4</v>
      </c>
      <c r="BK30" s="22">
        <v>5</v>
      </c>
      <c r="BL30" s="22">
        <v>6</v>
      </c>
      <c r="BM30" s="22">
        <v>7</v>
      </c>
      <c r="BN30" s="22">
        <v>8</v>
      </c>
      <c r="BO30" s="22">
        <v>9</v>
      </c>
      <c r="BP30" s="22">
        <v>10</v>
      </c>
      <c r="BQ30" s="22">
        <v>11</v>
      </c>
      <c r="BR30" s="22">
        <v>12</v>
      </c>
      <c r="BS30" s="22">
        <v>13</v>
      </c>
      <c r="BT30" s="22">
        <v>14</v>
      </c>
      <c r="BU30" s="22">
        <v>15</v>
      </c>
      <c r="BV30" s="22">
        <v>16</v>
      </c>
      <c r="BW30" s="22">
        <v>17</v>
      </c>
      <c r="BX30" s="22">
        <v>18</v>
      </c>
      <c r="BY30" s="22">
        <v>19</v>
      </c>
      <c r="BZ30" s="22">
        <v>20</v>
      </c>
      <c r="CA30" s="22">
        <v>21</v>
      </c>
      <c r="CB30" s="22">
        <v>22</v>
      </c>
      <c r="CC30" s="22">
        <v>23</v>
      </c>
      <c r="CD30" s="22">
        <v>24</v>
      </c>
      <c r="CE30" s="22">
        <v>25</v>
      </c>
      <c r="CF30" s="22">
        <v>26</v>
      </c>
      <c r="CG30" s="22">
        <v>27</v>
      </c>
      <c r="CH30" s="22">
        <v>28</v>
      </c>
      <c r="CI30" s="22">
        <v>29</v>
      </c>
      <c r="CJ30" s="22">
        <v>30</v>
      </c>
      <c r="CK30" s="22">
        <v>31</v>
      </c>
    </row>
    <row r="31" spans="2:89" ht="15.75" customHeight="1" x14ac:dyDescent="0.3">
      <c r="B31">
        <v>43366</v>
      </c>
      <c r="C31">
        <v>43367</v>
      </c>
      <c r="D31">
        <v>43368</v>
      </c>
      <c r="E31">
        <v>43369</v>
      </c>
      <c r="F31">
        <v>43370</v>
      </c>
      <c r="G31">
        <v>43371</v>
      </c>
      <c r="H31">
        <v>43372</v>
      </c>
      <c r="K31">
        <v>43401</v>
      </c>
      <c r="L31">
        <v>43402</v>
      </c>
      <c r="M31">
        <v>43403</v>
      </c>
      <c r="N31">
        <v>43404</v>
      </c>
      <c r="O31">
        <v>43405</v>
      </c>
      <c r="P31">
        <v>43406</v>
      </c>
      <c r="Q31">
        <v>43407</v>
      </c>
      <c r="T31">
        <v>43429</v>
      </c>
      <c r="U31">
        <v>43430</v>
      </c>
      <c r="V31">
        <v>43431</v>
      </c>
      <c r="W31">
        <v>43432</v>
      </c>
      <c r="X31">
        <v>43433</v>
      </c>
      <c r="Y31">
        <v>43434</v>
      </c>
      <c r="Z31">
        <v>43435</v>
      </c>
      <c r="AC31">
        <v>43457</v>
      </c>
      <c r="AD31">
        <v>43458</v>
      </c>
      <c r="AE31">
        <v>43459</v>
      </c>
      <c r="AF31">
        <v>43460</v>
      </c>
      <c r="AG31">
        <v>43461</v>
      </c>
      <c r="AH31">
        <v>43462</v>
      </c>
      <c r="AI31">
        <v>43463</v>
      </c>
      <c r="BF31" s="37" t="s">
        <v>5</v>
      </c>
      <c r="BG31" s="22" t="s">
        <v>30</v>
      </c>
      <c r="BH31" s="22" t="s">
        <v>30</v>
      </c>
      <c r="BI31" s="22" t="s">
        <v>31</v>
      </c>
      <c r="BJ31" s="22" t="s">
        <v>31</v>
      </c>
      <c r="BK31" s="22" t="s">
        <v>32</v>
      </c>
      <c r="BL31" s="22" t="s">
        <v>32</v>
      </c>
      <c r="BM31" s="22" t="s">
        <v>32</v>
      </c>
      <c r="BN31" s="22" t="s">
        <v>29</v>
      </c>
      <c r="BO31" s="22" t="s">
        <v>29</v>
      </c>
      <c r="BP31" s="22" t="s">
        <v>30</v>
      </c>
      <c r="BQ31" s="22" t="s">
        <v>30</v>
      </c>
      <c r="BR31" s="22" t="s">
        <v>31</v>
      </c>
      <c r="BS31" s="22" t="s">
        <v>31</v>
      </c>
      <c r="BT31" s="22" t="s">
        <v>31</v>
      </c>
      <c r="BU31" s="22" t="s">
        <v>32</v>
      </c>
      <c r="BV31" s="22" t="s">
        <v>32</v>
      </c>
      <c r="BW31" s="22" t="s">
        <v>29</v>
      </c>
      <c r="BX31" s="22" t="s">
        <v>29</v>
      </c>
      <c r="BY31" s="22" t="s">
        <v>30</v>
      </c>
      <c r="BZ31" s="22" t="s">
        <v>30</v>
      </c>
      <c r="CA31" s="22" t="s">
        <v>30</v>
      </c>
      <c r="CB31" s="22" t="s">
        <v>31</v>
      </c>
      <c r="CC31" s="22" t="s">
        <v>31</v>
      </c>
      <c r="CD31" s="22" t="s">
        <v>32</v>
      </c>
      <c r="CE31" s="22" t="s">
        <v>32</v>
      </c>
      <c r="CF31" s="22" t="s">
        <v>29</v>
      </c>
      <c r="CG31" s="22" t="s">
        <v>29</v>
      </c>
      <c r="CH31" s="22" t="s">
        <v>29</v>
      </c>
      <c r="CI31" s="22" t="s">
        <v>30</v>
      </c>
      <c r="CJ31" s="22" t="s">
        <v>30</v>
      </c>
      <c r="CK31" s="22" t="s">
        <v>31</v>
      </c>
    </row>
    <row r="32" spans="2:89" ht="15.75" customHeight="1" x14ac:dyDescent="0.3">
      <c r="B32">
        <v>43373</v>
      </c>
      <c r="C32">
        <v>43374</v>
      </c>
      <c r="D32">
        <v>43375</v>
      </c>
      <c r="E32">
        <v>43376</v>
      </c>
      <c r="F32">
        <v>43377</v>
      </c>
      <c r="G32">
        <v>43378</v>
      </c>
      <c r="H32">
        <v>43379</v>
      </c>
      <c r="K32">
        <v>43408</v>
      </c>
      <c r="L32">
        <v>43409</v>
      </c>
      <c r="M32">
        <v>43410</v>
      </c>
      <c r="N32">
        <v>43411</v>
      </c>
      <c r="O32">
        <v>43412</v>
      </c>
      <c r="P32">
        <v>43413</v>
      </c>
      <c r="Q32">
        <v>43414</v>
      </c>
      <c r="T32">
        <v>43436</v>
      </c>
      <c r="U32">
        <v>43437</v>
      </c>
      <c r="V32">
        <v>43438</v>
      </c>
      <c r="W32">
        <v>43439</v>
      </c>
      <c r="X32">
        <v>43440</v>
      </c>
      <c r="Y32">
        <v>43441</v>
      </c>
      <c r="Z32">
        <v>43442</v>
      </c>
      <c r="AC32">
        <v>43464</v>
      </c>
      <c r="AD32">
        <v>43465</v>
      </c>
      <c r="AE32">
        <v>43466</v>
      </c>
      <c r="AF32">
        <v>43467</v>
      </c>
      <c r="AG32">
        <v>43468</v>
      </c>
      <c r="AH32">
        <v>43469</v>
      </c>
      <c r="AI32">
        <v>43470</v>
      </c>
      <c r="BF32" s="37" t="s">
        <v>7</v>
      </c>
      <c r="BG32" s="22" t="s">
        <v>32</v>
      </c>
      <c r="BH32" s="22" t="s">
        <v>32</v>
      </c>
      <c r="BI32" s="22" t="s">
        <v>29</v>
      </c>
      <c r="BJ32" s="22" t="s">
        <v>29</v>
      </c>
      <c r="BK32" s="22" t="s">
        <v>30</v>
      </c>
      <c r="BL32" s="22" t="s">
        <v>30</v>
      </c>
      <c r="BM32" s="22" t="s">
        <v>30</v>
      </c>
      <c r="BN32" s="22" t="s">
        <v>31</v>
      </c>
      <c r="BO32" s="22" t="s">
        <v>31</v>
      </c>
      <c r="BP32" s="22" t="s">
        <v>32</v>
      </c>
      <c r="BQ32" s="22" t="s">
        <v>32</v>
      </c>
      <c r="BR32" s="22" t="s">
        <v>29</v>
      </c>
      <c r="BS32" s="22" t="s">
        <v>29</v>
      </c>
      <c r="BT32" s="22" t="s">
        <v>29</v>
      </c>
      <c r="BU32" s="22" t="s">
        <v>30</v>
      </c>
      <c r="BV32" s="22" t="s">
        <v>30</v>
      </c>
      <c r="BW32" s="22" t="s">
        <v>31</v>
      </c>
      <c r="BX32" s="22" t="s">
        <v>31</v>
      </c>
      <c r="BY32" s="22" t="s">
        <v>32</v>
      </c>
      <c r="BZ32" s="22" t="s">
        <v>32</v>
      </c>
      <c r="CA32" s="22" t="s">
        <v>32</v>
      </c>
      <c r="CB32" s="22" t="s">
        <v>29</v>
      </c>
      <c r="CC32" s="22" t="s">
        <v>29</v>
      </c>
      <c r="CD32" s="22" t="s">
        <v>30</v>
      </c>
      <c r="CE32" s="22" t="s">
        <v>30</v>
      </c>
      <c r="CF32" s="22" t="s">
        <v>31</v>
      </c>
      <c r="CG32" s="22" t="s">
        <v>31</v>
      </c>
      <c r="CH32" s="22" t="s">
        <v>31</v>
      </c>
      <c r="CI32" s="22" t="s">
        <v>32</v>
      </c>
      <c r="CJ32" s="22" t="s">
        <v>32</v>
      </c>
      <c r="CK32" s="22" t="s">
        <v>29</v>
      </c>
    </row>
    <row r="34" spans="1:64" ht="15.75" customHeight="1" x14ac:dyDescent="0.3">
      <c r="A34" s="27"/>
      <c r="B34" s="27"/>
      <c r="C34" s="27"/>
      <c r="D34" s="27"/>
      <c r="E34" s="27" t="s">
        <v>3</v>
      </c>
      <c r="F34" s="27"/>
      <c r="G34" s="27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BF34" s="46" t="s">
        <v>22</v>
      </c>
      <c r="BG34" s="46"/>
      <c r="BH34" s="46"/>
      <c r="BI34" s="46"/>
    </row>
    <row r="35" spans="1:64" ht="15.75" customHeight="1" x14ac:dyDescent="0.3">
      <c r="A35" s="29" t="s">
        <v>24</v>
      </c>
      <c r="B35" s="29"/>
      <c r="C35" s="29"/>
      <c r="D35" s="29"/>
      <c r="E35" s="29" t="s">
        <v>25</v>
      </c>
      <c r="F35" s="29">
        <v>1</v>
      </c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BF35" s="13"/>
      <c r="BG35" s="44" t="s">
        <v>36</v>
      </c>
      <c r="BH35" s="44"/>
      <c r="BI35" s="44"/>
      <c r="BJ35" s="44"/>
      <c r="BK35" s="44"/>
      <c r="BL35" s="44"/>
    </row>
    <row r="36" spans="1:64" ht="15.75" customHeight="1" x14ac:dyDescent="0.3">
      <c r="A36" s="29" t="s">
        <v>5</v>
      </c>
      <c r="B36" s="36">
        <f t="shared" ref="B36:AF36" si="37">DATE(AnnéeCivile,$F$35,B39)</f>
        <v>43101</v>
      </c>
      <c r="C36" s="36">
        <f t="shared" si="37"/>
        <v>43102</v>
      </c>
      <c r="D36" s="36">
        <f t="shared" si="37"/>
        <v>43103</v>
      </c>
      <c r="E36" s="36">
        <f t="shared" si="37"/>
        <v>43104</v>
      </c>
      <c r="F36" s="36">
        <f t="shared" si="37"/>
        <v>43105</v>
      </c>
      <c r="G36" s="36">
        <f t="shared" si="37"/>
        <v>43106</v>
      </c>
      <c r="H36" s="36">
        <f t="shared" si="37"/>
        <v>43107</v>
      </c>
      <c r="I36" s="36">
        <f t="shared" si="37"/>
        <v>43108</v>
      </c>
      <c r="J36" s="36">
        <f t="shared" si="37"/>
        <v>43109</v>
      </c>
      <c r="K36" s="36">
        <f t="shared" si="37"/>
        <v>43110</v>
      </c>
      <c r="L36" s="36">
        <f t="shared" si="37"/>
        <v>43111</v>
      </c>
      <c r="M36" s="36">
        <f t="shared" si="37"/>
        <v>43112</v>
      </c>
      <c r="N36" s="36">
        <f t="shared" si="37"/>
        <v>43113</v>
      </c>
      <c r="O36" s="36">
        <f t="shared" si="37"/>
        <v>43114</v>
      </c>
      <c r="P36" s="36">
        <f t="shared" si="37"/>
        <v>43115</v>
      </c>
      <c r="Q36" s="36">
        <f t="shared" si="37"/>
        <v>43116</v>
      </c>
      <c r="R36" s="36">
        <f t="shared" si="37"/>
        <v>43117</v>
      </c>
      <c r="S36" s="36">
        <f t="shared" si="37"/>
        <v>43118</v>
      </c>
      <c r="T36" s="36">
        <f t="shared" si="37"/>
        <v>43119</v>
      </c>
      <c r="U36" s="36">
        <f t="shared" si="37"/>
        <v>43120</v>
      </c>
      <c r="V36" s="36">
        <f t="shared" si="37"/>
        <v>43121</v>
      </c>
      <c r="W36" s="36">
        <f t="shared" si="37"/>
        <v>43122</v>
      </c>
      <c r="X36" s="36">
        <f t="shared" si="37"/>
        <v>43123</v>
      </c>
      <c r="Y36" s="36">
        <f t="shared" si="37"/>
        <v>43124</v>
      </c>
      <c r="Z36" s="36">
        <f t="shared" si="37"/>
        <v>43125</v>
      </c>
      <c r="AA36" s="36">
        <f t="shared" si="37"/>
        <v>43126</v>
      </c>
      <c r="AB36" s="36">
        <f t="shared" si="37"/>
        <v>43127</v>
      </c>
      <c r="AC36" s="36">
        <f t="shared" si="37"/>
        <v>43128</v>
      </c>
      <c r="AD36" s="36">
        <f t="shared" si="37"/>
        <v>43129</v>
      </c>
      <c r="AE36" s="36">
        <f t="shared" si="37"/>
        <v>43130</v>
      </c>
      <c r="AF36" s="36">
        <f t="shared" si="37"/>
        <v>43131</v>
      </c>
      <c r="AG36" s="42" t="s">
        <v>26</v>
      </c>
      <c r="AH36" s="42"/>
      <c r="AI36" s="42"/>
      <c r="BF36" s="15"/>
      <c r="BG36" s="44" t="s">
        <v>37</v>
      </c>
      <c r="BH36" s="44"/>
      <c r="BI36" s="44"/>
      <c r="BJ36" s="44"/>
      <c r="BK36" s="44"/>
      <c r="BL36" s="44"/>
    </row>
    <row r="37" spans="1:64" ht="15.75" customHeight="1" x14ac:dyDescent="0.3">
      <c r="A37" s="29" t="s">
        <v>7</v>
      </c>
      <c r="B37" s="36">
        <f>B36+18/24</f>
        <v>43101.75</v>
      </c>
      <c r="C37" s="36">
        <f t="shared" ref="C37:AF37" si="38">C36+18/24</f>
        <v>43102.75</v>
      </c>
      <c r="D37" s="36">
        <f t="shared" si="38"/>
        <v>43103.75</v>
      </c>
      <c r="E37" s="36">
        <f t="shared" si="38"/>
        <v>43104.75</v>
      </c>
      <c r="F37" s="36">
        <f t="shared" si="38"/>
        <v>43105.75</v>
      </c>
      <c r="G37" s="36">
        <f t="shared" si="38"/>
        <v>43106.75</v>
      </c>
      <c r="H37" s="36">
        <f t="shared" si="38"/>
        <v>43107.75</v>
      </c>
      <c r="I37" s="36">
        <f t="shared" si="38"/>
        <v>43108.75</v>
      </c>
      <c r="J37" s="36">
        <f t="shared" si="38"/>
        <v>43109.75</v>
      </c>
      <c r="K37" s="36">
        <f t="shared" si="38"/>
        <v>43110.75</v>
      </c>
      <c r="L37" s="36">
        <f t="shared" si="38"/>
        <v>43111.75</v>
      </c>
      <c r="M37" s="36">
        <f t="shared" si="38"/>
        <v>43112.75</v>
      </c>
      <c r="N37" s="36">
        <f t="shared" si="38"/>
        <v>43113.75</v>
      </c>
      <c r="O37" s="36">
        <f t="shared" si="38"/>
        <v>43114.75</v>
      </c>
      <c r="P37" s="36">
        <f t="shared" si="38"/>
        <v>43115.75</v>
      </c>
      <c r="Q37" s="36">
        <f t="shared" si="38"/>
        <v>43116.75</v>
      </c>
      <c r="R37" s="36">
        <f t="shared" si="38"/>
        <v>43117.75</v>
      </c>
      <c r="S37" s="36">
        <f t="shared" si="38"/>
        <v>43118.75</v>
      </c>
      <c r="T37" s="36">
        <f t="shared" si="38"/>
        <v>43119.75</v>
      </c>
      <c r="U37" s="36">
        <f t="shared" si="38"/>
        <v>43120.75</v>
      </c>
      <c r="V37" s="36">
        <f t="shared" si="38"/>
        <v>43121.75</v>
      </c>
      <c r="W37" s="36">
        <f t="shared" si="38"/>
        <v>43122.75</v>
      </c>
      <c r="X37" s="36">
        <f t="shared" si="38"/>
        <v>43123.75</v>
      </c>
      <c r="Y37" s="36">
        <f t="shared" si="38"/>
        <v>43124.75</v>
      </c>
      <c r="Z37" s="36">
        <f t="shared" si="38"/>
        <v>43125.75</v>
      </c>
      <c r="AA37" s="36">
        <f t="shared" si="38"/>
        <v>43126.75</v>
      </c>
      <c r="AB37" s="36">
        <f t="shared" si="38"/>
        <v>43127.75</v>
      </c>
      <c r="AC37" s="36">
        <f t="shared" si="38"/>
        <v>43128.75</v>
      </c>
      <c r="AD37" s="36">
        <f t="shared" si="38"/>
        <v>43129.75</v>
      </c>
      <c r="AE37" s="36">
        <f t="shared" si="38"/>
        <v>43130.75</v>
      </c>
      <c r="AF37" s="36">
        <f t="shared" si="38"/>
        <v>43131.75</v>
      </c>
      <c r="BF37" s="14"/>
      <c r="BG37" s="44" t="s">
        <v>38</v>
      </c>
      <c r="BH37" s="44"/>
      <c r="BI37" s="44"/>
      <c r="BJ37" s="44"/>
      <c r="BK37" s="44"/>
      <c r="BL37" s="44"/>
    </row>
    <row r="38" spans="1:64" ht="15.75" customHeight="1" x14ac:dyDescent="0.3">
      <c r="A38" s="43" t="s">
        <v>4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BF38" s="16"/>
      <c r="BG38" s="44" t="s">
        <v>39</v>
      </c>
      <c r="BH38" s="44"/>
      <c r="BI38" s="44"/>
      <c r="BJ38" s="44"/>
      <c r="BK38" s="44"/>
      <c r="BL38" s="44"/>
    </row>
    <row r="39" spans="1:64" ht="15.75" customHeight="1" x14ac:dyDescent="0.3">
      <c r="A39" s="26" t="s">
        <v>6</v>
      </c>
      <c r="B39" s="26">
        <v>1</v>
      </c>
      <c r="C39" s="26">
        <f>B39+1</f>
        <v>2</v>
      </c>
      <c r="D39" s="26">
        <f t="shared" ref="D39:AF39" si="39">C39+1</f>
        <v>3</v>
      </c>
      <c r="E39" s="26">
        <f t="shared" si="39"/>
        <v>4</v>
      </c>
      <c r="F39" s="26">
        <f t="shared" si="39"/>
        <v>5</v>
      </c>
      <c r="G39" s="26">
        <f t="shared" si="39"/>
        <v>6</v>
      </c>
      <c r="H39" s="26">
        <f t="shared" si="39"/>
        <v>7</v>
      </c>
      <c r="I39" s="26">
        <f t="shared" si="39"/>
        <v>8</v>
      </c>
      <c r="J39" s="26">
        <f t="shared" si="39"/>
        <v>9</v>
      </c>
      <c r="K39" s="26">
        <f t="shared" si="39"/>
        <v>10</v>
      </c>
      <c r="L39" s="26">
        <f t="shared" si="39"/>
        <v>11</v>
      </c>
      <c r="M39" s="26">
        <f t="shared" si="39"/>
        <v>12</v>
      </c>
      <c r="N39" s="26">
        <f t="shared" si="39"/>
        <v>13</v>
      </c>
      <c r="O39" s="26">
        <f t="shared" si="39"/>
        <v>14</v>
      </c>
      <c r="P39" s="26">
        <f t="shared" si="39"/>
        <v>15</v>
      </c>
      <c r="Q39" s="26">
        <f t="shared" si="39"/>
        <v>16</v>
      </c>
      <c r="R39" s="26">
        <f t="shared" si="39"/>
        <v>17</v>
      </c>
      <c r="S39" s="26">
        <f t="shared" si="39"/>
        <v>18</v>
      </c>
      <c r="T39" s="26">
        <f t="shared" si="39"/>
        <v>19</v>
      </c>
      <c r="U39" s="26">
        <f t="shared" si="39"/>
        <v>20</v>
      </c>
      <c r="V39" s="26">
        <f t="shared" si="39"/>
        <v>21</v>
      </c>
      <c r="W39" s="26">
        <f t="shared" si="39"/>
        <v>22</v>
      </c>
      <c r="X39" s="26">
        <f t="shared" si="39"/>
        <v>23</v>
      </c>
      <c r="Y39" s="26">
        <f t="shared" si="39"/>
        <v>24</v>
      </c>
      <c r="Z39" s="26">
        <f t="shared" si="39"/>
        <v>25</v>
      </c>
      <c r="AA39" s="26">
        <f t="shared" si="39"/>
        <v>26</v>
      </c>
      <c r="AB39" s="26">
        <f t="shared" si="39"/>
        <v>27</v>
      </c>
      <c r="AC39" s="26">
        <f t="shared" si="39"/>
        <v>28</v>
      </c>
      <c r="AD39" s="26">
        <f t="shared" si="39"/>
        <v>29</v>
      </c>
      <c r="AE39" s="26">
        <f t="shared" si="39"/>
        <v>30</v>
      </c>
      <c r="AF39" s="26">
        <f t="shared" si="39"/>
        <v>31</v>
      </c>
    </row>
    <row r="40" spans="1:64" ht="15.75" customHeight="1" x14ac:dyDescent="0.3">
      <c r="A40" s="26" t="s">
        <v>5</v>
      </c>
      <c r="B40" s="17" t="str">
        <f>VLOOKUP((MOD((INT(B36)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B36-INT(B36))&lt;0.75,2,3),{1,2,3},0))</f>
        <v>B</v>
      </c>
      <c r="C40" s="17" t="str">
        <f>VLOOKUP((MOD((INT(C36)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C36-INT(C36))&lt;0.75,2,3),{1,2,3},0))</f>
        <v>B</v>
      </c>
      <c r="D40" s="17" t="str">
        <f>VLOOKUP((MOD((INT(D36)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D36-INT(D36))&lt;0.75,2,3),{1,2,3},0))</f>
        <v>D</v>
      </c>
      <c r="E40" s="17" t="str">
        <f>VLOOKUP((MOD((INT(E36)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E36-INT(E36))&lt;0.75,2,3),{1,2,3},0))</f>
        <v>D</v>
      </c>
      <c r="F40" s="17" t="str">
        <f>VLOOKUP((MOD((INT(F36)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F36-INT(F36))&lt;0.75,2,3),{1,2,3},0))</f>
        <v>A</v>
      </c>
      <c r="G40" s="17" t="str">
        <f>VLOOKUP((MOD((INT(G36)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G36-INT(G36))&lt;0.75,2,3),{1,2,3},0))</f>
        <v>A</v>
      </c>
      <c r="H40" s="17" t="str">
        <f>VLOOKUP((MOD((INT(H36)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H36-INT(H36))&lt;0.75,2,3),{1,2,3},0))</f>
        <v>A</v>
      </c>
      <c r="I40" s="17" t="str">
        <f>VLOOKUP((MOD((INT(I36)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I36-INT(I36))&lt;0.75,2,3),{1,2,3},0))</f>
        <v>C</v>
      </c>
      <c r="J40" s="17" t="str">
        <f>VLOOKUP((MOD((INT(J36)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J36-INT(J36))&lt;0.75,2,3),{1,2,3},0))</f>
        <v>C</v>
      </c>
      <c r="K40" s="17" t="str">
        <f>VLOOKUP((MOD((INT(K36)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K36-INT(K36))&lt;0.75,2,3),{1,2,3},0))</f>
        <v>B</v>
      </c>
      <c r="L40" s="17" t="str">
        <f>VLOOKUP((MOD((INT(L36)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L36-INT(L36))&lt;0.75,2,3),{1,2,3},0))</f>
        <v>B</v>
      </c>
      <c r="M40" s="17" t="str">
        <f>VLOOKUP((MOD((INT(M36)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M36-INT(M36))&lt;0.75,2,3),{1,2,3},0))</f>
        <v>D</v>
      </c>
      <c r="N40" s="17" t="str">
        <f>VLOOKUP((MOD((INT(N36)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N36-INT(N36))&lt;0.75,2,3),{1,2,3},0))</f>
        <v>D</v>
      </c>
      <c r="O40" s="17" t="str">
        <f>VLOOKUP((MOD((INT(O36)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O36-INT(O36))&lt;0.75,2,3),{1,2,3},0))</f>
        <v>D</v>
      </c>
      <c r="P40" s="17" t="str">
        <f>VLOOKUP((MOD((INT(P36)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P36-INT(P36))&lt;0.75,2,3),{1,2,3},0))</f>
        <v>A</v>
      </c>
      <c r="Q40" s="17" t="str">
        <f>VLOOKUP((MOD((INT(Q36)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Q36-INT(Q36))&lt;0.75,2,3),{1,2,3},0))</f>
        <v>A</v>
      </c>
      <c r="R40" s="17" t="str">
        <f>VLOOKUP((MOD((INT(R36)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R36-INT(R36))&lt;0.75,2,3),{1,2,3},0))</f>
        <v>C</v>
      </c>
      <c r="S40" s="17" t="str">
        <f>VLOOKUP((MOD((INT(S36)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S36-INT(S36))&lt;0.75,2,3),{1,2,3},0))</f>
        <v>C</v>
      </c>
      <c r="T40" s="17" t="str">
        <f>VLOOKUP((MOD((INT(T36)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T36-INT(T36))&lt;0.75,2,3),{1,2,3},0))</f>
        <v>B</v>
      </c>
      <c r="U40" s="17" t="str">
        <f>VLOOKUP((MOD((INT(U36)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U36-INT(U36))&lt;0.75,2,3),{1,2,3},0))</f>
        <v>B</v>
      </c>
      <c r="V40" s="17" t="str">
        <f>VLOOKUP((MOD((INT(V36)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V36-INT(V36))&lt;0.75,2,3),{1,2,3},0))</f>
        <v>B</v>
      </c>
      <c r="W40" s="17" t="str">
        <f>VLOOKUP((MOD((INT(W36)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W36-INT(W36))&lt;0.75,2,3),{1,2,3},0))</f>
        <v>D</v>
      </c>
      <c r="X40" s="17" t="str">
        <f>VLOOKUP((MOD((INT(X36)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X36-INT(X36))&lt;0.75,2,3),{1,2,3},0))</f>
        <v>D</v>
      </c>
      <c r="Y40" s="17" t="str">
        <f>VLOOKUP((MOD((INT(Y36)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Y36-INT(Y36))&lt;0.75,2,3),{1,2,3},0))</f>
        <v>A</v>
      </c>
      <c r="Z40" s="17" t="str">
        <f>VLOOKUP((MOD((INT(Z36)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Z36-INT(Z36))&lt;0.75,2,3),{1,2,3},0))</f>
        <v>A</v>
      </c>
      <c r="AA40" s="17" t="str">
        <f>VLOOKUP((MOD((INT(AA36)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A36-INT(AA36))&lt;0.75,2,3),{1,2,3},0))</f>
        <v>C</v>
      </c>
      <c r="AB40" s="17" t="str">
        <f>VLOOKUP((MOD((INT(AB36)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B36-INT(AB36))&lt;0.75,2,3),{1,2,3},0))</f>
        <v>C</v>
      </c>
      <c r="AC40" s="17" t="str">
        <f>VLOOKUP((MOD((INT(AC36)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C36-INT(AC36))&lt;0.75,2,3),{1,2,3},0))</f>
        <v>C</v>
      </c>
      <c r="AD40" s="17" t="str">
        <f>VLOOKUP((MOD((INT(AD36)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D36-INT(AD36))&lt;0.75,2,3),{1,2,3},0))</f>
        <v>B</v>
      </c>
      <c r="AE40" s="17" t="str">
        <f>VLOOKUP((MOD((INT(AE36)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E36-INT(AE36))&lt;0.75,2,3),{1,2,3},0))</f>
        <v>B</v>
      </c>
      <c r="AF40" s="17" t="str">
        <f>VLOOKUP((MOD((INT(AF36)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F36-INT(AF36))&lt;0.75,2,3),{1,2,3},0))</f>
        <v>D</v>
      </c>
      <c r="AG40" s="42" t="s">
        <v>27</v>
      </c>
      <c r="AH40" s="42"/>
      <c r="AI40" s="42"/>
    </row>
    <row r="41" spans="1:64" ht="15.75" customHeight="1" x14ac:dyDescent="0.3">
      <c r="A41" s="26" t="s">
        <v>7</v>
      </c>
      <c r="B41" s="17" t="str">
        <f>VLOOKUP((MOD((INT(B37)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B37-INT(B37))&lt;0.75,2,3),{1,2,3},0))</f>
        <v>A</v>
      </c>
      <c r="C41" s="17" t="str">
        <f>VLOOKUP((MOD((INT(C37)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C37-INT(C37))&lt;0.75,2,3),{1,2,3},0))</f>
        <v>A</v>
      </c>
      <c r="D41" s="17" t="str">
        <f>VLOOKUP((MOD((INT(D37)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D37-INT(D37))&lt;0.75,2,3),{1,2,3},0))</f>
        <v>C</v>
      </c>
      <c r="E41" s="17" t="str">
        <f>VLOOKUP((MOD((INT(E37)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E37-INT(E37))&lt;0.75,2,3),{1,2,3},0))</f>
        <v>C</v>
      </c>
      <c r="F41" s="17" t="str">
        <f>VLOOKUP((MOD((INT(F37)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F37-INT(F37))&lt;0.75,2,3),{1,2,3},0))</f>
        <v>B</v>
      </c>
      <c r="G41" s="17" t="str">
        <f>VLOOKUP((MOD((INT(G37)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G37-INT(G37))&lt;0.75,2,3),{1,2,3},0))</f>
        <v>B</v>
      </c>
      <c r="H41" s="17" t="str">
        <f>VLOOKUP((MOD((INT(H37)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H37-INT(H37))&lt;0.75,2,3),{1,2,3},0))</f>
        <v>B</v>
      </c>
      <c r="I41" s="17" t="str">
        <f>VLOOKUP((MOD((INT(I37)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I37-INT(I37))&lt;0.75,2,3),{1,2,3},0))</f>
        <v>D</v>
      </c>
      <c r="J41" s="17" t="str">
        <f>VLOOKUP((MOD((INT(J37)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J37-INT(J37))&lt;0.75,2,3),{1,2,3},0))</f>
        <v>D</v>
      </c>
      <c r="K41" s="17" t="str">
        <f>VLOOKUP((MOD((INT(K37)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K37-INT(K37))&lt;0.75,2,3),{1,2,3},0))</f>
        <v>A</v>
      </c>
      <c r="L41" s="17" t="str">
        <f>VLOOKUP((MOD((INT(L37)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L37-INT(L37))&lt;0.75,2,3),{1,2,3},0))</f>
        <v>A</v>
      </c>
      <c r="M41" s="17" t="str">
        <f>VLOOKUP((MOD((INT(M37)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M37-INT(M37))&lt;0.75,2,3),{1,2,3},0))</f>
        <v>C</v>
      </c>
      <c r="N41" s="17" t="str">
        <f>VLOOKUP((MOD((INT(N37)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N37-INT(N37))&lt;0.75,2,3),{1,2,3},0))</f>
        <v>C</v>
      </c>
      <c r="O41" s="17" t="str">
        <f>VLOOKUP((MOD((INT(O37)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O37-INT(O37))&lt;0.75,2,3),{1,2,3},0))</f>
        <v>C</v>
      </c>
      <c r="P41" s="17" t="str">
        <f>VLOOKUP((MOD((INT(P37)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P37-INT(P37))&lt;0.75,2,3),{1,2,3},0))</f>
        <v>B</v>
      </c>
      <c r="Q41" s="17" t="str">
        <f>VLOOKUP((MOD((INT(Q37)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Q37-INT(Q37))&lt;0.75,2,3),{1,2,3},0))</f>
        <v>B</v>
      </c>
      <c r="R41" s="17" t="str">
        <f>VLOOKUP((MOD((INT(R37)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R37-INT(R37))&lt;0.75,2,3),{1,2,3},0))</f>
        <v>D</v>
      </c>
      <c r="S41" s="17" t="str">
        <f>VLOOKUP((MOD((INT(S37)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S37-INT(S37))&lt;0.75,2,3),{1,2,3},0))</f>
        <v>D</v>
      </c>
      <c r="T41" s="17" t="str">
        <f>VLOOKUP((MOD((INT(T37)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T37-INT(T37))&lt;0.75,2,3),{1,2,3},0))</f>
        <v>A</v>
      </c>
      <c r="U41" s="17" t="str">
        <f>VLOOKUP((MOD((INT(U37)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U37-INT(U37))&lt;0.75,2,3),{1,2,3},0))</f>
        <v>A</v>
      </c>
      <c r="V41" s="17" t="str">
        <f>VLOOKUP((MOD((INT(V37)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V37-INT(V37))&lt;0.75,2,3),{1,2,3},0))</f>
        <v>A</v>
      </c>
      <c r="W41" s="17" t="str">
        <f>VLOOKUP((MOD((INT(W37)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W37-INT(W37))&lt;0.75,2,3),{1,2,3},0))</f>
        <v>C</v>
      </c>
      <c r="X41" s="17" t="str">
        <f>VLOOKUP((MOD((INT(X37)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X37-INT(X37))&lt;0.75,2,3),{1,2,3},0))</f>
        <v>C</v>
      </c>
      <c r="Y41" s="17" t="str">
        <f>VLOOKUP((MOD((INT(Y37)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Y37-INT(Y37))&lt;0.75,2,3),{1,2,3},0))</f>
        <v>B</v>
      </c>
      <c r="Z41" s="17" t="str">
        <f>VLOOKUP((MOD((INT(Z37)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Z37-INT(Z37))&lt;0.75,2,3),{1,2,3},0))</f>
        <v>B</v>
      </c>
      <c r="AA41" s="17" t="str">
        <f>VLOOKUP((MOD((INT(AA37)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A37-INT(AA37))&lt;0.75,2,3),{1,2,3},0))</f>
        <v>D</v>
      </c>
      <c r="AB41" s="17" t="str">
        <f>VLOOKUP((MOD((INT(AB37)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B37-INT(AB37))&lt;0.75,2,3),{1,2,3},0))</f>
        <v>D</v>
      </c>
      <c r="AC41" s="17" t="str">
        <f>VLOOKUP((MOD((INT(AC37)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C37-INT(AC37))&lt;0.75,2,3),{1,2,3},0))</f>
        <v>D</v>
      </c>
      <c r="AD41" s="17" t="str">
        <f>VLOOKUP((MOD((INT(AD37)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D37-INT(AD37))&lt;0.75,2,3),{1,2,3},0))</f>
        <v>A</v>
      </c>
      <c r="AE41" s="17" t="str">
        <f>VLOOKUP((MOD((INT(AE37)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E37-INT(AE37))&lt;0.75,2,3),{1,2,3},0))</f>
        <v>A</v>
      </c>
      <c r="AF41" s="17" t="str">
        <f>VLOOKUP((MOD((INT(AF37)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F37-INT(AF37))&lt;0.75,2,3),{1,2,3},0))</f>
        <v>C</v>
      </c>
    </row>
    <row r="42" spans="1:64" ht="15.75" customHeight="1" x14ac:dyDescent="0.3">
      <c r="A42" s="30"/>
      <c r="B42" s="28"/>
      <c r="C42" s="28"/>
      <c r="D42" s="28"/>
      <c r="E42" s="28"/>
      <c r="F42" s="28"/>
      <c r="G42" s="28"/>
      <c r="H42" s="28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28"/>
      <c r="Y42" s="28"/>
      <c r="Z42" s="28"/>
      <c r="AA42" s="28"/>
      <c r="AB42" s="28"/>
      <c r="AC42" s="28"/>
      <c r="AD42" s="28"/>
      <c r="AE42" s="28"/>
      <c r="AF42" s="28"/>
    </row>
    <row r="43" spans="1:64" ht="15.75" customHeight="1" x14ac:dyDescent="0.3">
      <c r="A43" s="29" t="s">
        <v>24</v>
      </c>
      <c r="B43" s="29"/>
      <c r="C43" s="29"/>
      <c r="D43" s="29"/>
      <c r="E43" s="29" t="s">
        <v>25</v>
      </c>
      <c r="F43" s="29">
        <v>2</v>
      </c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</row>
    <row r="44" spans="1:64" ht="15.75" customHeight="1" x14ac:dyDescent="0.3">
      <c r="A44" s="29" t="s">
        <v>5</v>
      </c>
      <c r="B44" s="36">
        <f t="shared" ref="B44:AC44" si="40">DATE(AnnéeCivile,$F$43,B47)</f>
        <v>43132</v>
      </c>
      <c r="C44" s="36">
        <f t="shared" si="40"/>
        <v>43133</v>
      </c>
      <c r="D44" s="36">
        <f t="shared" si="40"/>
        <v>43134</v>
      </c>
      <c r="E44" s="36">
        <f t="shared" si="40"/>
        <v>43135</v>
      </c>
      <c r="F44" s="36">
        <f t="shared" si="40"/>
        <v>43136</v>
      </c>
      <c r="G44" s="36">
        <f t="shared" si="40"/>
        <v>43137</v>
      </c>
      <c r="H44" s="36">
        <f t="shared" si="40"/>
        <v>43138</v>
      </c>
      <c r="I44" s="36">
        <f t="shared" si="40"/>
        <v>43139</v>
      </c>
      <c r="J44" s="36">
        <f t="shared" si="40"/>
        <v>43140</v>
      </c>
      <c r="K44" s="36">
        <f t="shared" si="40"/>
        <v>43141</v>
      </c>
      <c r="L44" s="36">
        <f t="shared" si="40"/>
        <v>43142</v>
      </c>
      <c r="M44" s="36">
        <f t="shared" si="40"/>
        <v>43143</v>
      </c>
      <c r="N44" s="36">
        <f t="shared" si="40"/>
        <v>43144</v>
      </c>
      <c r="O44" s="36">
        <f t="shared" si="40"/>
        <v>43145</v>
      </c>
      <c r="P44" s="36">
        <f t="shared" si="40"/>
        <v>43146</v>
      </c>
      <c r="Q44" s="36">
        <f t="shared" si="40"/>
        <v>43147</v>
      </c>
      <c r="R44" s="36">
        <f t="shared" si="40"/>
        <v>43148</v>
      </c>
      <c r="S44" s="36">
        <f t="shared" si="40"/>
        <v>43149</v>
      </c>
      <c r="T44" s="36">
        <f t="shared" si="40"/>
        <v>43150</v>
      </c>
      <c r="U44" s="36">
        <f t="shared" si="40"/>
        <v>43151</v>
      </c>
      <c r="V44" s="36">
        <f t="shared" si="40"/>
        <v>43152</v>
      </c>
      <c r="W44" s="36">
        <f t="shared" si="40"/>
        <v>43153</v>
      </c>
      <c r="X44" s="36">
        <f t="shared" si="40"/>
        <v>43154</v>
      </c>
      <c r="Y44" s="36">
        <f t="shared" si="40"/>
        <v>43155</v>
      </c>
      <c r="Z44" s="36">
        <f t="shared" si="40"/>
        <v>43156</v>
      </c>
      <c r="AA44" s="36">
        <f t="shared" si="40"/>
        <v>43157</v>
      </c>
      <c r="AB44" s="36">
        <f t="shared" si="40"/>
        <v>43158</v>
      </c>
      <c r="AC44" s="36">
        <f t="shared" si="40"/>
        <v>43159</v>
      </c>
      <c r="AD44" s="36" t="str">
        <f>IF(AD47="","",DATE(AnnéeCivile,$F$43,AD47))</f>
        <v/>
      </c>
      <c r="AE44" s="36"/>
      <c r="AF44" s="36"/>
      <c r="AG44" s="42" t="s">
        <v>26</v>
      </c>
      <c r="AH44" s="42"/>
      <c r="AI44" s="42"/>
    </row>
    <row r="45" spans="1:64" ht="15.75" customHeight="1" x14ac:dyDescent="0.3">
      <c r="A45" s="29" t="s">
        <v>7</v>
      </c>
      <c r="B45" s="36">
        <f>B44+18/24</f>
        <v>43132.75</v>
      </c>
      <c r="C45" s="36">
        <f t="shared" ref="C45:AC45" si="41">C44+18/24</f>
        <v>43133.75</v>
      </c>
      <c r="D45" s="36">
        <f t="shared" si="41"/>
        <v>43134.75</v>
      </c>
      <c r="E45" s="36">
        <f t="shared" si="41"/>
        <v>43135.75</v>
      </c>
      <c r="F45" s="36">
        <f t="shared" si="41"/>
        <v>43136.75</v>
      </c>
      <c r="G45" s="36">
        <f t="shared" si="41"/>
        <v>43137.75</v>
      </c>
      <c r="H45" s="36">
        <f t="shared" si="41"/>
        <v>43138.75</v>
      </c>
      <c r="I45" s="36">
        <f t="shared" si="41"/>
        <v>43139.75</v>
      </c>
      <c r="J45" s="36">
        <f t="shared" si="41"/>
        <v>43140.75</v>
      </c>
      <c r="K45" s="36">
        <f t="shared" si="41"/>
        <v>43141.75</v>
      </c>
      <c r="L45" s="36">
        <f t="shared" si="41"/>
        <v>43142.75</v>
      </c>
      <c r="M45" s="36">
        <f t="shared" si="41"/>
        <v>43143.75</v>
      </c>
      <c r="N45" s="36">
        <f t="shared" si="41"/>
        <v>43144.75</v>
      </c>
      <c r="O45" s="36">
        <f t="shared" si="41"/>
        <v>43145.75</v>
      </c>
      <c r="P45" s="36">
        <f t="shared" si="41"/>
        <v>43146.75</v>
      </c>
      <c r="Q45" s="36">
        <f t="shared" si="41"/>
        <v>43147.75</v>
      </c>
      <c r="R45" s="36">
        <f t="shared" si="41"/>
        <v>43148.75</v>
      </c>
      <c r="S45" s="36">
        <f t="shared" si="41"/>
        <v>43149.75</v>
      </c>
      <c r="T45" s="36">
        <f t="shared" si="41"/>
        <v>43150.75</v>
      </c>
      <c r="U45" s="36">
        <f t="shared" si="41"/>
        <v>43151.75</v>
      </c>
      <c r="V45" s="36">
        <f t="shared" si="41"/>
        <v>43152.75</v>
      </c>
      <c r="W45" s="36">
        <f t="shared" si="41"/>
        <v>43153.75</v>
      </c>
      <c r="X45" s="36">
        <f t="shared" si="41"/>
        <v>43154.75</v>
      </c>
      <c r="Y45" s="36">
        <f t="shared" si="41"/>
        <v>43155.75</v>
      </c>
      <c r="Z45" s="36">
        <f t="shared" si="41"/>
        <v>43156.75</v>
      </c>
      <c r="AA45" s="36">
        <f t="shared" si="41"/>
        <v>43157.75</v>
      </c>
      <c r="AB45" s="36">
        <f t="shared" si="41"/>
        <v>43158.75</v>
      </c>
      <c r="AC45" s="36">
        <f t="shared" si="41"/>
        <v>43159.75</v>
      </c>
      <c r="AD45" s="36" t="str">
        <f>IF(AD47="","",AD44+18/24)</f>
        <v/>
      </c>
      <c r="AE45" s="36"/>
      <c r="AF45" s="36"/>
    </row>
    <row r="46" spans="1:64" ht="15.75" customHeight="1" x14ac:dyDescent="0.3">
      <c r="A46" s="43" t="s">
        <v>8</v>
      </c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</row>
    <row r="47" spans="1:64" ht="15.75" customHeight="1" x14ac:dyDescent="0.3">
      <c r="A47" s="26" t="s">
        <v>6</v>
      </c>
      <c r="B47" s="26">
        <v>1</v>
      </c>
      <c r="C47" s="26">
        <f>B47+1</f>
        <v>2</v>
      </c>
      <c r="D47" s="26">
        <f t="shared" ref="D47:AC47" si="42">C47+1</f>
        <v>3</v>
      </c>
      <c r="E47" s="26">
        <f t="shared" si="42"/>
        <v>4</v>
      </c>
      <c r="F47" s="26">
        <f t="shared" si="42"/>
        <v>5</v>
      </c>
      <c r="G47" s="26">
        <f t="shared" si="42"/>
        <v>6</v>
      </c>
      <c r="H47" s="26">
        <f t="shared" si="42"/>
        <v>7</v>
      </c>
      <c r="I47" s="26">
        <f t="shared" si="42"/>
        <v>8</v>
      </c>
      <c r="J47" s="26">
        <f t="shared" si="42"/>
        <v>9</v>
      </c>
      <c r="K47" s="26">
        <f t="shared" si="42"/>
        <v>10</v>
      </c>
      <c r="L47" s="26">
        <f t="shared" si="42"/>
        <v>11</v>
      </c>
      <c r="M47" s="26">
        <f t="shared" si="42"/>
        <v>12</v>
      </c>
      <c r="N47" s="26">
        <f t="shared" si="42"/>
        <v>13</v>
      </c>
      <c r="O47" s="26">
        <f t="shared" si="42"/>
        <v>14</v>
      </c>
      <c r="P47" s="26">
        <f t="shared" si="42"/>
        <v>15</v>
      </c>
      <c r="Q47" s="26">
        <f t="shared" si="42"/>
        <v>16</v>
      </c>
      <c r="R47" s="26">
        <f t="shared" si="42"/>
        <v>17</v>
      </c>
      <c r="S47" s="26">
        <f t="shared" si="42"/>
        <v>18</v>
      </c>
      <c r="T47" s="26">
        <f t="shared" si="42"/>
        <v>19</v>
      </c>
      <c r="U47" s="26">
        <f t="shared" si="42"/>
        <v>20</v>
      </c>
      <c r="V47" s="26">
        <f t="shared" si="42"/>
        <v>21</v>
      </c>
      <c r="W47" s="26">
        <f t="shared" si="42"/>
        <v>22</v>
      </c>
      <c r="X47" s="26">
        <f t="shared" si="42"/>
        <v>23</v>
      </c>
      <c r="Y47" s="26">
        <f t="shared" si="42"/>
        <v>24</v>
      </c>
      <c r="Z47" s="26">
        <f t="shared" si="42"/>
        <v>25</v>
      </c>
      <c r="AA47" s="26">
        <f t="shared" si="42"/>
        <v>26</v>
      </c>
      <c r="AB47" s="26">
        <f t="shared" si="42"/>
        <v>27</v>
      </c>
      <c r="AC47" s="26">
        <f t="shared" si="42"/>
        <v>28</v>
      </c>
      <c r="AD47" s="26" t="str">
        <f>IF(MAX(AQ12:AW14)=29,29,"")</f>
        <v/>
      </c>
      <c r="AE47" s="26"/>
      <c r="AF47" s="26"/>
    </row>
    <row r="48" spans="1:64" ht="15.75" customHeight="1" x14ac:dyDescent="0.3">
      <c r="A48" s="26" t="s">
        <v>5</v>
      </c>
      <c r="B48" s="17" t="str">
        <f>VLOOKUP((MOD((INT(B44)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B44-INT(B44))&lt;0.75,2,3),{1,2,3},0))</f>
        <v>D</v>
      </c>
      <c r="C48" s="17" t="str">
        <f>VLOOKUP((MOD((INT(C44)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C44-INT(C44))&lt;0.75,2,3),{1,2,3},0))</f>
        <v>A</v>
      </c>
      <c r="D48" s="17" t="str">
        <f>VLOOKUP((MOD((INT(D44)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D44-INT(D44))&lt;0.75,2,3),{1,2,3},0))</f>
        <v>A</v>
      </c>
      <c r="E48" s="17" t="str">
        <f>VLOOKUP((MOD((INT(E44)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E44-INT(E44))&lt;0.75,2,3),{1,2,3},0))</f>
        <v>A</v>
      </c>
      <c r="F48" s="17" t="str">
        <f>VLOOKUP((MOD((INT(F44)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F44-INT(F44))&lt;0.75,2,3),{1,2,3},0))</f>
        <v>C</v>
      </c>
      <c r="G48" s="17" t="str">
        <f>VLOOKUP((MOD((INT(G44)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G44-INT(G44))&lt;0.75,2,3),{1,2,3},0))</f>
        <v>C</v>
      </c>
      <c r="H48" s="17" t="str">
        <f>VLOOKUP((MOD((INT(H44)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H44-INT(H44))&lt;0.75,2,3),{1,2,3},0))</f>
        <v>C</v>
      </c>
      <c r="I48" s="17" t="str">
        <f>VLOOKUP((MOD((INT(I44)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I44-INT(I44))&lt;0.75,2,3),{1,2,3},0))</f>
        <v>B</v>
      </c>
      <c r="J48" s="17" t="str">
        <f>VLOOKUP((MOD((INT(J44)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J44-INT(J44))&lt;0.75,2,3),{1,2,3},0))</f>
        <v>D</v>
      </c>
      <c r="K48" s="17" t="str">
        <f>VLOOKUP((MOD((INT(K44)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K44-INT(K44))&lt;0.75,2,3),{1,2,3},0))</f>
        <v>D</v>
      </c>
      <c r="L48" s="17" t="str">
        <f>VLOOKUP((MOD((INT(L44)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L44-INT(L44))&lt;0.75,2,3),{1,2,3},0))</f>
        <v>D</v>
      </c>
      <c r="M48" s="17" t="str">
        <f>VLOOKUP((MOD((INT(M44)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M44-INT(M44))&lt;0.75,2,3),{1,2,3},0))</f>
        <v>A</v>
      </c>
      <c r="N48" s="17" t="str">
        <f>VLOOKUP((MOD((INT(N44)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N44-INT(N44))&lt;0.75,2,3),{1,2,3},0))</f>
        <v>A</v>
      </c>
      <c r="O48" s="17" t="str">
        <f>VLOOKUP((MOD((INT(O44)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O44-INT(O44))&lt;0.75,2,3),{1,2,3},0))</f>
        <v>A</v>
      </c>
      <c r="P48" s="17" t="str">
        <f>VLOOKUP((MOD((INT(P44)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P44-INT(P44))&lt;0.75,2,3),{1,2,3},0))</f>
        <v>C</v>
      </c>
      <c r="Q48" s="17" t="str">
        <f>VLOOKUP((MOD((INT(Q44)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Q44-INT(Q44))&lt;0.75,2,3),{1,2,3},0))</f>
        <v>B</v>
      </c>
      <c r="R48" s="17" t="str">
        <f>VLOOKUP((MOD((INT(R44)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R44-INT(R44))&lt;0.75,2,3),{1,2,3},0))</f>
        <v>B</v>
      </c>
      <c r="S48" s="17" t="str">
        <f>VLOOKUP((MOD((INT(S44)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S44-INT(S44))&lt;0.75,2,3),{1,2,3},0))</f>
        <v>B</v>
      </c>
      <c r="T48" s="17" t="str">
        <f>VLOOKUP((MOD((INT(T44)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T44-INT(T44))&lt;0.75,2,3),{1,2,3},0))</f>
        <v>D</v>
      </c>
      <c r="U48" s="17" t="str">
        <f>VLOOKUP((MOD((INT(U44)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U44-INT(U44))&lt;0.75,2,3),{1,2,3},0))</f>
        <v>D</v>
      </c>
      <c r="V48" s="17" t="str">
        <f>VLOOKUP((MOD((INT(V44)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V44-INT(V44))&lt;0.75,2,3),{1,2,3},0))</f>
        <v>D</v>
      </c>
      <c r="W48" s="17" t="str">
        <f>VLOOKUP((MOD((INT(W44)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W44-INT(W44))&lt;0.75,2,3),{1,2,3},0))</f>
        <v>A</v>
      </c>
      <c r="X48" s="17" t="str">
        <f>VLOOKUP((MOD((INT(X44)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X44-INT(X44))&lt;0.75,2,3),{1,2,3},0))</f>
        <v>C</v>
      </c>
      <c r="Y48" s="17" t="str">
        <f>VLOOKUP((MOD((INT(Y44)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Y44-INT(Y44))&lt;0.75,2,3),{1,2,3},0))</f>
        <v>C</v>
      </c>
      <c r="Z48" s="17" t="str">
        <f>VLOOKUP((MOD((INT(Z44)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Z44-INT(Z44))&lt;0.75,2,3),{1,2,3},0))</f>
        <v>C</v>
      </c>
      <c r="AA48" s="17" t="str">
        <f>VLOOKUP((MOD((INT(AA44)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A44-INT(AA44))&lt;0.75,2,3),{1,2,3},0))</f>
        <v>B</v>
      </c>
      <c r="AB48" s="17" t="str">
        <f>VLOOKUP((MOD((INT(AB44)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B44-INT(AB44))&lt;0.75,2,3),{1,2,3},0))</f>
        <v>B</v>
      </c>
      <c r="AC48" s="17" t="str">
        <f>VLOOKUP((MOD((INT(AC44)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C44-INT(AC44))&lt;0.75,2,3),{1,2,3},0))</f>
        <v>B</v>
      </c>
      <c r="AD48" s="17" t="str">
        <f>IF(AD47="","",VLOOKUP((MOD((INT(AD44)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D44-INT(AD44))&lt;0.75,2,3),{1,2,3},0)))</f>
        <v/>
      </c>
      <c r="AE48" s="17"/>
      <c r="AF48" s="17"/>
      <c r="AG48" s="42" t="s">
        <v>27</v>
      </c>
      <c r="AH48" s="42"/>
      <c r="AI48" s="42"/>
    </row>
    <row r="49" spans="1:35" ht="15.75" customHeight="1" x14ac:dyDescent="0.3">
      <c r="A49" s="26" t="s">
        <v>7</v>
      </c>
      <c r="B49" s="17" t="str">
        <f>VLOOKUP((MOD((INT(B45)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B45-INT(B45))&lt;0.75,2,3),{1,2,3},0))</f>
        <v>C</v>
      </c>
      <c r="C49" s="17" t="str">
        <f>VLOOKUP((MOD((INT(C45)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C45-INT(C45))&lt;0.75,2,3),{1,2,3},0))</f>
        <v>B</v>
      </c>
      <c r="D49" s="17" t="str">
        <f>VLOOKUP((MOD((INT(D45)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D45-INT(D45))&lt;0.75,2,3),{1,2,3},0))</f>
        <v>B</v>
      </c>
      <c r="E49" s="17" t="str">
        <f>VLOOKUP((MOD((INT(E45)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E45-INT(E45))&lt;0.75,2,3),{1,2,3},0))</f>
        <v>B</v>
      </c>
      <c r="F49" s="17" t="str">
        <f>VLOOKUP((MOD((INT(F45)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F45-INT(F45))&lt;0.75,2,3),{1,2,3},0))</f>
        <v>D</v>
      </c>
      <c r="G49" s="17" t="str">
        <f>VLOOKUP((MOD((INT(G45)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G45-INT(G45))&lt;0.75,2,3),{1,2,3},0))</f>
        <v>D</v>
      </c>
      <c r="H49" s="17" t="str">
        <f>VLOOKUP((MOD((INT(H45)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H45-INT(H45))&lt;0.75,2,3),{1,2,3},0))</f>
        <v>D</v>
      </c>
      <c r="I49" s="17" t="str">
        <f>VLOOKUP((MOD((INT(I45)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I45-INT(I45))&lt;0.75,2,3),{1,2,3},0))</f>
        <v>A</v>
      </c>
      <c r="J49" s="17" t="str">
        <f>VLOOKUP((MOD((INT(J45)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J45-INT(J45))&lt;0.75,2,3),{1,2,3},0))</f>
        <v>C</v>
      </c>
      <c r="K49" s="17" t="str">
        <f>VLOOKUP((MOD((INT(K45)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K45-INT(K45))&lt;0.75,2,3),{1,2,3},0))</f>
        <v>C</v>
      </c>
      <c r="L49" s="17" t="str">
        <f>VLOOKUP((MOD((INT(L45)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L45-INT(L45))&lt;0.75,2,3),{1,2,3},0))</f>
        <v>C</v>
      </c>
      <c r="M49" s="17" t="str">
        <f>VLOOKUP((MOD((INT(M45)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M45-INT(M45))&lt;0.75,2,3),{1,2,3},0))</f>
        <v>B</v>
      </c>
      <c r="N49" s="17" t="str">
        <f>VLOOKUP((MOD((INT(N45)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N45-INT(N45))&lt;0.75,2,3),{1,2,3},0))</f>
        <v>B</v>
      </c>
      <c r="O49" s="17" t="str">
        <f>VLOOKUP((MOD((INT(O45)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O45-INT(O45))&lt;0.75,2,3),{1,2,3},0))</f>
        <v>B</v>
      </c>
      <c r="P49" s="17" t="str">
        <f>VLOOKUP((MOD((INT(P45)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P45-INT(P45))&lt;0.75,2,3),{1,2,3},0))</f>
        <v>D</v>
      </c>
      <c r="Q49" s="17" t="str">
        <f>VLOOKUP((MOD((INT(Q45)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Q45-INT(Q45))&lt;0.75,2,3),{1,2,3},0))</f>
        <v>A</v>
      </c>
      <c r="R49" s="17" t="str">
        <f>VLOOKUP((MOD((INT(R45)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R45-INT(R45))&lt;0.75,2,3),{1,2,3},0))</f>
        <v>A</v>
      </c>
      <c r="S49" s="17" t="str">
        <f>VLOOKUP((MOD((INT(S45)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S45-INT(S45))&lt;0.75,2,3),{1,2,3},0))</f>
        <v>A</v>
      </c>
      <c r="T49" s="17" t="str">
        <f>VLOOKUP((MOD((INT(T45)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T45-INT(T45))&lt;0.75,2,3),{1,2,3},0))</f>
        <v>C</v>
      </c>
      <c r="U49" s="17" t="str">
        <f>VLOOKUP((MOD((INT(U45)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U45-INT(U45))&lt;0.75,2,3),{1,2,3},0))</f>
        <v>C</v>
      </c>
      <c r="V49" s="17" t="str">
        <f>VLOOKUP((MOD((INT(V45)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V45-INT(V45))&lt;0.75,2,3),{1,2,3},0))</f>
        <v>C</v>
      </c>
      <c r="W49" s="17" t="str">
        <f>VLOOKUP((MOD((INT(W45)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W45-INT(W45))&lt;0.75,2,3),{1,2,3},0))</f>
        <v>B</v>
      </c>
      <c r="X49" s="17" t="str">
        <f>VLOOKUP((MOD((INT(X45)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X45-INT(X45))&lt;0.75,2,3),{1,2,3},0))</f>
        <v>D</v>
      </c>
      <c r="Y49" s="17" t="str">
        <f>VLOOKUP((MOD((INT(Y45)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Y45-INT(Y45))&lt;0.75,2,3),{1,2,3},0))</f>
        <v>D</v>
      </c>
      <c r="Z49" s="17" t="str">
        <f>VLOOKUP((MOD((INT(Z45)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Z45-INT(Z45))&lt;0.75,2,3),{1,2,3},0))</f>
        <v>D</v>
      </c>
      <c r="AA49" s="17" t="str">
        <f>VLOOKUP((MOD((INT(AA45)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A45-INT(AA45))&lt;0.75,2,3),{1,2,3},0))</f>
        <v>A</v>
      </c>
      <c r="AB49" s="17" t="str">
        <f>VLOOKUP((MOD((INT(AB45)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B45-INT(AB45))&lt;0.75,2,3),{1,2,3},0))</f>
        <v>A</v>
      </c>
      <c r="AC49" s="17" t="str">
        <f>VLOOKUP((MOD((INT(AC45)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C45-INT(AC45))&lt;0.75,2,3),{1,2,3},0))</f>
        <v>A</v>
      </c>
      <c r="AD49" s="17" t="str">
        <f>IF(AD47="","",VLOOKUP((MOD((INT(AD45)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D45-INT(AD45))&lt;0.75,2,3),{1,2,3},0)))</f>
        <v/>
      </c>
      <c r="AE49" s="17"/>
      <c r="AF49" s="17"/>
    </row>
    <row r="50" spans="1:35" ht="15.75" customHeight="1" x14ac:dyDescent="0.3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</row>
    <row r="51" spans="1:35" ht="15.75" customHeight="1" x14ac:dyDescent="0.3">
      <c r="A51" s="29" t="s">
        <v>24</v>
      </c>
      <c r="B51" s="29"/>
      <c r="C51" s="29"/>
      <c r="D51" s="29"/>
      <c r="E51" s="29" t="s">
        <v>25</v>
      </c>
      <c r="F51" s="29">
        <v>3</v>
      </c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</row>
    <row r="52" spans="1:35" ht="15.75" customHeight="1" x14ac:dyDescent="0.3">
      <c r="A52" s="29" t="s">
        <v>5</v>
      </c>
      <c r="B52" s="36">
        <f t="shared" ref="B52:AF52" si="43">DATE(AnnéeCivile,$F$51,B55)</f>
        <v>43160</v>
      </c>
      <c r="C52" s="36">
        <f t="shared" si="43"/>
        <v>43161</v>
      </c>
      <c r="D52" s="36">
        <f t="shared" si="43"/>
        <v>43162</v>
      </c>
      <c r="E52" s="36">
        <f t="shared" si="43"/>
        <v>43163</v>
      </c>
      <c r="F52" s="36">
        <f t="shared" si="43"/>
        <v>43164</v>
      </c>
      <c r="G52" s="36">
        <f t="shared" si="43"/>
        <v>43165</v>
      </c>
      <c r="H52" s="36">
        <f t="shared" si="43"/>
        <v>43166</v>
      </c>
      <c r="I52" s="36">
        <f t="shared" si="43"/>
        <v>43167</v>
      </c>
      <c r="J52" s="36">
        <f t="shared" si="43"/>
        <v>43168</v>
      </c>
      <c r="K52" s="36">
        <f t="shared" si="43"/>
        <v>43169</v>
      </c>
      <c r="L52" s="36">
        <f t="shared" si="43"/>
        <v>43170</v>
      </c>
      <c r="M52" s="36">
        <f t="shared" si="43"/>
        <v>43171</v>
      </c>
      <c r="N52" s="36">
        <f t="shared" si="43"/>
        <v>43172</v>
      </c>
      <c r="O52" s="36">
        <f t="shared" si="43"/>
        <v>43173</v>
      </c>
      <c r="P52" s="36">
        <f t="shared" si="43"/>
        <v>43174</v>
      </c>
      <c r="Q52" s="36">
        <f t="shared" si="43"/>
        <v>43175</v>
      </c>
      <c r="R52" s="36">
        <f t="shared" si="43"/>
        <v>43176</v>
      </c>
      <c r="S52" s="36">
        <f t="shared" si="43"/>
        <v>43177</v>
      </c>
      <c r="T52" s="36">
        <f t="shared" si="43"/>
        <v>43178</v>
      </c>
      <c r="U52" s="36">
        <f t="shared" si="43"/>
        <v>43179</v>
      </c>
      <c r="V52" s="36">
        <f t="shared" si="43"/>
        <v>43180</v>
      </c>
      <c r="W52" s="36">
        <f t="shared" si="43"/>
        <v>43181</v>
      </c>
      <c r="X52" s="36">
        <f t="shared" si="43"/>
        <v>43182</v>
      </c>
      <c r="Y52" s="36">
        <f t="shared" si="43"/>
        <v>43183</v>
      </c>
      <c r="Z52" s="36">
        <f t="shared" si="43"/>
        <v>43184</v>
      </c>
      <c r="AA52" s="36">
        <f t="shared" si="43"/>
        <v>43185</v>
      </c>
      <c r="AB52" s="36">
        <f t="shared" si="43"/>
        <v>43186</v>
      </c>
      <c r="AC52" s="36">
        <f t="shared" si="43"/>
        <v>43187</v>
      </c>
      <c r="AD52" s="36">
        <f t="shared" si="43"/>
        <v>43188</v>
      </c>
      <c r="AE52" s="36">
        <f t="shared" si="43"/>
        <v>43189</v>
      </c>
      <c r="AF52" s="36">
        <f t="shared" si="43"/>
        <v>43190</v>
      </c>
      <c r="AG52" s="42" t="s">
        <v>26</v>
      </c>
      <c r="AH52" s="42"/>
      <c r="AI52" s="42"/>
    </row>
    <row r="53" spans="1:35" ht="15.75" customHeight="1" x14ac:dyDescent="0.3">
      <c r="A53" s="29" t="s">
        <v>7</v>
      </c>
      <c r="B53" s="36">
        <f>B52+18/24</f>
        <v>43160.75</v>
      </c>
      <c r="C53" s="36">
        <f t="shared" ref="C53" si="44">C52+18/24</f>
        <v>43161.75</v>
      </c>
      <c r="D53" s="36">
        <f t="shared" ref="D53" si="45">D52+18/24</f>
        <v>43162.75</v>
      </c>
      <c r="E53" s="36">
        <f t="shared" ref="E53" si="46">E52+18/24</f>
        <v>43163.75</v>
      </c>
      <c r="F53" s="36">
        <f t="shared" ref="F53" si="47">F52+18/24</f>
        <v>43164.75</v>
      </c>
      <c r="G53" s="36">
        <f t="shared" ref="G53" si="48">G52+18/24</f>
        <v>43165.75</v>
      </c>
      <c r="H53" s="36">
        <f t="shared" ref="H53" si="49">H52+18/24</f>
        <v>43166.75</v>
      </c>
      <c r="I53" s="36">
        <f t="shared" ref="I53" si="50">I52+18/24</f>
        <v>43167.75</v>
      </c>
      <c r="J53" s="36">
        <f t="shared" ref="J53" si="51">J52+18/24</f>
        <v>43168.75</v>
      </c>
      <c r="K53" s="36">
        <f t="shared" ref="K53" si="52">K52+18/24</f>
        <v>43169.75</v>
      </c>
      <c r="L53" s="36">
        <f t="shared" ref="L53" si="53">L52+18/24</f>
        <v>43170.75</v>
      </c>
      <c r="M53" s="36">
        <f t="shared" ref="M53" si="54">M52+18/24</f>
        <v>43171.75</v>
      </c>
      <c r="N53" s="36">
        <f t="shared" ref="N53" si="55">N52+18/24</f>
        <v>43172.75</v>
      </c>
      <c r="O53" s="36">
        <f t="shared" ref="O53" si="56">O52+18/24</f>
        <v>43173.75</v>
      </c>
      <c r="P53" s="36">
        <f t="shared" ref="P53" si="57">P52+18/24</f>
        <v>43174.75</v>
      </c>
      <c r="Q53" s="36">
        <f t="shared" ref="Q53" si="58">Q52+18/24</f>
        <v>43175.75</v>
      </c>
      <c r="R53" s="36">
        <f t="shared" ref="R53" si="59">R52+18/24</f>
        <v>43176.75</v>
      </c>
      <c r="S53" s="36">
        <f t="shared" ref="S53" si="60">S52+18/24</f>
        <v>43177.75</v>
      </c>
      <c r="T53" s="36">
        <f t="shared" ref="T53" si="61">T52+18/24</f>
        <v>43178.75</v>
      </c>
      <c r="U53" s="36">
        <f t="shared" ref="U53" si="62">U52+18/24</f>
        <v>43179.75</v>
      </c>
      <c r="V53" s="36">
        <f t="shared" ref="V53" si="63">V52+18/24</f>
        <v>43180.75</v>
      </c>
      <c r="W53" s="36">
        <f t="shared" ref="W53" si="64">W52+18/24</f>
        <v>43181.75</v>
      </c>
      <c r="X53" s="36">
        <f t="shared" ref="X53" si="65">X52+18/24</f>
        <v>43182.75</v>
      </c>
      <c r="Y53" s="36">
        <f t="shared" ref="Y53" si="66">Y52+18/24</f>
        <v>43183.75</v>
      </c>
      <c r="Z53" s="36">
        <f t="shared" ref="Z53" si="67">Z52+18/24</f>
        <v>43184.75</v>
      </c>
      <c r="AA53" s="36">
        <f t="shared" ref="AA53" si="68">AA52+18/24</f>
        <v>43185.75</v>
      </c>
      <c r="AB53" s="36">
        <f t="shared" ref="AB53" si="69">AB52+18/24</f>
        <v>43186.75</v>
      </c>
      <c r="AC53" s="36">
        <f t="shared" ref="AC53" si="70">AC52+18/24</f>
        <v>43187.75</v>
      </c>
      <c r="AD53" s="36">
        <f t="shared" ref="AD53" si="71">AD52+18/24</f>
        <v>43188.75</v>
      </c>
      <c r="AE53" s="36">
        <f t="shared" ref="AE53" si="72">AE52+18/24</f>
        <v>43189.75</v>
      </c>
      <c r="AF53" s="36">
        <f t="shared" ref="AF53" si="73">AF52+18/24</f>
        <v>43190.75</v>
      </c>
    </row>
    <row r="54" spans="1:35" ht="15.75" customHeight="1" x14ac:dyDescent="0.3">
      <c r="A54" s="38" t="s">
        <v>9</v>
      </c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40"/>
    </row>
    <row r="55" spans="1:35" ht="15.75" customHeight="1" x14ac:dyDescent="0.3">
      <c r="A55" s="26" t="s">
        <v>6</v>
      </c>
      <c r="B55" s="26">
        <v>1</v>
      </c>
      <c r="C55" s="26">
        <f>B55+1</f>
        <v>2</v>
      </c>
      <c r="D55" s="26">
        <f t="shared" ref="D55:AF55" si="74">C55+1</f>
        <v>3</v>
      </c>
      <c r="E55" s="26">
        <f t="shared" si="74"/>
        <v>4</v>
      </c>
      <c r="F55" s="26">
        <f t="shared" si="74"/>
        <v>5</v>
      </c>
      <c r="G55" s="26">
        <f t="shared" si="74"/>
        <v>6</v>
      </c>
      <c r="H55" s="26">
        <f t="shared" si="74"/>
        <v>7</v>
      </c>
      <c r="I55" s="26">
        <f t="shared" si="74"/>
        <v>8</v>
      </c>
      <c r="J55" s="26">
        <f t="shared" si="74"/>
        <v>9</v>
      </c>
      <c r="K55" s="26">
        <f t="shared" si="74"/>
        <v>10</v>
      </c>
      <c r="L55" s="26">
        <f t="shared" si="74"/>
        <v>11</v>
      </c>
      <c r="M55" s="26">
        <f t="shared" si="74"/>
        <v>12</v>
      </c>
      <c r="N55" s="26">
        <f t="shared" si="74"/>
        <v>13</v>
      </c>
      <c r="O55" s="26">
        <f t="shared" si="74"/>
        <v>14</v>
      </c>
      <c r="P55" s="26">
        <f t="shared" si="74"/>
        <v>15</v>
      </c>
      <c r="Q55" s="26">
        <f t="shared" si="74"/>
        <v>16</v>
      </c>
      <c r="R55" s="26">
        <f t="shared" si="74"/>
        <v>17</v>
      </c>
      <c r="S55" s="26">
        <f t="shared" si="74"/>
        <v>18</v>
      </c>
      <c r="T55" s="26">
        <f t="shared" si="74"/>
        <v>19</v>
      </c>
      <c r="U55" s="26">
        <f t="shared" si="74"/>
        <v>20</v>
      </c>
      <c r="V55" s="26">
        <f t="shared" si="74"/>
        <v>21</v>
      </c>
      <c r="W55" s="26">
        <f t="shared" si="74"/>
        <v>22</v>
      </c>
      <c r="X55" s="26">
        <f t="shared" si="74"/>
        <v>23</v>
      </c>
      <c r="Y55" s="26">
        <f t="shared" si="74"/>
        <v>24</v>
      </c>
      <c r="Z55" s="26">
        <f t="shared" si="74"/>
        <v>25</v>
      </c>
      <c r="AA55" s="26">
        <f t="shared" si="74"/>
        <v>26</v>
      </c>
      <c r="AB55" s="26">
        <f t="shared" si="74"/>
        <v>27</v>
      </c>
      <c r="AC55" s="26">
        <f t="shared" si="74"/>
        <v>28</v>
      </c>
      <c r="AD55" s="26">
        <f t="shared" si="74"/>
        <v>29</v>
      </c>
      <c r="AE55" s="26">
        <f t="shared" si="74"/>
        <v>30</v>
      </c>
      <c r="AF55" s="26">
        <f t="shared" si="74"/>
        <v>31</v>
      </c>
    </row>
    <row r="56" spans="1:35" ht="15.75" customHeight="1" x14ac:dyDescent="0.3">
      <c r="A56" s="26" t="s">
        <v>5</v>
      </c>
      <c r="B56" s="17" t="str">
        <f>VLOOKUP((MOD((INT(B52)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B52-INT(B52))&lt;0.75,2,3),{1,2,3},0))</f>
        <v>D</v>
      </c>
      <c r="C56" s="17" t="str">
        <f>VLOOKUP((MOD((INT(C52)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C52-INT(C52))&lt;0.75,2,3),{1,2,3},0))</f>
        <v>A</v>
      </c>
      <c r="D56" s="17" t="str">
        <f>VLOOKUP((MOD((INT(D52)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D52-INT(D52))&lt;0.75,2,3),{1,2,3},0))</f>
        <v>A</v>
      </c>
      <c r="E56" s="17" t="str">
        <f>VLOOKUP((MOD((INT(E52)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E52-INT(E52))&lt;0.75,2,3),{1,2,3},0))</f>
        <v>A</v>
      </c>
      <c r="F56" s="17" t="str">
        <f>VLOOKUP((MOD((INT(F52)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F52-INT(F52))&lt;0.75,2,3),{1,2,3},0))</f>
        <v>C</v>
      </c>
      <c r="G56" s="17" t="str">
        <f>VLOOKUP((MOD((INT(G52)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G52-INT(G52))&lt;0.75,2,3),{1,2,3},0))</f>
        <v>C</v>
      </c>
      <c r="H56" s="17" t="str">
        <f>VLOOKUP((MOD((INT(H52)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H52-INT(H52))&lt;0.75,2,3),{1,2,3},0))</f>
        <v>C</v>
      </c>
      <c r="I56" s="17" t="str">
        <f>VLOOKUP((MOD((INT(I52)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I52-INT(I52))&lt;0.75,2,3),{1,2,3},0))</f>
        <v>B</v>
      </c>
      <c r="J56" s="17" t="str">
        <f>VLOOKUP((MOD((INT(J52)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J52-INT(J52))&lt;0.75,2,3),{1,2,3},0))</f>
        <v>D</v>
      </c>
      <c r="K56" s="17" t="str">
        <f>VLOOKUP((MOD((INT(K52)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K52-INT(K52))&lt;0.75,2,3),{1,2,3},0))</f>
        <v>D</v>
      </c>
      <c r="L56" s="17" t="str">
        <f>VLOOKUP((MOD((INT(L52)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L52-INT(L52))&lt;0.75,2,3),{1,2,3},0))</f>
        <v>D</v>
      </c>
      <c r="M56" s="17" t="str">
        <f>VLOOKUP((MOD((INT(M52)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M52-INT(M52))&lt;0.75,2,3),{1,2,3},0))</f>
        <v>A</v>
      </c>
      <c r="N56" s="17" t="str">
        <f>VLOOKUP((MOD((INT(N52)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N52-INT(N52))&lt;0.75,2,3),{1,2,3},0))</f>
        <v>A</v>
      </c>
      <c r="O56" s="17" t="str">
        <f>VLOOKUP((MOD((INT(O52)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O52-INT(O52))&lt;0.75,2,3),{1,2,3},0))</f>
        <v>A</v>
      </c>
      <c r="P56" s="17" t="str">
        <f>VLOOKUP((MOD((INT(P52)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P52-INT(P52))&lt;0.75,2,3),{1,2,3},0))</f>
        <v>C</v>
      </c>
      <c r="Q56" s="17" t="str">
        <f>VLOOKUP((MOD((INT(Q52)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Q52-INT(Q52))&lt;0.75,2,3),{1,2,3},0))</f>
        <v>B</v>
      </c>
      <c r="R56" s="17" t="str">
        <f>VLOOKUP((MOD((INT(R52)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R52-INT(R52))&lt;0.75,2,3),{1,2,3},0))</f>
        <v>B</v>
      </c>
      <c r="S56" s="17" t="str">
        <f>VLOOKUP((MOD((INT(S52)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S52-INT(S52))&lt;0.75,2,3),{1,2,3},0))</f>
        <v>B</v>
      </c>
      <c r="T56" s="17" t="str">
        <f>VLOOKUP((MOD((INT(T52)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T52-INT(T52))&lt;0.75,2,3),{1,2,3},0))</f>
        <v>D</v>
      </c>
      <c r="U56" s="17" t="str">
        <f>VLOOKUP((MOD((INT(U52)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U52-INT(U52))&lt;0.75,2,3),{1,2,3},0))</f>
        <v>D</v>
      </c>
      <c r="V56" s="17" t="str">
        <f>VLOOKUP((MOD((INT(V52)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V52-INT(V52))&lt;0.75,2,3),{1,2,3},0))</f>
        <v>D</v>
      </c>
      <c r="W56" s="17" t="str">
        <f>VLOOKUP((MOD((INT(W52)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W52-INT(W52))&lt;0.75,2,3),{1,2,3},0))</f>
        <v>A</v>
      </c>
      <c r="X56" s="17" t="str">
        <f>VLOOKUP((MOD((INT(X52)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X52-INT(X52))&lt;0.75,2,3),{1,2,3},0))</f>
        <v>C</v>
      </c>
      <c r="Y56" s="17" t="str">
        <f>VLOOKUP((MOD((INT(Y52)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Y52-INT(Y52))&lt;0.75,2,3),{1,2,3},0))</f>
        <v>C</v>
      </c>
      <c r="Z56" s="17" t="str">
        <f>VLOOKUP((MOD((INT(Z52)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Z52-INT(Z52))&lt;0.75,2,3),{1,2,3},0))</f>
        <v>C</v>
      </c>
      <c r="AA56" s="17" t="str">
        <f>VLOOKUP((MOD((INT(AA52)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A52-INT(AA52))&lt;0.75,2,3),{1,2,3},0))</f>
        <v>B</v>
      </c>
      <c r="AB56" s="17" t="str">
        <f>VLOOKUP((MOD((INT(AB52)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B52-INT(AB52))&lt;0.75,2,3),{1,2,3},0))</f>
        <v>B</v>
      </c>
      <c r="AC56" s="17" t="str">
        <f>VLOOKUP((MOD((INT(AC52)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C52-INT(AC52))&lt;0.75,2,3),{1,2,3},0))</f>
        <v>B</v>
      </c>
      <c r="AD56" s="17" t="str">
        <f>VLOOKUP((MOD((INT(AD52)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D52-INT(AD52))&lt;0.75,2,3),{1,2,3},0))</f>
        <v>D</v>
      </c>
      <c r="AE56" s="17" t="str">
        <f>VLOOKUP((MOD((INT(AE52)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E52-INT(AE52))&lt;0.75,2,3),{1,2,3},0))</f>
        <v>A</v>
      </c>
      <c r="AF56" s="17" t="str">
        <f>VLOOKUP((MOD((INT(AF52)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F52-INT(AF52))&lt;0.75,2,3),{1,2,3},0))</f>
        <v>A</v>
      </c>
      <c r="AG56" s="42" t="s">
        <v>27</v>
      </c>
      <c r="AH56" s="42"/>
      <c r="AI56" s="42"/>
    </row>
    <row r="57" spans="1:35" ht="15.75" customHeight="1" x14ac:dyDescent="0.3">
      <c r="A57" s="26" t="s">
        <v>7</v>
      </c>
      <c r="B57" s="17" t="str">
        <f>VLOOKUP((MOD((INT(B53)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B53-INT(B53))&lt;0.75,2,3),{1,2,3},0))</f>
        <v>C</v>
      </c>
      <c r="C57" s="17" t="str">
        <f>VLOOKUP((MOD((INT(C53)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C53-INT(C53))&lt;0.75,2,3),{1,2,3},0))</f>
        <v>B</v>
      </c>
      <c r="D57" s="17" t="str">
        <f>VLOOKUP((MOD((INT(D53)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D53-INT(D53))&lt;0.75,2,3),{1,2,3},0))</f>
        <v>B</v>
      </c>
      <c r="E57" s="17" t="str">
        <f>VLOOKUP((MOD((INT(E53)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E53-INT(E53))&lt;0.75,2,3),{1,2,3},0))</f>
        <v>B</v>
      </c>
      <c r="F57" s="17" t="str">
        <f>VLOOKUP((MOD((INT(F53)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F53-INT(F53))&lt;0.75,2,3),{1,2,3},0))</f>
        <v>D</v>
      </c>
      <c r="G57" s="17" t="str">
        <f>VLOOKUP((MOD((INT(G53)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G53-INT(G53))&lt;0.75,2,3),{1,2,3},0))</f>
        <v>D</v>
      </c>
      <c r="H57" s="17" t="str">
        <f>VLOOKUP((MOD((INT(H53)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H53-INT(H53))&lt;0.75,2,3),{1,2,3},0))</f>
        <v>D</v>
      </c>
      <c r="I57" s="17" t="str">
        <f>VLOOKUP((MOD((INT(I53)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I53-INT(I53))&lt;0.75,2,3),{1,2,3},0))</f>
        <v>A</v>
      </c>
      <c r="J57" s="17" t="str">
        <f>VLOOKUP((MOD((INT(J53)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J53-INT(J53))&lt;0.75,2,3),{1,2,3},0))</f>
        <v>C</v>
      </c>
      <c r="K57" s="17" t="str">
        <f>VLOOKUP((MOD((INT(K53)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K53-INT(K53))&lt;0.75,2,3),{1,2,3},0))</f>
        <v>C</v>
      </c>
      <c r="L57" s="17" t="str">
        <f>VLOOKUP((MOD((INT(L53)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L53-INT(L53))&lt;0.75,2,3),{1,2,3},0))</f>
        <v>C</v>
      </c>
      <c r="M57" s="17" t="str">
        <f>VLOOKUP((MOD((INT(M53)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M53-INT(M53))&lt;0.75,2,3),{1,2,3},0))</f>
        <v>B</v>
      </c>
      <c r="N57" s="17" t="str">
        <f>VLOOKUP((MOD((INT(N53)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N53-INT(N53))&lt;0.75,2,3),{1,2,3},0))</f>
        <v>B</v>
      </c>
      <c r="O57" s="17" t="str">
        <f>VLOOKUP((MOD((INT(O53)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O53-INT(O53))&lt;0.75,2,3),{1,2,3},0))</f>
        <v>B</v>
      </c>
      <c r="P57" s="17" t="str">
        <f>VLOOKUP((MOD((INT(P53)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P53-INT(P53))&lt;0.75,2,3),{1,2,3},0))</f>
        <v>D</v>
      </c>
      <c r="Q57" s="17" t="str">
        <f>VLOOKUP((MOD((INT(Q53)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Q53-INT(Q53))&lt;0.75,2,3),{1,2,3},0))</f>
        <v>A</v>
      </c>
      <c r="R57" s="17" t="str">
        <f>VLOOKUP((MOD((INT(R53)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R53-INT(R53))&lt;0.75,2,3),{1,2,3},0))</f>
        <v>A</v>
      </c>
      <c r="S57" s="17" t="str">
        <f>VLOOKUP((MOD((INT(S53)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S53-INT(S53))&lt;0.75,2,3),{1,2,3},0))</f>
        <v>A</v>
      </c>
      <c r="T57" s="17" t="str">
        <f>VLOOKUP((MOD((INT(T53)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T53-INT(T53))&lt;0.75,2,3),{1,2,3},0))</f>
        <v>C</v>
      </c>
      <c r="U57" s="17" t="str">
        <f>VLOOKUP((MOD((INT(U53)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U53-INT(U53))&lt;0.75,2,3),{1,2,3},0))</f>
        <v>C</v>
      </c>
      <c r="V57" s="17" t="str">
        <f>VLOOKUP((MOD((INT(V53)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V53-INT(V53))&lt;0.75,2,3),{1,2,3},0))</f>
        <v>C</v>
      </c>
      <c r="W57" s="17" t="str">
        <f>VLOOKUP((MOD((INT(W53)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W53-INT(W53))&lt;0.75,2,3),{1,2,3},0))</f>
        <v>B</v>
      </c>
      <c r="X57" s="17" t="str">
        <f>VLOOKUP((MOD((INT(X53)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X53-INT(X53))&lt;0.75,2,3),{1,2,3},0))</f>
        <v>D</v>
      </c>
      <c r="Y57" s="17" t="str">
        <f>VLOOKUP((MOD((INT(Y53)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Y53-INT(Y53))&lt;0.75,2,3),{1,2,3},0))</f>
        <v>D</v>
      </c>
      <c r="Z57" s="17" t="str">
        <f>VLOOKUP((MOD((INT(Z53)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Z53-INT(Z53))&lt;0.75,2,3),{1,2,3},0))</f>
        <v>D</v>
      </c>
      <c r="AA57" s="17" t="str">
        <f>VLOOKUP((MOD((INT(AA53)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A53-INT(AA53))&lt;0.75,2,3),{1,2,3},0))</f>
        <v>A</v>
      </c>
      <c r="AB57" s="17" t="str">
        <f>VLOOKUP((MOD((INT(AB53)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B53-INT(AB53))&lt;0.75,2,3),{1,2,3},0))</f>
        <v>A</v>
      </c>
      <c r="AC57" s="17" t="str">
        <f>VLOOKUP((MOD((INT(AC53)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C53-INT(AC53))&lt;0.75,2,3),{1,2,3},0))</f>
        <v>A</v>
      </c>
      <c r="AD57" s="17" t="str">
        <f>VLOOKUP((MOD((INT(AD53)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D53-INT(AD53))&lt;0.75,2,3),{1,2,3},0))</f>
        <v>C</v>
      </c>
      <c r="AE57" s="17" t="str">
        <f>VLOOKUP((MOD((INT(AE53)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E53-INT(AE53))&lt;0.75,2,3),{1,2,3},0))</f>
        <v>B</v>
      </c>
      <c r="AF57" s="17" t="str">
        <f>VLOOKUP((MOD((INT(AF53)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F53-INT(AF53))&lt;0.75,2,3),{1,2,3},0))</f>
        <v>B</v>
      </c>
    </row>
    <row r="58" spans="1:35" ht="15.75" customHeight="1" x14ac:dyDescent="0.3">
      <c r="A58" s="28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</row>
    <row r="59" spans="1:35" ht="15.75" customHeight="1" x14ac:dyDescent="0.3">
      <c r="A59" s="29" t="s">
        <v>24</v>
      </c>
      <c r="B59" s="29"/>
      <c r="C59" s="29"/>
      <c r="D59" s="29"/>
      <c r="E59" s="29" t="s">
        <v>25</v>
      </c>
      <c r="F59" s="29">
        <v>4</v>
      </c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</row>
    <row r="60" spans="1:35" ht="15.75" customHeight="1" x14ac:dyDescent="0.3">
      <c r="A60" s="29" t="s">
        <v>5</v>
      </c>
      <c r="B60" s="36">
        <f t="shared" ref="B60:AE60" si="75">DATE(AnnéeCivile,$F$59,B63)</f>
        <v>43191</v>
      </c>
      <c r="C60" s="36">
        <f t="shared" si="75"/>
        <v>43192</v>
      </c>
      <c r="D60" s="36">
        <f t="shared" si="75"/>
        <v>43193</v>
      </c>
      <c r="E60" s="36">
        <f t="shared" si="75"/>
        <v>43194</v>
      </c>
      <c r="F60" s="36">
        <f t="shared" si="75"/>
        <v>43195</v>
      </c>
      <c r="G60" s="36">
        <f t="shared" si="75"/>
        <v>43196</v>
      </c>
      <c r="H60" s="36">
        <f t="shared" si="75"/>
        <v>43197</v>
      </c>
      <c r="I60" s="36">
        <f t="shared" si="75"/>
        <v>43198</v>
      </c>
      <c r="J60" s="36">
        <f t="shared" si="75"/>
        <v>43199</v>
      </c>
      <c r="K60" s="36">
        <f t="shared" si="75"/>
        <v>43200</v>
      </c>
      <c r="L60" s="36">
        <f t="shared" si="75"/>
        <v>43201</v>
      </c>
      <c r="M60" s="36">
        <f t="shared" si="75"/>
        <v>43202</v>
      </c>
      <c r="N60" s="36">
        <f t="shared" si="75"/>
        <v>43203</v>
      </c>
      <c r="O60" s="36">
        <f t="shared" si="75"/>
        <v>43204</v>
      </c>
      <c r="P60" s="36">
        <f t="shared" si="75"/>
        <v>43205</v>
      </c>
      <c r="Q60" s="36">
        <f t="shared" si="75"/>
        <v>43206</v>
      </c>
      <c r="R60" s="36">
        <f t="shared" si="75"/>
        <v>43207</v>
      </c>
      <c r="S60" s="36">
        <f t="shared" si="75"/>
        <v>43208</v>
      </c>
      <c r="T60" s="36">
        <f t="shared" si="75"/>
        <v>43209</v>
      </c>
      <c r="U60" s="36">
        <f t="shared" si="75"/>
        <v>43210</v>
      </c>
      <c r="V60" s="36">
        <f t="shared" si="75"/>
        <v>43211</v>
      </c>
      <c r="W60" s="36">
        <f t="shared" si="75"/>
        <v>43212</v>
      </c>
      <c r="X60" s="36">
        <f t="shared" si="75"/>
        <v>43213</v>
      </c>
      <c r="Y60" s="36">
        <f t="shared" si="75"/>
        <v>43214</v>
      </c>
      <c r="Z60" s="36">
        <f t="shared" si="75"/>
        <v>43215</v>
      </c>
      <c r="AA60" s="36">
        <f t="shared" si="75"/>
        <v>43216</v>
      </c>
      <c r="AB60" s="36">
        <f t="shared" si="75"/>
        <v>43217</v>
      </c>
      <c r="AC60" s="36">
        <f t="shared" si="75"/>
        <v>43218</v>
      </c>
      <c r="AD60" s="36">
        <f t="shared" si="75"/>
        <v>43219</v>
      </c>
      <c r="AE60" s="36">
        <f t="shared" si="75"/>
        <v>43220</v>
      </c>
      <c r="AF60" s="29"/>
      <c r="AG60" s="42" t="s">
        <v>26</v>
      </c>
      <c r="AH60" s="42"/>
      <c r="AI60" s="42"/>
    </row>
    <row r="61" spans="1:35" ht="15.75" customHeight="1" x14ac:dyDescent="0.3">
      <c r="A61" s="29" t="s">
        <v>7</v>
      </c>
      <c r="B61" s="36">
        <f>B60+18/24</f>
        <v>43191.75</v>
      </c>
      <c r="C61" s="36">
        <f t="shared" ref="C61" si="76">C60+18/24</f>
        <v>43192.75</v>
      </c>
      <c r="D61" s="36">
        <f t="shared" ref="D61" si="77">D60+18/24</f>
        <v>43193.75</v>
      </c>
      <c r="E61" s="36">
        <f t="shared" ref="E61" si="78">E60+18/24</f>
        <v>43194.75</v>
      </c>
      <c r="F61" s="36">
        <f t="shared" ref="F61" si="79">F60+18/24</f>
        <v>43195.75</v>
      </c>
      <c r="G61" s="36">
        <f t="shared" ref="G61" si="80">G60+18/24</f>
        <v>43196.75</v>
      </c>
      <c r="H61" s="36">
        <f t="shared" ref="H61" si="81">H60+18/24</f>
        <v>43197.75</v>
      </c>
      <c r="I61" s="36">
        <f t="shared" ref="I61" si="82">I60+18/24</f>
        <v>43198.75</v>
      </c>
      <c r="J61" s="36">
        <f t="shared" ref="J61" si="83">J60+18/24</f>
        <v>43199.75</v>
      </c>
      <c r="K61" s="36">
        <f t="shared" ref="K61" si="84">K60+18/24</f>
        <v>43200.75</v>
      </c>
      <c r="L61" s="36">
        <f t="shared" ref="L61" si="85">L60+18/24</f>
        <v>43201.75</v>
      </c>
      <c r="M61" s="36">
        <f t="shared" ref="M61" si="86">M60+18/24</f>
        <v>43202.75</v>
      </c>
      <c r="N61" s="36">
        <f t="shared" ref="N61" si="87">N60+18/24</f>
        <v>43203.75</v>
      </c>
      <c r="O61" s="36">
        <f t="shared" ref="O61" si="88">O60+18/24</f>
        <v>43204.75</v>
      </c>
      <c r="P61" s="36">
        <f t="shared" ref="P61" si="89">P60+18/24</f>
        <v>43205.75</v>
      </c>
      <c r="Q61" s="36">
        <f t="shared" ref="Q61" si="90">Q60+18/24</f>
        <v>43206.75</v>
      </c>
      <c r="R61" s="36">
        <f t="shared" ref="R61" si="91">R60+18/24</f>
        <v>43207.75</v>
      </c>
      <c r="S61" s="36">
        <f t="shared" ref="S61" si="92">S60+18/24</f>
        <v>43208.75</v>
      </c>
      <c r="T61" s="36">
        <f t="shared" ref="T61" si="93">T60+18/24</f>
        <v>43209.75</v>
      </c>
      <c r="U61" s="36">
        <f t="shared" ref="U61" si="94">U60+18/24</f>
        <v>43210.75</v>
      </c>
      <c r="V61" s="36">
        <f t="shared" ref="V61" si="95">V60+18/24</f>
        <v>43211.75</v>
      </c>
      <c r="W61" s="36">
        <f t="shared" ref="W61" si="96">W60+18/24</f>
        <v>43212.75</v>
      </c>
      <c r="X61" s="36">
        <f t="shared" ref="X61" si="97">X60+18/24</f>
        <v>43213.75</v>
      </c>
      <c r="Y61" s="36">
        <f t="shared" ref="Y61" si="98">Y60+18/24</f>
        <v>43214.75</v>
      </c>
      <c r="Z61" s="36">
        <f t="shared" ref="Z61" si="99">Z60+18/24</f>
        <v>43215.75</v>
      </c>
      <c r="AA61" s="36">
        <f t="shared" ref="AA61" si="100">AA60+18/24</f>
        <v>43216.75</v>
      </c>
      <c r="AB61" s="36">
        <f t="shared" ref="AB61" si="101">AB60+18/24</f>
        <v>43217.75</v>
      </c>
      <c r="AC61" s="36">
        <f t="shared" ref="AC61" si="102">AC60+18/24</f>
        <v>43218.75</v>
      </c>
      <c r="AD61" s="36">
        <f t="shared" ref="AD61" si="103">AD60+18/24</f>
        <v>43219.75</v>
      </c>
      <c r="AE61" s="36">
        <f t="shared" ref="AE61" si="104">AE60+18/24</f>
        <v>43220.75</v>
      </c>
      <c r="AF61" s="29"/>
    </row>
    <row r="62" spans="1:35" ht="15.75" customHeight="1" x14ac:dyDescent="0.3">
      <c r="A62" s="38" t="s">
        <v>10</v>
      </c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40"/>
    </row>
    <row r="63" spans="1:35" ht="15.75" customHeight="1" x14ac:dyDescent="0.3">
      <c r="A63" s="26" t="s">
        <v>6</v>
      </c>
      <c r="B63" s="26">
        <v>1</v>
      </c>
      <c r="C63" s="26">
        <f>B63+1</f>
        <v>2</v>
      </c>
      <c r="D63" s="26">
        <f t="shared" ref="D63:AE63" si="105">C63+1</f>
        <v>3</v>
      </c>
      <c r="E63" s="26">
        <f t="shared" si="105"/>
        <v>4</v>
      </c>
      <c r="F63" s="26">
        <f t="shared" si="105"/>
        <v>5</v>
      </c>
      <c r="G63" s="26">
        <f t="shared" si="105"/>
        <v>6</v>
      </c>
      <c r="H63" s="26">
        <f t="shared" si="105"/>
        <v>7</v>
      </c>
      <c r="I63" s="26">
        <f t="shared" si="105"/>
        <v>8</v>
      </c>
      <c r="J63" s="26">
        <f t="shared" si="105"/>
        <v>9</v>
      </c>
      <c r="K63" s="26">
        <f t="shared" si="105"/>
        <v>10</v>
      </c>
      <c r="L63" s="26">
        <f t="shared" si="105"/>
        <v>11</v>
      </c>
      <c r="M63" s="26">
        <f t="shared" si="105"/>
        <v>12</v>
      </c>
      <c r="N63" s="26">
        <f t="shared" si="105"/>
        <v>13</v>
      </c>
      <c r="O63" s="26">
        <f t="shared" si="105"/>
        <v>14</v>
      </c>
      <c r="P63" s="26">
        <f t="shared" si="105"/>
        <v>15</v>
      </c>
      <c r="Q63" s="26">
        <f t="shared" si="105"/>
        <v>16</v>
      </c>
      <c r="R63" s="26">
        <f t="shared" si="105"/>
        <v>17</v>
      </c>
      <c r="S63" s="26">
        <f t="shared" si="105"/>
        <v>18</v>
      </c>
      <c r="T63" s="26">
        <f t="shared" si="105"/>
        <v>19</v>
      </c>
      <c r="U63" s="26">
        <f t="shared" si="105"/>
        <v>20</v>
      </c>
      <c r="V63" s="26">
        <f t="shared" si="105"/>
        <v>21</v>
      </c>
      <c r="W63" s="26">
        <f t="shared" si="105"/>
        <v>22</v>
      </c>
      <c r="X63" s="26">
        <f t="shared" si="105"/>
        <v>23</v>
      </c>
      <c r="Y63" s="26">
        <f t="shared" si="105"/>
        <v>24</v>
      </c>
      <c r="Z63" s="26">
        <f t="shared" si="105"/>
        <v>25</v>
      </c>
      <c r="AA63" s="26">
        <f t="shared" si="105"/>
        <v>26</v>
      </c>
      <c r="AB63" s="26">
        <f t="shared" si="105"/>
        <v>27</v>
      </c>
      <c r="AC63" s="26">
        <f t="shared" si="105"/>
        <v>28</v>
      </c>
      <c r="AD63" s="26">
        <f t="shared" si="105"/>
        <v>29</v>
      </c>
      <c r="AE63" s="26">
        <f t="shared" si="105"/>
        <v>30</v>
      </c>
      <c r="AF63" s="26"/>
    </row>
    <row r="64" spans="1:35" ht="15.75" customHeight="1" x14ac:dyDescent="0.3">
      <c r="A64" s="26" t="s">
        <v>5</v>
      </c>
      <c r="B64" s="17" t="str">
        <f>VLOOKUP((MOD((INT(B60)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B60-INT(B60))&lt;0.75,2,3),{1,2,3},0))</f>
        <v>A</v>
      </c>
      <c r="C64" s="17" t="str">
        <f>VLOOKUP((MOD((INT(C60)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C60-INT(C60))&lt;0.75,2,3),{1,2,3},0))</f>
        <v>A</v>
      </c>
      <c r="D64" s="17" t="str">
        <f>VLOOKUP((MOD((INT(D60)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D60-INT(D60))&lt;0.75,2,3),{1,2,3},0))</f>
        <v>C</v>
      </c>
      <c r="E64" s="17" t="str">
        <f>VLOOKUP((MOD((INT(E60)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E60-INT(E60))&lt;0.75,2,3),{1,2,3},0))</f>
        <v>B</v>
      </c>
      <c r="F64" s="17" t="str">
        <f>VLOOKUP((MOD((INT(F60)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F60-INT(F60))&lt;0.75,2,3),{1,2,3},0))</f>
        <v>B</v>
      </c>
      <c r="G64" s="17" t="str">
        <f>VLOOKUP((MOD((INT(G60)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G60-INT(G60))&lt;0.75,2,3),{1,2,3},0))</f>
        <v>D</v>
      </c>
      <c r="H64" s="17" t="str">
        <f>VLOOKUP((MOD((INT(H60)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H60-INT(H60))&lt;0.75,2,3),{1,2,3},0))</f>
        <v>D</v>
      </c>
      <c r="I64" s="17" t="str">
        <f>VLOOKUP((MOD((INT(I60)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I60-INT(I60))&lt;0.75,2,3),{1,2,3},0))</f>
        <v>D</v>
      </c>
      <c r="J64" s="17" t="str">
        <f>VLOOKUP((MOD((INT(J60)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J60-INT(J60))&lt;0.75,2,3),{1,2,3},0))</f>
        <v>D</v>
      </c>
      <c r="K64" s="17" t="str">
        <f>VLOOKUP((MOD((INT(K60)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K60-INT(K60))&lt;0.75,2,3),{1,2,3},0))</f>
        <v>A</v>
      </c>
      <c r="L64" s="17" t="str">
        <f>VLOOKUP((MOD((INT(L60)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L60-INT(L60))&lt;0.75,2,3),{1,2,3},0))</f>
        <v>C</v>
      </c>
      <c r="M64" s="17" t="str">
        <f>VLOOKUP((MOD((INT(M60)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M60-INT(M60))&lt;0.75,2,3),{1,2,3},0))</f>
        <v>C</v>
      </c>
      <c r="N64" s="17" t="str">
        <f>VLOOKUP((MOD((INT(N60)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N60-INT(N60))&lt;0.75,2,3),{1,2,3},0))</f>
        <v>B</v>
      </c>
      <c r="O64" s="17" t="str">
        <f>VLOOKUP((MOD((INT(O60)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O60-INT(O60))&lt;0.75,2,3),{1,2,3},0))</f>
        <v>B</v>
      </c>
      <c r="P64" s="17" t="str">
        <f>VLOOKUP((MOD((INT(P60)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P60-INT(P60))&lt;0.75,2,3),{1,2,3},0))</f>
        <v>B</v>
      </c>
      <c r="Q64" s="17" t="str">
        <f>VLOOKUP((MOD((INT(Q60)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Q60-INT(Q60))&lt;0.75,2,3),{1,2,3},0))</f>
        <v>B</v>
      </c>
      <c r="R64" s="17" t="str">
        <f>VLOOKUP((MOD((INT(R60)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R60-INT(R60))&lt;0.75,2,3),{1,2,3},0))</f>
        <v>D</v>
      </c>
      <c r="S64" s="17" t="str">
        <f>VLOOKUP((MOD((INT(S60)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S60-INT(S60))&lt;0.75,2,3),{1,2,3},0))</f>
        <v>A</v>
      </c>
      <c r="T64" s="17" t="str">
        <f>VLOOKUP((MOD((INT(T60)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T60-INT(T60))&lt;0.75,2,3),{1,2,3},0))</f>
        <v>A</v>
      </c>
      <c r="U64" s="17" t="str">
        <f>VLOOKUP((MOD((INT(U60)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U60-INT(U60))&lt;0.75,2,3),{1,2,3},0))</f>
        <v>C</v>
      </c>
      <c r="V64" s="17" t="str">
        <f>VLOOKUP((MOD((INT(V60)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V60-INT(V60))&lt;0.75,2,3),{1,2,3},0))</f>
        <v>C</v>
      </c>
      <c r="W64" s="17" t="str">
        <f>VLOOKUP((MOD((INT(W60)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W60-INT(W60))&lt;0.75,2,3),{1,2,3},0))</f>
        <v>C</v>
      </c>
      <c r="X64" s="17" t="str">
        <f>VLOOKUP((MOD((INT(X60)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X60-INT(X60))&lt;0.75,2,3),{1,2,3},0))</f>
        <v>C</v>
      </c>
      <c r="Y64" s="17" t="str">
        <f>VLOOKUP((MOD((INT(Y60)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Y60-INT(Y60))&lt;0.75,2,3),{1,2,3},0))</f>
        <v>B</v>
      </c>
      <c r="Z64" s="17" t="str">
        <f>VLOOKUP((MOD((INT(Z60)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Z60-INT(Z60))&lt;0.75,2,3),{1,2,3},0))</f>
        <v>D</v>
      </c>
      <c r="AA64" s="17" t="str">
        <f>VLOOKUP((MOD((INT(AA60)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A60-INT(AA60))&lt;0.75,2,3),{1,2,3},0))</f>
        <v>D</v>
      </c>
      <c r="AB64" s="17" t="str">
        <f>VLOOKUP((MOD((INT(AB60)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B60-INT(AB60))&lt;0.75,2,3),{1,2,3},0))</f>
        <v>A</v>
      </c>
      <c r="AC64" s="17" t="str">
        <f>VLOOKUP((MOD((INT(AC60)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C60-INT(AC60))&lt;0.75,2,3),{1,2,3},0))</f>
        <v>A</v>
      </c>
      <c r="AD64" s="17" t="str">
        <f>VLOOKUP((MOD((INT(AD60)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D60-INT(AD60))&lt;0.75,2,3),{1,2,3},0))</f>
        <v>A</v>
      </c>
      <c r="AE64" s="17" t="str">
        <f>VLOOKUP((MOD((INT(AE60)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E60-INT(AE60))&lt;0.75,2,3),{1,2,3},0))</f>
        <v>A</v>
      </c>
      <c r="AF64" s="17"/>
      <c r="AG64" s="42" t="s">
        <v>27</v>
      </c>
      <c r="AH64" s="42"/>
      <c r="AI64" s="42"/>
    </row>
    <row r="65" spans="1:35" ht="15.75" customHeight="1" x14ac:dyDescent="0.3">
      <c r="A65" s="26" t="s">
        <v>7</v>
      </c>
      <c r="B65" s="17" t="str">
        <f>VLOOKUP((MOD((INT(B61)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B61-INT(B61))&lt;0.75,2,3),{1,2,3},0))</f>
        <v>B</v>
      </c>
      <c r="C65" s="17" t="str">
        <f>VLOOKUP((MOD((INT(C61)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C61-INT(C61))&lt;0.75,2,3),{1,2,3},0))</f>
        <v>B</v>
      </c>
      <c r="D65" s="17" t="str">
        <f>VLOOKUP((MOD((INT(D61)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D61-INT(D61))&lt;0.75,2,3),{1,2,3},0))</f>
        <v>D</v>
      </c>
      <c r="E65" s="17" t="str">
        <f>VLOOKUP((MOD((INT(E61)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E61-INT(E61))&lt;0.75,2,3),{1,2,3},0))</f>
        <v>A</v>
      </c>
      <c r="F65" s="17" t="str">
        <f>VLOOKUP((MOD((INT(F61)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F61-INT(F61))&lt;0.75,2,3),{1,2,3},0))</f>
        <v>A</v>
      </c>
      <c r="G65" s="17" t="str">
        <f>VLOOKUP((MOD((INT(G61)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G61-INT(G61))&lt;0.75,2,3),{1,2,3},0))</f>
        <v>C</v>
      </c>
      <c r="H65" s="17" t="str">
        <f>VLOOKUP((MOD((INT(H61)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H61-INT(H61))&lt;0.75,2,3),{1,2,3},0))</f>
        <v>C</v>
      </c>
      <c r="I65" s="17" t="str">
        <f>VLOOKUP((MOD((INT(I61)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I61-INT(I61))&lt;0.75,2,3),{1,2,3},0))</f>
        <v>C</v>
      </c>
      <c r="J65" s="17" t="str">
        <f>VLOOKUP((MOD((INT(J61)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J61-INT(J61))&lt;0.75,2,3),{1,2,3},0))</f>
        <v>C</v>
      </c>
      <c r="K65" s="17" t="str">
        <f>VLOOKUP((MOD((INT(K61)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K61-INT(K61))&lt;0.75,2,3),{1,2,3},0))</f>
        <v>B</v>
      </c>
      <c r="L65" s="17" t="str">
        <f>VLOOKUP((MOD((INT(L61)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L61-INT(L61))&lt;0.75,2,3),{1,2,3},0))</f>
        <v>D</v>
      </c>
      <c r="M65" s="17" t="str">
        <f>VLOOKUP((MOD((INT(M61)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M61-INT(M61))&lt;0.75,2,3),{1,2,3},0))</f>
        <v>D</v>
      </c>
      <c r="N65" s="17" t="str">
        <f>VLOOKUP((MOD((INT(N61)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N61-INT(N61))&lt;0.75,2,3),{1,2,3},0))</f>
        <v>A</v>
      </c>
      <c r="O65" s="17" t="str">
        <f>VLOOKUP((MOD((INT(O61)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O61-INT(O61))&lt;0.75,2,3),{1,2,3},0))</f>
        <v>A</v>
      </c>
      <c r="P65" s="17" t="str">
        <f>VLOOKUP((MOD((INT(P61)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P61-INT(P61))&lt;0.75,2,3),{1,2,3},0))</f>
        <v>A</v>
      </c>
      <c r="Q65" s="17" t="str">
        <f>VLOOKUP((MOD((INT(Q61)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Q61-INT(Q61))&lt;0.75,2,3),{1,2,3},0))</f>
        <v>A</v>
      </c>
      <c r="R65" s="17" t="str">
        <f>VLOOKUP((MOD((INT(R61)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R61-INT(R61))&lt;0.75,2,3),{1,2,3},0))</f>
        <v>C</v>
      </c>
      <c r="S65" s="17" t="str">
        <f>VLOOKUP((MOD((INT(S61)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S61-INT(S61))&lt;0.75,2,3),{1,2,3},0))</f>
        <v>B</v>
      </c>
      <c r="T65" s="17" t="str">
        <f>VLOOKUP((MOD((INT(T61)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T61-INT(T61))&lt;0.75,2,3),{1,2,3},0))</f>
        <v>B</v>
      </c>
      <c r="U65" s="17" t="str">
        <f>VLOOKUP((MOD((INT(U61)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U61-INT(U61))&lt;0.75,2,3),{1,2,3},0))</f>
        <v>D</v>
      </c>
      <c r="V65" s="17" t="str">
        <f>VLOOKUP((MOD((INT(V61)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V61-INT(V61))&lt;0.75,2,3),{1,2,3},0))</f>
        <v>D</v>
      </c>
      <c r="W65" s="17" t="str">
        <f>VLOOKUP((MOD((INT(W61)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W61-INT(W61))&lt;0.75,2,3),{1,2,3},0))</f>
        <v>D</v>
      </c>
      <c r="X65" s="17" t="str">
        <f>VLOOKUP((MOD((INT(X61)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X61-INT(X61))&lt;0.75,2,3),{1,2,3},0))</f>
        <v>D</v>
      </c>
      <c r="Y65" s="17" t="str">
        <f>VLOOKUP((MOD((INT(Y61)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Y61-INT(Y61))&lt;0.75,2,3),{1,2,3},0))</f>
        <v>A</v>
      </c>
      <c r="Z65" s="17" t="str">
        <f>VLOOKUP((MOD((INT(Z61)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Z61-INT(Z61))&lt;0.75,2,3),{1,2,3},0))</f>
        <v>C</v>
      </c>
      <c r="AA65" s="17" t="str">
        <f>VLOOKUP((MOD((INT(AA61)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A61-INT(AA61))&lt;0.75,2,3),{1,2,3},0))</f>
        <v>C</v>
      </c>
      <c r="AB65" s="17" t="str">
        <f>VLOOKUP((MOD((INT(AB61)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B61-INT(AB61))&lt;0.75,2,3),{1,2,3},0))</f>
        <v>B</v>
      </c>
      <c r="AC65" s="17" t="str">
        <f>VLOOKUP((MOD((INT(AC61)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C61-INT(AC61))&lt;0.75,2,3),{1,2,3},0))</f>
        <v>B</v>
      </c>
      <c r="AD65" s="17" t="str">
        <f>VLOOKUP((MOD((INT(AD61)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D61-INT(AD61))&lt;0.75,2,3),{1,2,3},0))</f>
        <v>B</v>
      </c>
      <c r="AE65" s="17" t="str">
        <f>VLOOKUP((MOD((INT(AE61)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E61-INT(AE61))&lt;0.75,2,3),{1,2,3},0))</f>
        <v>B</v>
      </c>
      <c r="AF65" s="17"/>
    </row>
    <row r="66" spans="1:35" ht="15.75" customHeight="1" x14ac:dyDescent="0.3">
      <c r="A66" s="28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</row>
    <row r="67" spans="1:35" ht="15.75" customHeight="1" x14ac:dyDescent="0.3">
      <c r="A67" s="29" t="s">
        <v>24</v>
      </c>
      <c r="B67" s="29"/>
      <c r="C67" s="29"/>
      <c r="D67" s="29"/>
      <c r="E67" s="29" t="s">
        <v>25</v>
      </c>
      <c r="F67" s="29">
        <v>5</v>
      </c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</row>
    <row r="68" spans="1:35" ht="15.75" customHeight="1" x14ac:dyDescent="0.3">
      <c r="A68" s="29" t="s">
        <v>5</v>
      </c>
      <c r="B68" s="36">
        <f t="shared" ref="B68:AF68" si="106">DATE(AnnéeCivile,$F$67,B71)</f>
        <v>43221</v>
      </c>
      <c r="C68" s="36">
        <f t="shared" si="106"/>
        <v>43222</v>
      </c>
      <c r="D68" s="36">
        <f t="shared" si="106"/>
        <v>43223</v>
      </c>
      <c r="E68" s="36">
        <f t="shared" si="106"/>
        <v>43224</v>
      </c>
      <c r="F68" s="36">
        <f t="shared" si="106"/>
        <v>43225</v>
      </c>
      <c r="G68" s="36">
        <f t="shared" si="106"/>
        <v>43226</v>
      </c>
      <c r="H68" s="36">
        <f t="shared" si="106"/>
        <v>43227</v>
      </c>
      <c r="I68" s="36">
        <f t="shared" si="106"/>
        <v>43228</v>
      </c>
      <c r="J68" s="36">
        <f t="shared" si="106"/>
        <v>43229</v>
      </c>
      <c r="K68" s="36">
        <f t="shared" si="106"/>
        <v>43230</v>
      </c>
      <c r="L68" s="36">
        <f t="shared" si="106"/>
        <v>43231</v>
      </c>
      <c r="M68" s="36">
        <f t="shared" si="106"/>
        <v>43232</v>
      </c>
      <c r="N68" s="36">
        <f t="shared" si="106"/>
        <v>43233</v>
      </c>
      <c r="O68" s="36">
        <f t="shared" si="106"/>
        <v>43234</v>
      </c>
      <c r="P68" s="36">
        <f t="shared" si="106"/>
        <v>43235</v>
      </c>
      <c r="Q68" s="36">
        <f t="shared" si="106"/>
        <v>43236</v>
      </c>
      <c r="R68" s="36">
        <f t="shared" si="106"/>
        <v>43237</v>
      </c>
      <c r="S68" s="36">
        <f t="shared" si="106"/>
        <v>43238</v>
      </c>
      <c r="T68" s="36">
        <f t="shared" si="106"/>
        <v>43239</v>
      </c>
      <c r="U68" s="36">
        <f t="shared" si="106"/>
        <v>43240</v>
      </c>
      <c r="V68" s="36">
        <f t="shared" si="106"/>
        <v>43241</v>
      </c>
      <c r="W68" s="36">
        <f t="shared" si="106"/>
        <v>43242</v>
      </c>
      <c r="X68" s="36">
        <f t="shared" si="106"/>
        <v>43243</v>
      </c>
      <c r="Y68" s="36">
        <f t="shared" si="106"/>
        <v>43244</v>
      </c>
      <c r="Z68" s="36">
        <f t="shared" si="106"/>
        <v>43245</v>
      </c>
      <c r="AA68" s="36">
        <f t="shared" si="106"/>
        <v>43246</v>
      </c>
      <c r="AB68" s="36">
        <f t="shared" si="106"/>
        <v>43247</v>
      </c>
      <c r="AC68" s="36">
        <f t="shared" si="106"/>
        <v>43248</v>
      </c>
      <c r="AD68" s="36">
        <f t="shared" si="106"/>
        <v>43249</v>
      </c>
      <c r="AE68" s="36">
        <f t="shared" si="106"/>
        <v>43250</v>
      </c>
      <c r="AF68" s="36">
        <f t="shared" si="106"/>
        <v>43251</v>
      </c>
      <c r="AG68" s="42" t="s">
        <v>26</v>
      </c>
      <c r="AH68" s="42"/>
      <c r="AI68" s="42"/>
    </row>
    <row r="69" spans="1:35" ht="15.75" customHeight="1" x14ac:dyDescent="0.3">
      <c r="A69" s="29" t="s">
        <v>7</v>
      </c>
      <c r="B69" s="36">
        <f>B68+18/24</f>
        <v>43221.75</v>
      </c>
      <c r="C69" s="36">
        <f t="shared" ref="C69" si="107">C68+18/24</f>
        <v>43222.75</v>
      </c>
      <c r="D69" s="36">
        <f t="shared" ref="D69" si="108">D68+18/24</f>
        <v>43223.75</v>
      </c>
      <c r="E69" s="36">
        <f t="shared" ref="E69" si="109">E68+18/24</f>
        <v>43224.75</v>
      </c>
      <c r="F69" s="36">
        <f t="shared" ref="F69" si="110">F68+18/24</f>
        <v>43225.75</v>
      </c>
      <c r="G69" s="36">
        <f t="shared" ref="G69" si="111">G68+18/24</f>
        <v>43226.75</v>
      </c>
      <c r="H69" s="36">
        <f t="shared" ref="H69" si="112">H68+18/24</f>
        <v>43227.75</v>
      </c>
      <c r="I69" s="36">
        <f t="shared" ref="I69" si="113">I68+18/24</f>
        <v>43228.75</v>
      </c>
      <c r="J69" s="36">
        <f t="shared" ref="J69" si="114">J68+18/24</f>
        <v>43229.75</v>
      </c>
      <c r="K69" s="36">
        <f t="shared" ref="K69" si="115">K68+18/24</f>
        <v>43230.75</v>
      </c>
      <c r="L69" s="36">
        <f t="shared" ref="L69" si="116">L68+18/24</f>
        <v>43231.75</v>
      </c>
      <c r="M69" s="36">
        <f t="shared" ref="M69" si="117">M68+18/24</f>
        <v>43232.75</v>
      </c>
      <c r="N69" s="36">
        <f t="shared" ref="N69" si="118">N68+18/24</f>
        <v>43233.75</v>
      </c>
      <c r="O69" s="36">
        <f t="shared" ref="O69" si="119">O68+18/24</f>
        <v>43234.75</v>
      </c>
      <c r="P69" s="36">
        <f t="shared" ref="P69" si="120">P68+18/24</f>
        <v>43235.75</v>
      </c>
      <c r="Q69" s="36">
        <f t="shared" ref="Q69" si="121">Q68+18/24</f>
        <v>43236.75</v>
      </c>
      <c r="R69" s="36">
        <f t="shared" ref="R69" si="122">R68+18/24</f>
        <v>43237.75</v>
      </c>
      <c r="S69" s="36">
        <f t="shared" ref="S69" si="123">S68+18/24</f>
        <v>43238.75</v>
      </c>
      <c r="T69" s="36">
        <f t="shared" ref="T69" si="124">T68+18/24</f>
        <v>43239.75</v>
      </c>
      <c r="U69" s="36">
        <f t="shared" ref="U69" si="125">U68+18/24</f>
        <v>43240.75</v>
      </c>
      <c r="V69" s="36">
        <f t="shared" ref="V69" si="126">V68+18/24</f>
        <v>43241.75</v>
      </c>
      <c r="W69" s="36">
        <f t="shared" ref="W69" si="127">W68+18/24</f>
        <v>43242.75</v>
      </c>
      <c r="X69" s="36">
        <f t="shared" ref="X69" si="128">X68+18/24</f>
        <v>43243.75</v>
      </c>
      <c r="Y69" s="36">
        <f t="shared" ref="Y69" si="129">Y68+18/24</f>
        <v>43244.75</v>
      </c>
      <c r="Z69" s="36">
        <f t="shared" ref="Z69" si="130">Z68+18/24</f>
        <v>43245.75</v>
      </c>
      <c r="AA69" s="36">
        <f t="shared" ref="AA69" si="131">AA68+18/24</f>
        <v>43246.75</v>
      </c>
      <c r="AB69" s="36">
        <f t="shared" ref="AB69" si="132">AB68+18/24</f>
        <v>43247.75</v>
      </c>
      <c r="AC69" s="36">
        <f t="shared" ref="AC69" si="133">AC68+18/24</f>
        <v>43248.75</v>
      </c>
      <c r="AD69" s="36">
        <f t="shared" ref="AD69" si="134">AD68+18/24</f>
        <v>43249.75</v>
      </c>
      <c r="AE69" s="36">
        <f t="shared" ref="AE69:AF69" si="135">AE68+18/24</f>
        <v>43250.75</v>
      </c>
      <c r="AF69" s="36">
        <f t="shared" si="135"/>
        <v>43251.75</v>
      </c>
    </row>
    <row r="70" spans="1:35" ht="15.75" customHeight="1" x14ac:dyDescent="0.3">
      <c r="A70" s="38" t="s">
        <v>11</v>
      </c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40"/>
    </row>
    <row r="71" spans="1:35" ht="15.75" customHeight="1" x14ac:dyDescent="0.3">
      <c r="A71" s="26" t="s">
        <v>6</v>
      </c>
      <c r="B71" s="26">
        <v>1</v>
      </c>
      <c r="C71" s="26">
        <f>B71+1</f>
        <v>2</v>
      </c>
      <c r="D71" s="26">
        <f t="shared" ref="D71:AF71" si="136">C71+1</f>
        <v>3</v>
      </c>
      <c r="E71" s="26">
        <f t="shared" si="136"/>
        <v>4</v>
      </c>
      <c r="F71" s="26">
        <f t="shared" si="136"/>
        <v>5</v>
      </c>
      <c r="G71" s="26">
        <f t="shared" si="136"/>
        <v>6</v>
      </c>
      <c r="H71" s="26">
        <f t="shared" si="136"/>
        <v>7</v>
      </c>
      <c r="I71" s="26">
        <f t="shared" si="136"/>
        <v>8</v>
      </c>
      <c r="J71" s="26">
        <f t="shared" si="136"/>
        <v>9</v>
      </c>
      <c r="K71" s="26">
        <f t="shared" si="136"/>
        <v>10</v>
      </c>
      <c r="L71" s="26">
        <f t="shared" si="136"/>
        <v>11</v>
      </c>
      <c r="M71" s="26">
        <f t="shared" si="136"/>
        <v>12</v>
      </c>
      <c r="N71" s="26">
        <f t="shared" si="136"/>
        <v>13</v>
      </c>
      <c r="O71" s="26">
        <f t="shared" si="136"/>
        <v>14</v>
      </c>
      <c r="P71" s="26">
        <f t="shared" si="136"/>
        <v>15</v>
      </c>
      <c r="Q71" s="26">
        <f t="shared" si="136"/>
        <v>16</v>
      </c>
      <c r="R71" s="26">
        <f t="shared" si="136"/>
        <v>17</v>
      </c>
      <c r="S71" s="26">
        <f t="shared" si="136"/>
        <v>18</v>
      </c>
      <c r="T71" s="26">
        <f t="shared" si="136"/>
        <v>19</v>
      </c>
      <c r="U71" s="26">
        <f t="shared" si="136"/>
        <v>20</v>
      </c>
      <c r="V71" s="26">
        <f t="shared" si="136"/>
        <v>21</v>
      </c>
      <c r="W71" s="26">
        <f t="shared" si="136"/>
        <v>22</v>
      </c>
      <c r="X71" s="26">
        <f t="shared" si="136"/>
        <v>23</v>
      </c>
      <c r="Y71" s="26">
        <f t="shared" si="136"/>
        <v>24</v>
      </c>
      <c r="Z71" s="26">
        <f t="shared" si="136"/>
        <v>25</v>
      </c>
      <c r="AA71" s="26">
        <f t="shared" si="136"/>
        <v>26</v>
      </c>
      <c r="AB71" s="26">
        <f t="shared" si="136"/>
        <v>27</v>
      </c>
      <c r="AC71" s="26">
        <f t="shared" si="136"/>
        <v>28</v>
      </c>
      <c r="AD71" s="26">
        <f t="shared" si="136"/>
        <v>29</v>
      </c>
      <c r="AE71" s="26">
        <f t="shared" si="136"/>
        <v>30</v>
      </c>
      <c r="AF71" s="26">
        <f t="shared" si="136"/>
        <v>31</v>
      </c>
    </row>
    <row r="72" spans="1:35" ht="15.75" customHeight="1" x14ac:dyDescent="0.3">
      <c r="A72" s="26" t="s">
        <v>5</v>
      </c>
      <c r="B72" s="17" t="str">
        <f>VLOOKUP((MOD((INT(B68)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B68-INT(B68))&lt;0.75,2,3),{1,2,3},0))</f>
        <v>C</v>
      </c>
      <c r="C72" s="17" t="str">
        <f>VLOOKUP((MOD((INT(C68)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C68-INT(C68))&lt;0.75,2,3),{1,2,3},0))</f>
        <v>B</v>
      </c>
      <c r="D72" s="17" t="str">
        <f>VLOOKUP((MOD((INT(D68)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D68-INT(D68))&lt;0.75,2,3),{1,2,3},0))</f>
        <v>B</v>
      </c>
      <c r="E72" s="17" t="str">
        <f>VLOOKUP((MOD((INT(E68)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E68-INT(E68))&lt;0.75,2,3),{1,2,3},0))</f>
        <v>D</v>
      </c>
      <c r="F72" s="17" t="str">
        <f>VLOOKUP((MOD((INT(F68)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F68-INT(F68))&lt;0.75,2,3),{1,2,3},0))</f>
        <v>D</v>
      </c>
      <c r="G72" s="17" t="str">
        <f>VLOOKUP((MOD((INT(G68)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G68-INT(G68))&lt;0.75,2,3),{1,2,3},0))</f>
        <v>D</v>
      </c>
      <c r="H72" s="17" t="str">
        <f>VLOOKUP((MOD((INT(H68)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H68-INT(H68))&lt;0.75,2,3),{1,2,3},0))</f>
        <v>D</v>
      </c>
      <c r="I72" s="17" t="str">
        <f>VLOOKUP((MOD((INT(I68)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I68-INT(I68))&lt;0.75,2,3),{1,2,3},0))</f>
        <v>A</v>
      </c>
      <c r="J72" s="17" t="str">
        <f>VLOOKUP((MOD((INT(J68)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J68-INT(J68))&lt;0.75,2,3),{1,2,3},0))</f>
        <v>C</v>
      </c>
      <c r="K72" s="17" t="str">
        <f>VLOOKUP((MOD((INT(K68)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K68-INT(K68))&lt;0.75,2,3),{1,2,3},0))</f>
        <v>C</v>
      </c>
      <c r="L72" s="17" t="str">
        <f>VLOOKUP((MOD((INT(L68)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L68-INT(L68))&lt;0.75,2,3),{1,2,3},0))</f>
        <v>B</v>
      </c>
      <c r="M72" s="17" t="str">
        <f>VLOOKUP((MOD((INT(M68)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M68-INT(M68))&lt;0.75,2,3),{1,2,3},0))</f>
        <v>B</v>
      </c>
      <c r="N72" s="17" t="str">
        <f>VLOOKUP((MOD((INT(N68)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N68-INT(N68))&lt;0.75,2,3),{1,2,3},0))</f>
        <v>B</v>
      </c>
      <c r="O72" s="17" t="str">
        <f>VLOOKUP((MOD((INT(O68)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O68-INT(O68))&lt;0.75,2,3),{1,2,3},0))</f>
        <v>B</v>
      </c>
      <c r="P72" s="17" t="str">
        <f>VLOOKUP((MOD((INT(P68)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P68-INT(P68))&lt;0.75,2,3),{1,2,3},0))</f>
        <v>D</v>
      </c>
      <c r="Q72" s="17" t="str">
        <f>VLOOKUP((MOD((INT(Q68)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Q68-INT(Q68))&lt;0.75,2,3),{1,2,3},0))</f>
        <v>A</v>
      </c>
      <c r="R72" s="17" t="str">
        <f>VLOOKUP((MOD((INT(R68)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R68-INT(R68))&lt;0.75,2,3),{1,2,3},0))</f>
        <v>A</v>
      </c>
      <c r="S72" s="17" t="str">
        <f>VLOOKUP((MOD((INT(S68)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S68-INT(S68))&lt;0.75,2,3),{1,2,3},0))</f>
        <v>C</v>
      </c>
      <c r="T72" s="17" t="str">
        <f>VLOOKUP((MOD((INT(T68)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T68-INT(T68))&lt;0.75,2,3),{1,2,3},0))</f>
        <v>C</v>
      </c>
      <c r="U72" s="17" t="str">
        <f>VLOOKUP((MOD((INT(U68)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U68-INT(U68))&lt;0.75,2,3),{1,2,3},0))</f>
        <v>C</v>
      </c>
      <c r="V72" s="17" t="str">
        <f>VLOOKUP((MOD((INT(V68)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V68-INT(V68))&lt;0.75,2,3),{1,2,3},0))</f>
        <v>C</v>
      </c>
      <c r="W72" s="17" t="str">
        <f>VLOOKUP((MOD((INT(W68)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W68-INT(W68))&lt;0.75,2,3),{1,2,3},0))</f>
        <v>B</v>
      </c>
      <c r="X72" s="17" t="str">
        <f>VLOOKUP((MOD((INT(X68)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X68-INT(X68))&lt;0.75,2,3),{1,2,3},0))</f>
        <v>D</v>
      </c>
      <c r="Y72" s="17" t="str">
        <f>VLOOKUP((MOD((INT(Y68)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Y68-INT(Y68))&lt;0.75,2,3),{1,2,3},0))</f>
        <v>D</v>
      </c>
      <c r="Z72" s="17" t="str">
        <f>VLOOKUP((MOD((INT(Z68)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Z68-INT(Z68))&lt;0.75,2,3),{1,2,3},0))</f>
        <v>A</v>
      </c>
      <c r="AA72" s="17" t="str">
        <f>VLOOKUP((MOD((INT(AA68)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A68-INT(AA68))&lt;0.75,2,3),{1,2,3},0))</f>
        <v>A</v>
      </c>
      <c r="AB72" s="17" t="str">
        <f>VLOOKUP((MOD((INT(AB68)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B68-INT(AB68))&lt;0.75,2,3),{1,2,3},0))</f>
        <v>A</v>
      </c>
      <c r="AC72" s="17" t="str">
        <f>VLOOKUP((MOD((INT(AC68)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C68-INT(AC68))&lt;0.75,2,3),{1,2,3},0))</f>
        <v>A</v>
      </c>
      <c r="AD72" s="17" t="str">
        <f>VLOOKUP((MOD((INT(AD68)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D68-INT(AD68))&lt;0.75,2,3),{1,2,3},0))</f>
        <v>C</v>
      </c>
      <c r="AE72" s="17" t="str">
        <f>VLOOKUP((MOD((INT(AE68)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E68-INT(AE68))&lt;0.75,2,3),{1,2,3},0))</f>
        <v>B</v>
      </c>
      <c r="AF72" s="17" t="str">
        <f>VLOOKUP((MOD((INT(AF68)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F68-INT(AF68))&lt;0.75,2,3),{1,2,3},0))</f>
        <v>B</v>
      </c>
      <c r="AG72" s="42" t="s">
        <v>27</v>
      </c>
      <c r="AH72" s="42"/>
      <c r="AI72" s="42"/>
    </row>
    <row r="73" spans="1:35" ht="15.75" customHeight="1" x14ac:dyDescent="0.3">
      <c r="A73" s="26" t="s">
        <v>7</v>
      </c>
      <c r="B73" s="17" t="str">
        <f>VLOOKUP((MOD((INT(B69)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B69-INT(B69))&lt;0.75,2,3),{1,2,3},0))</f>
        <v>D</v>
      </c>
      <c r="C73" s="17" t="str">
        <f>VLOOKUP((MOD((INT(C69)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C69-INT(C69))&lt;0.75,2,3),{1,2,3},0))</f>
        <v>A</v>
      </c>
      <c r="D73" s="17" t="str">
        <f>VLOOKUP((MOD((INT(D69)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D69-INT(D69))&lt;0.75,2,3),{1,2,3},0))</f>
        <v>A</v>
      </c>
      <c r="E73" s="17" t="str">
        <f>VLOOKUP((MOD((INT(E69)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E69-INT(E69))&lt;0.75,2,3),{1,2,3},0))</f>
        <v>C</v>
      </c>
      <c r="F73" s="17" t="str">
        <f>VLOOKUP((MOD((INT(F69)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F69-INT(F69))&lt;0.75,2,3),{1,2,3},0))</f>
        <v>C</v>
      </c>
      <c r="G73" s="17" t="str">
        <f>VLOOKUP((MOD((INT(G69)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G69-INT(G69))&lt;0.75,2,3),{1,2,3},0))</f>
        <v>C</v>
      </c>
      <c r="H73" s="17" t="str">
        <f>VLOOKUP((MOD((INT(H69)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H69-INT(H69))&lt;0.75,2,3),{1,2,3},0))</f>
        <v>C</v>
      </c>
      <c r="I73" s="17" t="str">
        <f>VLOOKUP((MOD((INT(I69)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I69-INT(I69))&lt;0.75,2,3),{1,2,3},0))</f>
        <v>B</v>
      </c>
      <c r="J73" s="17" t="str">
        <f>VLOOKUP((MOD((INT(J69)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J69-INT(J69))&lt;0.75,2,3),{1,2,3},0))</f>
        <v>D</v>
      </c>
      <c r="K73" s="17" t="str">
        <f>VLOOKUP((MOD((INT(K69)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K69-INT(K69))&lt;0.75,2,3),{1,2,3},0))</f>
        <v>D</v>
      </c>
      <c r="L73" s="17" t="str">
        <f>VLOOKUP((MOD((INT(L69)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L69-INT(L69))&lt;0.75,2,3),{1,2,3},0))</f>
        <v>A</v>
      </c>
      <c r="M73" s="17" t="str">
        <f>VLOOKUP((MOD((INT(M69)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M69-INT(M69))&lt;0.75,2,3),{1,2,3},0))</f>
        <v>A</v>
      </c>
      <c r="N73" s="17" t="str">
        <f>VLOOKUP((MOD((INT(N69)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N69-INT(N69))&lt;0.75,2,3),{1,2,3},0))</f>
        <v>A</v>
      </c>
      <c r="O73" s="17" t="str">
        <f>VLOOKUP((MOD((INT(O69)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O69-INT(O69))&lt;0.75,2,3),{1,2,3},0))</f>
        <v>A</v>
      </c>
      <c r="P73" s="17" t="str">
        <f>VLOOKUP((MOD((INT(P69)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P69-INT(P69))&lt;0.75,2,3),{1,2,3},0))</f>
        <v>C</v>
      </c>
      <c r="Q73" s="17" t="str">
        <f>VLOOKUP((MOD((INT(Q69)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Q69-INT(Q69))&lt;0.75,2,3),{1,2,3},0))</f>
        <v>B</v>
      </c>
      <c r="R73" s="17" t="str">
        <f>VLOOKUP((MOD((INT(R69)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R69-INT(R69))&lt;0.75,2,3),{1,2,3},0))</f>
        <v>B</v>
      </c>
      <c r="S73" s="17" t="str">
        <f>VLOOKUP((MOD((INT(S69)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S69-INT(S69))&lt;0.75,2,3),{1,2,3},0))</f>
        <v>D</v>
      </c>
      <c r="T73" s="17" t="str">
        <f>VLOOKUP((MOD((INT(T69)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T69-INT(T69))&lt;0.75,2,3),{1,2,3},0))</f>
        <v>D</v>
      </c>
      <c r="U73" s="17" t="str">
        <f>VLOOKUP((MOD((INT(U69)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U69-INT(U69))&lt;0.75,2,3),{1,2,3},0))</f>
        <v>D</v>
      </c>
      <c r="V73" s="17" t="str">
        <f>VLOOKUP((MOD((INT(V69)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V69-INT(V69))&lt;0.75,2,3),{1,2,3},0))</f>
        <v>D</v>
      </c>
      <c r="W73" s="17" t="str">
        <f>VLOOKUP((MOD((INT(W69)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W69-INT(W69))&lt;0.75,2,3),{1,2,3},0))</f>
        <v>A</v>
      </c>
      <c r="X73" s="17" t="str">
        <f>VLOOKUP((MOD((INT(X69)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X69-INT(X69))&lt;0.75,2,3),{1,2,3},0))</f>
        <v>C</v>
      </c>
      <c r="Y73" s="17" t="str">
        <f>VLOOKUP((MOD((INT(Y69)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Y69-INT(Y69))&lt;0.75,2,3),{1,2,3},0))</f>
        <v>C</v>
      </c>
      <c r="Z73" s="17" t="str">
        <f>VLOOKUP((MOD((INT(Z69)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Z69-INT(Z69))&lt;0.75,2,3),{1,2,3},0))</f>
        <v>B</v>
      </c>
      <c r="AA73" s="17" t="str">
        <f>VLOOKUP((MOD((INT(AA69)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A69-INT(AA69))&lt;0.75,2,3),{1,2,3},0))</f>
        <v>B</v>
      </c>
      <c r="AB73" s="17" t="str">
        <f>VLOOKUP((MOD((INT(AB69)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B69-INT(AB69))&lt;0.75,2,3),{1,2,3},0))</f>
        <v>B</v>
      </c>
      <c r="AC73" s="17" t="str">
        <f>VLOOKUP((MOD((INT(AC69)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C69-INT(AC69))&lt;0.75,2,3),{1,2,3},0))</f>
        <v>B</v>
      </c>
      <c r="AD73" s="17" t="str">
        <f>VLOOKUP((MOD((INT(AD69)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D69-INT(AD69))&lt;0.75,2,3),{1,2,3},0))</f>
        <v>D</v>
      </c>
      <c r="AE73" s="17" t="str">
        <f>VLOOKUP((MOD((INT(AE69)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E69-INT(AE69))&lt;0.75,2,3),{1,2,3},0))</f>
        <v>A</v>
      </c>
      <c r="AF73" s="17" t="str">
        <f>VLOOKUP((MOD((INT(AF69)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F69-INT(AF69))&lt;0.75,2,3),{1,2,3},0))</f>
        <v>A</v>
      </c>
    </row>
    <row r="74" spans="1:35" ht="15.75" customHeight="1" x14ac:dyDescent="0.3">
      <c r="A74" s="28"/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</row>
    <row r="75" spans="1:35" ht="15.75" customHeight="1" x14ac:dyDescent="0.3">
      <c r="A75" s="29" t="s">
        <v>24</v>
      </c>
      <c r="B75" s="29"/>
      <c r="C75" s="29"/>
      <c r="D75" s="29"/>
      <c r="E75" s="29" t="s">
        <v>25</v>
      </c>
      <c r="F75" s="29">
        <v>6</v>
      </c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</row>
    <row r="76" spans="1:35" ht="15.75" customHeight="1" x14ac:dyDescent="0.3">
      <c r="A76" s="29" t="s">
        <v>5</v>
      </c>
      <c r="B76" s="36">
        <f t="shared" ref="B76:AE76" si="137">DATE(AnnéeCivile,$F$75,B79)</f>
        <v>43252</v>
      </c>
      <c r="C76" s="36">
        <f t="shared" si="137"/>
        <v>43253</v>
      </c>
      <c r="D76" s="36">
        <f t="shared" si="137"/>
        <v>43254</v>
      </c>
      <c r="E76" s="36">
        <f t="shared" si="137"/>
        <v>43255</v>
      </c>
      <c r="F76" s="36">
        <f t="shared" si="137"/>
        <v>43256</v>
      </c>
      <c r="G76" s="36">
        <f t="shared" si="137"/>
        <v>43257</v>
      </c>
      <c r="H76" s="36">
        <f t="shared" si="137"/>
        <v>43258</v>
      </c>
      <c r="I76" s="36">
        <f t="shared" si="137"/>
        <v>43259</v>
      </c>
      <c r="J76" s="36">
        <f t="shared" si="137"/>
        <v>43260</v>
      </c>
      <c r="K76" s="36">
        <f t="shared" si="137"/>
        <v>43261</v>
      </c>
      <c r="L76" s="36">
        <f t="shared" si="137"/>
        <v>43262</v>
      </c>
      <c r="M76" s="36">
        <f t="shared" si="137"/>
        <v>43263</v>
      </c>
      <c r="N76" s="36">
        <f t="shared" si="137"/>
        <v>43264</v>
      </c>
      <c r="O76" s="36">
        <f t="shared" si="137"/>
        <v>43265</v>
      </c>
      <c r="P76" s="36">
        <f t="shared" si="137"/>
        <v>43266</v>
      </c>
      <c r="Q76" s="36">
        <f t="shared" si="137"/>
        <v>43267</v>
      </c>
      <c r="R76" s="36">
        <f t="shared" si="137"/>
        <v>43268</v>
      </c>
      <c r="S76" s="36">
        <f t="shared" si="137"/>
        <v>43269</v>
      </c>
      <c r="T76" s="36">
        <f t="shared" si="137"/>
        <v>43270</v>
      </c>
      <c r="U76" s="36">
        <f t="shared" si="137"/>
        <v>43271</v>
      </c>
      <c r="V76" s="36">
        <f t="shared" si="137"/>
        <v>43272</v>
      </c>
      <c r="W76" s="36">
        <f t="shared" si="137"/>
        <v>43273</v>
      </c>
      <c r="X76" s="36">
        <f t="shared" si="137"/>
        <v>43274</v>
      </c>
      <c r="Y76" s="36">
        <f t="shared" si="137"/>
        <v>43275</v>
      </c>
      <c r="Z76" s="36">
        <f t="shared" si="137"/>
        <v>43276</v>
      </c>
      <c r="AA76" s="36">
        <f t="shared" si="137"/>
        <v>43277</v>
      </c>
      <c r="AB76" s="36">
        <f t="shared" si="137"/>
        <v>43278</v>
      </c>
      <c r="AC76" s="36">
        <f t="shared" si="137"/>
        <v>43279</v>
      </c>
      <c r="AD76" s="36">
        <f t="shared" si="137"/>
        <v>43280</v>
      </c>
      <c r="AE76" s="36">
        <f t="shared" si="137"/>
        <v>43281</v>
      </c>
      <c r="AF76" s="29"/>
      <c r="AG76" s="42" t="s">
        <v>26</v>
      </c>
      <c r="AH76" s="42"/>
      <c r="AI76" s="42"/>
    </row>
    <row r="77" spans="1:35" ht="15.75" customHeight="1" x14ac:dyDescent="0.3">
      <c r="A77" s="29" t="s">
        <v>7</v>
      </c>
      <c r="B77" s="36">
        <f>B76+18/24</f>
        <v>43252.75</v>
      </c>
      <c r="C77" s="36">
        <f t="shared" ref="C77:AE77" si="138">C76+18/24</f>
        <v>43253.75</v>
      </c>
      <c r="D77" s="36">
        <f t="shared" si="138"/>
        <v>43254.75</v>
      </c>
      <c r="E77" s="36">
        <f t="shared" si="138"/>
        <v>43255.75</v>
      </c>
      <c r="F77" s="36">
        <f t="shared" si="138"/>
        <v>43256.75</v>
      </c>
      <c r="G77" s="36">
        <f t="shared" si="138"/>
        <v>43257.75</v>
      </c>
      <c r="H77" s="36">
        <f t="shared" si="138"/>
        <v>43258.75</v>
      </c>
      <c r="I77" s="36">
        <f t="shared" si="138"/>
        <v>43259.75</v>
      </c>
      <c r="J77" s="36">
        <f t="shared" si="138"/>
        <v>43260.75</v>
      </c>
      <c r="K77" s="36">
        <f t="shared" si="138"/>
        <v>43261.75</v>
      </c>
      <c r="L77" s="36">
        <f t="shared" si="138"/>
        <v>43262.75</v>
      </c>
      <c r="M77" s="36">
        <f t="shared" si="138"/>
        <v>43263.75</v>
      </c>
      <c r="N77" s="36">
        <f t="shared" si="138"/>
        <v>43264.75</v>
      </c>
      <c r="O77" s="36">
        <f t="shared" si="138"/>
        <v>43265.75</v>
      </c>
      <c r="P77" s="36">
        <f t="shared" si="138"/>
        <v>43266.75</v>
      </c>
      <c r="Q77" s="36">
        <f t="shared" si="138"/>
        <v>43267.75</v>
      </c>
      <c r="R77" s="36">
        <f t="shared" si="138"/>
        <v>43268.75</v>
      </c>
      <c r="S77" s="36">
        <f t="shared" si="138"/>
        <v>43269.75</v>
      </c>
      <c r="T77" s="36">
        <f t="shared" si="138"/>
        <v>43270.75</v>
      </c>
      <c r="U77" s="36">
        <f t="shared" si="138"/>
        <v>43271.75</v>
      </c>
      <c r="V77" s="36">
        <f t="shared" si="138"/>
        <v>43272.75</v>
      </c>
      <c r="W77" s="36">
        <f t="shared" si="138"/>
        <v>43273.75</v>
      </c>
      <c r="X77" s="36">
        <f t="shared" si="138"/>
        <v>43274.75</v>
      </c>
      <c r="Y77" s="36">
        <f t="shared" si="138"/>
        <v>43275.75</v>
      </c>
      <c r="Z77" s="36">
        <f t="shared" si="138"/>
        <v>43276.75</v>
      </c>
      <c r="AA77" s="36">
        <f t="shared" si="138"/>
        <v>43277.75</v>
      </c>
      <c r="AB77" s="36">
        <f t="shared" si="138"/>
        <v>43278.75</v>
      </c>
      <c r="AC77" s="36">
        <f t="shared" si="138"/>
        <v>43279.75</v>
      </c>
      <c r="AD77" s="36">
        <f t="shared" si="138"/>
        <v>43280.75</v>
      </c>
      <c r="AE77" s="36">
        <f t="shared" si="138"/>
        <v>43281.75</v>
      </c>
      <c r="AF77" s="29"/>
    </row>
    <row r="78" spans="1:35" ht="15.75" customHeight="1" x14ac:dyDescent="0.3">
      <c r="A78" s="38" t="s">
        <v>12</v>
      </c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40"/>
    </row>
    <row r="79" spans="1:35" ht="15.75" customHeight="1" x14ac:dyDescent="0.3">
      <c r="A79" s="26" t="s">
        <v>6</v>
      </c>
      <c r="B79" s="26">
        <v>1</v>
      </c>
      <c r="C79" s="26">
        <f>B79+1</f>
        <v>2</v>
      </c>
      <c r="D79" s="26">
        <f t="shared" ref="D79:AE79" si="139">C79+1</f>
        <v>3</v>
      </c>
      <c r="E79" s="26">
        <f t="shared" si="139"/>
        <v>4</v>
      </c>
      <c r="F79" s="26">
        <f t="shared" si="139"/>
        <v>5</v>
      </c>
      <c r="G79" s="26">
        <f t="shared" si="139"/>
        <v>6</v>
      </c>
      <c r="H79" s="26">
        <f t="shared" si="139"/>
        <v>7</v>
      </c>
      <c r="I79" s="26">
        <f t="shared" si="139"/>
        <v>8</v>
      </c>
      <c r="J79" s="26">
        <f t="shared" si="139"/>
        <v>9</v>
      </c>
      <c r="K79" s="26">
        <f t="shared" si="139"/>
        <v>10</v>
      </c>
      <c r="L79" s="26">
        <f t="shared" si="139"/>
        <v>11</v>
      </c>
      <c r="M79" s="26">
        <f t="shared" si="139"/>
        <v>12</v>
      </c>
      <c r="N79" s="26">
        <f t="shared" si="139"/>
        <v>13</v>
      </c>
      <c r="O79" s="26">
        <f t="shared" si="139"/>
        <v>14</v>
      </c>
      <c r="P79" s="26">
        <f t="shared" si="139"/>
        <v>15</v>
      </c>
      <c r="Q79" s="26">
        <f t="shared" si="139"/>
        <v>16</v>
      </c>
      <c r="R79" s="26">
        <f t="shared" si="139"/>
        <v>17</v>
      </c>
      <c r="S79" s="26">
        <f t="shared" si="139"/>
        <v>18</v>
      </c>
      <c r="T79" s="26">
        <f t="shared" si="139"/>
        <v>19</v>
      </c>
      <c r="U79" s="26">
        <f t="shared" si="139"/>
        <v>20</v>
      </c>
      <c r="V79" s="26">
        <f t="shared" si="139"/>
        <v>21</v>
      </c>
      <c r="W79" s="26">
        <f t="shared" si="139"/>
        <v>22</v>
      </c>
      <c r="X79" s="26">
        <f t="shared" si="139"/>
        <v>23</v>
      </c>
      <c r="Y79" s="26">
        <f t="shared" si="139"/>
        <v>24</v>
      </c>
      <c r="Z79" s="26">
        <f t="shared" si="139"/>
        <v>25</v>
      </c>
      <c r="AA79" s="26">
        <f t="shared" si="139"/>
        <v>26</v>
      </c>
      <c r="AB79" s="26">
        <f t="shared" si="139"/>
        <v>27</v>
      </c>
      <c r="AC79" s="26">
        <f t="shared" si="139"/>
        <v>28</v>
      </c>
      <c r="AD79" s="26">
        <f t="shared" si="139"/>
        <v>29</v>
      </c>
      <c r="AE79" s="26">
        <f t="shared" si="139"/>
        <v>30</v>
      </c>
      <c r="AF79" s="26"/>
    </row>
    <row r="80" spans="1:35" ht="15.75" customHeight="1" x14ac:dyDescent="0.3">
      <c r="A80" s="26" t="s">
        <v>5</v>
      </c>
      <c r="B80" s="17" t="str">
        <f>VLOOKUP((MOD((INT(B76)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B76-INT(B76))&lt;0.75,2,3),{1,2,3},0))</f>
        <v>D</v>
      </c>
      <c r="C80" s="17" t="str">
        <f>VLOOKUP((MOD((INT(C76)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C76-INT(C76))&lt;0.75,2,3),{1,2,3},0))</f>
        <v>D</v>
      </c>
      <c r="D80" s="17" t="str">
        <f>VLOOKUP((MOD((INT(D76)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D76-INT(D76))&lt;0.75,2,3),{1,2,3},0))</f>
        <v>D</v>
      </c>
      <c r="E80" s="17" t="str">
        <f>VLOOKUP((MOD((INT(E76)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E76-INT(E76))&lt;0.75,2,3),{1,2,3},0))</f>
        <v>D</v>
      </c>
      <c r="F80" s="17" t="str">
        <f>VLOOKUP((MOD((INT(F76)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F76-INT(F76))&lt;0.75,2,3),{1,2,3},0))</f>
        <v>A</v>
      </c>
      <c r="G80" s="17" t="str">
        <f>VLOOKUP((MOD((INT(G76)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G76-INT(G76))&lt;0.75,2,3),{1,2,3},0))</f>
        <v>C</v>
      </c>
      <c r="H80" s="17" t="str">
        <f>VLOOKUP((MOD((INT(H76)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H76-INT(H76))&lt;0.75,2,3),{1,2,3},0))</f>
        <v>C</v>
      </c>
      <c r="I80" s="17" t="str">
        <f>VLOOKUP((MOD((INT(I76)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I76-INT(I76))&lt;0.75,2,3),{1,2,3},0))</f>
        <v>B</v>
      </c>
      <c r="J80" s="17" t="str">
        <f>VLOOKUP((MOD((INT(J76)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J76-INT(J76))&lt;0.75,2,3),{1,2,3},0))</f>
        <v>B</v>
      </c>
      <c r="K80" s="17" t="str">
        <f>VLOOKUP((MOD((INT(K76)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K76-INT(K76))&lt;0.75,2,3),{1,2,3},0))</f>
        <v>B</v>
      </c>
      <c r="L80" s="17" t="str">
        <f>VLOOKUP((MOD((INT(L76)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L76-INT(L76))&lt;0.75,2,3),{1,2,3},0))</f>
        <v>B</v>
      </c>
      <c r="M80" s="17" t="str">
        <f>VLOOKUP((MOD((INT(M76)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M76-INT(M76))&lt;0.75,2,3),{1,2,3},0))</f>
        <v>D</v>
      </c>
      <c r="N80" s="17" t="str">
        <f>VLOOKUP((MOD((INT(N76)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N76-INT(N76))&lt;0.75,2,3),{1,2,3},0))</f>
        <v>A</v>
      </c>
      <c r="O80" s="17" t="str">
        <f>VLOOKUP((MOD((INT(O76)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O76-INT(O76))&lt;0.75,2,3),{1,2,3},0))</f>
        <v>A</v>
      </c>
      <c r="P80" s="17" t="str">
        <f>VLOOKUP((MOD((INT(P76)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P76-INT(P76))&lt;0.75,2,3),{1,2,3},0))</f>
        <v>C</v>
      </c>
      <c r="Q80" s="17" t="str">
        <f>VLOOKUP((MOD((INT(Q76)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Q76-INT(Q76))&lt;0.75,2,3),{1,2,3},0))</f>
        <v>C</v>
      </c>
      <c r="R80" s="17" t="str">
        <f>VLOOKUP((MOD((INT(R76)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R76-INT(R76))&lt;0.75,2,3),{1,2,3},0))</f>
        <v>C</v>
      </c>
      <c r="S80" s="17" t="str">
        <f>VLOOKUP((MOD((INT(S76)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S76-INT(S76))&lt;0.75,2,3),{1,2,3},0))</f>
        <v>C</v>
      </c>
      <c r="T80" s="17" t="str">
        <f>VLOOKUP((MOD((INT(T76)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T76-INT(T76))&lt;0.75,2,3),{1,2,3},0))</f>
        <v>B</v>
      </c>
      <c r="U80" s="17" t="str">
        <f>VLOOKUP((MOD((INT(U76)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U76-INT(U76))&lt;0.75,2,3),{1,2,3},0))</f>
        <v>D</v>
      </c>
      <c r="V80" s="17" t="str">
        <f>VLOOKUP((MOD((INT(V76)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V76-INT(V76))&lt;0.75,2,3),{1,2,3},0))</f>
        <v>D</v>
      </c>
      <c r="W80" s="17" t="str">
        <f>VLOOKUP((MOD((INT(W76)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W76-INT(W76))&lt;0.75,2,3),{1,2,3},0))</f>
        <v>A</v>
      </c>
      <c r="X80" s="17" t="str">
        <f>VLOOKUP((MOD((INT(X76)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X76-INT(X76))&lt;0.75,2,3),{1,2,3},0))</f>
        <v>A</v>
      </c>
      <c r="Y80" s="17" t="str">
        <f>VLOOKUP((MOD((INT(Y76)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Y76-INT(Y76))&lt;0.75,2,3),{1,2,3},0))</f>
        <v>A</v>
      </c>
      <c r="Z80" s="17" t="str">
        <f>VLOOKUP((MOD((INT(Z76)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Z76-INT(Z76))&lt;0.75,2,3),{1,2,3},0))</f>
        <v>A</v>
      </c>
      <c r="AA80" s="17" t="str">
        <f>VLOOKUP((MOD((INT(AA76)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A76-INT(AA76))&lt;0.75,2,3),{1,2,3},0))</f>
        <v>C</v>
      </c>
      <c r="AB80" s="17" t="str">
        <f>VLOOKUP((MOD((INT(AB76)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B76-INT(AB76))&lt;0.75,2,3),{1,2,3},0))</f>
        <v>B</v>
      </c>
      <c r="AC80" s="17" t="str">
        <f>VLOOKUP((MOD((INT(AC76)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C76-INT(AC76))&lt;0.75,2,3),{1,2,3},0))</f>
        <v>B</v>
      </c>
      <c r="AD80" s="17" t="str">
        <f>VLOOKUP((MOD((INT(AD76)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D76-INT(AD76))&lt;0.75,2,3),{1,2,3},0))</f>
        <v>D</v>
      </c>
      <c r="AE80" s="17" t="str">
        <f>VLOOKUP((MOD((INT(AE76)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E76-INT(AE76))&lt;0.75,2,3),{1,2,3},0))</f>
        <v>D</v>
      </c>
      <c r="AF80" s="17"/>
      <c r="AG80" s="42" t="s">
        <v>27</v>
      </c>
      <c r="AH80" s="42"/>
      <c r="AI80" s="42"/>
    </row>
    <row r="81" spans="1:35" ht="15.75" customHeight="1" x14ac:dyDescent="0.3">
      <c r="A81" s="26" t="s">
        <v>7</v>
      </c>
      <c r="B81" s="17" t="str">
        <f>VLOOKUP((MOD((INT(B77)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B77-INT(B77))&lt;0.75,2,3),{1,2,3},0))</f>
        <v>C</v>
      </c>
      <c r="C81" s="17" t="str">
        <f>VLOOKUP((MOD((INT(C77)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C77-INT(C77))&lt;0.75,2,3),{1,2,3},0))</f>
        <v>C</v>
      </c>
      <c r="D81" s="17" t="str">
        <f>VLOOKUP((MOD((INT(D77)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D77-INT(D77))&lt;0.75,2,3),{1,2,3},0))</f>
        <v>C</v>
      </c>
      <c r="E81" s="17" t="str">
        <f>VLOOKUP((MOD((INT(E77)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E77-INT(E77))&lt;0.75,2,3),{1,2,3},0))</f>
        <v>C</v>
      </c>
      <c r="F81" s="17" t="str">
        <f>VLOOKUP((MOD((INT(F77)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F77-INT(F77))&lt;0.75,2,3),{1,2,3},0))</f>
        <v>B</v>
      </c>
      <c r="G81" s="17" t="str">
        <f>VLOOKUP((MOD((INT(G77)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G77-INT(G77))&lt;0.75,2,3),{1,2,3},0))</f>
        <v>D</v>
      </c>
      <c r="H81" s="17" t="str">
        <f>VLOOKUP((MOD((INT(H77)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H77-INT(H77))&lt;0.75,2,3),{1,2,3},0))</f>
        <v>D</v>
      </c>
      <c r="I81" s="17" t="str">
        <f>VLOOKUP((MOD((INT(I77)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I77-INT(I77))&lt;0.75,2,3),{1,2,3},0))</f>
        <v>A</v>
      </c>
      <c r="J81" s="17" t="str">
        <f>VLOOKUP((MOD((INT(J77)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J77-INT(J77))&lt;0.75,2,3),{1,2,3},0))</f>
        <v>A</v>
      </c>
      <c r="K81" s="17" t="str">
        <f>VLOOKUP((MOD((INT(K77)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K77-INT(K77))&lt;0.75,2,3),{1,2,3},0))</f>
        <v>A</v>
      </c>
      <c r="L81" s="17" t="str">
        <f>VLOOKUP((MOD((INT(L77)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L77-INT(L77))&lt;0.75,2,3),{1,2,3},0))</f>
        <v>A</v>
      </c>
      <c r="M81" s="17" t="str">
        <f>VLOOKUP((MOD((INT(M77)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M77-INT(M77))&lt;0.75,2,3),{1,2,3},0))</f>
        <v>C</v>
      </c>
      <c r="N81" s="17" t="str">
        <f>VLOOKUP((MOD((INT(N77)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N77-INT(N77))&lt;0.75,2,3),{1,2,3},0))</f>
        <v>B</v>
      </c>
      <c r="O81" s="17" t="str">
        <f>VLOOKUP((MOD((INT(O77)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O77-INT(O77))&lt;0.75,2,3),{1,2,3},0))</f>
        <v>B</v>
      </c>
      <c r="P81" s="17" t="str">
        <f>VLOOKUP((MOD((INT(P77)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P77-INT(P77))&lt;0.75,2,3),{1,2,3},0))</f>
        <v>D</v>
      </c>
      <c r="Q81" s="17" t="str">
        <f>VLOOKUP((MOD((INT(Q77)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Q77-INT(Q77))&lt;0.75,2,3),{1,2,3},0))</f>
        <v>D</v>
      </c>
      <c r="R81" s="17" t="str">
        <f>VLOOKUP((MOD((INT(R77)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R77-INT(R77))&lt;0.75,2,3),{1,2,3},0))</f>
        <v>D</v>
      </c>
      <c r="S81" s="17" t="str">
        <f>VLOOKUP((MOD((INT(S77)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S77-INT(S77))&lt;0.75,2,3),{1,2,3},0))</f>
        <v>D</v>
      </c>
      <c r="T81" s="17" t="str">
        <f>VLOOKUP((MOD((INT(T77)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T77-INT(T77))&lt;0.75,2,3),{1,2,3},0))</f>
        <v>A</v>
      </c>
      <c r="U81" s="17" t="str">
        <f>VLOOKUP((MOD((INT(U77)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U77-INT(U77))&lt;0.75,2,3),{1,2,3},0))</f>
        <v>C</v>
      </c>
      <c r="V81" s="17" t="str">
        <f>VLOOKUP((MOD((INT(V77)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V77-INT(V77))&lt;0.75,2,3),{1,2,3},0))</f>
        <v>C</v>
      </c>
      <c r="W81" s="17" t="str">
        <f>VLOOKUP((MOD((INT(W77)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W77-INT(W77))&lt;0.75,2,3),{1,2,3},0))</f>
        <v>B</v>
      </c>
      <c r="X81" s="17" t="str">
        <f>VLOOKUP((MOD((INT(X77)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X77-INT(X77))&lt;0.75,2,3),{1,2,3},0))</f>
        <v>B</v>
      </c>
      <c r="Y81" s="17" t="str">
        <f>VLOOKUP((MOD((INT(Y77)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Y77-INT(Y77))&lt;0.75,2,3),{1,2,3},0))</f>
        <v>B</v>
      </c>
      <c r="Z81" s="17" t="str">
        <f>VLOOKUP((MOD((INT(Z77)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Z77-INT(Z77))&lt;0.75,2,3),{1,2,3},0))</f>
        <v>B</v>
      </c>
      <c r="AA81" s="17" t="str">
        <f>VLOOKUP((MOD((INT(AA77)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A77-INT(AA77))&lt;0.75,2,3),{1,2,3},0))</f>
        <v>D</v>
      </c>
      <c r="AB81" s="17" t="str">
        <f>VLOOKUP((MOD((INT(AB77)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B77-INT(AB77))&lt;0.75,2,3),{1,2,3},0))</f>
        <v>A</v>
      </c>
      <c r="AC81" s="17" t="str">
        <f>VLOOKUP((MOD((INT(AC77)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C77-INT(AC77))&lt;0.75,2,3),{1,2,3},0))</f>
        <v>A</v>
      </c>
      <c r="AD81" s="17" t="str">
        <f>VLOOKUP((MOD((INT(AD77)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D77-INT(AD77))&lt;0.75,2,3),{1,2,3},0))</f>
        <v>C</v>
      </c>
      <c r="AE81" s="17" t="str">
        <f>VLOOKUP((MOD((INT(AE77)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E77-INT(AE77))&lt;0.75,2,3),{1,2,3},0))</f>
        <v>C</v>
      </c>
      <c r="AF81" s="17"/>
    </row>
    <row r="82" spans="1:35" ht="15.75" customHeight="1" x14ac:dyDescent="0.3">
      <c r="A82" s="28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</row>
    <row r="83" spans="1:35" ht="15.75" customHeight="1" x14ac:dyDescent="0.3">
      <c r="A83" s="29" t="s">
        <v>24</v>
      </c>
      <c r="B83" s="29"/>
      <c r="C83" s="29"/>
      <c r="D83" s="29"/>
      <c r="E83" s="29" t="s">
        <v>25</v>
      </c>
      <c r="F83" s="29">
        <v>7</v>
      </c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</row>
    <row r="84" spans="1:35" ht="15.75" customHeight="1" x14ac:dyDescent="0.3">
      <c r="A84" s="29" t="s">
        <v>5</v>
      </c>
      <c r="B84" s="36">
        <f t="shared" ref="B84:AF84" si="140">DATE(AnnéeCivile,$F$83,B87)</f>
        <v>43282</v>
      </c>
      <c r="C84" s="36">
        <f t="shared" si="140"/>
        <v>43283</v>
      </c>
      <c r="D84" s="36">
        <f t="shared" si="140"/>
        <v>43284</v>
      </c>
      <c r="E84" s="36">
        <f t="shared" si="140"/>
        <v>43285</v>
      </c>
      <c r="F84" s="36">
        <f t="shared" si="140"/>
        <v>43286</v>
      </c>
      <c r="G84" s="36">
        <f t="shared" si="140"/>
        <v>43287</v>
      </c>
      <c r="H84" s="36">
        <f t="shared" si="140"/>
        <v>43288</v>
      </c>
      <c r="I84" s="36">
        <f t="shared" si="140"/>
        <v>43289</v>
      </c>
      <c r="J84" s="36">
        <f t="shared" si="140"/>
        <v>43290</v>
      </c>
      <c r="K84" s="36">
        <f t="shared" si="140"/>
        <v>43291</v>
      </c>
      <c r="L84" s="36">
        <f t="shared" si="140"/>
        <v>43292</v>
      </c>
      <c r="M84" s="36">
        <f t="shared" si="140"/>
        <v>43293</v>
      </c>
      <c r="N84" s="36">
        <f t="shared" si="140"/>
        <v>43294</v>
      </c>
      <c r="O84" s="36">
        <f t="shared" si="140"/>
        <v>43295</v>
      </c>
      <c r="P84" s="36">
        <f t="shared" si="140"/>
        <v>43296</v>
      </c>
      <c r="Q84" s="36">
        <f t="shared" si="140"/>
        <v>43297</v>
      </c>
      <c r="R84" s="36">
        <f t="shared" si="140"/>
        <v>43298</v>
      </c>
      <c r="S84" s="36">
        <f t="shared" si="140"/>
        <v>43299</v>
      </c>
      <c r="T84" s="36">
        <f t="shared" si="140"/>
        <v>43300</v>
      </c>
      <c r="U84" s="36">
        <f t="shared" si="140"/>
        <v>43301</v>
      </c>
      <c r="V84" s="36">
        <f t="shared" si="140"/>
        <v>43302</v>
      </c>
      <c r="W84" s="36">
        <f t="shared" si="140"/>
        <v>43303</v>
      </c>
      <c r="X84" s="36">
        <f t="shared" si="140"/>
        <v>43304</v>
      </c>
      <c r="Y84" s="36">
        <f t="shared" si="140"/>
        <v>43305</v>
      </c>
      <c r="Z84" s="36">
        <f t="shared" si="140"/>
        <v>43306</v>
      </c>
      <c r="AA84" s="36">
        <f t="shared" si="140"/>
        <v>43307</v>
      </c>
      <c r="AB84" s="36">
        <f t="shared" si="140"/>
        <v>43308</v>
      </c>
      <c r="AC84" s="36">
        <f t="shared" si="140"/>
        <v>43309</v>
      </c>
      <c r="AD84" s="36">
        <f t="shared" si="140"/>
        <v>43310</v>
      </c>
      <c r="AE84" s="36">
        <f t="shared" si="140"/>
        <v>43311</v>
      </c>
      <c r="AF84" s="36">
        <f t="shared" si="140"/>
        <v>43312</v>
      </c>
      <c r="AG84" s="42" t="s">
        <v>26</v>
      </c>
      <c r="AH84" s="42"/>
      <c r="AI84" s="42"/>
    </row>
    <row r="85" spans="1:35" ht="15.75" customHeight="1" x14ac:dyDescent="0.3">
      <c r="A85" s="29" t="s">
        <v>7</v>
      </c>
      <c r="B85" s="36">
        <f>B84+18/24</f>
        <v>43282.75</v>
      </c>
      <c r="C85" s="36">
        <f t="shared" ref="C85" si="141">C84+18/24</f>
        <v>43283.75</v>
      </c>
      <c r="D85" s="36">
        <f t="shared" ref="D85" si="142">D84+18/24</f>
        <v>43284.75</v>
      </c>
      <c r="E85" s="36">
        <f t="shared" ref="E85" si="143">E84+18/24</f>
        <v>43285.75</v>
      </c>
      <c r="F85" s="36">
        <f t="shared" ref="F85" si="144">F84+18/24</f>
        <v>43286.75</v>
      </c>
      <c r="G85" s="36">
        <f t="shared" ref="G85" si="145">G84+18/24</f>
        <v>43287.75</v>
      </c>
      <c r="H85" s="36">
        <f t="shared" ref="H85" si="146">H84+18/24</f>
        <v>43288.75</v>
      </c>
      <c r="I85" s="36">
        <f t="shared" ref="I85" si="147">I84+18/24</f>
        <v>43289.75</v>
      </c>
      <c r="J85" s="36">
        <f t="shared" ref="J85" si="148">J84+18/24</f>
        <v>43290.75</v>
      </c>
      <c r="K85" s="36">
        <f t="shared" ref="K85" si="149">K84+18/24</f>
        <v>43291.75</v>
      </c>
      <c r="L85" s="36">
        <f t="shared" ref="L85" si="150">L84+18/24</f>
        <v>43292.75</v>
      </c>
      <c r="M85" s="36">
        <f t="shared" ref="M85" si="151">M84+18/24</f>
        <v>43293.75</v>
      </c>
      <c r="N85" s="36">
        <f t="shared" ref="N85" si="152">N84+18/24</f>
        <v>43294.75</v>
      </c>
      <c r="O85" s="36">
        <f t="shared" ref="O85" si="153">O84+18/24</f>
        <v>43295.75</v>
      </c>
      <c r="P85" s="36">
        <f t="shared" ref="P85" si="154">P84+18/24</f>
        <v>43296.75</v>
      </c>
      <c r="Q85" s="36">
        <f t="shared" ref="Q85" si="155">Q84+18/24</f>
        <v>43297.75</v>
      </c>
      <c r="R85" s="36">
        <f t="shared" ref="R85" si="156">R84+18/24</f>
        <v>43298.75</v>
      </c>
      <c r="S85" s="36">
        <f t="shared" ref="S85" si="157">S84+18/24</f>
        <v>43299.75</v>
      </c>
      <c r="T85" s="36">
        <f t="shared" ref="T85" si="158">T84+18/24</f>
        <v>43300.75</v>
      </c>
      <c r="U85" s="36">
        <f t="shared" ref="U85" si="159">U84+18/24</f>
        <v>43301.75</v>
      </c>
      <c r="V85" s="36">
        <f t="shared" ref="V85" si="160">V84+18/24</f>
        <v>43302.75</v>
      </c>
      <c r="W85" s="36">
        <f t="shared" ref="W85" si="161">W84+18/24</f>
        <v>43303.75</v>
      </c>
      <c r="X85" s="36">
        <f t="shared" ref="X85" si="162">X84+18/24</f>
        <v>43304.75</v>
      </c>
      <c r="Y85" s="36">
        <f t="shared" ref="Y85" si="163">Y84+18/24</f>
        <v>43305.75</v>
      </c>
      <c r="Z85" s="36">
        <f t="shared" ref="Z85" si="164">Z84+18/24</f>
        <v>43306.75</v>
      </c>
      <c r="AA85" s="36">
        <f t="shared" ref="AA85" si="165">AA84+18/24</f>
        <v>43307.75</v>
      </c>
      <c r="AB85" s="36">
        <f t="shared" ref="AB85" si="166">AB84+18/24</f>
        <v>43308.75</v>
      </c>
      <c r="AC85" s="36">
        <f t="shared" ref="AC85" si="167">AC84+18/24</f>
        <v>43309.75</v>
      </c>
      <c r="AD85" s="36">
        <f t="shared" ref="AD85" si="168">AD84+18/24</f>
        <v>43310.75</v>
      </c>
      <c r="AE85" s="36">
        <f t="shared" ref="AE85:AF85" si="169">AE84+18/24</f>
        <v>43311.75</v>
      </c>
      <c r="AF85" s="36">
        <f t="shared" si="169"/>
        <v>43312.75</v>
      </c>
    </row>
    <row r="86" spans="1:35" ht="15.75" customHeight="1" x14ac:dyDescent="0.3">
      <c r="A86" s="38" t="s">
        <v>13</v>
      </c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40"/>
    </row>
    <row r="87" spans="1:35" ht="15.75" customHeight="1" x14ac:dyDescent="0.3">
      <c r="A87" s="26" t="s">
        <v>6</v>
      </c>
      <c r="B87" s="26">
        <v>1</v>
      </c>
      <c r="C87" s="26">
        <f>B87+1</f>
        <v>2</v>
      </c>
      <c r="D87" s="26">
        <f t="shared" ref="D87:AF87" si="170">C87+1</f>
        <v>3</v>
      </c>
      <c r="E87" s="26">
        <f t="shared" si="170"/>
        <v>4</v>
      </c>
      <c r="F87" s="26">
        <f t="shared" si="170"/>
        <v>5</v>
      </c>
      <c r="G87" s="26">
        <f t="shared" si="170"/>
        <v>6</v>
      </c>
      <c r="H87" s="26">
        <f t="shared" si="170"/>
        <v>7</v>
      </c>
      <c r="I87" s="26">
        <f t="shared" si="170"/>
        <v>8</v>
      </c>
      <c r="J87" s="26">
        <f t="shared" si="170"/>
        <v>9</v>
      </c>
      <c r="K87" s="26">
        <f t="shared" si="170"/>
        <v>10</v>
      </c>
      <c r="L87" s="26">
        <f t="shared" si="170"/>
        <v>11</v>
      </c>
      <c r="M87" s="26">
        <f t="shared" si="170"/>
        <v>12</v>
      </c>
      <c r="N87" s="26">
        <f t="shared" si="170"/>
        <v>13</v>
      </c>
      <c r="O87" s="26">
        <f t="shared" si="170"/>
        <v>14</v>
      </c>
      <c r="P87" s="26">
        <f t="shared" si="170"/>
        <v>15</v>
      </c>
      <c r="Q87" s="26">
        <f t="shared" si="170"/>
        <v>16</v>
      </c>
      <c r="R87" s="26">
        <f t="shared" si="170"/>
        <v>17</v>
      </c>
      <c r="S87" s="26">
        <f t="shared" si="170"/>
        <v>18</v>
      </c>
      <c r="T87" s="26">
        <f t="shared" si="170"/>
        <v>19</v>
      </c>
      <c r="U87" s="26">
        <f t="shared" si="170"/>
        <v>20</v>
      </c>
      <c r="V87" s="26">
        <f t="shared" si="170"/>
        <v>21</v>
      </c>
      <c r="W87" s="26">
        <f t="shared" si="170"/>
        <v>22</v>
      </c>
      <c r="X87" s="26">
        <f t="shared" si="170"/>
        <v>23</v>
      </c>
      <c r="Y87" s="26">
        <f t="shared" si="170"/>
        <v>24</v>
      </c>
      <c r="Z87" s="26">
        <f t="shared" si="170"/>
        <v>25</v>
      </c>
      <c r="AA87" s="26">
        <f t="shared" si="170"/>
        <v>26</v>
      </c>
      <c r="AB87" s="26">
        <f t="shared" si="170"/>
        <v>27</v>
      </c>
      <c r="AC87" s="26">
        <f t="shared" si="170"/>
        <v>28</v>
      </c>
      <c r="AD87" s="26">
        <f t="shared" si="170"/>
        <v>29</v>
      </c>
      <c r="AE87" s="26">
        <f t="shared" si="170"/>
        <v>30</v>
      </c>
      <c r="AF87" s="26">
        <f t="shared" si="170"/>
        <v>31</v>
      </c>
    </row>
    <row r="88" spans="1:35" ht="15.75" customHeight="1" x14ac:dyDescent="0.3">
      <c r="A88" s="26" t="s">
        <v>5</v>
      </c>
      <c r="B88" s="17" t="str">
        <f>VLOOKUP((MOD((INT(B84)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B84-INT(B84))&lt;0.75,2,3),{1,2,3},0))</f>
        <v>D</v>
      </c>
      <c r="C88" s="17" t="str">
        <f>VLOOKUP((MOD((INT(C84)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C84-INT(C84))&lt;0.75,2,3),{1,2,3},0))</f>
        <v>D</v>
      </c>
      <c r="D88" s="17" t="str">
        <f>VLOOKUP((MOD((INT(D84)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D84-INT(D84))&lt;0.75,2,3),{1,2,3},0))</f>
        <v>A</v>
      </c>
      <c r="E88" s="17" t="str">
        <f>VLOOKUP((MOD((INT(E84)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E84-INT(E84))&lt;0.75,2,3),{1,2,3},0))</f>
        <v>C</v>
      </c>
      <c r="F88" s="17" t="str">
        <f>VLOOKUP((MOD((INT(F84)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F84-INT(F84))&lt;0.75,2,3),{1,2,3},0))</f>
        <v>C</v>
      </c>
      <c r="G88" s="17" t="str">
        <f>VLOOKUP((MOD((INT(G84)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G84-INT(G84))&lt;0.75,2,3),{1,2,3},0))</f>
        <v>B</v>
      </c>
      <c r="H88" s="17" t="str">
        <f>VLOOKUP((MOD((INT(H84)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H84-INT(H84))&lt;0.75,2,3),{1,2,3},0))</f>
        <v>B</v>
      </c>
      <c r="I88" s="17" t="str">
        <f>VLOOKUP((MOD((INT(I84)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I84-INT(I84))&lt;0.75,2,3),{1,2,3},0))</f>
        <v>B</v>
      </c>
      <c r="J88" s="17" t="str">
        <f>VLOOKUP((MOD((INT(J84)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J84-INT(J84))&lt;0.75,2,3),{1,2,3},0))</f>
        <v>B</v>
      </c>
      <c r="K88" s="17" t="str">
        <f>VLOOKUP((MOD((INT(K84)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K84-INT(K84))&lt;0.75,2,3),{1,2,3},0))</f>
        <v>D</v>
      </c>
      <c r="L88" s="17" t="str">
        <f>VLOOKUP((MOD((INT(L84)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L84-INT(L84))&lt;0.75,2,3),{1,2,3},0))</f>
        <v>A</v>
      </c>
      <c r="M88" s="17" t="str">
        <f>VLOOKUP((MOD((INT(M84)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M84-INT(M84))&lt;0.75,2,3),{1,2,3},0))</f>
        <v>A</v>
      </c>
      <c r="N88" s="17" t="str">
        <f>VLOOKUP((MOD((INT(N84)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N84-INT(N84))&lt;0.75,2,3),{1,2,3},0))</f>
        <v>C</v>
      </c>
      <c r="O88" s="17" t="str">
        <f>VLOOKUP((MOD((INT(O84)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O84-INT(O84))&lt;0.75,2,3),{1,2,3},0))</f>
        <v>C</v>
      </c>
      <c r="P88" s="17" t="str">
        <f>VLOOKUP((MOD((INT(P84)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P84-INT(P84))&lt;0.75,2,3),{1,2,3},0))</f>
        <v>C</v>
      </c>
      <c r="Q88" s="17" t="str">
        <f>VLOOKUP((MOD((INT(Q84)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Q84-INT(Q84))&lt;0.75,2,3),{1,2,3},0))</f>
        <v>C</v>
      </c>
      <c r="R88" s="17" t="str">
        <f>VLOOKUP((MOD((INT(R84)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R84-INT(R84))&lt;0.75,2,3),{1,2,3},0))</f>
        <v>B</v>
      </c>
      <c r="S88" s="17" t="str">
        <f>VLOOKUP((MOD((INT(S84)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S84-INT(S84))&lt;0.75,2,3),{1,2,3},0))</f>
        <v>D</v>
      </c>
      <c r="T88" s="17" t="str">
        <f>VLOOKUP((MOD((INT(T84)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T84-INT(T84))&lt;0.75,2,3),{1,2,3},0))</f>
        <v>D</v>
      </c>
      <c r="U88" s="17" t="str">
        <f>VLOOKUP((MOD((INT(U84)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U84-INT(U84))&lt;0.75,2,3),{1,2,3},0))</f>
        <v>A</v>
      </c>
      <c r="V88" s="17" t="str">
        <f>VLOOKUP((MOD((INT(V84)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V84-INT(V84))&lt;0.75,2,3),{1,2,3},0))</f>
        <v>A</v>
      </c>
      <c r="W88" s="17" t="str">
        <f>VLOOKUP((MOD((INT(W84)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W84-INT(W84))&lt;0.75,2,3),{1,2,3},0))</f>
        <v>A</v>
      </c>
      <c r="X88" s="17" t="str">
        <f>VLOOKUP((MOD((INT(X84)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X84-INT(X84))&lt;0.75,2,3),{1,2,3},0))</f>
        <v>C</v>
      </c>
      <c r="Y88" s="17" t="str">
        <f>VLOOKUP((MOD((INT(Y84)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Y84-INT(Y84))&lt;0.75,2,3),{1,2,3},0))</f>
        <v>C</v>
      </c>
      <c r="Z88" s="17" t="str">
        <f>VLOOKUP((MOD((INT(Z84)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Z84-INT(Z84))&lt;0.75,2,3),{1,2,3},0))</f>
        <v>B</v>
      </c>
      <c r="AA88" s="17" t="str">
        <f>VLOOKUP((MOD((INT(AA84)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A84-INT(AA84))&lt;0.75,2,3),{1,2,3},0))</f>
        <v>B</v>
      </c>
      <c r="AB88" s="17" t="str">
        <f>VLOOKUP((MOD((INT(AB84)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B84-INT(AB84))&lt;0.75,2,3),{1,2,3},0))</f>
        <v>D</v>
      </c>
      <c r="AC88" s="17" t="str">
        <f>VLOOKUP((MOD((INT(AC84)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C84-INT(AC84))&lt;0.75,2,3),{1,2,3},0))</f>
        <v>D</v>
      </c>
      <c r="AD88" s="17" t="str">
        <f>VLOOKUP((MOD((INT(AD84)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D84-INT(AD84))&lt;0.75,2,3),{1,2,3},0))</f>
        <v>D</v>
      </c>
      <c r="AE88" s="17" t="str">
        <f>VLOOKUP((MOD((INT(AE84)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E84-INT(AE84))&lt;0.75,2,3),{1,2,3},0))</f>
        <v>A</v>
      </c>
      <c r="AF88" s="17" t="str">
        <f>VLOOKUP((MOD((INT(AF84)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F84-INT(AF84))&lt;0.75,2,3),{1,2,3},0))</f>
        <v>A</v>
      </c>
      <c r="AG88" s="42" t="s">
        <v>27</v>
      </c>
      <c r="AH88" s="42"/>
      <c r="AI88" s="42"/>
    </row>
    <row r="89" spans="1:35" ht="15.75" customHeight="1" x14ac:dyDescent="0.3">
      <c r="A89" s="26" t="s">
        <v>7</v>
      </c>
      <c r="B89" s="17" t="str">
        <f>VLOOKUP((MOD((INT(B85)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B85-INT(B85))&lt;0.75,2,3),{1,2,3},0))</f>
        <v>C</v>
      </c>
      <c r="C89" s="17" t="str">
        <f>VLOOKUP((MOD((INT(C85)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C85-INT(C85))&lt;0.75,2,3),{1,2,3},0))</f>
        <v>C</v>
      </c>
      <c r="D89" s="17" t="str">
        <f>VLOOKUP((MOD((INT(D85)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D85-INT(D85))&lt;0.75,2,3),{1,2,3},0))</f>
        <v>B</v>
      </c>
      <c r="E89" s="17" t="str">
        <f>VLOOKUP((MOD((INT(E85)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E85-INT(E85))&lt;0.75,2,3),{1,2,3},0))</f>
        <v>D</v>
      </c>
      <c r="F89" s="17" t="str">
        <f>VLOOKUP((MOD((INT(F85)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F85-INT(F85))&lt;0.75,2,3),{1,2,3},0))</f>
        <v>D</v>
      </c>
      <c r="G89" s="17" t="str">
        <f>VLOOKUP((MOD((INT(G85)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G85-INT(G85))&lt;0.75,2,3),{1,2,3},0))</f>
        <v>A</v>
      </c>
      <c r="H89" s="17" t="str">
        <f>VLOOKUP((MOD((INT(H85)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H85-INT(H85))&lt;0.75,2,3),{1,2,3},0))</f>
        <v>A</v>
      </c>
      <c r="I89" s="17" t="str">
        <f>VLOOKUP((MOD((INT(I85)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I85-INT(I85))&lt;0.75,2,3),{1,2,3},0))</f>
        <v>A</v>
      </c>
      <c r="J89" s="17" t="str">
        <f>VLOOKUP((MOD((INT(J85)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J85-INT(J85))&lt;0.75,2,3),{1,2,3},0))</f>
        <v>A</v>
      </c>
      <c r="K89" s="17" t="str">
        <f>VLOOKUP((MOD((INT(K85)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K85-INT(K85))&lt;0.75,2,3),{1,2,3},0))</f>
        <v>C</v>
      </c>
      <c r="L89" s="17" t="str">
        <f>VLOOKUP((MOD((INT(L85)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L85-INT(L85))&lt;0.75,2,3),{1,2,3},0))</f>
        <v>B</v>
      </c>
      <c r="M89" s="17" t="str">
        <f>VLOOKUP((MOD((INT(M85)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M85-INT(M85))&lt;0.75,2,3),{1,2,3},0))</f>
        <v>B</v>
      </c>
      <c r="N89" s="17" t="str">
        <f>VLOOKUP((MOD((INT(N85)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N85-INT(N85))&lt;0.75,2,3),{1,2,3},0))</f>
        <v>D</v>
      </c>
      <c r="O89" s="17" t="str">
        <f>VLOOKUP((MOD((INT(O85)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O85-INT(O85))&lt;0.75,2,3),{1,2,3},0))</f>
        <v>D</v>
      </c>
      <c r="P89" s="17" t="str">
        <f>VLOOKUP((MOD((INT(P85)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P85-INT(P85))&lt;0.75,2,3),{1,2,3},0))</f>
        <v>D</v>
      </c>
      <c r="Q89" s="17" t="str">
        <f>VLOOKUP((MOD((INT(Q85)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Q85-INT(Q85))&lt;0.75,2,3),{1,2,3},0))</f>
        <v>D</v>
      </c>
      <c r="R89" s="17" t="str">
        <f>VLOOKUP((MOD((INT(R85)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R85-INT(R85))&lt;0.75,2,3),{1,2,3},0))</f>
        <v>A</v>
      </c>
      <c r="S89" s="17" t="str">
        <f>VLOOKUP((MOD((INT(S85)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S85-INT(S85))&lt;0.75,2,3),{1,2,3},0))</f>
        <v>C</v>
      </c>
      <c r="T89" s="17" t="str">
        <f>VLOOKUP((MOD((INT(T85)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T85-INT(T85))&lt;0.75,2,3),{1,2,3},0))</f>
        <v>C</v>
      </c>
      <c r="U89" s="17" t="str">
        <f>VLOOKUP((MOD((INT(U85)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U85-INT(U85))&lt;0.75,2,3),{1,2,3},0))</f>
        <v>B</v>
      </c>
      <c r="V89" s="17" t="str">
        <f>VLOOKUP((MOD((INT(V85)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V85-INT(V85))&lt;0.75,2,3),{1,2,3},0))</f>
        <v>B</v>
      </c>
      <c r="W89" s="17" t="str">
        <f>VLOOKUP((MOD((INT(W85)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W85-INT(W85))&lt;0.75,2,3),{1,2,3},0))</f>
        <v>B</v>
      </c>
      <c r="X89" s="17" t="str">
        <f>VLOOKUP((MOD((INT(X85)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X85-INT(X85))&lt;0.75,2,3),{1,2,3},0))</f>
        <v>D</v>
      </c>
      <c r="Y89" s="17" t="str">
        <f>VLOOKUP((MOD((INT(Y85)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Y85-INT(Y85))&lt;0.75,2,3),{1,2,3},0))</f>
        <v>D</v>
      </c>
      <c r="Z89" s="17" t="str">
        <f>VLOOKUP((MOD((INT(Z85)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Z85-INT(Z85))&lt;0.75,2,3),{1,2,3},0))</f>
        <v>A</v>
      </c>
      <c r="AA89" s="17" t="str">
        <f>VLOOKUP((MOD((INT(AA85)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A85-INT(AA85))&lt;0.75,2,3),{1,2,3},0))</f>
        <v>A</v>
      </c>
      <c r="AB89" s="17" t="str">
        <f>VLOOKUP((MOD((INT(AB85)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B85-INT(AB85))&lt;0.75,2,3),{1,2,3},0))</f>
        <v>C</v>
      </c>
      <c r="AC89" s="17" t="str">
        <f>VLOOKUP((MOD((INT(AC85)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C85-INT(AC85))&lt;0.75,2,3),{1,2,3},0))</f>
        <v>C</v>
      </c>
      <c r="AD89" s="17" t="str">
        <f>VLOOKUP((MOD((INT(AD85)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D85-INT(AD85))&lt;0.75,2,3),{1,2,3},0))</f>
        <v>C</v>
      </c>
      <c r="AE89" s="17" t="str">
        <f>VLOOKUP((MOD((INT(AE85)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E85-INT(AE85))&lt;0.75,2,3),{1,2,3},0))</f>
        <v>B</v>
      </c>
      <c r="AF89" s="17" t="str">
        <f>VLOOKUP((MOD((INT(AF85)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F85-INT(AF85))&lt;0.75,2,3),{1,2,3},0))</f>
        <v>B</v>
      </c>
    </row>
    <row r="90" spans="1:35" ht="15.75" customHeight="1" x14ac:dyDescent="0.3">
      <c r="A90" s="28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</row>
    <row r="91" spans="1:35" ht="15.75" customHeight="1" x14ac:dyDescent="0.3">
      <c r="A91" s="29" t="s">
        <v>24</v>
      </c>
      <c r="B91" s="29"/>
      <c r="C91" s="29"/>
      <c r="D91" s="29"/>
      <c r="E91" s="29" t="s">
        <v>25</v>
      </c>
      <c r="F91" s="29">
        <v>8</v>
      </c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</row>
    <row r="92" spans="1:35" ht="15.75" customHeight="1" x14ac:dyDescent="0.3">
      <c r="A92" s="29" t="s">
        <v>5</v>
      </c>
      <c r="B92" s="36">
        <f t="shared" ref="B92:AF92" si="171">DATE(AnnéeCivile,$F$91,B95)</f>
        <v>43313</v>
      </c>
      <c r="C92" s="36">
        <f t="shared" si="171"/>
        <v>43314</v>
      </c>
      <c r="D92" s="36">
        <f t="shared" si="171"/>
        <v>43315</v>
      </c>
      <c r="E92" s="36">
        <f t="shared" si="171"/>
        <v>43316</v>
      </c>
      <c r="F92" s="36">
        <f t="shared" si="171"/>
        <v>43317</v>
      </c>
      <c r="G92" s="36">
        <f t="shared" si="171"/>
        <v>43318</v>
      </c>
      <c r="H92" s="36">
        <f t="shared" si="171"/>
        <v>43319</v>
      </c>
      <c r="I92" s="36">
        <f t="shared" si="171"/>
        <v>43320</v>
      </c>
      <c r="J92" s="36">
        <f t="shared" si="171"/>
        <v>43321</v>
      </c>
      <c r="K92" s="36">
        <f t="shared" si="171"/>
        <v>43322</v>
      </c>
      <c r="L92" s="36">
        <f t="shared" si="171"/>
        <v>43323</v>
      </c>
      <c r="M92" s="36">
        <f t="shared" si="171"/>
        <v>43324</v>
      </c>
      <c r="N92" s="36">
        <f t="shared" si="171"/>
        <v>43325</v>
      </c>
      <c r="O92" s="36">
        <f t="shared" si="171"/>
        <v>43326</v>
      </c>
      <c r="P92" s="36">
        <f t="shared" si="171"/>
        <v>43327</v>
      </c>
      <c r="Q92" s="36">
        <f t="shared" si="171"/>
        <v>43328</v>
      </c>
      <c r="R92" s="36">
        <f t="shared" si="171"/>
        <v>43329</v>
      </c>
      <c r="S92" s="36">
        <f t="shared" si="171"/>
        <v>43330</v>
      </c>
      <c r="T92" s="36">
        <f t="shared" si="171"/>
        <v>43331</v>
      </c>
      <c r="U92" s="36">
        <f t="shared" si="171"/>
        <v>43332</v>
      </c>
      <c r="V92" s="36">
        <f t="shared" si="171"/>
        <v>43333</v>
      </c>
      <c r="W92" s="36">
        <f t="shared" si="171"/>
        <v>43334</v>
      </c>
      <c r="X92" s="36">
        <f t="shared" si="171"/>
        <v>43335</v>
      </c>
      <c r="Y92" s="36">
        <f t="shared" si="171"/>
        <v>43336</v>
      </c>
      <c r="Z92" s="36">
        <f t="shared" si="171"/>
        <v>43337</v>
      </c>
      <c r="AA92" s="36">
        <f t="shared" si="171"/>
        <v>43338</v>
      </c>
      <c r="AB92" s="36">
        <f t="shared" si="171"/>
        <v>43339</v>
      </c>
      <c r="AC92" s="36">
        <f t="shared" si="171"/>
        <v>43340</v>
      </c>
      <c r="AD92" s="36">
        <f t="shared" si="171"/>
        <v>43341</v>
      </c>
      <c r="AE92" s="36">
        <f t="shared" si="171"/>
        <v>43342</v>
      </c>
      <c r="AF92" s="36">
        <f t="shared" si="171"/>
        <v>43343</v>
      </c>
      <c r="AG92" s="42" t="s">
        <v>26</v>
      </c>
      <c r="AH92" s="42"/>
      <c r="AI92" s="42"/>
    </row>
    <row r="93" spans="1:35" ht="15.75" customHeight="1" x14ac:dyDescent="0.3">
      <c r="A93" s="29" t="s">
        <v>7</v>
      </c>
      <c r="B93" s="36">
        <f>B92+18/24</f>
        <v>43313.75</v>
      </c>
      <c r="C93" s="36">
        <f t="shared" ref="C93" si="172">C92+18/24</f>
        <v>43314.75</v>
      </c>
      <c r="D93" s="36">
        <f t="shared" ref="D93" si="173">D92+18/24</f>
        <v>43315.75</v>
      </c>
      <c r="E93" s="36">
        <f t="shared" ref="E93" si="174">E92+18/24</f>
        <v>43316.75</v>
      </c>
      <c r="F93" s="36">
        <f t="shared" ref="F93" si="175">F92+18/24</f>
        <v>43317.75</v>
      </c>
      <c r="G93" s="36">
        <f t="shared" ref="G93" si="176">G92+18/24</f>
        <v>43318.75</v>
      </c>
      <c r="H93" s="36">
        <f t="shared" ref="H93" si="177">H92+18/24</f>
        <v>43319.75</v>
      </c>
      <c r="I93" s="36">
        <f t="shared" ref="I93" si="178">I92+18/24</f>
        <v>43320.75</v>
      </c>
      <c r="J93" s="36">
        <f t="shared" ref="J93" si="179">J92+18/24</f>
        <v>43321.75</v>
      </c>
      <c r="K93" s="36">
        <f t="shared" ref="K93" si="180">K92+18/24</f>
        <v>43322.75</v>
      </c>
      <c r="L93" s="36">
        <f t="shared" ref="L93" si="181">L92+18/24</f>
        <v>43323.75</v>
      </c>
      <c r="M93" s="36">
        <f t="shared" ref="M93" si="182">M92+18/24</f>
        <v>43324.75</v>
      </c>
      <c r="N93" s="36">
        <f t="shared" ref="N93" si="183">N92+18/24</f>
        <v>43325.75</v>
      </c>
      <c r="O93" s="36">
        <f t="shared" ref="O93" si="184">O92+18/24</f>
        <v>43326.75</v>
      </c>
      <c r="P93" s="36">
        <f t="shared" ref="P93" si="185">P92+18/24</f>
        <v>43327.75</v>
      </c>
      <c r="Q93" s="36">
        <f t="shared" ref="Q93" si="186">Q92+18/24</f>
        <v>43328.75</v>
      </c>
      <c r="R93" s="36">
        <f t="shared" ref="R93" si="187">R92+18/24</f>
        <v>43329.75</v>
      </c>
      <c r="S93" s="36">
        <f t="shared" ref="S93" si="188">S92+18/24</f>
        <v>43330.75</v>
      </c>
      <c r="T93" s="36">
        <f t="shared" ref="T93" si="189">T92+18/24</f>
        <v>43331.75</v>
      </c>
      <c r="U93" s="36">
        <f t="shared" ref="U93" si="190">U92+18/24</f>
        <v>43332.75</v>
      </c>
      <c r="V93" s="36">
        <f t="shared" ref="V93" si="191">V92+18/24</f>
        <v>43333.75</v>
      </c>
      <c r="W93" s="36">
        <f t="shared" ref="W93" si="192">W92+18/24</f>
        <v>43334.75</v>
      </c>
      <c r="X93" s="36">
        <f t="shared" ref="X93" si="193">X92+18/24</f>
        <v>43335.75</v>
      </c>
      <c r="Y93" s="36">
        <f t="shared" ref="Y93" si="194">Y92+18/24</f>
        <v>43336.75</v>
      </c>
      <c r="Z93" s="36">
        <f t="shared" ref="Z93" si="195">Z92+18/24</f>
        <v>43337.75</v>
      </c>
      <c r="AA93" s="36">
        <f t="shared" ref="AA93" si="196">AA92+18/24</f>
        <v>43338.75</v>
      </c>
      <c r="AB93" s="36">
        <f t="shared" ref="AB93" si="197">AB92+18/24</f>
        <v>43339.75</v>
      </c>
      <c r="AC93" s="36">
        <f t="shared" ref="AC93" si="198">AC92+18/24</f>
        <v>43340.75</v>
      </c>
      <c r="AD93" s="36">
        <f t="shared" ref="AD93" si="199">AD92+18/24</f>
        <v>43341.75</v>
      </c>
      <c r="AE93" s="36">
        <f t="shared" ref="AE93" si="200">AE92+18/24</f>
        <v>43342.75</v>
      </c>
      <c r="AF93" s="36">
        <f t="shared" ref="AF93" si="201">AF92+18/24</f>
        <v>43343.75</v>
      </c>
    </row>
    <row r="94" spans="1:35" ht="15.75" customHeight="1" x14ac:dyDescent="0.3">
      <c r="A94" s="38" t="s">
        <v>14</v>
      </c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40"/>
    </row>
    <row r="95" spans="1:35" ht="15.75" customHeight="1" x14ac:dyDescent="0.3">
      <c r="A95" s="26" t="s">
        <v>6</v>
      </c>
      <c r="B95" s="26">
        <v>1</v>
      </c>
      <c r="C95" s="26">
        <f>B95+1</f>
        <v>2</v>
      </c>
      <c r="D95" s="26">
        <f t="shared" ref="D95:AF95" si="202">C95+1</f>
        <v>3</v>
      </c>
      <c r="E95" s="26">
        <f t="shared" si="202"/>
        <v>4</v>
      </c>
      <c r="F95" s="26">
        <f t="shared" si="202"/>
        <v>5</v>
      </c>
      <c r="G95" s="26">
        <f t="shared" si="202"/>
        <v>6</v>
      </c>
      <c r="H95" s="26">
        <f t="shared" si="202"/>
        <v>7</v>
      </c>
      <c r="I95" s="26">
        <f t="shared" si="202"/>
        <v>8</v>
      </c>
      <c r="J95" s="26">
        <f t="shared" si="202"/>
        <v>9</v>
      </c>
      <c r="K95" s="26">
        <f t="shared" si="202"/>
        <v>10</v>
      </c>
      <c r="L95" s="26">
        <f t="shared" si="202"/>
        <v>11</v>
      </c>
      <c r="M95" s="26">
        <f t="shared" si="202"/>
        <v>12</v>
      </c>
      <c r="N95" s="26">
        <f t="shared" si="202"/>
        <v>13</v>
      </c>
      <c r="O95" s="26">
        <f t="shared" si="202"/>
        <v>14</v>
      </c>
      <c r="P95" s="26">
        <f t="shared" si="202"/>
        <v>15</v>
      </c>
      <c r="Q95" s="26">
        <f t="shared" si="202"/>
        <v>16</v>
      </c>
      <c r="R95" s="26">
        <f t="shared" si="202"/>
        <v>17</v>
      </c>
      <c r="S95" s="26">
        <f t="shared" si="202"/>
        <v>18</v>
      </c>
      <c r="T95" s="26">
        <f t="shared" si="202"/>
        <v>19</v>
      </c>
      <c r="U95" s="26">
        <f t="shared" si="202"/>
        <v>20</v>
      </c>
      <c r="V95" s="26">
        <f t="shared" si="202"/>
        <v>21</v>
      </c>
      <c r="W95" s="26">
        <f t="shared" si="202"/>
        <v>22</v>
      </c>
      <c r="X95" s="26">
        <f t="shared" si="202"/>
        <v>23</v>
      </c>
      <c r="Y95" s="26">
        <f t="shared" si="202"/>
        <v>24</v>
      </c>
      <c r="Z95" s="26">
        <f t="shared" si="202"/>
        <v>25</v>
      </c>
      <c r="AA95" s="26">
        <f t="shared" si="202"/>
        <v>26</v>
      </c>
      <c r="AB95" s="26">
        <f t="shared" si="202"/>
        <v>27</v>
      </c>
      <c r="AC95" s="26">
        <f t="shared" si="202"/>
        <v>28</v>
      </c>
      <c r="AD95" s="26">
        <f t="shared" si="202"/>
        <v>29</v>
      </c>
      <c r="AE95" s="26">
        <f t="shared" si="202"/>
        <v>30</v>
      </c>
      <c r="AF95" s="26">
        <f t="shared" si="202"/>
        <v>31</v>
      </c>
    </row>
    <row r="96" spans="1:35" ht="15.75" customHeight="1" x14ac:dyDescent="0.3">
      <c r="A96" s="26" t="s">
        <v>5</v>
      </c>
      <c r="B96" s="17" t="str">
        <f>VLOOKUP((MOD((INT(B92)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B92-INT(B92))&lt;0.75,2,3),{1,2,3},0))</f>
        <v>C</v>
      </c>
      <c r="C96" s="17" t="str">
        <f>VLOOKUP((MOD((INT(C92)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C92-INT(C92))&lt;0.75,2,3),{1,2,3},0))</f>
        <v>C</v>
      </c>
      <c r="D96" s="17" t="str">
        <f>VLOOKUP((MOD((INT(D92)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D92-INT(D92))&lt;0.75,2,3),{1,2,3},0))</f>
        <v>B</v>
      </c>
      <c r="E96" s="17" t="str">
        <f>VLOOKUP((MOD((INT(E92)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E92-INT(E92))&lt;0.75,2,3),{1,2,3},0))</f>
        <v>B</v>
      </c>
      <c r="F96" s="17" t="str">
        <f>VLOOKUP((MOD((INT(F92)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F92-INT(F92))&lt;0.75,2,3),{1,2,3},0))</f>
        <v>B</v>
      </c>
      <c r="G96" s="17" t="str">
        <f>VLOOKUP((MOD((INT(G92)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G92-INT(G92))&lt;0.75,2,3),{1,2,3},0))</f>
        <v>D</v>
      </c>
      <c r="H96" s="17" t="str">
        <f>VLOOKUP((MOD((INT(H92)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H92-INT(H92))&lt;0.75,2,3),{1,2,3},0))</f>
        <v>D</v>
      </c>
      <c r="I96" s="17" t="str">
        <f>VLOOKUP((MOD((INT(I92)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I92-INT(I92))&lt;0.75,2,3),{1,2,3},0))</f>
        <v>A</v>
      </c>
      <c r="J96" s="17" t="str">
        <f>VLOOKUP((MOD((INT(J92)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J92-INT(J92))&lt;0.75,2,3),{1,2,3},0))</f>
        <v>A</v>
      </c>
      <c r="K96" s="17" t="str">
        <f>VLOOKUP((MOD((INT(K92)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K92-INT(K92))&lt;0.75,2,3),{1,2,3},0))</f>
        <v>C</v>
      </c>
      <c r="L96" s="17" t="str">
        <f>VLOOKUP((MOD((INT(L92)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L92-INT(L92))&lt;0.75,2,3),{1,2,3},0))</f>
        <v>C</v>
      </c>
      <c r="M96" s="17" t="str">
        <f>VLOOKUP((MOD((INT(M92)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M92-INT(M92))&lt;0.75,2,3),{1,2,3},0))</f>
        <v>C</v>
      </c>
      <c r="N96" s="17" t="str">
        <f>VLOOKUP((MOD((INT(N92)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N92-INT(N92))&lt;0.75,2,3),{1,2,3},0))</f>
        <v>B</v>
      </c>
      <c r="O96" s="17" t="str">
        <f>VLOOKUP((MOD((INT(O92)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O92-INT(O92))&lt;0.75,2,3),{1,2,3},0))</f>
        <v>B</v>
      </c>
      <c r="P96" s="17" t="str">
        <f>VLOOKUP((MOD((INT(P92)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P92-INT(P92))&lt;0.75,2,3),{1,2,3},0))</f>
        <v>D</v>
      </c>
      <c r="Q96" s="17" t="str">
        <f>VLOOKUP((MOD((INT(Q92)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Q92-INT(Q92))&lt;0.75,2,3),{1,2,3},0))</f>
        <v>D</v>
      </c>
      <c r="R96" s="17" t="str">
        <f>VLOOKUP((MOD((INT(R92)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R92-INT(R92))&lt;0.75,2,3),{1,2,3},0))</f>
        <v>A</v>
      </c>
      <c r="S96" s="17" t="str">
        <f>VLOOKUP((MOD((INT(S92)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S92-INT(S92))&lt;0.75,2,3),{1,2,3},0))</f>
        <v>A</v>
      </c>
      <c r="T96" s="17" t="str">
        <f>VLOOKUP((MOD((INT(T92)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T92-INT(T92))&lt;0.75,2,3),{1,2,3},0))</f>
        <v>A</v>
      </c>
      <c r="U96" s="17" t="str">
        <f>VLOOKUP((MOD((INT(U92)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U92-INT(U92))&lt;0.75,2,3),{1,2,3},0))</f>
        <v>C</v>
      </c>
      <c r="V96" s="17" t="str">
        <f>VLOOKUP((MOD((INT(V92)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V92-INT(V92))&lt;0.75,2,3),{1,2,3},0))</f>
        <v>C</v>
      </c>
      <c r="W96" s="17" t="str">
        <f>VLOOKUP((MOD((INT(W92)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W92-INT(W92))&lt;0.75,2,3),{1,2,3},0))</f>
        <v>B</v>
      </c>
      <c r="X96" s="17" t="str">
        <f>VLOOKUP((MOD((INT(X92)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X92-INT(X92))&lt;0.75,2,3),{1,2,3},0))</f>
        <v>B</v>
      </c>
      <c r="Y96" s="17" t="str">
        <f>VLOOKUP((MOD((INT(Y92)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Y92-INT(Y92))&lt;0.75,2,3),{1,2,3},0))</f>
        <v>D</v>
      </c>
      <c r="Z96" s="17" t="str">
        <f>VLOOKUP((MOD((INT(Z92)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Z92-INT(Z92))&lt;0.75,2,3),{1,2,3},0))</f>
        <v>D</v>
      </c>
      <c r="AA96" s="17" t="str">
        <f>VLOOKUP((MOD((INT(AA92)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A92-INT(AA92))&lt;0.75,2,3),{1,2,3},0))</f>
        <v>D</v>
      </c>
      <c r="AB96" s="17" t="str">
        <f>VLOOKUP((MOD((INT(AB92)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B92-INT(AB92))&lt;0.75,2,3),{1,2,3},0))</f>
        <v>A</v>
      </c>
      <c r="AC96" s="17" t="str">
        <f>VLOOKUP((MOD((INT(AC92)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C92-INT(AC92))&lt;0.75,2,3),{1,2,3},0))</f>
        <v>A</v>
      </c>
      <c r="AD96" s="17" t="str">
        <f>VLOOKUP((MOD((INT(AD92)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D92-INT(AD92))&lt;0.75,2,3),{1,2,3},0))</f>
        <v>C</v>
      </c>
      <c r="AE96" s="17" t="str">
        <f>VLOOKUP((MOD((INT(AE92)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E92-INT(AE92))&lt;0.75,2,3),{1,2,3},0))</f>
        <v>C</v>
      </c>
      <c r="AF96" s="17" t="str">
        <f>VLOOKUP((MOD((INT(AF92)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F92-INT(AF92))&lt;0.75,2,3),{1,2,3},0))</f>
        <v>B</v>
      </c>
      <c r="AG96" s="42" t="s">
        <v>27</v>
      </c>
      <c r="AH96" s="42"/>
      <c r="AI96" s="42"/>
    </row>
    <row r="97" spans="1:35" ht="15.75" customHeight="1" x14ac:dyDescent="0.3">
      <c r="A97" s="26" t="s">
        <v>7</v>
      </c>
      <c r="B97" s="17" t="str">
        <f>VLOOKUP((MOD((INT(B93)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B93-INT(B93))&lt;0.75,2,3),{1,2,3},0))</f>
        <v>D</v>
      </c>
      <c r="C97" s="17" t="str">
        <f>VLOOKUP((MOD((INT(C93)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C93-INT(C93))&lt;0.75,2,3),{1,2,3},0))</f>
        <v>D</v>
      </c>
      <c r="D97" s="17" t="str">
        <f>VLOOKUP((MOD((INT(D93)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D93-INT(D93))&lt;0.75,2,3),{1,2,3},0))</f>
        <v>A</v>
      </c>
      <c r="E97" s="17" t="str">
        <f>VLOOKUP((MOD((INT(E93)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E93-INT(E93))&lt;0.75,2,3),{1,2,3},0))</f>
        <v>A</v>
      </c>
      <c r="F97" s="17" t="str">
        <f>VLOOKUP((MOD((INT(F93)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F93-INT(F93))&lt;0.75,2,3),{1,2,3},0))</f>
        <v>A</v>
      </c>
      <c r="G97" s="17" t="str">
        <f>VLOOKUP((MOD((INT(G93)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G93-INT(G93))&lt;0.75,2,3),{1,2,3},0))</f>
        <v>C</v>
      </c>
      <c r="H97" s="17" t="str">
        <f>VLOOKUP((MOD((INT(H93)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H93-INT(H93))&lt;0.75,2,3),{1,2,3},0))</f>
        <v>C</v>
      </c>
      <c r="I97" s="17" t="str">
        <f>VLOOKUP((MOD((INT(I93)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I93-INT(I93))&lt;0.75,2,3),{1,2,3},0))</f>
        <v>B</v>
      </c>
      <c r="J97" s="17" t="str">
        <f>VLOOKUP((MOD((INT(J93)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J93-INT(J93))&lt;0.75,2,3),{1,2,3},0))</f>
        <v>B</v>
      </c>
      <c r="K97" s="17" t="str">
        <f>VLOOKUP((MOD((INT(K93)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K93-INT(K93))&lt;0.75,2,3),{1,2,3},0))</f>
        <v>D</v>
      </c>
      <c r="L97" s="17" t="str">
        <f>VLOOKUP((MOD((INT(L93)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L93-INT(L93))&lt;0.75,2,3),{1,2,3},0))</f>
        <v>D</v>
      </c>
      <c r="M97" s="17" t="str">
        <f>VLOOKUP((MOD((INT(M93)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M93-INT(M93))&lt;0.75,2,3),{1,2,3},0))</f>
        <v>D</v>
      </c>
      <c r="N97" s="17" t="str">
        <f>VLOOKUP((MOD((INT(N93)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N93-INT(N93))&lt;0.75,2,3),{1,2,3},0))</f>
        <v>A</v>
      </c>
      <c r="O97" s="17" t="str">
        <f>VLOOKUP((MOD((INT(O93)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O93-INT(O93))&lt;0.75,2,3),{1,2,3},0))</f>
        <v>A</v>
      </c>
      <c r="P97" s="17" t="str">
        <f>VLOOKUP((MOD((INT(P93)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P93-INT(P93))&lt;0.75,2,3),{1,2,3},0))</f>
        <v>C</v>
      </c>
      <c r="Q97" s="17" t="str">
        <f>VLOOKUP((MOD((INT(Q93)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Q93-INT(Q93))&lt;0.75,2,3),{1,2,3},0))</f>
        <v>C</v>
      </c>
      <c r="R97" s="17" t="str">
        <f>VLOOKUP((MOD((INT(R93)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R93-INT(R93))&lt;0.75,2,3),{1,2,3},0))</f>
        <v>B</v>
      </c>
      <c r="S97" s="17" t="str">
        <f>VLOOKUP((MOD((INT(S93)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S93-INT(S93))&lt;0.75,2,3),{1,2,3},0))</f>
        <v>B</v>
      </c>
      <c r="T97" s="17" t="str">
        <f>VLOOKUP((MOD((INT(T93)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T93-INT(T93))&lt;0.75,2,3),{1,2,3},0))</f>
        <v>B</v>
      </c>
      <c r="U97" s="17" t="str">
        <f>VLOOKUP((MOD((INT(U93)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U93-INT(U93))&lt;0.75,2,3),{1,2,3},0))</f>
        <v>D</v>
      </c>
      <c r="V97" s="17" t="str">
        <f>VLOOKUP((MOD((INT(V93)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V93-INT(V93))&lt;0.75,2,3),{1,2,3},0))</f>
        <v>D</v>
      </c>
      <c r="W97" s="17" t="str">
        <f>VLOOKUP((MOD((INT(W93)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W93-INT(W93))&lt;0.75,2,3),{1,2,3},0))</f>
        <v>A</v>
      </c>
      <c r="X97" s="17" t="str">
        <f>VLOOKUP((MOD((INT(X93)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X93-INT(X93))&lt;0.75,2,3),{1,2,3},0))</f>
        <v>A</v>
      </c>
      <c r="Y97" s="17" t="str">
        <f>VLOOKUP((MOD((INT(Y93)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Y93-INT(Y93))&lt;0.75,2,3),{1,2,3},0))</f>
        <v>C</v>
      </c>
      <c r="Z97" s="17" t="str">
        <f>VLOOKUP((MOD((INT(Z93)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Z93-INT(Z93))&lt;0.75,2,3),{1,2,3},0))</f>
        <v>C</v>
      </c>
      <c r="AA97" s="17" t="str">
        <f>VLOOKUP((MOD((INT(AA93)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A93-INT(AA93))&lt;0.75,2,3),{1,2,3},0))</f>
        <v>C</v>
      </c>
      <c r="AB97" s="17" t="str">
        <f>VLOOKUP((MOD((INT(AB93)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B93-INT(AB93))&lt;0.75,2,3),{1,2,3},0))</f>
        <v>B</v>
      </c>
      <c r="AC97" s="17" t="str">
        <f>VLOOKUP((MOD((INT(AC93)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C93-INT(AC93))&lt;0.75,2,3),{1,2,3},0))</f>
        <v>B</v>
      </c>
      <c r="AD97" s="17" t="str">
        <f>VLOOKUP((MOD((INT(AD93)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D93-INT(AD93))&lt;0.75,2,3),{1,2,3},0))</f>
        <v>D</v>
      </c>
      <c r="AE97" s="17" t="str">
        <f>VLOOKUP((MOD((INT(AE93)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E93-INT(AE93))&lt;0.75,2,3),{1,2,3},0))</f>
        <v>D</v>
      </c>
      <c r="AF97" s="17" t="str">
        <f>VLOOKUP((MOD((INT(AF93)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F93-INT(AF93))&lt;0.75,2,3),{1,2,3},0))</f>
        <v>A</v>
      </c>
    </row>
    <row r="98" spans="1:35" ht="15.75" customHeight="1" x14ac:dyDescent="0.3">
      <c r="A98" s="28"/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</row>
    <row r="99" spans="1:35" ht="15.75" customHeight="1" x14ac:dyDescent="0.3">
      <c r="A99" s="29" t="s">
        <v>24</v>
      </c>
      <c r="B99" s="29"/>
      <c r="C99" s="29"/>
      <c r="D99" s="29"/>
      <c r="E99" s="29" t="s">
        <v>25</v>
      </c>
      <c r="F99" s="29">
        <v>9</v>
      </c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</row>
    <row r="100" spans="1:35" ht="15.75" customHeight="1" x14ac:dyDescent="0.3">
      <c r="A100" s="29" t="s">
        <v>5</v>
      </c>
      <c r="B100" s="36">
        <f t="shared" ref="B100:AE100" si="203">DATE(AnnéeCivile,$F$99,B103)</f>
        <v>43344</v>
      </c>
      <c r="C100" s="36">
        <f t="shared" si="203"/>
        <v>43345</v>
      </c>
      <c r="D100" s="36">
        <f t="shared" si="203"/>
        <v>43346</v>
      </c>
      <c r="E100" s="36">
        <f t="shared" si="203"/>
        <v>43347</v>
      </c>
      <c r="F100" s="36">
        <f t="shared" si="203"/>
        <v>43348</v>
      </c>
      <c r="G100" s="36">
        <f t="shared" si="203"/>
        <v>43349</v>
      </c>
      <c r="H100" s="36">
        <f t="shared" si="203"/>
        <v>43350</v>
      </c>
      <c r="I100" s="36">
        <f t="shared" si="203"/>
        <v>43351</v>
      </c>
      <c r="J100" s="36">
        <f t="shared" si="203"/>
        <v>43352</v>
      </c>
      <c r="K100" s="36">
        <f t="shared" si="203"/>
        <v>43353</v>
      </c>
      <c r="L100" s="36">
        <f t="shared" si="203"/>
        <v>43354</v>
      </c>
      <c r="M100" s="36">
        <f t="shared" si="203"/>
        <v>43355</v>
      </c>
      <c r="N100" s="36">
        <f t="shared" si="203"/>
        <v>43356</v>
      </c>
      <c r="O100" s="36">
        <f t="shared" si="203"/>
        <v>43357</v>
      </c>
      <c r="P100" s="36">
        <f t="shared" si="203"/>
        <v>43358</v>
      </c>
      <c r="Q100" s="36">
        <f t="shared" si="203"/>
        <v>43359</v>
      </c>
      <c r="R100" s="36">
        <f t="shared" si="203"/>
        <v>43360</v>
      </c>
      <c r="S100" s="36">
        <f t="shared" si="203"/>
        <v>43361</v>
      </c>
      <c r="T100" s="36">
        <f t="shared" si="203"/>
        <v>43362</v>
      </c>
      <c r="U100" s="36">
        <f t="shared" si="203"/>
        <v>43363</v>
      </c>
      <c r="V100" s="36">
        <f t="shared" si="203"/>
        <v>43364</v>
      </c>
      <c r="W100" s="36">
        <f t="shared" si="203"/>
        <v>43365</v>
      </c>
      <c r="X100" s="36">
        <f t="shared" si="203"/>
        <v>43366</v>
      </c>
      <c r="Y100" s="36">
        <f t="shared" si="203"/>
        <v>43367</v>
      </c>
      <c r="Z100" s="36">
        <f t="shared" si="203"/>
        <v>43368</v>
      </c>
      <c r="AA100" s="36">
        <f t="shared" si="203"/>
        <v>43369</v>
      </c>
      <c r="AB100" s="36">
        <f t="shared" si="203"/>
        <v>43370</v>
      </c>
      <c r="AC100" s="36">
        <f t="shared" si="203"/>
        <v>43371</v>
      </c>
      <c r="AD100" s="36">
        <f t="shared" si="203"/>
        <v>43372</v>
      </c>
      <c r="AE100" s="36">
        <f t="shared" si="203"/>
        <v>43373</v>
      </c>
      <c r="AF100" s="29"/>
      <c r="AG100" s="42" t="s">
        <v>26</v>
      </c>
      <c r="AH100" s="42"/>
      <c r="AI100" s="42"/>
    </row>
    <row r="101" spans="1:35" ht="15.75" customHeight="1" x14ac:dyDescent="0.3">
      <c r="A101" s="29" t="s">
        <v>7</v>
      </c>
      <c r="B101" s="36">
        <f>B100+18/24</f>
        <v>43344.75</v>
      </c>
      <c r="C101" s="36">
        <f t="shared" ref="C101" si="204">C100+18/24</f>
        <v>43345.75</v>
      </c>
      <c r="D101" s="36">
        <f t="shared" ref="D101" si="205">D100+18/24</f>
        <v>43346.75</v>
      </c>
      <c r="E101" s="36">
        <f t="shared" ref="E101" si="206">E100+18/24</f>
        <v>43347.75</v>
      </c>
      <c r="F101" s="36">
        <f t="shared" ref="F101" si="207">F100+18/24</f>
        <v>43348.75</v>
      </c>
      <c r="G101" s="36">
        <f t="shared" ref="G101" si="208">G100+18/24</f>
        <v>43349.75</v>
      </c>
      <c r="H101" s="36">
        <f t="shared" ref="H101" si="209">H100+18/24</f>
        <v>43350.75</v>
      </c>
      <c r="I101" s="36">
        <f t="shared" ref="I101" si="210">I100+18/24</f>
        <v>43351.75</v>
      </c>
      <c r="J101" s="36">
        <f t="shared" ref="J101" si="211">J100+18/24</f>
        <v>43352.75</v>
      </c>
      <c r="K101" s="36">
        <f t="shared" ref="K101" si="212">K100+18/24</f>
        <v>43353.75</v>
      </c>
      <c r="L101" s="36">
        <f t="shared" ref="L101" si="213">L100+18/24</f>
        <v>43354.75</v>
      </c>
      <c r="M101" s="36">
        <f t="shared" ref="M101" si="214">M100+18/24</f>
        <v>43355.75</v>
      </c>
      <c r="N101" s="36">
        <f t="shared" ref="N101" si="215">N100+18/24</f>
        <v>43356.75</v>
      </c>
      <c r="O101" s="36">
        <f t="shared" ref="O101" si="216">O100+18/24</f>
        <v>43357.75</v>
      </c>
      <c r="P101" s="36">
        <f t="shared" ref="P101" si="217">P100+18/24</f>
        <v>43358.75</v>
      </c>
      <c r="Q101" s="36">
        <f t="shared" ref="Q101" si="218">Q100+18/24</f>
        <v>43359.75</v>
      </c>
      <c r="R101" s="36">
        <f t="shared" ref="R101" si="219">R100+18/24</f>
        <v>43360.75</v>
      </c>
      <c r="S101" s="36">
        <f t="shared" ref="S101" si="220">S100+18/24</f>
        <v>43361.75</v>
      </c>
      <c r="T101" s="36">
        <f t="shared" ref="T101" si="221">T100+18/24</f>
        <v>43362.75</v>
      </c>
      <c r="U101" s="36">
        <f t="shared" ref="U101" si="222">U100+18/24</f>
        <v>43363.75</v>
      </c>
      <c r="V101" s="36">
        <f t="shared" ref="V101" si="223">V100+18/24</f>
        <v>43364.75</v>
      </c>
      <c r="W101" s="36">
        <f t="shared" ref="W101" si="224">W100+18/24</f>
        <v>43365.75</v>
      </c>
      <c r="X101" s="36">
        <f t="shared" ref="X101" si="225">X100+18/24</f>
        <v>43366.75</v>
      </c>
      <c r="Y101" s="36">
        <f t="shared" ref="Y101" si="226">Y100+18/24</f>
        <v>43367.75</v>
      </c>
      <c r="Z101" s="36">
        <f t="shared" ref="Z101" si="227">Z100+18/24</f>
        <v>43368.75</v>
      </c>
      <c r="AA101" s="36">
        <f t="shared" ref="AA101" si="228">AA100+18/24</f>
        <v>43369.75</v>
      </c>
      <c r="AB101" s="36">
        <f t="shared" ref="AB101" si="229">AB100+18/24</f>
        <v>43370.75</v>
      </c>
      <c r="AC101" s="36">
        <f t="shared" ref="AC101" si="230">AC100+18/24</f>
        <v>43371.75</v>
      </c>
      <c r="AD101" s="36">
        <f t="shared" ref="AD101" si="231">AD100+18/24</f>
        <v>43372.75</v>
      </c>
      <c r="AE101" s="36">
        <f t="shared" ref="AE101" si="232">AE100+18/24</f>
        <v>43373.75</v>
      </c>
      <c r="AF101" s="29"/>
    </row>
    <row r="102" spans="1:35" ht="15.75" customHeight="1" x14ac:dyDescent="0.3">
      <c r="A102" s="43" t="s">
        <v>15</v>
      </c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43"/>
    </row>
    <row r="103" spans="1:35" ht="15.75" customHeight="1" x14ac:dyDescent="0.3">
      <c r="A103" s="26" t="s">
        <v>6</v>
      </c>
      <c r="B103" s="26">
        <v>1</v>
      </c>
      <c r="C103" s="26">
        <f>B103+1</f>
        <v>2</v>
      </c>
      <c r="D103" s="26">
        <f t="shared" ref="D103:AE103" si="233">C103+1</f>
        <v>3</v>
      </c>
      <c r="E103" s="26">
        <f t="shared" si="233"/>
        <v>4</v>
      </c>
      <c r="F103" s="26">
        <f t="shared" si="233"/>
        <v>5</v>
      </c>
      <c r="G103" s="26">
        <f t="shared" si="233"/>
        <v>6</v>
      </c>
      <c r="H103" s="26">
        <f t="shared" si="233"/>
        <v>7</v>
      </c>
      <c r="I103" s="26">
        <f t="shared" si="233"/>
        <v>8</v>
      </c>
      <c r="J103" s="26">
        <f t="shared" si="233"/>
        <v>9</v>
      </c>
      <c r="K103" s="26">
        <f t="shared" si="233"/>
        <v>10</v>
      </c>
      <c r="L103" s="26">
        <f t="shared" si="233"/>
        <v>11</v>
      </c>
      <c r="M103" s="26">
        <f t="shared" si="233"/>
        <v>12</v>
      </c>
      <c r="N103" s="26">
        <f t="shared" si="233"/>
        <v>13</v>
      </c>
      <c r="O103" s="26">
        <f t="shared" si="233"/>
        <v>14</v>
      </c>
      <c r="P103" s="26">
        <f t="shared" si="233"/>
        <v>15</v>
      </c>
      <c r="Q103" s="26">
        <f t="shared" si="233"/>
        <v>16</v>
      </c>
      <c r="R103" s="26">
        <f t="shared" si="233"/>
        <v>17</v>
      </c>
      <c r="S103" s="26">
        <f t="shared" si="233"/>
        <v>18</v>
      </c>
      <c r="T103" s="26">
        <f t="shared" si="233"/>
        <v>19</v>
      </c>
      <c r="U103" s="26">
        <f t="shared" si="233"/>
        <v>20</v>
      </c>
      <c r="V103" s="26">
        <f t="shared" si="233"/>
        <v>21</v>
      </c>
      <c r="W103" s="26">
        <f t="shared" si="233"/>
        <v>22</v>
      </c>
      <c r="X103" s="26">
        <f t="shared" si="233"/>
        <v>23</v>
      </c>
      <c r="Y103" s="26">
        <f t="shared" si="233"/>
        <v>24</v>
      </c>
      <c r="Z103" s="26">
        <f t="shared" si="233"/>
        <v>25</v>
      </c>
      <c r="AA103" s="26">
        <f t="shared" si="233"/>
        <v>26</v>
      </c>
      <c r="AB103" s="26">
        <f t="shared" si="233"/>
        <v>27</v>
      </c>
      <c r="AC103" s="26">
        <f t="shared" si="233"/>
        <v>28</v>
      </c>
      <c r="AD103" s="26">
        <f t="shared" si="233"/>
        <v>29</v>
      </c>
      <c r="AE103" s="26">
        <f t="shared" si="233"/>
        <v>30</v>
      </c>
      <c r="AF103" s="26"/>
    </row>
    <row r="104" spans="1:35" ht="15.75" customHeight="1" x14ac:dyDescent="0.3">
      <c r="A104" s="26" t="s">
        <v>5</v>
      </c>
      <c r="B104" s="17" t="str">
        <f>VLOOKUP((MOD((INT(B100)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B100-INT(B100))&lt;0.75,2,3),{1,2,3},0))</f>
        <v>B</v>
      </c>
      <c r="C104" s="17" t="str">
        <f>VLOOKUP((MOD((INT(C100)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C100-INT(C100))&lt;0.75,2,3),{1,2,3},0))</f>
        <v>B</v>
      </c>
      <c r="D104" s="17" t="str">
        <f>VLOOKUP((MOD((INT(D100)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D100-INT(D100))&lt;0.75,2,3),{1,2,3},0))</f>
        <v>D</v>
      </c>
      <c r="E104" s="17" t="str">
        <f>VLOOKUP((MOD((INT(E100)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E100-INT(E100))&lt;0.75,2,3),{1,2,3},0))</f>
        <v>D</v>
      </c>
      <c r="F104" s="17" t="str">
        <f>VLOOKUP((MOD((INT(F100)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F100-INT(F100))&lt;0.75,2,3),{1,2,3},0))</f>
        <v>A</v>
      </c>
      <c r="G104" s="17" t="str">
        <f>VLOOKUP((MOD((INT(G100)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G100-INT(G100))&lt;0.75,2,3),{1,2,3},0))</f>
        <v>A</v>
      </c>
      <c r="H104" s="17" t="str">
        <f>VLOOKUP((MOD((INT(H100)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H100-INT(H100))&lt;0.75,2,3),{1,2,3},0))</f>
        <v>C</v>
      </c>
      <c r="I104" s="17" t="str">
        <f>VLOOKUP((MOD((INT(I100)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I100-INT(I100))&lt;0.75,2,3),{1,2,3},0))</f>
        <v>C</v>
      </c>
      <c r="J104" s="17" t="str">
        <f>VLOOKUP((MOD((INT(J100)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J100-INT(J100))&lt;0.75,2,3),{1,2,3},0))</f>
        <v>C</v>
      </c>
      <c r="K104" s="17" t="str">
        <f>VLOOKUP((MOD((INT(K100)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K100-INT(K100))&lt;0.75,2,3),{1,2,3},0))</f>
        <v>B</v>
      </c>
      <c r="L104" s="17" t="str">
        <f>VLOOKUP((MOD((INT(L100)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L100-INT(L100))&lt;0.75,2,3),{1,2,3},0))</f>
        <v>B</v>
      </c>
      <c r="M104" s="17" t="str">
        <f>VLOOKUP((MOD((INT(M100)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M100-INT(M100))&lt;0.75,2,3),{1,2,3},0))</f>
        <v>D</v>
      </c>
      <c r="N104" s="17" t="str">
        <f>VLOOKUP((MOD((INT(N100)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N100-INT(N100))&lt;0.75,2,3),{1,2,3},0))</f>
        <v>D</v>
      </c>
      <c r="O104" s="17" t="str">
        <f>VLOOKUP((MOD((INT(O100)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O100-INT(O100))&lt;0.75,2,3),{1,2,3},0))</f>
        <v>A</v>
      </c>
      <c r="P104" s="17" t="str">
        <f>VLOOKUP((MOD((INT(P100)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P100-INT(P100))&lt;0.75,2,3),{1,2,3},0))</f>
        <v>A</v>
      </c>
      <c r="Q104" s="17" t="str">
        <f>VLOOKUP((MOD((INT(Q100)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Q100-INT(Q100))&lt;0.75,2,3),{1,2,3},0))</f>
        <v>A</v>
      </c>
      <c r="R104" s="17" t="str">
        <f>VLOOKUP((MOD((INT(R100)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R100-INT(R100))&lt;0.75,2,3),{1,2,3},0))</f>
        <v>C</v>
      </c>
      <c r="S104" s="17" t="str">
        <f>VLOOKUP((MOD((INT(S100)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S100-INT(S100))&lt;0.75,2,3),{1,2,3},0))</f>
        <v>C</v>
      </c>
      <c r="T104" s="17" t="str">
        <f>VLOOKUP((MOD((INT(T100)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T100-INT(T100))&lt;0.75,2,3),{1,2,3},0))</f>
        <v>B</v>
      </c>
      <c r="U104" s="17" t="str">
        <f>VLOOKUP((MOD((INT(U100)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U100-INT(U100))&lt;0.75,2,3),{1,2,3},0))</f>
        <v>B</v>
      </c>
      <c r="V104" s="17" t="str">
        <f>VLOOKUP((MOD((INT(V100)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V100-INT(V100))&lt;0.75,2,3),{1,2,3},0))</f>
        <v>D</v>
      </c>
      <c r="W104" s="17" t="str">
        <f>VLOOKUP((MOD((INT(W100)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W100-INT(W100))&lt;0.75,2,3),{1,2,3},0))</f>
        <v>D</v>
      </c>
      <c r="X104" s="17" t="str">
        <f>VLOOKUP((MOD((INT(X100)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X100-INT(X100))&lt;0.75,2,3),{1,2,3},0))</f>
        <v>D</v>
      </c>
      <c r="Y104" s="17" t="str">
        <f>VLOOKUP((MOD((INT(Y100)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Y100-INT(Y100))&lt;0.75,2,3),{1,2,3},0))</f>
        <v>A</v>
      </c>
      <c r="Z104" s="17" t="str">
        <f>VLOOKUP((MOD((INT(Z100)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Z100-INT(Z100))&lt;0.75,2,3),{1,2,3},0))</f>
        <v>A</v>
      </c>
      <c r="AA104" s="17" t="str">
        <f>VLOOKUP((MOD((INT(AA100)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A100-INT(AA100))&lt;0.75,2,3),{1,2,3},0))</f>
        <v>C</v>
      </c>
      <c r="AB104" s="17" t="str">
        <f>VLOOKUP((MOD((INT(AB100)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B100-INT(AB100))&lt;0.75,2,3),{1,2,3},0))</f>
        <v>C</v>
      </c>
      <c r="AC104" s="17" t="str">
        <f>VLOOKUP((MOD((INT(AC100)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C100-INT(AC100))&lt;0.75,2,3),{1,2,3},0))</f>
        <v>B</v>
      </c>
      <c r="AD104" s="17" t="str">
        <f>VLOOKUP((MOD((INT(AD100)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D100-INT(AD100))&lt;0.75,2,3),{1,2,3},0))</f>
        <v>B</v>
      </c>
      <c r="AE104" s="17" t="str">
        <f>VLOOKUP((MOD((INT(AE100)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E100-INT(AE100))&lt;0.75,2,3),{1,2,3},0))</f>
        <v>B</v>
      </c>
      <c r="AF104" s="17"/>
      <c r="AG104" s="42" t="s">
        <v>27</v>
      </c>
      <c r="AH104" s="42"/>
      <c r="AI104" s="42"/>
    </row>
    <row r="105" spans="1:35" ht="15.75" customHeight="1" x14ac:dyDescent="0.3">
      <c r="A105" s="26" t="s">
        <v>7</v>
      </c>
      <c r="B105" s="17" t="str">
        <f>VLOOKUP((MOD((INT(B101)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B101-INT(B101))&lt;0.75,2,3),{1,2,3},0))</f>
        <v>A</v>
      </c>
      <c r="C105" s="17" t="str">
        <f>VLOOKUP((MOD((INT(C101)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C101-INT(C101))&lt;0.75,2,3),{1,2,3},0))</f>
        <v>A</v>
      </c>
      <c r="D105" s="17" t="str">
        <f>VLOOKUP((MOD((INT(D101)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D101-INT(D101))&lt;0.75,2,3),{1,2,3},0))</f>
        <v>C</v>
      </c>
      <c r="E105" s="17" t="str">
        <f>VLOOKUP((MOD((INT(E101)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E101-INT(E101))&lt;0.75,2,3),{1,2,3},0))</f>
        <v>C</v>
      </c>
      <c r="F105" s="17" t="str">
        <f>VLOOKUP((MOD((INT(F101)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F101-INT(F101))&lt;0.75,2,3),{1,2,3},0))</f>
        <v>B</v>
      </c>
      <c r="G105" s="17" t="str">
        <f>VLOOKUP((MOD((INT(G101)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G101-INT(G101))&lt;0.75,2,3),{1,2,3},0))</f>
        <v>B</v>
      </c>
      <c r="H105" s="17" t="str">
        <f>VLOOKUP((MOD((INT(H101)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H101-INT(H101))&lt;0.75,2,3),{1,2,3},0))</f>
        <v>D</v>
      </c>
      <c r="I105" s="17" t="str">
        <f>VLOOKUP((MOD((INT(I101)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I101-INT(I101))&lt;0.75,2,3),{1,2,3},0))</f>
        <v>D</v>
      </c>
      <c r="J105" s="17" t="str">
        <f>VLOOKUP((MOD((INT(J101)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J101-INT(J101))&lt;0.75,2,3),{1,2,3},0))</f>
        <v>D</v>
      </c>
      <c r="K105" s="17" t="str">
        <f>VLOOKUP((MOD((INT(K101)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K101-INT(K101))&lt;0.75,2,3),{1,2,3},0))</f>
        <v>A</v>
      </c>
      <c r="L105" s="17" t="str">
        <f>VLOOKUP((MOD((INT(L101)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L101-INT(L101))&lt;0.75,2,3),{1,2,3},0))</f>
        <v>A</v>
      </c>
      <c r="M105" s="17" t="str">
        <f>VLOOKUP((MOD((INT(M101)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M101-INT(M101))&lt;0.75,2,3),{1,2,3},0))</f>
        <v>C</v>
      </c>
      <c r="N105" s="17" t="str">
        <f>VLOOKUP((MOD((INT(N101)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N101-INT(N101))&lt;0.75,2,3),{1,2,3},0))</f>
        <v>C</v>
      </c>
      <c r="O105" s="17" t="str">
        <f>VLOOKUP((MOD((INT(O101)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O101-INT(O101))&lt;0.75,2,3),{1,2,3},0))</f>
        <v>B</v>
      </c>
      <c r="P105" s="17" t="str">
        <f>VLOOKUP((MOD((INT(P101)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P101-INT(P101))&lt;0.75,2,3),{1,2,3},0))</f>
        <v>B</v>
      </c>
      <c r="Q105" s="17" t="str">
        <f>VLOOKUP((MOD((INT(Q101)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Q101-INT(Q101))&lt;0.75,2,3),{1,2,3},0))</f>
        <v>B</v>
      </c>
      <c r="R105" s="17" t="str">
        <f>VLOOKUP((MOD((INT(R101)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R101-INT(R101))&lt;0.75,2,3),{1,2,3},0))</f>
        <v>D</v>
      </c>
      <c r="S105" s="17" t="str">
        <f>VLOOKUP((MOD((INT(S101)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S101-INT(S101))&lt;0.75,2,3),{1,2,3},0))</f>
        <v>D</v>
      </c>
      <c r="T105" s="17" t="str">
        <f>VLOOKUP((MOD((INT(T101)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T101-INT(T101))&lt;0.75,2,3),{1,2,3},0))</f>
        <v>A</v>
      </c>
      <c r="U105" s="17" t="str">
        <f>VLOOKUP((MOD((INT(U101)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U101-INT(U101))&lt;0.75,2,3),{1,2,3},0))</f>
        <v>A</v>
      </c>
      <c r="V105" s="17" t="str">
        <f>VLOOKUP((MOD((INT(V101)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V101-INT(V101))&lt;0.75,2,3),{1,2,3},0))</f>
        <v>C</v>
      </c>
      <c r="W105" s="17" t="str">
        <f>VLOOKUP((MOD((INT(W101)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W101-INT(W101))&lt;0.75,2,3),{1,2,3},0))</f>
        <v>C</v>
      </c>
      <c r="X105" s="17" t="str">
        <f>VLOOKUP((MOD((INT(X101)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X101-INT(X101))&lt;0.75,2,3),{1,2,3},0))</f>
        <v>C</v>
      </c>
      <c r="Y105" s="17" t="str">
        <f>VLOOKUP((MOD((INT(Y101)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Y101-INT(Y101))&lt;0.75,2,3),{1,2,3},0))</f>
        <v>B</v>
      </c>
      <c r="Z105" s="17" t="str">
        <f>VLOOKUP((MOD((INT(Z101)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Z101-INT(Z101))&lt;0.75,2,3),{1,2,3},0))</f>
        <v>B</v>
      </c>
      <c r="AA105" s="17" t="str">
        <f>VLOOKUP((MOD((INT(AA101)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A101-INT(AA101))&lt;0.75,2,3),{1,2,3},0))</f>
        <v>D</v>
      </c>
      <c r="AB105" s="17" t="str">
        <f>VLOOKUP((MOD((INT(AB101)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B101-INT(AB101))&lt;0.75,2,3),{1,2,3},0))</f>
        <v>D</v>
      </c>
      <c r="AC105" s="17" t="str">
        <f>VLOOKUP((MOD((INT(AC101)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C101-INT(AC101))&lt;0.75,2,3),{1,2,3},0))</f>
        <v>A</v>
      </c>
      <c r="AD105" s="17" t="str">
        <f>VLOOKUP((MOD((INT(AD101)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D101-INT(AD101))&lt;0.75,2,3),{1,2,3},0))</f>
        <v>A</v>
      </c>
      <c r="AE105" s="17" t="str">
        <f>VLOOKUP((MOD((INT(AE101)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E101-INT(AE101))&lt;0.75,2,3),{1,2,3},0))</f>
        <v>A</v>
      </c>
      <c r="AF105" s="17"/>
    </row>
    <row r="106" spans="1:35" ht="15.75" customHeight="1" x14ac:dyDescent="0.3">
      <c r="A106" s="28"/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</row>
    <row r="107" spans="1:35" ht="15.75" customHeight="1" x14ac:dyDescent="0.3">
      <c r="A107" s="29" t="s">
        <v>24</v>
      </c>
      <c r="B107" s="29"/>
      <c r="C107" s="29"/>
      <c r="D107" s="29"/>
      <c r="E107" s="29" t="s">
        <v>25</v>
      </c>
      <c r="F107" s="29">
        <v>10</v>
      </c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</row>
    <row r="108" spans="1:35" ht="15.75" customHeight="1" x14ac:dyDescent="0.3">
      <c r="A108" s="29" t="s">
        <v>5</v>
      </c>
      <c r="B108" s="36">
        <f t="shared" ref="B108:AF108" si="234">DATE(AnnéeCivile,$F$107,B111)</f>
        <v>43374</v>
      </c>
      <c r="C108" s="36">
        <f t="shared" si="234"/>
        <v>43375</v>
      </c>
      <c r="D108" s="36">
        <f t="shared" si="234"/>
        <v>43376</v>
      </c>
      <c r="E108" s="36">
        <f t="shared" si="234"/>
        <v>43377</v>
      </c>
      <c r="F108" s="36">
        <f t="shared" si="234"/>
        <v>43378</v>
      </c>
      <c r="G108" s="36">
        <f t="shared" si="234"/>
        <v>43379</v>
      </c>
      <c r="H108" s="36">
        <f t="shared" si="234"/>
        <v>43380</v>
      </c>
      <c r="I108" s="36">
        <f t="shared" si="234"/>
        <v>43381</v>
      </c>
      <c r="J108" s="36">
        <f t="shared" si="234"/>
        <v>43382</v>
      </c>
      <c r="K108" s="36">
        <f t="shared" si="234"/>
        <v>43383</v>
      </c>
      <c r="L108" s="36">
        <f t="shared" si="234"/>
        <v>43384</v>
      </c>
      <c r="M108" s="36">
        <f t="shared" si="234"/>
        <v>43385</v>
      </c>
      <c r="N108" s="36">
        <f t="shared" si="234"/>
        <v>43386</v>
      </c>
      <c r="O108" s="36">
        <f t="shared" si="234"/>
        <v>43387</v>
      </c>
      <c r="P108" s="36">
        <f t="shared" si="234"/>
        <v>43388</v>
      </c>
      <c r="Q108" s="36">
        <f t="shared" si="234"/>
        <v>43389</v>
      </c>
      <c r="R108" s="36">
        <f t="shared" si="234"/>
        <v>43390</v>
      </c>
      <c r="S108" s="36">
        <f t="shared" si="234"/>
        <v>43391</v>
      </c>
      <c r="T108" s="36">
        <f t="shared" si="234"/>
        <v>43392</v>
      </c>
      <c r="U108" s="36">
        <f t="shared" si="234"/>
        <v>43393</v>
      </c>
      <c r="V108" s="36">
        <f t="shared" si="234"/>
        <v>43394</v>
      </c>
      <c r="W108" s="36">
        <f t="shared" si="234"/>
        <v>43395</v>
      </c>
      <c r="X108" s="36">
        <f t="shared" si="234"/>
        <v>43396</v>
      </c>
      <c r="Y108" s="36">
        <f t="shared" si="234"/>
        <v>43397</v>
      </c>
      <c r="Z108" s="36">
        <f t="shared" si="234"/>
        <v>43398</v>
      </c>
      <c r="AA108" s="36">
        <f t="shared" si="234"/>
        <v>43399</v>
      </c>
      <c r="AB108" s="36">
        <f t="shared" si="234"/>
        <v>43400</v>
      </c>
      <c r="AC108" s="36">
        <f t="shared" si="234"/>
        <v>43401</v>
      </c>
      <c r="AD108" s="36">
        <f t="shared" si="234"/>
        <v>43402</v>
      </c>
      <c r="AE108" s="36">
        <f t="shared" si="234"/>
        <v>43403</v>
      </c>
      <c r="AF108" s="36">
        <f t="shared" si="234"/>
        <v>43404</v>
      </c>
      <c r="AG108" s="42" t="s">
        <v>26</v>
      </c>
      <c r="AH108" s="42"/>
      <c r="AI108" s="42"/>
    </row>
    <row r="109" spans="1:35" ht="15.75" customHeight="1" x14ac:dyDescent="0.3">
      <c r="A109" s="29" t="s">
        <v>7</v>
      </c>
      <c r="B109" s="36">
        <f>B108+18/24</f>
        <v>43374.75</v>
      </c>
      <c r="C109" s="36">
        <f t="shared" ref="C109" si="235">C108+18/24</f>
        <v>43375.75</v>
      </c>
      <c r="D109" s="36">
        <f t="shared" ref="D109" si="236">D108+18/24</f>
        <v>43376.75</v>
      </c>
      <c r="E109" s="36">
        <f t="shared" ref="E109" si="237">E108+18/24</f>
        <v>43377.75</v>
      </c>
      <c r="F109" s="36">
        <f t="shared" ref="F109" si="238">F108+18/24</f>
        <v>43378.75</v>
      </c>
      <c r="G109" s="36">
        <f t="shared" ref="G109" si="239">G108+18/24</f>
        <v>43379.75</v>
      </c>
      <c r="H109" s="36">
        <f t="shared" ref="H109" si="240">H108+18/24</f>
        <v>43380.75</v>
      </c>
      <c r="I109" s="36">
        <f t="shared" ref="I109" si="241">I108+18/24</f>
        <v>43381.75</v>
      </c>
      <c r="J109" s="36">
        <f t="shared" ref="J109" si="242">J108+18/24</f>
        <v>43382.75</v>
      </c>
      <c r="K109" s="36">
        <f t="shared" ref="K109" si="243">K108+18/24</f>
        <v>43383.75</v>
      </c>
      <c r="L109" s="36">
        <f t="shared" ref="L109" si="244">L108+18/24</f>
        <v>43384.75</v>
      </c>
      <c r="M109" s="36">
        <f t="shared" ref="M109" si="245">M108+18/24</f>
        <v>43385.75</v>
      </c>
      <c r="N109" s="36">
        <f t="shared" ref="N109" si="246">N108+18/24</f>
        <v>43386.75</v>
      </c>
      <c r="O109" s="36">
        <f t="shared" ref="O109" si="247">O108+18/24</f>
        <v>43387.75</v>
      </c>
      <c r="P109" s="36">
        <f t="shared" ref="P109" si="248">P108+18/24</f>
        <v>43388.75</v>
      </c>
      <c r="Q109" s="36">
        <f t="shared" ref="Q109" si="249">Q108+18/24</f>
        <v>43389.75</v>
      </c>
      <c r="R109" s="36">
        <f t="shared" ref="R109" si="250">R108+18/24</f>
        <v>43390.75</v>
      </c>
      <c r="S109" s="36">
        <f t="shared" ref="S109" si="251">S108+18/24</f>
        <v>43391.75</v>
      </c>
      <c r="T109" s="36">
        <f t="shared" ref="T109" si="252">T108+18/24</f>
        <v>43392.75</v>
      </c>
      <c r="U109" s="36">
        <f t="shared" ref="U109" si="253">U108+18/24</f>
        <v>43393.75</v>
      </c>
      <c r="V109" s="36">
        <f t="shared" ref="V109" si="254">V108+18/24</f>
        <v>43394.75</v>
      </c>
      <c r="W109" s="36">
        <f t="shared" ref="W109" si="255">W108+18/24</f>
        <v>43395.75</v>
      </c>
      <c r="X109" s="36">
        <f t="shared" ref="X109" si="256">X108+18/24</f>
        <v>43396.75</v>
      </c>
      <c r="Y109" s="36">
        <f t="shared" ref="Y109" si="257">Y108+18/24</f>
        <v>43397.75</v>
      </c>
      <c r="Z109" s="36">
        <f t="shared" ref="Z109" si="258">Z108+18/24</f>
        <v>43398.75</v>
      </c>
      <c r="AA109" s="36">
        <f t="shared" ref="AA109" si="259">AA108+18/24</f>
        <v>43399.75</v>
      </c>
      <c r="AB109" s="36">
        <f t="shared" ref="AB109" si="260">AB108+18/24</f>
        <v>43400.75</v>
      </c>
      <c r="AC109" s="36">
        <f t="shared" ref="AC109" si="261">AC108+18/24</f>
        <v>43401.75</v>
      </c>
      <c r="AD109" s="36">
        <f t="shared" ref="AD109" si="262">AD108+18/24</f>
        <v>43402.75</v>
      </c>
      <c r="AE109" s="36">
        <f t="shared" ref="AE109:AF109" si="263">AE108+18/24</f>
        <v>43403.75</v>
      </c>
      <c r="AF109" s="36">
        <f t="shared" si="263"/>
        <v>43404.75</v>
      </c>
    </row>
    <row r="110" spans="1:35" ht="15.75" customHeight="1" x14ac:dyDescent="0.3">
      <c r="A110" s="38" t="s">
        <v>16</v>
      </c>
      <c r="B110" s="39"/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  <c r="AA110" s="39"/>
      <c r="AB110" s="39"/>
      <c r="AC110" s="39"/>
      <c r="AD110" s="39"/>
      <c r="AE110" s="39"/>
      <c r="AF110" s="40"/>
    </row>
    <row r="111" spans="1:35" ht="15.75" customHeight="1" x14ac:dyDescent="0.3">
      <c r="A111" s="26" t="s">
        <v>6</v>
      </c>
      <c r="B111" s="26">
        <v>1</v>
      </c>
      <c r="C111" s="26">
        <f>B111+1</f>
        <v>2</v>
      </c>
      <c r="D111" s="26">
        <f t="shared" ref="D111:AF111" si="264">C111+1</f>
        <v>3</v>
      </c>
      <c r="E111" s="26">
        <f t="shared" si="264"/>
        <v>4</v>
      </c>
      <c r="F111" s="26">
        <f t="shared" si="264"/>
        <v>5</v>
      </c>
      <c r="G111" s="26">
        <f t="shared" si="264"/>
        <v>6</v>
      </c>
      <c r="H111" s="26">
        <f t="shared" si="264"/>
        <v>7</v>
      </c>
      <c r="I111" s="26">
        <f t="shared" si="264"/>
        <v>8</v>
      </c>
      <c r="J111" s="26">
        <f t="shared" si="264"/>
        <v>9</v>
      </c>
      <c r="K111" s="26">
        <f t="shared" si="264"/>
        <v>10</v>
      </c>
      <c r="L111" s="26">
        <f t="shared" si="264"/>
        <v>11</v>
      </c>
      <c r="M111" s="26">
        <f t="shared" si="264"/>
        <v>12</v>
      </c>
      <c r="N111" s="26">
        <f t="shared" si="264"/>
        <v>13</v>
      </c>
      <c r="O111" s="26">
        <f t="shared" si="264"/>
        <v>14</v>
      </c>
      <c r="P111" s="26">
        <f t="shared" si="264"/>
        <v>15</v>
      </c>
      <c r="Q111" s="26">
        <f t="shared" si="264"/>
        <v>16</v>
      </c>
      <c r="R111" s="26">
        <f t="shared" si="264"/>
        <v>17</v>
      </c>
      <c r="S111" s="26">
        <f t="shared" si="264"/>
        <v>18</v>
      </c>
      <c r="T111" s="26">
        <f t="shared" si="264"/>
        <v>19</v>
      </c>
      <c r="U111" s="26">
        <f t="shared" si="264"/>
        <v>20</v>
      </c>
      <c r="V111" s="26">
        <f t="shared" si="264"/>
        <v>21</v>
      </c>
      <c r="W111" s="26">
        <f t="shared" si="264"/>
        <v>22</v>
      </c>
      <c r="X111" s="26">
        <f t="shared" si="264"/>
        <v>23</v>
      </c>
      <c r="Y111" s="26">
        <f t="shared" si="264"/>
        <v>24</v>
      </c>
      <c r="Z111" s="26">
        <f t="shared" si="264"/>
        <v>25</v>
      </c>
      <c r="AA111" s="26">
        <f t="shared" si="264"/>
        <v>26</v>
      </c>
      <c r="AB111" s="26">
        <f t="shared" si="264"/>
        <v>27</v>
      </c>
      <c r="AC111" s="26">
        <f t="shared" si="264"/>
        <v>28</v>
      </c>
      <c r="AD111" s="26">
        <f t="shared" si="264"/>
        <v>29</v>
      </c>
      <c r="AE111" s="26">
        <f t="shared" si="264"/>
        <v>30</v>
      </c>
      <c r="AF111" s="26">
        <f t="shared" si="264"/>
        <v>31</v>
      </c>
    </row>
    <row r="112" spans="1:35" ht="15.75" customHeight="1" x14ac:dyDescent="0.3">
      <c r="A112" s="26" t="s">
        <v>5</v>
      </c>
      <c r="B112" s="17" t="str">
        <f>VLOOKUP((MOD((INT(B108)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B108-INT(B108))&lt;0.75,2,3),{1,2,3},0))</f>
        <v>D</v>
      </c>
      <c r="C112" s="17" t="str">
        <f>VLOOKUP((MOD((INT(C108)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C108-INT(C108))&lt;0.75,2,3),{1,2,3},0))</f>
        <v>D</v>
      </c>
      <c r="D112" s="17" t="str">
        <f>VLOOKUP((MOD((INT(D108)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D108-INT(D108))&lt;0.75,2,3),{1,2,3},0))</f>
        <v>A</v>
      </c>
      <c r="E112" s="17" t="str">
        <f>VLOOKUP((MOD((INT(E108)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E108-INT(E108))&lt;0.75,2,3),{1,2,3},0))</f>
        <v>A</v>
      </c>
      <c r="F112" s="17" t="str">
        <f>VLOOKUP((MOD((INT(F108)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F108-INT(F108))&lt;0.75,2,3),{1,2,3},0))</f>
        <v>C</v>
      </c>
      <c r="G112" s="17" t="str">
        <f>VLOOKUP((MOD((INT(G108)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G108-INT(G108))&lt;0.75,2,3),{1,2,3},0))</f>
        <v>C</v>
      </c>
      <c r="H112" s="17" t="str">
        <f>VLOOKUP((MOD((INT(H108)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H108-INT(H108))&lt;0.75,2,3),{1,2,3},0))</f>
        <v>C</v>
      </c>
      <c r="I112" s="17" t="str">
        <f>VLOOKUP((MOD((INT(I108)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I108-INT(I108))&lt;0.75,2,3),{1,2,3},0))</f>
        <v>B</v>
      </c>
      <c r="J112" s="17" t="str">
        <f>VLOOKUP((MOD((INT(J108)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J108-INT(J108))&lt;0.75,2,3),{1,2,3},0))</f>
        <v>B</v>
      </c>
      <c r="K112" s="17" t="str">
        <f>VLOOKUP((MOD((INT(K108)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K108-INT(K108))&lt;0.75,2,3),{1,2,3},0))</f>
        <v>D</v>
      </c>
      <c r="L112" s="17" t="str">
        <f>VLOOKUP((MOD((INT(L108)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L108-INT(L108))&lt;0.75,2,3),{1,2,3},0))</f>
        <v>D</v>
      </c>
      <c r="M112" s="17" t="str">
        <f>VLOOKUP((MOD((INT(M108)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M108-INT(M108))&lt;0.75,2,3),{1,2,3},0))</f>
        <v>A</v>
      </c>
      <c r="N112" s="17" t="str">
        <f>VLOOKUP((MOD((INT(N108)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N108-INT(N108))&lt;0.75,2,3),{1,2,3},0))</f>
        <v>A</v>
      </c>
      <c r="O112" s="17" t="str">
        <f>VLOOKUP((MOD((INT(O108)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O108-INT(O108))&lt;0.75,2,3),{1,2,3},0))</f>
        <v>A</v>
      </c>
      <c r="P112" s="17" t="str">
        <f>VLOOKUP((MOD((INT(P108)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P108-INT(P108))&lt;0.75,2,3),{1,2,3},0))</f>
        <v>C</v>
      </c>
      <c r="Q112" s="17" t="str">
        <f>VLOOKUP((MOD((INT(Q108)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Q108-INT(Q108))&lt;0.75,2,3),{1,2,3},0))</f>
        <v>C</v>
      </c>
      <c r="R112" s="17" t="str">
        <f>VLOOKUP((MOD((INT(R108)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R108-INT(R108))&lt;0.75,2,3),{1,2,3},0))</f>
        <v>B</v>
      </c>
      <c r="S112" s="17" t="str">
        <f>VLOOKUP((MOD((INT(S108)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S108-INT(S108))&lt;0.75,2,3),{1,2,3},0))</f>
        <v>B</v>
      </c>
      <c r="T112" s="17" t="str">
        <f>VLOOKUP((MOD((INT(T108)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T108-INT(T108))&lt;0.75,2,3),{1,2,3},0))</f>
        <v>D</v>
      </c>
      <c r="U112" s="17" t="str">
        <f>VLOOKUP((MOD((INT(U108)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U108-INT(U108))&lt;0.75,2,3),{1,2,3},0))</f>
        <v>D</v>
      </c>
      <c r="V112" s="17" t="str">
        <f>VLOOKUP((MOD((INT(V108)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V108-INT(V108))&lt;0.75,2,3),{1,2,3},0))</f>
        <v>D</v>
      </c>
      <c r="W112" s="17" t="str">
        <f>VLOOKUP((MOD((INT(W108)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W108-INT(W108))&lt;0.75,2,3),{1,2,3},0))</f>
        <v>A</v>
      </c>
      <c r="X112" s="17" t="str">
        <f>VLOOKUP((MOD((INT(X108)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X108-INT(X108))&lt;0.75,2,3),{1,2,3},0))</f>
        <v>A</v>
      </c>
      <c r="Y112" s="17" t="str">
        <f>VLOOKUP((MOD((INT(Y108)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Y108-INT(Y108))&lt;0.75,2,3),{1,2,3},0))</f>
        <v>C</v>
      </c>
      <c r="Z112" s="17" t="str">
        <f>VLOOKUP((MOD((INT(Z108)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Z108-INT(Z108))&lt;0.75,2,3),{1,2,3},0))</f>
        <v>C</v>
      </c>
      <c r="AA112" s="17" t="str">
        <f>VLOOKUP((MOD((INT(AA108)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A108-INT(AA108))&lt;0.75,2,3),{1,2,3},0))</f>
        <v>B</v>
      </c>
      <c r="AB112" s="17" t="str">
        <f>VLOOKUP((MOD((INT(AB108)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B108-INT(AB108))&lt;0.75,2,3),{1,2,3},0))</f>
        <v>B</v>
      </c>
      <c r="AC112" s="17" t="str">
        <f>VLOOKUP((MOD((INT(AC108)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C108-INT(AC108))&lt;0.75,2,3),{1,2,3},0))</f>
        <v>B</v>
      </c>
      <c r="AD112" s="17" t="str">
        <f>VLOOKUP((MOD((INT(AD108)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D108-INT(AD108))&lt;0.75,2,3),{1,2,3},0))</f>
        <v>D</v>
      </c>
      <c r="AE112" s="17" t="str">
        <f>VLOOKUP((MOD((INT(AE108)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E108-INT(AE108))&lt;0.75,2,3),{1,2,3},0))</f>
        <v>D</v>
      </c>
      <c r="AF112" s="17" t="str">
        <f>VLOOKUP((MOD((INT(AF108)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F108-INT(AF108))&lt;0.75,2,3),{1,2,3},0))</f>
        <v>A</v>
      </c>
      <c r="AG112" s="42" t="s">
        <v>27</v>
      </c>
      <c r="AH112" s="42"/>
      <c r="AI112" s="42"/>
    </row>
    <row r="113" spans="1:35" ht="15.75" customHeight="1" x14ac:dyDescent="0.3">
      <c r="A113" s="26" t="s">
        <v>7</v>
      </c>
      <c r="B113" s="17" t="str">
        <f>VLOOKUP((MOD((INT(B109)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B109-INT(B109))&lt;0.75,2,3),{1,2,3},0))</f>
        <v>C</v>
      </c>
      <c r="C113" s="17" t="str">
        <f>VLOOKUP((MOD((INT(C109)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C109-INT(C109))&lt;0.75,2,3),{1,2,3},0))</f>
        <v>C</v>
      </c>
      <c r="D113" s="17" t="str">
        <f>VLOOKUP((MOD((INT(D109)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D109-INT(D109))&lt;0.75,2,3),{1,2,3},0))</f>
        <v>B</v>
      </c>
      <c r="E113" s="17" t="str">
        <f>VLOOKUP((MOD((INT(E109)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E109-INT(E109))&lt;0.75,2,3),{1,2,3},0))</f>
        <v>B</v>
      </c>
      <c r="F113" s="17" t="str">
        <f>VLOOKUP((MOD((INT(F109)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F109-INT(F109))&lt;0.75,2,3),{1,2,3},0))</f>
        <v>D</v>
      </c>
      <c r="G113" s="17" t="str">
        <f>VLOOKUP((MOD((INT(G109)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G109-INT(G109))&lt;0.75,2,3),{1,2,3},0))</f>
        <v>D</v>
      </c>
      <c r="H113" s="17" t="str">
        <f>VLOOKUP((MOD((INT(H109)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H109-INT(H109))&lt;0.75,2,3),{1,2,3},0))</f>
        <v>D</v>
      </c>
      <c r="I113" s="17" t="str">
        <f>VLOOKUP((MOD((INT(I109)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I109-INT(I109))&lt;0.75,2,3),{1,2,3},0))</f>
        <v>A</v>
      </c>
      <c r="J113" s="17" t="str">
        <f>VLOOKUP((MOD((INT(J109)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J109-INT(J109))&lt;0.75,2,3),{1,2,3},0))</f>
        <v>A</v>
      </c>
      <c r="K113" s="17" t="str">
        <f>VLOOKUP((MOD((INT(K109)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K109-INT(K109))&lt;0.75,2,3),{1,2,3},0))</f>
        <v>C</v>
      </c>
      <c r="L113" s="17" t="str">
        <f>VLOOKUP((MOD((INT(L109)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L109-INT(L109))&lt;0.75,2,3),{1,2,3},0))</f>
        <v>C</v>
      </c>
      <c r="M113" s="17" t="str">
        <f>VLOOKUP((MOD((INT(M109)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M109-INT(M109))&lt;0.75,2,3),{1,2,3},0))</f>
        <v>B</v>
      </c>
      <c r="N113" s="17" t="str">
        <f>VLOOKUP((MOD((INT(N109)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N109-INT(N109))&lt;0.75,2,3),{1,2,3},0))</f>
        <v>B</v>
      </c>
      <c r="O113" s="17" t="str">
        <f>VLOOKUP((MOD((INT(O109)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O109-INT(O109))&lt;0.75,2,3),{1,2,3},0))</f>
        <v>B</v>
      </c>
      <c r="P113" s="17" t="str">
        <f>VLOOKUP((MOD((INT(P109)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P109-INT(P109))&lt;0.75,2,3),{1,2,3},0))</f>
        <v>D</v>
      </c>
      <c r="Q113" s="17" t="str">
        <f>VLOOKUP((MOD((INT(Q109)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Q109-INT(Q109))&lt;0.75,2,3),{1,2,3},0))</f>
        <v>D</v>
      </c>
      <c r="R113" s="17" t="str">
        <f>VLOOKUP((MOD((INT(R109)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R109-INT(R109))&lt;0.75,2,3),{1,2,3},0))</f>
        <v>A</v>
      </c>
      <c r="S113" s="17" t="str">
        <f>VLOOKUP((MOD((INT(S109)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S109-INT(S109))&lt;0.75,2,3),{1,2,3},0))</f>
        <v>A</v>
      </c>
      <c r="T113" s="17" t="str">
        <f>VLOOKUP((MOD((INT(T109)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T109-INT(T109))&lt;0.75,2,3),{1,2,3},0))</f>
        <v>C</v>
      </c>
      <c r="U113" s="17" t="str">
        <f>VLOOKUP((MOD((INT(U109)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U109-INT(U109))&lt;0.75,2,3),{1,2,3},0))</f>
        <v>C</v>
      </c>
      <c r="V113" s="17" t="str">
        <f>VLOOKUP((MOD((INT(V109)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V109-INT(V109))&lt;0.75,2,3),{1,2,3},0))</f>
        <v>C</v>
      </c>
      <c r="W113" s="17" t="str">
        <f>VLOOKUP((MOD((INT(W109)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W109-INT(W109))&lt;0.75,2,3),{1,2,3},0))</f>
        <v>B</v>
      </c>
      <c r="X113" s="17" t="str">
        <f>VLOOKUP((MOD((INT(X109)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X109-INT(X109))&lt;0.75,2,3),{1,2,3},0))</f>
        <v>B</v>
      </c>
      <c r="Y113" s="17" t="str">
        <f>VLOOKUP((MOD((INT(Y109)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Y109-INT(Y109))&lt;0.75,2,3),{1,2,3},0))</f>
        <v>D</v>
      </c>
      <c r="Z113" s="17" t="str">
        <f>VLOOKUP((MOD((INT(Z109)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Z109-INT(Z109))&lt;0.75,2,3),{1,2,3},0))</f>
        <v>D</v>
      </c>
      <c r="AA113" s="17" t="str">
        <f>VLOOKUP((MOD((INT(AA109)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A109-INT(AA109))&lt;0.75,2,3),{1,2,3},0))</f>
        <v>A</v>
      </c>
      <c r="AB113" s="17" t="str">
        <f>VLOOKUP((MOD((INT(AB109)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B109-INT(AB109))&lt;0.75,2,3),{1,2,3},0))</f>
        <v>A</v>
      </c>
      <c r="AC113" s="17" t="str">
        <f>VLOOKUP((MOD((INT(AC109)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C109-INT(AC109))&lt;0.75,2,3),{1,2,3},0))</f>
        <v>A</v>
      </c>
      <c r="AD113" s="17" t="str">
        <f>VLOOKUP((MOD((INT(AD109)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D109-INT(AD109))&lt;0.75,2,3),{1,2,3},0))</f>
        <v>C</v>
      </c>
      <c r="AE113" s="17" t="str">
        <f>VLOOKUP((MOD((INT(AE109)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E109-INT(AE109))&lt;0.75,2,3),{1,2,3},0))</f>
        <v>C</v>
      </c>
      <c r="AF113" s="17" t="str">
        <f>VLOOKUP((MOD((INT(AF109)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F109-INT(AF109))&lt;0.75,2,3),{1,2,3},0))</f>
        <v>B</v>
      </c>
    </row>
    <row r="114" spans="1:35" ht="15.75" customHeight="1" x14ac:dyDescent="0.3">
      <c r="A114" s="31"/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</row>
    <row r="115" spans="1:35" ht="15.75" customHeight="1" x14ac:dyDescent="0.3">
      <c r="A115" s="29" t="s">
        <v>24</v>
      </c>
      <c r="B115" s="29"/>
      <c r="C115" s="29"/>
      <c r="D115" s="29"/>
      <c r="E115" s="29" t="s">
        <v>25</v>
      </c>
      <c r="F115" s="29">
        <v>11</v>
      </c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</row>
    <row r="116" spans="1:35" ht="15.75" customHeight="1" x14ac:dyDescent="0.3">
      <c r="A116" s="29" t="s">
        <v>5</v>
      </c>
      <c r="B116" s="36">
        <f t="shared" ref="B116:AE116" si="265">DATE(AnnéeCivile,$F$115,B119)</f>
        <v>43405</v>
      </c>
      <c r="C116" s="36">
        <f t="shared" si="265"/>
        <v>43406</v>
      </c>
      <c r="D116" s="36">
        <f t="shared" si="265"/>
        <v>43407</v>
      </c>
      <c r="E116" s="36">
        <f t="shared" si="265"/>
        <v>43408</v>
      </c>
      <c r="F116" s="36">
        <f t="shared" si="265"/>
        <v>43409</v>
      </c>
      <c r="G116" s="36">
        <f t="shared" si="265"/>
        <v>43410</v>
      </c>
      <c r="H116" s="36">
        <f t="shared" si="265"/>
        <v>43411</v>
      </c>
      <c r="I116" s="36">
        <f t="shared" si="265"/>
        <v>43412</v>
      </c>
      <c r="J116" s="36">
        <f t="shared" si="265"/>
        <v>43413</v>
      </c>
      <c r="K116" s="36">
        <f t="shared" si="265"/>
        <v>43414</v>
      </c>
      <c r="L116" s="36">
        <f t="shared" si="265"/>
        <v>43415</v>
      </c>
      <c r="M116" s="36">
        <f t="shared" si="265"/>
        <v>43416</v>
      </c>
      <c r="N116" s="36">
        <f t="shared" si="265"/>
        <v>43417</v>
      </c>
      <c r="O116" s="36">
        <f t="shared" si="265"/>
        <v>43418</v>
      </c>
      <c r="P116" s="36">
        <f t="shared" si="265"/>
        <v>43419</v>
      </c>
      <c r="Q116" s="36">
        <f t="shared" si="265"/>
        <v>43420</v>
      </c>
      <c r="R116" s="36">
        <f t="shared" si="265"/>
        <v>43421</v>
      </c>
      <c r="S116" s="36">
        <f t="shared" si="265"/>
        <v>43422</v>
      </c>
      <c r="T116" s="36">
        <f t="shared" si="265"/>
        <v>43423</v>
      </c>
      <c r="U116" s="36">
        <f t="shared" si="265"/>
        <v>43424</v>
      </c>
      <c r="V116" s="36">
        <f t="shared" si="265"/>
        <v>43425</v>
      </c>
      <c r="W116" s="36">
        <f t="shared" si="265"/>
        <v>43426</v>
      </c>
      <c r="X116" s="36">
        <f t="shared" si="265"/>
        <v>43427</v>
      </c>
      <c r="Y116" s="36">
        <f t="shared" si="265"/>
        <v>43428</v>
      </c>
      <c r="Z116" s="36">
        <f t="shared" si="265"/>
        <v>43429</v>
      </c>
      <c r="AA116" s="36">
        <f t="shared" si="265"/>
        <v>43430</v>
      </c>
      <c r="AB116" s="36">
        <f t="shared" si="265"/>
        <v>43431</v>
      </c>
      <c r="AC116" s="36">
        <f t="shared" si="265"/>
        <v>43432</v>
      </c>
      <c r="AD116" s="36">
        <f t="shared" si="265"/>
        <v>43433</v>
      </c>
      <c r="AE116" s="36">
        <f t="shared" si="265"/>
        <v>43434</v>
      </c>
      <c r="AF116" s="29"/>
      <c r="AG116" s="42" t="s">
        <v>26</v>
      </c>
      <c r="AH116" s="42"/>
      <c r="AI116" s="42"/>
    </row>
    <row r="117" spans="1:35" ht="15.75" customHeight="1" x14ac:dyDescent="0.3">
      <c r="A117" s="29" t="s">
        <v>7</v>
      </c>
      <c r="B117" s="36">
        <f>B116+18/24</f>
        <v>43405.75</v>
      </c>
      <c r="C117" s="36">
        <f t="shared" ref="C117" si="266">C116+18/24</f>
        <v>43406.75</v>
      </c>
      <c r="D117" s="36">
        <f t="shared" ref="D117" si="267">D116+18/24</f>
        <v>43407.75</v>
      </c>
      <c r="E117" s="36">
        <f t="shared" ref="E117" si="268">E116+18/24</f>
        <v>43408.75</v>
      </c>
      <c r="F117" s="36">
        <f t="shared" ref="F117" si="269">F116+18/24</f>
        <v>43409.75</v>
      </c>
      <c r="G117" s="36">
        <f t="shared" ref="G117" si="270">G116+18/24</f>
        <v>43410.75</v>
      </c>
      <c r="H117" s="36">
        <f t="shared" ref="H117" si="271">H116+18/24</f>
        <v>43411.75</v>
      </c>
      <c r="I117" s="36">
        <f t="shared" ref="I117" si="272">I116+18/24</f>
        <v>43412.75</v>
      </c>
      <c r="J117" s="36">
        <f t="shared" ref="J117" si="273">J116+18/24</f>
        <v>43413.75</v>
      </c>
      <c r="K117" s="36">
        <f t="shared" ref="K117" si="274">K116+18/24</f>
        <v>43414.75</v>
      </c>
      <c r="L117" s="36">
        <f t="shared" ref="L117" si="275">L116+18/24</f>
        <v>43415.75</v>
      </c>
      <c r="M117" s="36">
        <f t="shared" ref="M117" si="276">M116+18/24</f>
        <v>43416.75</v>
      </c>
      <c r="N117" s="36">
        <f t="shared" ref="N117" si="277">N116+18/24</f>
        <v>43417.75</v>
      </c>
      <c r="O117" s="36">
        <f t="shared" ref="O117" si="278">O116+18/24</f>
        <v>43418.75</v>
      </c>
      <c r="P117" s="36">
        <f t="shared" ref="P117" si="279">P116+18/24</f>
        <v>43419.75</v>
      </c>
      <c r="Q117" s="36">
        <f t="shared" ref="Q117" si="280">Q116+18/24</f>
        <v>43420.75</v>
      </c>
      <c r="R117" s="36">
        <f t="shared" ref="R117" si="281">R116+18/24</f>
        <v>43421.75</v>
      </c>
      <c r="S117" s="36">
        <f t="shared" ref="S117" si="282">S116+18/24</f>
        <v>43422.75</v>
      </c>
      <c r="T117" s="36">
        <f t="shared" ref="T117" si="283">T116+18/24</f>
        <v>43423.75</v>
      </c>
      <c r="U117" s="36">
        <f t="shared" ref="U117" si="284">U116+18/24</f>
        <v>43424.75</v>
      </c>
      <c r="V117" s="36">
        <f t="shared" ref="V117" si="285">V116+18/24</f>
        <v>43425.75</v>
      </c>
      <c r="W117" s="36">
        <f t="shared" ref="W117" si="286">W116+18/24</f>
        <v>43426.75</v>
      </c>
      <c r="X117" s="36">
        <f t="shared" ref="X117" si="287">X116+18/24</f>
        <v>43427.75</v>
      </c>
      <c r="Y117" s="36">
        <f t="shared" ref="Y117" si="288">Y116+18/24</f>
        <v>43428.75</v>
      </c>
      <c r="Z117" s="36">
        <f t="shared" ref="Z117" si="289">Z116+18/24</f>
        <v>43429.75</v>
      </c>
      <c r="AA117" s="36">
        <f t="shared" ref="AA117" si="290">AA116+18/24</f>
        <v>43430.75</v>
      </c>
      <c r="AB117" s="36">
        <f t="shared" ref="AB117" si="291">AB116+18/24</f>
        <v>43431.75</v>
      </c>
      <c r="AC117" s="36">
        <f t="shared" ref="AC117" si="292">AC116+18/24</f>
        <v>43432.75</v>
      </c>
      <c r="AD117" s="36">
        <f t="shared" ref="AD117" si="293">AD116+18/24</f>
        <v>43433.75</v>
      </c>
      <c r="AE117" s="36">
        <f t="shared" ref="AE117" si="294">AE116+18/24</f>
        <v>43434.75</v>
      </c>
      <c r="AF117" s="29"/>
    </row>
    <row r="118" spans="1:35" ht="15.75" customHeight="1" x14ac:dyDescent="0.3">
      <c r="A118" s="38" t="s">
        <v>17</v>
      </c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40"/>
    </row>
    <row r="119" spans="1:35" ht="15.75" customHeight="1" x14ac:dyDescent="0.3">
      <c r="A119" s="26" t="s">
        <v>6</v>
      </c>
      <c r="B119" s="26">
        <v>1</v>
      </c>
      <c r="C119" s="26">
        <f>B119+1</f>
        <v>2</v>
      </c>
      <c r="D119" s="26">
        <f t="shared" ref="D119:AE119" si="295">C119+1</f>
        <v>3</v>
      </c>
      <c r="E119" s="26">
        <f t="shared" si="295"/>
        <v>4</v>
      </c>
      <c r="F119" s="26">
        <f t="shared" si="295"/>
        <v>5</v>
      </c>
      <c r="G119" s="26">
        <f t="shared" si="295"/>
        <v>6</v>
      </c>
      <c r="H119" s="26">
        <f t="shared" si="295"/>
        <v>7</v>
      </c>
      <c r="I119" s="26">
        <f t="shared" si="295"/>
        <v>8</v>
      </c>
      <c r="J119" s="26">
        <f t="shared" si="295"/>
        <v>9</v>
      </c>
      <c r="K119" s="26">
        <f t="shared" si="295"/>
        <v>10</v>
      </c>
      <c r="L119" s="26">
        <f t="shared" si="295"/>
        <v>11</v>
      </c>
      <c r="M119" s="26">
        <f t="shared" si="295"/>
        <v>12</v>
      </c>
      <c r="N119" s="26">
        <f t="shared" si="295"/>
        <v>13</v>
      </c>
      <c r="O119" s="26">
        <f t="shared" si="295"/>
        <v>14</v>
      </c>
      <c r="P119" s="26">
        <f t="shared" si="295"/>
        <v>15</v>
      </c>
      <c r="Q119" s="26">
        <f t="shared" si="295"/>
        <v>16</v>
      </c>
      <c r="R119" s="26">
        <f t="shared" si="295"/>
        <v>17</v>
      </c>
      <c r="S119" s="26">
        <f t="shared" si="295"/>
        <v>18</v>
      </c>
      <c r="T119" s="26">
        <f t="shared" si="295"/>
        <v>19</v>
      </c>
      <c r="U119" s="26">
        <f t="shared" si="295"/>
        <v>20</v>
      </c>
      <c r="V119" s="26">
        <f t="shared" si="295"/>
        <v>21</v>
      </c>
      <c r="W119" s="26">
        <f t="shared" si="295"/>
        <v>22</v>
      </c>
      <c r="X119" s="26">
        <f t="shared" si="295"/>
        <v>23</v>
      </c>
      <c r="Y119" s="26">
        <f t="shared" si="295"/>
        <v>24</v>
      </c>
      <c r="Z119" s="26">
        <f t="shared" si="295"/>
        <v>25</v>
      </c>
      <c r="AA119" s="26">
        <f t="shared" si="295"/>
        <v>26</v>
      </c>
      <c r="AB119" s="26">
        <f t="shared" si="295"/>
        <v>27</v>
      </c>
      <c r="AC119" s="26">
        <f t="shared" si="295"/>
        <v>28</v>
      </c>
      <c r="AD119" s="26">
        <f t="shared" si="295"/>
        <v>29</v>
      </c>
      <c r="AE119" s="26">
        <f t="shared" si="295"/>
        <v>30</v>
      </c>
      <c r="AF119" s="26"/>
    </row>
    <row r="120" spans="1:35" ht="15.75" customHeight="1" x14ac:dyDescent="0.3">
      <c r="A120" s="26" t="s">
        <v>5</v>
      </c>
      <c r="B120" s="17" t="str">
        <f>VLOOKUP((MOD((INT(B116)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B116-INT(B116))&lt;0.75,2,3),{1,2,3},0))</f>
        <v>A</v>
      </c>
      <c r="C120" s="17" t="str">
        <f>VLOOKUP((MOD((INT(C116)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C116-INT(C116))&lt;0.75,2,3),{1,2,3},0))</f>
        <v>C</v>
      </c>
      <c r="D120" s="17" t="str">
        <f>VLOOKUP((MOD((INT(D116)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D116-INT(D116))&lt;0.75,2,3),{1,2,3},0))</f>
        <v>C</v>
      </c>
      <c r="E120" s="17" t="str">
        <f>VLOOKUP((MOD((INT(E116)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E116-INT(E116))&lt;0.75,2,3),{1,2,3},0))</f>
        <v>C</v>
      </c>
      <c r="F120" s="17" t="str">
        <f>VLOOKUP((MOD((INT(F116)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F116-INT(F116))&lt;0.75,2,3),{1,2,3},0))</f>
        <v>B</v>
      </c>
      <c r="G120" s="17" t="str">
        <f>VLOOKUP((MOD((INT(G116)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G116-INT(G116))&lt;0.75,2,3),{1,2,3},0))</f>
        <v>B</v>
      </c>
      <c r="H120" s="17" t="str">
        <f>VLOOKUP((MOD((INT(H116)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H116-INT(H116))&lt;0.75,2,3),{1,2,3},0))</f>
        <v>D</v>
      </c>
      <c r="I120" s="17" t="str">
        <f>VLOOKUP((MOD((INT(I116)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I116-INT(I116))&lt;0.75,2,3),{1,2,3},0))</f>
        <v>D</v>
      </c>
      <c r="J120" s="17" t="str">
        <f>VLOOKUP((MOD((INT(J116)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J116-INT(J116))&lt;0.75,2,3),{1,2,3},0))</f>
        <v>A</v>
      </c>
      <c r="K120" s="17" t="str">
        <f>VLOOKUP((MOD((INT(K116)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K116-INT(K116))&lt;0.75,2,3),{1,2,3},0))</f>
        <v>A</v>
      </c>
      <c r="L120" s="17" t="str">
        <f>VLOOKUP((MOD((INT(L116)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L116-INT(L116))&lt;0.75,2,3),{1,2,3},0))</f>
        <v>A</v>
      </c>
      <c r="M120" s="17" t="str">
        <f>VLOOKUP((MOD((INT(M116)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M116-INT(M116))&lt;0.75,2,3),{1,2,3},0))</f>
        <v>C</v>
      </c>
      <c r="N120" s="17" t="str">
        <f>VLOOKUP((MOD((INT(N116)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N116-INT(N116))&lt;0.75,2,3),{1,2,3},0))</f>
        <v>C</v>
      </c>
      <c r="O120" s="17" t="str">
        <f>VLOOKUP((MOD((INT(O116)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O116-INT(O116))&lt;0.75,2,3),{1,2,3},0))</f>
        <v>B</v>
      </c>
      <c r="P120" s="17" t="str">
        <f>VLOOKUP((MOD((INT(P116)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P116-INT(P116))&lt;0.75,2,3),{1,2,3},0))</f>
        <v>B</v>
      </c>
      <c r="Q120" s="17" t="str">
        <f>VLOOKUP((MOD((INT(Q116)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Q116-INT(Q116))&lt;0.75,2,3),{1,2,3},0))</f>
        <v>D</v>
      </c>
      <c r="R120" s="17" t="str">
        <f>VLOOKUP((MOD((INT(R116)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R116-INT(R116))&lt;0.75,2,3),{1,2,3},0))</f>
        <v>D</v>
      </c>
      <c r="S120" s="17" t="str">
        <f>VLOOKUP((MOD((INT(S116)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S116-INT(S116))&lt;0.75,2,3),{1,2,3},0))</f>
        <v>D</v>
      </c>
      <c r="T120" s="17" t="str">
        <f>VLOOKUP((MOD((INT(T116)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T116-INT(T116))&lt;0.75,2,3),{1,2,3},0))</f>
        <v>A</v>
      </c>
      <c r="U120" s="17" t="str">
        <f>VLOOKUP((MOD((INT(U116)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U116-INT(U116))&lt;0.75,2,3),{1,2,3},0))</f>
        <v>A</v>
      </c>
      <c r="V120" s="17" t="str">
        <f>VLOOKUP((MOD((INT(V116)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V116-INT(V116))&lt;0.75,2,3),{1,2,3},0))</f>
        <v>C</v>
      </c>
      <c r="W120" s="17" t="str">
        <f>VLOOKUP((MOD((INT(W116)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W116-INT(W116))&lt;0.75,2,3),{1,2,3},0))</f>
        <v>C</v>
      </c>
      <c r="X120" s="17" t="str">
        <f>VLOOKUP((MOD((INT(X116)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X116-INT(X116))&lt;0.75,2,3),{1,2,3},0))</f>
        <v>B</v>
      </c>
      <c r="Y120" s="17" t="str">
        <f>VLOOKUP((MOD((INT(Y116)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Y116-INT(Y116))&lt;0.75,2,3),{1,2,3},0))</f>
        <v>B</v>
      </c>
      <c r="Z120" s="17" t="str">
        <f>VLOOKUP((MOD((INT(Z116)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Z116-INT(Z116))&lt;0.75,2,3),{1,2,3},0))</f>
        <v>B</v>
      </c>
      <c r="AA120" s="17" t="str">
        <f>VLOOKUP((MOD((INT(AA116)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A116-INT(AA116))&lt;0.75,2,3),{1,2,3},0))</f>
        <v>D</v>
      </c>
      <c r="AB120" s="17" t="str">
        <f>VLOOKUP((MOD((INT(AB116)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B116-INT(AB116))&lt;0.75,2,3),{1,2,3},0))</f>
        <v>D</v>
      </c>
      <c r="AC120" s="17" t="str">
        <f>VLOOKUP((MOD((INT(AC116)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C116-INT(AC116))&lt;0.75,2,3),{1,2,3},0))</f>
        <v>A</v>
      </c>
      <c r="AD120" s="17" t="str">
        <f>VLOOKUP((MOD((INT(AD116)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D116-INT(AD116))&lt;0.75,2,3),{1,2,3},0))</f>
        <v>A</v>
      </c>
      <c r="AE120" s="17" t="str">
        <f>VLOOKUP((MOD((INT(AE116)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E116-INT(AE116))&lt;0.75,2,3),{1,2,3},0))</f>
        <v>C</v>
      </c>
      <c r="AF120" s="17"/>
      <c r="AG120" s="42" t="s">
        <v>27</v>
      </c>
      <c r="AH120" s="42"/>
      <c r="AI120" s="42"/>
    </row>
    <row r="121" spans="1:35" ht="15.75" customHeight="1" x14ac:dyDescent="0.3">
      <c r="A121" s="26" t="s">
        <v>7</v>
      </c>
      <c r="B121" s="17" t="str">
        <f>VLOOKUP((MOD((INT(B117)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B117-INT(B117))&lt;0.75,2,3),{1,2,3},0))</f>
        <v>B</v>
      </c>
      <c r="C121" s="17" t="str">
        <f>VLOOKUP((MOD((INT(C117)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C117-INT(C117))&lt;0.75,2,3),{1,2,3},0))</f>
        <v>D</v>
      </c>
      <c r="D121" s="17" t="str">
        <f>VLOOKUP((MOD((INT(D117)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D117-INT(D117))&lt;0.75,2,3),{1,2,3},0))</f>
        <v>D</v>
      </c>
      <c r="E121" s="17" t="str">
        <f>VLOOKUP((MOD((INT(E117)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E117-INT(E117))&lt;0.75,2,3),{1,2,3},0))</f>
        <v>D</v>
      </c>
      <c r="F121" s="17" t="str">
        <f>VLOOKUP((MOD((INT(F117)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F117-INT(F117))&lt;0.75,2,3),{1,2,3},0))</f>
        <v>A</v>
      </c>
      <c r="G121" s="17" t="str">
        <f>VLOOKUP((MOD((INT(G117)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G117-INT(G117))&lt;0.75,2,3),{1,2,3},0))</f>
        <v>A</v>
      </c>
      <c r="H121" s="17" t="str">
        <f>VLOOKUP((MOD((INT(H117)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H117-INT(H117))&lt;0.75,2,3),{1,2,3},0))</f>
        <v>C</v>
      </c>
      <c r="I121" s="17" t="str">
        <f>VLOOKUP((MOD((INT(I117)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I117-INT(I117))&lt;0.75,2,3),{1,2,3},0))</f>
        <v>C</v>
      </c>
      <c r="J121" s="17" t="str">
        <f>VLOOKUP((MOD((INT(J117)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J117-INT(J117))&lt;0.75,2,3),{1,2,3},0))</f>
        <v>B</v>
      </c>
      <c r="K121" s="17" t="str">
        <f>VLOOKUP((MOD((INT(K117)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K117-INT(K117))&lt;0.75,2,3),{1,2,3},0))</f>
        <v>B</v>
      </c>
      <c r="L121" s="17" t="str">
        <f>VLOOKUP((MOD((INT(L117)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L117-INT(L117))&lt;0.75,2,3),{1,2,3},0))</f>
        <v>B</v>
      </c>
      <c r="M121" s="17" t="str">
        <f>VLOOKUP((MOD((INT(M117)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M117-INT(M117))&lt;0.75,2,3),{1,2,3},0))</f>
        <v>D</v>
      </c>
      <c r="N121" s="17" t="str">
        <f>VLOOKUP((MOD((INT(N117)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N117-INT(N117))&lt;0.75,2,3),{1,2,3},0))</f>
        <v>D</v>
      </c>
      <c r="O121" s="17" t="str">
        <f>VLOOKUP((MOD((INT(O117)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O117-INT(O117))&lt;0.75,2,3),{1,2,3},0))</f>
        <v>A</v>
      </c>
      <c r="P121" s="17" t="str">
        <f>VLOOKUP((MOD((INT(P117)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P117-INT(P117))&lt;0.75,2,3),{1,2,3},0))</f>
        <v>A</v>
      </c>
      <c r="Q121" s="17" t="str">
        <f>VLOOKUP((MOD((INT(Q117)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Q117-INT(Q117))&lt;0.75,2,3),{1,2,3},0))</f>
        <v>C</v>
      </c>
      <c r="R121" s="17" t="str">
        <f>VLOOKUP((MOD((INT(R117)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R117-INT(R117))&lt;0.75,2,3),{1,2,3},0))</f>
        <v>C</v>
      </c>
      <c r="S121" s="17" t="str">
        <f>VLOOKUP((MOD((INT(S117)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S117-INT(S117))&lt;0.75,2,3),{1,2,3},0))</f>
        <v>C</v>
      </c>
      <c r="T121" s="17" t="str">
        <f>VLOOKUP((MOD((INT(T117)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T117-INT(T117))&lt;0.75,2,3),{1,2,3},0))</f>
        <v>B</v>
      </c>
      <c r="U121" s="17" t="str">
        <f>VLOOKUP((MOD((INT(U117)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U117-INT(U117))&lt;0.75,2,3),{1,2,3},0))</f>
        <v>B</v>
      </c>
      <c r="V121" s="17" t="str">
        <f>VLOOKUP((MOD((INT(V117)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V117-INT(V117))&lt;0.75,2,3),{1,2,3},0))</f>
        <v>D</v>
      </c>
      <c r="W121" s="17" t="str">
        <f>VLOOKUP((MOD((INT(W117)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W117-INT(W117))&lt;0.75,2,3),{1,2,3},0))</f>
        <v>D</v>
      </c>
      <c r="X121" s="17" t="str">
        <f>VLOOKUP((MOD((INT(X117)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X117-INT(X117))&lt;0.75,2,3),{1,2,3},0))</f>
        <v>A</v>
      </c>
      <c r="Y121" s="17" t="str">
        <f>VLOOKUP((MOD((INT(Y117)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Y117-INT(Y117))&lt;0.75,2,3),{1,2,3},0))</f>
        <v>A</v>
      </c>
      <c r="Z121" s="17" t="str">
        <f>VLOOKUP((MOD((INT(Z117)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Z117-INT(Z117))&lt;0.75,2,3),{1,2,3},0))</f>
        <v>A</v>
      </c>
      <c r="AA121" s="17" t="str">
        <f>VLOOKUP((MOD((INT(AA117)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A117-INT(AA117))&lt;0.75,2,3),{1,2,3},0))</f>
        <v>C</v>
      </c>
      <c r="AB121" s="17" t="str">
        <f>VLOOKUP((MOD((INT(AB117)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B117-INT(AB117))&lt;0.75,2,3),{1,2,3},0))</f>
        <v>C</v>
      </c>
      <c r="AC121" s="17" t="str">
        <f>VLOOKUP((MOD((INT(AC117)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C117-INT(AC117))&lt;0.75,2,3),{1,2,3},0))</f>
        <v>B</v>
      </c>
      <c r="AD121" s="17" t="str">
        <f>VLOOKUP((MOD((INT(AD117)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D117-INT(AD117))&lt;0.75,2,3),{1,2,3},0))</f>
        <v>B</v>
      </c>
      <c r="AE121" s="17" t="str">
        <f>VLOOKUP((MOD((INT(AE117)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E117-INT(AE117))&lt;0.75,2,3),{1,2,3},0))</f>
        <v>D</v>
      </c>
      <c r="AF121" s="17"/>
    </row>
    <row r="122" spans="1:35" ht="15.75" customHeight="1" x14ac:dyDescent="0.3">
      <c r="A122" s="28"/>
      <c r="B122" s="3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</row>
    <row r="123" spans="1:35" ht="15.75" customHeight="1" x14ac:dyDescent="0.3">
      <c r="A123" s="29" t="s">
        <v>24</v>
      </c>
      <c r="B123" s="29"/>
      <c r="C123" s="29"/>
      <c r="D123" s="29"/>
      <c r="E123" s="29" t="s">
        <v>25</v>
      </c>
      <c r="F123" s="29">
        <v>12</v>
      </c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</row>
    <row r="124" spans="1:35" ht="15.75" customHeight="1" x14ac:dyDescent="0.3">
      <c r="A124" s="29" t="s">
        <v>5</v>
      </c>
      <c r="B124" s="36">
        <f t="shared" ref="B124:AF124" si="296">DATE(AnnéeCivile,$F$123,B127)</f>
        <v>43435</v>
      </c>
      <c r="C124" s="36">
        <f t="shared" si="296"/>
        <v>43436</v>
      </c>
      <c r="D124" s="36">
        <f t="shared" si="296"/>
        <v>43437</v>
      </c>
      <c r="E124" s="36">
        <f t="shared" si="296"/>
        <v>43438</v>
      </c>
      <c r="F124" s="36">
        <f t="shared" si="296"/>
        <v>43439</v>
      </c>
      <c r="G124" s="36">
        <f t="shared" si="296"/>
        <v>43440</v>
      </c>
      <c r="H124" s="36">
        <f t="shared" si="296"/>
        <v>43441</v>
      </c>
      <c r="I124" s="36">
        <f t="shared" si="296"/>
        <v>43442</v>
      </c>
      <c r="J124" s="36">
        <f t="shared" si="296"/>
        <v>43443</v>
      </c>
      <c r="K124" s="36">
        <f t="shared" si="296"/>
        <v>43444</v>
      </c>
      <c r="L124" s="36">
        <f t="shared" si="296"/>
        <v>43445</v>
      </c>
      <c r="M124" s="36">
        <f t="shared" si="296"/>
        <v>43446</v>
      </c>
      <c r="N124" s="36">
        <f t="shared" si="296"/>
        <v>43447</v>
      </c>
      <c r="O124" s="36">
        <f t="shared" si="296"/>
        <v>43448</v>
      </c>
      <c r="P124" s="36">
        <f t="shared" si="296"/>
        <v>43449</v>
      </c>
      <c r="Q124" s="36">
        <f t="shared" si="296"/>
        <v>43450</v>
      </c>
      <c r="R124" s="36">
        <f t="shared" si="296"/>
        <v>43451</v>
      </c>
      <c r="S124" s="36">
        <f t="shared" si="296"/>
        <v>43452</v>
      </c>
      <c r="T124" s="36">
        <f t="shared" si="296"/>
        <v>43453</v>
      </c>
      <c r="U124" s="36">
        <f t="shared" si="296"/>
        <v>43454</v>
      </c>
      <c r="V124" s="36">
        <f t="shared" si="296"/>
        <v>43455</v>
      </c>
      <c r="W124" s="36">
        <f t="shared" si="296"/>
        <v>43456</v>
      </c>
      <c r="X124" s="36">
        <f t="shared" si="296"/>
        <v>43457</v>
      </c>
      <c r="Y124" s="36">
        <f t="shared" si="296"/>
        <v>43458</v>
      </c>
      <c r="Z124" s="36">
        <f t="shared" si="296"/>
        <v>43459</v>
      </c>
      <c r="AA124" s="36">
        <f t="shared" si="296"/>
        <v>43460</v>
      </c>
      <c r="AB124" s="36">
        <f t="shared" si="296"/>
        <v>43461</v>
      </c>
      <c r="AC124" s="36">
        <f t="shared" si="296"/>
        <v>43462</v>
      </c>
      <c r="AD124" s="36">
        <f t="shared" si="296"/>
        <v>43463</v>
      </c>
      <c r="AE124" s="36">
        <f t="shared" si="296"/>
        <v>43464</v>
      </c>
      <c r="AF124" s="36">
        <f t="shared" si="296"/>
        <v>43465</v>
      </c>
      <c r="AG124" s="42" t="s">
        <v>26</v>
      </c>
      <c r="AH124" s="42"/>
      <c r="AI124" s="42"/>
    </row>
    <row r="125" spans="1:35" ht="15.75" customHeight="1" x14ac:dyDescent="0.3">
      <c r="A125" s="34" t="s">
        <v>7</v>
      </c>
      <c r="B125" s="50">
        <f>B124+18/24</f>
        <v>43435.75</v>
      </c>
      <c r="C125" s="50">
        <f t="shared" ref="C125" si="297">C124+18/24</f>
        <v>43436.75</v>
      </c>
      <c r="D125" s="50">
        <f t="shared" ref="D125" si="298">D124+18/24</f>
        <v>43437.75</v>
      </c>
      <c r="E125" s="50">
        <f t="shared" ref="E125" si="299">E124+18/24</f>
        <v>43438.75</v>
      </c>
      <c r="F125" s="50">
        <f t="shared" ref="F125" si="300">F124+18/24</f>
        <v>43439.75</v>
      </c>
      <c r="G125" s="50">
        <f t="shared" ref="G125" si="301">G124+18/24</f>
        <v>43440.75</v>
      </c>
      <c r="H125" s="50">
        <f t="shared" ref="H125" si="302">H124+18/24</f>
        <v>43441.75</v>
      </c>
      <c r="I125" s="50">
        <f t="shared" ref="I125" si="303">I124+18/24</f>
        <v>43442.75</v>
      </c>
      <c r="J125" s="50">
        <f t="shared" ref="J125" si="304">J124+18/24</f>
        <v>43443.75</v>
      </c>
      <c r="K125" s="50">
        <f t="shared" ref="K125" si="305">K124+18/24</f>
        <v>43444.75</v>
      </c>
      <c r="L125" s="50">
        <f t="shared" ref="L125" si="306">L124+18/24</f>
        <v>43445.75</v>
      </c>
      <c r="M125" s="50">
        <f t="shared" ref="M125" si="307">M124+18/24</f>
        <v>43446.75</v>
      </c>
      <c r="N125" s="50">
        <f t="shared" ref="N125" si="308">N124+18/24</f>
        <v>43447.75</v>
      </c>
      <c r="O125" s="50">
        <f t="shared" ref="O125" si="309">O124+18/24</f>
        <v>43448.75</v>
      </c>
      <c r="P125" s="50">
        <f t="shared" ref="P125" si="310">P124+18/24</f>
        <v>43449.75</v>
      </c>
      <c r="Q125" s="50">
        <f t="shared" ref="Q125" si="311">Q124+18/24</f>
        <v>43450.75</v>
      </c>
      <c r="R125" s="50">
        <f t="shared" ref="R125" si="312">R124+18/24</f>
        <v>43451.75</v>
      </c>
      <c r="S125" s="50">
        <f t="shared" ref="S125" si="313">S124+18/24</f>
        <v>43452.75</v>
      </c>
      <c r="T125" s="50">
        <f t="shared" ref="T125" si="314">T124+18/24</f>
        <v>43453.75</v>
      </c>
      <c r="U125" s="50">
        <f t="shared" ref="U125" si="315">U124+18/24</f>
        <v>43454.75</v>
      </c>
      <c r="V125" s="50">
        <f t="shared" ref="V125" si="316">V124+18/24</f>
        <v>43455.75</v>
      </c>
      <c r="W125" s="50">
        <f t="shared" ref="W125" si="317">W124+18/24</f>
        <v>43456.75</v>
      </c>
      <c r="X125" s="50">
        <f t="shared" ref="X125" si="318">X124+18/24</f>
        <v>43457.75</v>
      </c>
      <c r="Y125" s="50">
        <f t="shared" ref="Y125" si="319">Y124+18/24</f>
        <v>43458.75</v>
      </c>
      <c r="Z125" s="50">
        <f t="shared" ref="Z125" si="320">Z124+18/24</f>
        <v>43459.75</v>
      </c>
      <c r="AA125" s="50">
        <f t="shared" ref="AA125" si="321">AA124+18/24</f>
        <v>43460.75</v>
      </c>
      <c r="AB125" s="50">
        <f t="shared" ref="AB125" si="322">AB124+18/24</f>
        <v>43461.75</v>
      </c>
      <c r="AC125" s="50">
        <f t="shared" ref="AC125" si="323">AC124+18/24</f>
        <v>43462.75</v>
      </c>
      <c r="AD125" s="50">
        <f t="shared" ref="AD125" si="324">AD124+18/24</f>
        <v>43463.75</v>
      </c>
      <c r="AE125" s="50">
        <f t="shared" ref="AE125:AF125" si="325">AE124+18/24</f>
        <v>43464.75</v>
      </c>
      <c r="AF125" s="50">
        <f t="shared" si="325"/>
        <v>43465.75</v>
      </c>
    </row>
    <row r="126" spans="1:35" ht="15.75" customHeight="1" x14ac:dyDescent="0.3">
      <c r="A126" s="38" t="s">
        <v>18</v>
      </c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40"/>
    </row>
    <row r="127" spans="1:35" ht="15.75" customHeight="1" x14ac:dyDescent="0.3">
      <c r="A127" s="26" t="s">
        <v>6</v>
      </c>
      <c r="B127" s="26">
        <v>1</v>
      </c>
      <c r="C127" s="26">
        <f>B127+1</f>
        <v>2</v>
      </c>
      <c r="D127" s="26">
        <f t="shared" ref="D127:AF127" si="326">C127+1</f>
        <v>3</v>
      </c>
      <c r="E127" s="26">
        <f t="shared" si="326"/>
        <v>4</v>
      </c>
      <c r="F127" s="26">
        <f t="shared" si="326"/>
        <v>5</v>
      </c>
      <c r="G127" s="26">
        <f t="shared" si="326"/>
        <v>6</v>
      </c>
      <c r="H127" s="26">
        <f t="shared" si="326"/>
        <v>7</v>
      </c>
      <c r="I127" s="26">
        <f t="shared" si="326"/>
        <v>8</v>
      </c>
      <c r="J127" s="26">
        <f t="shared" si="326"/>
        <v>9</v>
      </c>
      <c r="K127" s="26">
        <f t="shared" si="326"/>
        <v>10</v>
      </c>
      <c r="L127" s="26">
        <f t="shared" si="326"/>
        <v>11</v>
      </c>
      <c r="M127" s="26">
        <f t="shared" si="326"/>
        <v>12</v>
      </c>
      <c r="N127" s="26">
        <f t="shared" si="326"/>
        <v>13</v>
      </c>
      <c r="O127" s="26">
        <f t="shared" si="326"/>
        <v>14</v>
      </c>
      <c r="P127" s="26">
        <f t="shared" si="326"/>
        <v>15</v>
      </c>
      <c r="Q127" s="26">
        <f t="shared" si="326"/>
        <v>16</v>
      </c>
      <c r="R127" s="26">
        <f t="shared" si="326"/>
        <v>17</v>
      </c>
      <c r="S127" s="26">
        <f t="shared" si="326"/>
        <v>18</v>
      </c>
      <c r="T127" s="26">
        <f t="shared" si="326"/>
        <v>19</v>
      </c>
      <c r="U127" s="26">
        <f t="shared" si="326"/>
        <v>20</v>
      </c>
      <c r="V127" s="26">
        <f t="shared" si="326"/>
        <v>21</v>
      </c>
      <c r="W127" s="26">
        <f t="shared" si="326"/>
        <v>22</v>
      </c>
      <c r="X127" s="26">
        <f t="shared" si="326"/>
        <v>23</v>
      </c>
      <c r="Y127" s="26">
        <f t="shared" si="326"/>
        <v>24</v>
      </c>
      <c r="Z127" s="26">
        <f t="shared" si="326"/>
        <v>25</v>
      </c>
      <c r="AA127" s="26">
        <f t="shared" si="326"/>
        <v>26</v>
      </c>
      <c r="AB127" s="26">
        <f t="shared" si="326"/>
        <v>27</v>
      </c>
      <c r="AC127" s="26">
        <f t="shared" si="326"/>
        <v>28</v>
      </c>
      <c r="AD127" s="26">
        <f t="shared" si="326"/>
        <v>29</v>
      </c>
      <c r="AE127" s="26">
        <f t="shared" si="326"/>
        <v>30</v>
      </c>
      <c r="AF127" s="26">
        <f t="shared" si="326"/>
        <v>31</v>
      </c>
    </row>
    <row r="128" spans="1:35" ht="15.75" customHeight="1" x14ac:dyDescent="0.3">
      <c r="A128" s="26" t="s">
        <v>5</v>
      </c>
      <c r="B128" s="17" t="str">
        <f>VLOOKUP((MOD((INT(B124)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B124-INT(B124))&lt;0.75,2,3),{1,2,3},0))</f>
        <v>C</v>
      </c>
      <c r="C128" s="17" t="str">
        <f>VLOOKUP((MOD((INT(C124)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C124-INT(C124))&lt;0.75,2,3),{1,2,3},0))</f>
        <v>C</v>
      </c>
      <c r="D128" s="17" t="str">
        <f>VLOOKUP((MOD((INT(D124)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D124-INT(D124))&lt;0.75,2,3),{1,2,3},0))</f>
        <v>B</v>
      </c>
      <c r="E128" s="17" t="str">
        <f>VLOOKUP((MOD((INT(E124)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E124-INT(E124))&lt;0.75,2,3),{1,2,3},0))</f>
        <v>B</v>
      </c>
      <c r="F128" s="17" t="str">
        <f>VLOOKUP((MOD((INT(F124)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F124-INT(F124))&lt;0.75,2,3),{1,2,3},0))</f>
        <v>D</v>
      </c>
      <c r="G128" s="17" t="str">
        <f>VLOOKUP((MOD((INT(G124)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G124-INT(G124))&lt;0.75,2,3),{1,2,3},0))</f>
        <v>D</v>
      </c>
      <c r="H128" s="17" t="str">
        <f>VLOOKUP((MOD((INT(H124)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H124-INT(H124))&lt;0.75,2,3),{1,2,3},0))</f>
        <v>A</v>
      </c>
      <c r="I128" s="17" t="str">
        <f>VLOOKUP((MOD((INT(I124)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I124-INT(I124))&lt;0.75,2,3),{1,2,3},0))</f>
        <v>A</v>
      </c>
      <c r="J128" s="17" t="str">
        <f>VLOOKUP((MOD((INT(J124)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J124-INT(J124))&lt;0.75,2,3),{1,2,3},0))</f>
        <v>A</v>
      </c>
      <c r="K128" s="17" t="str">
        <f>VLOOKUP((MOD((INT(K124)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K124-INT(K124))&lt;0.75,2,3),{1,2,3},0))</f>
        <v>C</v>
      </c>
      <c r="L128" s="17" t="str">
        <f>VLOOKUP((MOD((INT(L124)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L124-INT(L124))&lt;0.75,2,3),{1,2,3},0))</f>
        <v>C</v>
      </c>
      <c r="M128" s="17" t="str">
        <f>VLOOKUP((MOD((INT(M124)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M124-INT(M124))&lt;0.75,2,3),{1,2,3},0))</f>
        <v>B</v>
      </c>
      <c r="N128" s="17" t="str">
        <f>VLOOKUP((MOD((INT(N124)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N124-INT(N124))&lt;0.75,2,3),{1,2,3},0))</f>
        <v>B</v>
      </c>
      <c r="O128" s="17" t="str">
        <f>VLOOKUP((MOD((INT(O124)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O124-INT(O124))&lt;0.75,2,3),{1,2,3},0))</f>
        <v>D</v>
      </c>
      <c r="P128" s="17" t="str">
        <f>VLOOKUP((MOD((INT(P124)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P124-INT(P124))&lt;0.75,2,3),{1,2,3},0))</f>
        <v>D</v>
      </c>
      <c r="Q128" s="17" t="str">
        <f>VLOOKUP((MOD((INT(Q124)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Q124-INT(Q124))&lt;0.75,2,3),{1,2,3},0))</f>
        <v>D</v>
      </c>
      <c r="R128" s="17" t="str">
        <f>VLOOKUP((MOD((INT(R124)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R124-INT(R124))&lt;0.75,2,3),{1,2,3},0))</f>
        <v>A</v>
      </c>
      <c r="S128" s="17" t="str">
        <f>VLOOKUP((MOD((INT(S124)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S124-INT(S124))&lt;0.75,2,3),{1,2,3},0))</f>
        <v>A</v>
      </c>
      <c r="T128" s="17" t="str">
        <f>VLOOKUP((MOD((INT(T124)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T124-INT(T124))&lt;0.75,2,3),{1,2,3},0))</f>
        <v>C</v>
      </c>
      <c r="U128" s="17" t="str">
        <f>VLOOKUP((MOD((INT(U124)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U124-INT(U124))&lt;0.75,2,3),{1,2,3},0))</f>
        <v>C</v>
      </c>
      <c r="V128" s="17" t="str">
        <f>VLOOKUP((MOD((INT(V124)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V124-INT(V124))&lt;0.75,2,3),{1,2,3},0))</f>
        <v>B</v>
      </c>
      <c r="W128" s="17" t="str">
        <f>VLOOKUP((MOD((INT(W124)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W124-INT(W124))&lt;0.75,2,3),{1,2,3},0))</f>
        <v>B</v>
      </c>
      <c r="X128" s="17" t="str">
        <f>VLOOKUP((MOD((INT(X124)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X124-INT(X124))&lt;0.75,2,3),{1,2,3},0))</f>
        <v>B</v>
      </c>
      <c r="Y128" s="17" t="str">
        <f>VLOOKUP((MOD((INT(Y124)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Y124-INT(Y124))&lt;0.75,2,3),{1,2,3},0))</f>
        <v>D</v>
      </c>
      <c r="Z128" s="17" t="str">
        <f>VLOOKUP((MOD((INT(Z124)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Z124-INT(Z124))&lt;0.75,2,3),{1,2,3},0))</f>
        <v>D</v>
      </c>
      <c r="AA128" s="17" t="str">
        <f>VLOOKUP((MOD((INT(AA124)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A124-INT(AA124))&lt;0.75,2,3),{1,2,3},0))</f>
        <v>A</v>
      </c>
      <c r="AB128" s="17" t="str">
        <f>VLOOKUP((MOD((INT(AB124)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B124-INT(AB124))&lt;0.75,2,3),{1,2,3},0))</f>
        <v>A</v>
      </c>
      <c r="AC128" s="17" t="str">
        <f>VLOOKUP((MOD((INT(AC124)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C124-INT(AC124))&lt;0.75,2,3),{1,2,3},0))</f>
        <v>C</v>
      </c>
      <c r="AD128" s="17" t="str">
        <f>VLOOKUP((MOD((INT(AD124)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D124-INT(AD124))&lt;0.75,2,3),{1,2,3},0))</f>
        <v>C</v>
      </c>
      <c r="AE128" s="17" t="str">
        <f>VLOOKUP((MOD((INT(AE124)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E124-INT(AE124))&lt;0.75,2,3),{1,2,3},0))</f>
        <v>C</v>
      </c>
      <c r="AF128" s="17" t="str">
        <f>VLOOKUP((MOD((INT(AF124)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F124-INT(AF124))&lt;0.75,2,3),{1,2,3},0))</f>
        <v>B</v>
      </c>
      <c r="AG128" s="42" t="s">
        <v>27</v>
      </c>
      <c r="AH128" s="42"/>
      <c r="AI128" s="42"/>
    </row>
    <row r="129" spans="1:32" ht="15.75" customHeight="1" x14ac:dyDescent="0.3">
      <c r="A129" s="26" t="s">
        <v>7</v>
      </c>
      <c r="B129" s="17" t="str">
        <f>VLOOKUP((MOD((INT(B125)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B125-INT(B125))&lt;0.75,2,3),{1,2,3},0))</f>
        <v>D</v>
      </c>
      <c r="C129" s="17" t="str">
        <f>VLOOKUP((MOD((INT(C125)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C125-INT(C125))&lt;0.75,2,3),{1,2,3},0))</f>
        <v>D</v>
      </c>
      <c r="D129" s="17" t="str">
        <f>VLOOKUP((MOD((INT(D125)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D125-INT(D125))&lt;0.75,2,3),{1,2,3},0))</f>
        <v>A</v>
      </c>
      <c r="E129" s="17" t="str">
        <f>VLOOKUP((MOD((INT(E125)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E125-INT(E125))&lt;0.75,2,3),{1,2,3},0))</f>
        <v>A</v>
      </c>
      <c r="F129" s="17" t="str">
        <f>VLOOKUP((MOD((INT(F125)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F125-INT(F125))&lt;0.75,2,3),{1,2,3},0))</f>
        <v>C</v>
      </c>
      <c r="G129" s="17" t="str">
        <f>VLOOKUP((MOD((INT(G125)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G125-INT(G125))&lt;0.75,2,3),{1,2,3},0))</f>
        <v>C</v>
      </c>
      <c r="H129" s="17" t="str">
        <f>VLOOKUP((MOD((INT(H125)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H125-INT(H125))&lt;0.75,2,3),{1,2,3},0))</f>
        <v>B</v>
      </c>
      <c r="I129" s="17" t="str">
        <f>VLOOKUP((MOD((INT(I125)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I125-INT(I125))&lt;0.75,2,3),{1,2,3},0))</f>
        <v>B</v>
      </c>
      <c r="J129" s="17" t="str">
        <f>VLOOKUP((MOD((INT(J125)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J125-INT(J125))&lt;0.75,2,3),{1,2,3},0))</f>
        <v>B</v>
      </c>
      <c r="K129" s="17" t="str">
        <f>VLOOKUP((MOD((INT(K125)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K125-INT(K125))&lt;0.75,2,3),{1,2,3},0))</f>
        <v>D</v>
      </c>
      <c r="L129" s="17" t="str">
        <f>VLOOKUP((MOD((INT(L125)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L125-INT(L125))&lt;0.75,2,3),{1,2,3},0))</f>
        <v>D</v>
      </c>
      <c r="M129" s="17" t="str">
        <f>VLOOKUP((MOD((INT(M125)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M125-INT(M125))&lt;0.75,2,3),{1,2,3},0))</f>
        <v>A</v>
      </c>
      <c r="N129" s="17" t="str">
        <f>VLOOKUP((MOD((INT(N125)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N125-INT(N125))&lt;0.75,2,3),{1,2,3},0))</f>
        <v>A</v>
      </c>
      <c r="O129" s="17" t="str">
        <f>VLOOKUP((MOD((INT(O125)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O125-INT(O125))&lt;0.75,2,3),{1,2,3},0))</f>
        <v>C</v>
      </c>
      <c r="P129" s="17" t="str">
        <f>VLOOKUP((MOD((INT(P125)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P125-INT(P125))&lt;0.75,2,3),{1,2,3},0))</f>
        <v>C</v>
      </c>
      <c r="Q129" s="17" t="str">
        <f>VLOOKUP((MOD((INT(Q125)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Q125-INT(Q125))&lt;0.75,2,3),{1,2,3},0))</f>
        <v>C</v>
      </c>
      <c r="R129" s="17" t="str">
        <f>VLOOKUP((MOD((INT(R125)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R125-INT(R125))&lt;0.75,2,3),{1,2,3},0))</f>
        <v>B</v>
      </c>
      <c r="S129" s="17" t="str">
        <f>VLOOKUP((MOD((INT(S125)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S125-INT(S125))&lt;0.75,2,3),{1,2,3},0))</f>
        <v>B</v>
      </c>
      <c r="T129" s="17" t="str">
        <f>VLOOKUP((MOD((INT(T125)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T125-INT(T125))&lt;0.75,2,3),{1,2,3},0))</f>
        <v>D</v>
      </c>
      <c r="U129" s="17" t="str">
        <f>VLOOKUP((MOD((INT(U125)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U125-INT(U125))&lt;0.75,2,3),{1,2,3},0))</f>
        <v>D</v>
      </c>
      <c r="V129" s="17" t="str">
        <f>VLOOKUP((MOD((INT(V125)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V125-INT(V125))&lt;0.75,2,3),{1,2,3},0))</f>
        <v>A</v>
      </c>
      <c r="W129" s="17" t="str">
        <f>VLOOKUP((MOD((INT(W125)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W125-INT(W125))&lt;0.75,2,3),{1,2,3},0))</f>
        <v>A</v>
      </c>
      <c r="X129" s="17" t="str">
        <f>VLOOKUP((MOD((INT(X125)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X125-INT(X125))&lt;0.75,2,3),{1,2,3},0))</f>
        <v>A</v>
      </c>
      <c r="Y129" s="17" t="str">
        <f>VLOOKUP((MOD((INT(Y125)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Y125-INT(Y125))&lt;0.75,2,3),{1,2,3},0))</f>
        <v>C</v>
      </c>
      <c r="Z129" s="17" t="str">
        <f>VLOOKUP((MOD((INT(Z125)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Z125-INT(Z125))&lt;0.75,2,3),{1,2,3},0))</f>
        <v>C</v>
      </c>
      <c r="AA129" s="17" t="str">
        <f>VLOOKUP((MOD((INT(AA125)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A125-INT(AA125))&lt;0.75,2,3),{1,2,3},0))</f>
        <v>B</v>
      </c>
      <c r="AB129" s="17" t="str">
        <f>VLOOKUP((MOD((INT(AB125)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B125-INT(AB125))&lt;0.75,2,3),{1,2,3},0))</f>
        <v>B</v>
      </c>
      <c r="AC129" s="17" t="str">
        <f>VLOOKUP((MOD((INT(AC125)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C125-INT(AC125))&lt;0.75,2,3),{1,2,3},0))</f>
        <v>D</v>
      </c>
      <c r="AD129" s="17" t="str">
        <f>VLOOKUP((MOD((INT(AD125)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D125-INT(AD125))&lt;0.75,2,3),{1,2,3},0))</f>
        <v>D</v>
      </c>
      <c r="AE129" s="17" t="str">
        <f>VLOOKUP((MOD((INT(AE125)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E125-INT(AE125))&lt;0.75,2,3),{1,2,3},0))</f>
        <v>D</v>
      </c>
      <c r="AF129" s="17" t="str">
        <f>VLOOKUP((MOD((INT(AF125)-DATE(2017,12,8))/28,1)*28)+1,{1,"A","B";2,"A","B";3,"A","B";4,"C","D";5,"C","D";6,"B","A";7,"B","A";8,"D","C";9,"D","C";10,"D","C";11,"A","B";12,"A","B";13,"C","D";14,"C","D";15,"B","A";16,"B","A";17,"B","A";18,"D","C";19,"D","C";20,"A","B";21,"A","B";22,"C","D";23,"C","D";24,"C","D";25,"B","A";26,"B","A";27,"D","C";28,"D","C"},MATCH(IF((AF125-INT(AF125))&lt;0.75,2,3),{1,2,3},0))</f>
        <v>A</v>
      </c>
    </row>
    <row r="130" spans="1:32" ht="15.75" customHeight="1" x14ac:dyDescent="0.3">
      <c r="A130" s="28"/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</row>
    <row r="131" spans="1:32" ht="15.75" customHeight="1" x14ac:dyDescent="0.3">
      <c r="A131" s="28"/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</row>
    <row r="132" spans="1:32" ht="15.75" customHeight="1" x14ac:dyDescent="0.3">
      <c r="A132" s="28"/>
      <c r="B132" s="28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</row>
    <row r="133" spans="1:32" ht="15.75" customHeight="1" x14ac:dyDescent="0.3">
      <c r="A133" s="28"/>
      <c r="B133" s="28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</row>
    <row r="134" spans="1:32" ht="15.75" customHeight="1" x14ac:dyDescent="0.3">
      <c r="A134" s="49" t="s">
        <v>40</v>
      </c>
      <c r="B134" s="49"/>
      <c r="C134" s="49"/>
      <c r="D134" s="49"/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49"/>
      <c r="Y134" s="49"/>
      <c r="Z134" s="49"/>
      <c r="AA134" s="49"/>
      <c r="AB134" s="49"/>
      <c r="AC134" s="49"/>
      <c r="AD134" s="49"/>
      <c r="AE134" s="49"/>
      <c r="AF134" s="49"/>
    </row>
    <row r="135" spans="1:32" ht="15.75" customHeight="1" x14ac:dyDescent="0.3">
      <c r="A135" s="49"/>
      <c r="B135" s="49"/>
      <c r="C135" s="49"/>
      <c r="D135" s="49"/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49"/>
      <c r="Y135" s="49"/>
      <c r="Z135" s="49"/>
      <c r="AA135" s="49"/>
      <c r="AB135" s="49"/>
      <c r="AC135" s="49"/>
      <c r="AD135" s="49"/>
      <c r="AE135" s="49"/>
      <c r="AF135" s="49"/>
    </row>
    <row r="136" spans="1:32" ht="15.75" customHeight="1" x14ac:dyDescent="0.3">
      <c r="A136" s="49"/>
      <c r="B136" s="49"/>
      <c r="C136" s="49"/>
      <c r="D136" s="49"/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49"/>
      <c r="Y136" s="49"/>
      <c r="Z136" s="49"/>
      <c r="AA136" s="49"/>
      <c r="AB136" s="49"/>
      <c r="AC136" s="49"/>
      <c r="AD136" s="49"/>
      <c r="AE136" s="49"/>
      <c r="AF136" s="49"/>
    </row>
    <row r="138" spans="1:32" ht="15.75" customHeight="1" x14ac:dyDescent="0.3">
      <c r="A138" s="38" t="s">
        <v>4</v>
      </c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40"/>
    </row>
    <row r="139" spans="1:32" ht="15.75" customHeight="1" x14ac:dyDescent="0.3">
      <c r="A139" s="35" t="s">
        <v>6</v>
      </c>
      <c r="B139" s="35">
        <v>1</v>
      </c>
      <c r="C139" s="35">
        <v>2</v>
      </c>
      <c r="D139" s="35">
        <v>3</v>
      </c>
      <c r="E139" s="35">
        <v>4</v>
      </c>
      <c r="F139" s="35">
        <v>5</v>
      </c>
      <c r="G139" s="35">
        <v>6</v>
      </c>
      <c r="H139" s="35">
        <v>7</v>
      </c>
      <c r="I139" s="35">
        <v>8</v>
      </c>
      <c r="J139" s="35">
        <v>9</v>
      </c>
      <c r="K139" s="35">
        <v>10</v>
      </c>
      <c r="L139" s="35">
        <v>11</v>
      </c>
      <c r="M139" s="35">
        <v>12</v>
      </c>
      <c r="N139" s="35">
        <v>13</v>
      </c>
      <c r="O139" s="35">
        <v>14</v>
      </c>
      <c r="P139" s="35">
        <v>15</v>
      </c>
      <c r="Q139" s="35">
        <v>16</v>
      </c>
      <c r="R139" s="35">
        <v>17</v>
      </c>
      <c r="S139" s="35">
        <v>18</v>
      </c>
      <c r="T139" s="35">
        <v>19</v>
      </c>
      <c r="U139" s="35">
        <v>20</v>
      </c>
      <c r="V139" s="35">
        <v>21</v>
      </c>
      <c r="W139" s="35">
        <v>22</v>
      </c>
      <c r="X139" s="35">
        <v>23</v>
      </c>
      <c r="Y139" s="35">
        <v>24</v>
      </c>
      <c r="Z139" s="35">
        <v>25</v>
      </c>
      <c r="AA139" s="35">
        <v>26</v>
      </c>
      <c r="AB139" s="35">
        <v>27</v>
      </c>
      <c r="AC139" s="35">
        <v>28</v>
      </c>
      <c r="AD139" s="35">
        <v>29</v>
      </c>
      <c r="AE139" s="35">
        <v>30</v>
      </c>
      <c r="AF139" s="35">
        <v>31</v>
      </c>
    </row>
    <row r="140" spans="1:32" ht="15.75" customHeight="1" x14ac:dyDescent="0.3">
      <c r="A140" s="35" t="s">
        <v>5</v>
      </c>
      <c r="B140" s="17" t="s">
        <v>29</v>
      </c>
      <c r="C140" s="17" t="s">
        <v>29</v>
      </c>
      <c r="D140" s="17" t="s">
        <v>30</v>
      </c>
      <c r="E140" s="17" t="s">
        <v>30</v>
      </c>
      <c r="F140" s="17" t="s">
        <v>31</v>
      </c>
      <c r="G140" s="17" t="s">
        <v>31</v>
      </c>
      <c r="H140" s="17" t="s">
        <v>32</v>
      </c>
      <c r="I140" s="17" t="s">
        <v>32</v>
      </c>
      <c r="J140" s="17" t="s">
        <v>32</v>
      </c>
      <c r="K140" s="17" t="s">
        <v>29</v>
      </c>
      <c r="L140" s="17" t="s">
        <v>29</v>
      </c>
      <c r="M140" s="17" t="s">
        <v>30</v>
      </c>
      <c r="N140" s="17" t="s">
        <v>30</v>
      </c>
      <c r="O140" s="17" t="s">
        <v>31</v>
      </c>
      <c r="P140" s="17" t="s">
        <v>31</v>
      </c>
      <c r="Q140" s="17" t="s">
        <v>31</v>
      </c>
      <c r="R140" s="17" t="s">
        <v>32</v>
      </c>
      <c r="S140" s="17" t="s">
        <v>32</v>
      </c>
      <c r="T140" s="17" t="s">
        <v>29</v>
      </c>
      <c r="U140" s="17" t="s">
        <v>29</v>
      </c>
      <c r="V140" s="17" t="s">
        <v>30</v>
      </c>
      <c r="W140" s="17" t="s">
        <v>30</v>
      </c>
      <c r="X140" s="17" t="s">
        <v>30</v>
      </c>
      <c r="Y140" s="17" t="s">
        <v>31</v>
      </c>
      <c r="Z140" s="17" t="s">
        <v>31</v>
      </c>
      <c r="AA140" s="17" t="s">
        <v>32</v>
      </c>
      <c r="AB140" s="17" t="s">
        <v>32</v>
      </c>
      <c r="AC140" s="17" t="s">
        <v>29</v>
      </c>
      <c r="AD140" s="17" t="s">
        <v>29</v>
      </c>
      <c r="AE140" s="17" t="s">
        <v>29</v>
      </c>
      <c r="AF140" s="17" t="s">
        <v>30</v>
      </c>
    </row>
    <row r="141" spans="1:32" ht="15.75" customHeight="1" x14ac:dyDescent="0.3">
      <c r="A141" s="35" t="s">
        <v>7</v>
      </c>
      <c r="B141" s="17" t="s">
        <v>31</v>
      </c>
      <c r="C141" s="17" t="s">
        <v>31</v>
      </c>
      <c r="D141" s="17" t="s">
        <v>32</v>
      </c>
      <c r="E141" s="17" t="s">
        <v>32</v>
      </c>
      <c r="F141" s="17" t="s">
        <v>29</v>
      </c>
      <c r="G141" s="17" t="s">
        <v>29</v>
      </c>
      <c r="H141" s="17" t="s">
        <v>30</v>
      </c>
      <c r="I141" s="17" t="s">
        <v>30</v>
      </c>
      <c r="J141" s="17" t="s">
        <v>30</v>
      </c>
      <c r="K141" s="17" t="s">
        <v>31</v>
      </c>
      <c r="L141" s="17" t="s">
        <v>31</v>
      </c>
      <c r="M141" s="17" t="s">
        <v>32</v>
      </c>
      <c r="N141" s="17" t="s">
        <v>32</v>
      </c>
      <c r="O141" s="17" t="s">
        <v>29</v>
      </c>
      <c r="P141" s="17" t="s">
        <v>29</v>
      </c>
      <c r="Q141" s="17" t="s">
        <v>29</v>
      </c>
      <c r="R141" s="17" t="s">
        <v>30</v>
      </c>
      <c r="S141" s="17" t="s">
        <v>30</v>
      </c>
      <c r="T141" s="17" t="s">
        <v>31</v>
      </c>
      <c r="U141" s="17" t="s">
        <v>31</v>
      </c>
      <c r="V141" s="17" t="s">
        <v>32</v>
      </c>
      <c r="W141" s="17" t="s">
        <v>32</v>
      </c>
      <c r="X141" s="17" t="s">
        <v>32</v>
      </c>
      <c r="Y141" s="17" t="s">
        <v>29</v>
      </c>
      <c r="Z141" s="17" t="s">
        <v>29</v>
      </c>
      <c r="AA141" s="17" t="s">
        <v>30</v>
      </c>
      <c r="AB141" s="17" t="s">
        <v>30</v>
      </c>
      <c r="AC141" s="17" t="s">
        <v>31</v>
      </c>
      <c r="AD141" s="17" t="s">
        <v>31</v>
      </c>
      <c r="AE141" s="17" t="s">
        <v>31</v>
      </c>
      <c r="AF141" s="17" t="s">
        <v>32</v>
      </c>
    </row>
    <row r="142" spans="1:32" ht="15.75" customHeight="1" x14ac:dyDescent="0.3">
      <c r="A142" s="32"/>
      <c r="B142" s="3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</row>
    <row r="143" spans="1:32" ht="15.75" customHeight="1" x14ac:dyDescent="0.3">
      <c r="A143" s="38" t="s">
        <v>34</v>
      </c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40"/>
      <c r="AE143" s="32"/>
      <c r="AF143" s="32"/>
    </row>
    <row r="144" spans="1:32" ht="15.75" customHeight="1" x14ac:dyDescent="0.3">
      <c r="A144" s="35" t="s">
        <v>6</v>
      </c>
      <c r="B144" s="35">
        <v>1</v>
      </c>
      <c r="C144" s="35">
        <v>2</v>
      </c>
      <c r="D144" s="35">
        <v>3</v>
      </c>
      <c r="E144" s="35">
        <v>4</v>
      </c>
      <c r="F144" s="35">
        <v>5</v>
      </c>
      <c r="G144" s="35">
        <v>6</v>
      </c>
      <c r="H144" s="35">
        <v>7</v>
      </c>
      <c r="I144" s="35">
        <v>8</v>
      </c>
      <c r="J144" s="35">
        <v>9</v>
      </c>
      <c r="K144" s="35">
        <v>10</v>
      </c>
      <c r="L144" s="35">
        <v>11</v>
      </c>
      <c r="M144" s="35">
        <v>12</v>
      </c>
      <c r="N144" s="35">
        <v>13</v>
      </c>
      <c r="O144" s="35">
        <v>14</v>
      </c>
      <c r="P144" s="35">
        <v>15</v>
      </c>
      <c r="Q144" s="35">
        <v>16</v>
      </c>
      <c r="R144" s="35">
        <v>17</v>
      </c>
      <c r="S144" s="35">
        <v>18</v>
      </c>
      <c r="T144" s="35">
        <v>19</v>
      </c>
      <c r="U144" s="35">
        <v>20</v>
      </c>
      <c r="V144" s="35">
        <v>21</v>
      </c>
      <c r="W144" s="35">
        <v>22</v>
      </c>
      <c r="X144" s="35">
        <v>23</v>
      </c>
      <c r="Y144" s="35">
        <v>24</v>
      </c>
      <c r="Z144" s="35">
        <v>25</v>
      </c>
      <c r="AA144" s="35">
        <v>26</v>
      </c>
      <c r="AB144" s="35">
        <v>27</v>
      </c>
      <c r="AC144" s="35">
        <v>28</v>
      </c>
      <c r="AD144" s="35" t="s">
        <v>33</v>
      </c>
      <c r="AE144" s="32"/>
      <c r="AF144" s="32"/>
    </row>
    <row r="145" spans="1:32" ht="15.75" customHeight="1" x14ac:dyDescent="0.3">
      <c r="A145" s="35" t="s">
        <v>5</v>
      </c>
      <c r="B145" s="17" t="s">
        <v>30</v>
      </c>
      <c r="C145" s="17" t="s">
        <v>31</v>
      </c>
      <c r="D145" s="17" t="s">
        <v>31</v>
      </c>
      <c r="E145" s="17" t="s">
        <v>32</v>
      </c>
      <c r="F145" s="17" t="s">
        <v>32</v>
      </c>
      <c r="G145" s="17" t="s">
        <v>32</v>
      </c>
      <c r="H145" s="17" t="s">
        <v>29</v>
      </c>
      <c r="I145" s="17" t="s">
        <v>29</v>
      </c>
      <c r="J145" s="17" t="s">
        <v>30</v>
      </c>
      <c r="K145" s="17" t="s">
        <v>30</v>
      </c>
      <c r="L145" s="17" t="s">
        <v>31</v>
      </c>
      <c r="M145" s="17" t="s">
        <v>31</v>
      </c>
      <c r="N145" s="17" t="s">
        <v>31</v>
      </c>
      <c r="O145" s="17" t="s">
        <v>32</v>
      </c>
      <c r="P145" s="17" t="s">
        <v>32</v>
      </c>
      <c r="Q145" s="17" t="s">
        <v>29</v>
      </c>
      <c r="R145" s="17" t="s">
        <v>29</v>
      </c>
      <c r="S145" s="17" t="s">
        <v>30</v>
      </c>
      <c r="T145" s="17" t="s">
        <v>30</v>
      </c>
      <c r="U145" s="17" t="s">
        <v>30</v>
      </c>
      <c r="V145" s="17" t="s">
        <v>31</v>
      </c>
      <c r="W145" s="17" t="s">
        <v>31</v>
      </c>
      <c r="X145" s="17" t="s">
        <v>32</v>
      </c>
      <c r="Y145" s="17" t="s">
        <v>32</v>
      </c>
      <c r="Z145" s="17" t="s">
        <v>29</v>
      </c>
      <c r="AA145" s="17" t="s">
        <v>29</v>
      </c>
      <c r="AB145" s="17" t="s">
        <v>29</v>
      </c>
      <c r="AC145" s="17" t="s">
        <v>30</v>
      </c>
      <c r="AD145" s="17" t="s">
        <v>33</v>
      </c>
      <c r="AE145" s="32"/>
      <c r="AF145" s="32"/>
    </row>
    <row r="146" spans="1:32" ht="15.75" customHeight="1" x14ac:dyDescent="0.3">
      <c r="A146" s="35" t="s">
        <v>7</v>
      </c>
      <c r="B146" s="17" t="s">
        <v>32</v>
      </c>
      <c r="C146" s="17" t="s">
        <v>29</v>
      </c>
      <c r="D146" s="17" t="s">
        <v>29</v>
      </c>
      <c r="E146" s="17" t="s">
        <v>30</v>
      </c>
      <c r="F146" s="17" t="s">
        <v>30</v>
      </c>
      <c r="G146" s="17" t="s">
        <v>30</v>
      </c>
      <c r="H146" s="17" t="s">
        <v>31</v>
      </c>
      <c r="I146" s="17" t="s">
        <v>31</v>
      </c>
      <c r="J146" s="17" t="s">
        <v>32</v>
      </c>
      <c r="K146" s="17" t="s">
        <v>32</v>
      </c>
      <c r="L146" s="17" t="s">
        <v>29</v>
      </c>
      <c r="M146" s="17" t="s">
        <v>29</v>
      </c>
      <c r="N146" s="17" t="s">
        <v>29</v>
      </c>
      <c r="O146" s="17" t="s">
        <v>30</v>
      </c>
      <c r="P146" s="17" t="s">
        <v>30</v>
      </c>
      <c r="Q146" s="17" t="s">
        <v>31</v>
      </c>
      <c r="R146" s="17" t="s">
        <v>31</v>
      </c>
      <c r="S146" s="17" t="s">
        <v>32</v>
      </c>
      <c r="T146" s="17" t="s">
        <v>32</v>
      </c>
      <c r="U146" s="17" t="s">
        <v>32</v>
      </c>
      <c r="V146" s="17" t="s">
        <v>29</v>
      </c>
      <c r="W146" s="17" t="s">
        <v>29</v>
      </c>
      <c r="X146" s="17" t="s">
        <v>30</v>
      </c>
      <c r="Y146" s="17" t="s">
        <v>30</v>
      </c>
      <c r="Z146" s="17" t="s">
        <v>31</v>
      </c>
      <c r="AA146" s="17" t="s">
        <v>31</v>
      </c>
      <c r="AB146" s="17" t="s">
        <v>31</v>
      </c>
      <c r="AC146" s="17" t="s">
        <v>32</v>
      </c>
      <c r="AD146" s="17" t="s">
        <v>33</v>
      </c>
      <c r="AE146" s="32"/>
      <c r="AF146" s="32"/>
    </row>
    <row r="147" spans="1:32" ht="15.75" customHeight="1" x14ac:dyDescent="0.3">
      <c r="A147" s="32"/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F147" s="32"/>
    </row>
    <row r="148" spans="1:32" ht="15.75" customHeight="1" x14ac:dyDescent="0.3">
      <c r="A148" s="38" t="s">
        <v>9</v>
      </c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  <c r="AA148" s="39"/>
      <c r="AB148" s="39"/>
      <c r="AC148" s="39"/>
      <c r="AD148" s="39"/>
      <c r="AE148" s="39"/>
      <c r="AF148" s="40"/>
    </row>
    <row r="149" spans="1:32" ht="15.75" customHeight="1" x14ac:dyDescent="0.3">
      <c r="A149" s="35" t="s">
        <v>6</v>
      </c>
      <c r="B149" s="35">
        <v>1</v>
      </c>
      <c r="C149" s="35">
        <v>2</v>
      </c>
      <c r="D149" s="35">
        <v>3</v>
      </c>
      <c r="E149" s="35">
        <v>4</v>
      </c>
      <c r="F149" s="35">
        <v>5</v>
      </c>
      <c r="G149" s="35">
        <v>6</v>
      </c>
      <c r="H149" s="35">
        <v>7</v>
      </c>
      <c r="I149" s="35">
        <v>8</v>
      </c>
      <c r="J149" s="35">
        <v>9</v>
      </c>
      <c r="K149" s="35">
        <v>10</v>
      </c>
      <c r="L149" s="35">
        <v>11</v>
      </c>
      <c r="M149" s="35">
        <v>12</v>
      </c>
      <c r="N149" s="35">
        <v>13</v>
      </c>
      <c r="O149" s="35">
        <v>14</v>
      </c>
      <c r="P149" s="35">
        <v>15</v>
      </c>
      <c r="Q149" s="35">
        <v>16</v>
      </c>
      <c r="R149" s="35">
        <v>17</v>
      </c>
      <c r="S149" s="35">
        <v>18</v>
      </c>
      <c r="T149" s="35">
        <v>19</v>
      </c>
      <c r="U149" s="35">
        <v>20</v>
      </c>
      <c r="V149" s="35">
        <v>21</v>
      </c>
      <c r="W149" s="35">
        <v>22</v>
      </c>
      <c r="X149" s="35">
        <v>23</v>
      </c>
      <c r="Y149" s="35">
        <v>24</v>
      </c>
      <c r="Z149" s="35">
        <v>25</v>
      </c>
      <c r="AA149" s="35">
        <v>26</v>
      </c>
      <c r="AB149" s="35">
        <v>27</v>
      </c>
      <c r="AC149" s="35">
        <v>28</v>
      </c>
      <c r="AD149" s="35">
        <v>29</v>
      </c>
      <c r="AE149" s="35">
        <v>30</v>
      </c>
      <c r="AF149" s="35">
        <v>31</v>
      </c>
    </row>
    <row r="150" spans="1:32" ht="15.75" customHeight="1" x14ac:dyDescent="0.3">
      <c r="A150" s="35" t="s">
        <v>5</v>
      </c>
      <c r="B150" s="17" t="s">
        <v>30</v>
      </c>
      <c r="C150" s="17" t="s">
        <v>31</v>
      </c>
      <c r="D150" s="17" t="s">
        <v>31</v>
      </c>
      <c r="E150" s="17" t="s">
        <v>32</v>
      </c>
      <c r="F150" s="17" t="s">
        <v>32</v>
      </c>
      <c r="G150" s="17" t="s">
        <v>32</v>
      </c>
      <c r="H150" s="17" t="s">
        <v>29</v>
      </c>
      <c r="I150" s="17" t="s">
        <v>29</v>
      </c>
      <c r="J150" s="17" t="s">
        <v>30</v>
      </c>
      <c r="K150" s="17" t="s">
        <v>30</v>
      </c>
      <c r="L150" s="17" t="s">
        <v>31</v>
      </c>
      <c r="M150" s="17" t="s">
        <v>31</v>
      </c>
      <c r="N150" s="17" t="s">
        <v>31</v>
      </c>
      <c r="O150" s="17" t="s">
        <v>32</v>
      </c>
      <c r="P150" s="17" t="s">
        <v>32</v>
      </c>
      <c r="Q150" s="17" t="s">
        <v>29</v>
      </c>
      <c r="R150" s="17" t="s">
        <v>29</v>
      </c>
      <c r="S150" s="17" t="s">
        <v>30</v>
      </c>
      <c r="T150" s="17" t="s">
        <v>30</v>
      </c>
      <c r="U150" s="17" t="s">
        <v>30</v>
      </c>
      <c r="V150" s="17" t="s">
        <v>31</v>
      </c>
      <c r="W150" s="17" t="s">
        <v>31</v>
      </c>
      <c r="X150" s="17" t="s">
        <v>32</v>
      </c>
      <c r="Y150" s="17" t="s">
        <v>32</v>
      </c>
      <c r="Z150" s="17" t="s">
        <v>29</v>
      </c>
      <c r="AA150" s="17" t="s">
        <v>29</v>
      </c>
      <c r="AB150" s="17" t="s">
        <v>29</v>
      </c>
      <c r="AC150" s="17" t="s">
        <v>30</v>
      </c>
      <c r="AD150" s="17" t="s">
        <v>30</v>
      </c>
      <c r="AE150" s="17" t="s">
        <v>31</v>
      </c>
      <c r="AF150" s="17" t="s">
        <v>31</v>
      </c>
    </row>
    <row r="151" spans="1:32" ht="15.75" customHeight="1" x14ac:dyDescent="0.3">
      <c r="A151" s="35" t="s">
        <v>7</v>
      </c>
      <c r="B151" s="17" t="s">
        <v>32</v>
      </c>
      <c r="C151" s="17" t="s">
        <v>29</v>
      </c>
      <c r="D151" s="17" t="s">
        <v>29</v>
      </c>
      <c r="E151" s="17" t="s">
        <v>30</v>
      </c>
      <c r="F151" s="17" t="s">
        <v>30</v>
      </c>
      <c r="G151" s="17" t="s">
        <v>30</v>
      </c>
      <c r="H151" s="17" t="s">
        <v>31</v>
      </c>
      <c r="I151" s="17" t="s">
        <v>31</v>
      </c>
      <c r="J151" s="17" t="s">
        <v>32</v>
      </c>
      <c r="K151" s="17" t="s">
        <v>32</v>
      </c>
      <c r="L151" s="17" t="s">
        <v>29</v>
      </c>
      <c r="M151" s="17" t="s">
        <v>29</v>
      </c>
      <c r="N151" s="17" t="s">
        <v>29</v>
      </c>
      <c r="O151" s="17" t="s">
        <v>30</v>
      </c>
      <c r="P151" s="17" t="s">
        <v>30</v>
      </c>
      <c r="Q151" s="17" t="s">
        <v>31</v>
      </c>
      <c r="R151" s="17" t="s">
        <v>31</v>
      </c>
      <c r="S151" s="17" t="s">
        <v>32</v>
      </c>
      <c r="T151" s="17" t="s">
        <v>32</v>
      </c>
      <c r="U151" s="17" t="s">
        <v>32</v>
      </c>
      <c r="V151" s="17" t="s">
        <v>29</v>
      </c>
      <c r="W151" s="17" t="s">
        <v>29</v>
      </c>
      <c r="X151" s="17" t="s">
        <v>30</v>
      </c>
      <c r="Y151" s="17" t="s">
        <v>30</v>
      </c>
      <c r="Z151" s="17" t="s">
        <v>31</v>
      </c>
      <c r="AA151" s="17" t="s">
        <v>31</v>
      </c>
      <c r="AB151" s="17" t="s">
        <v>31</v>
      </c>
      <c r="AC151" s="17" t="s">
        <v>32</v>
      </c>
      <c r="AD151" s="17" t="s">
        <v>32</v>
      </c>
      <c r="AE151" s="17" t="s">
        <v>29</v>
      </c>
      <c r="AF151" s="17" t="s">
        <v>29</v>
      </c>
    </row>
    <row r="152" spans="1:32" ht="15.75" customHeight="1" x14ac:dyDescent="0.3">
      <c r="A152" s="32"/>
      <c r="B152" s="3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</row>
    <row r="153" spans="1:32" ht="15.75" customHeight="1" x14ac:dyDescent="0.3">
      <c r="A153" s="38" t="s">
        <v>10</v>
      </c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40"/>
      <c r="AF153" s="32"/>
    </row>
    <row r="154" spans="1:32" ht="15.75" customHeight="1" x14ac:dyDescent="0.3">
      <c r="A154" s="35" t="s">
        <v>6</v>
      </c>
      <c r="B154" s="35">
        <v>1</v>
      </c>
      <c r="C154" s="35">
        <v>2</v>
      </c>
      <c r="D154" s="35">
        <v>3</v>
      </c>
      <c r="E154" s="35">
        <v>4</v>
      </c>
      <c r="F154" s="35">
        <v>5</v>
      </c>
      <c r="G154" s="35">
        <v>6</v>
      </c>
      <c r="H154" s="35">
        <v>7</v>
      </c>
      <c r="I154" s="35">
        <v>8</v>
      </c>
      <c r="J154" s="35">
        <v>9</v>
      </c>
      <c r="K154" s="35">
        <v>10</v>
      </c>
      <c r="L154" s="35">
        <v>11</v>
      </c>
      <c r="M154" s="35">
        <v>12</v>
      </c>
      <c r="N154" s="35">
        <v>13</v>
      </c>
      <c r="O154" s="35">
        <v>14</v>
      </c>
      <c r="P154" s="35">
        <v>15</v>
      </c>
      <c r="Q154" s="35">
        <v>16</v>
      </c>
      <c r="R154" s="35">
        <v>17</v>
      </c>
      <c r="S154" s="35">
        <v>18</v>
      </c>
      <c r="T154" s="35">
        <v>19</v>
      </c>
      <c r="U154" s="35">
        <v>20</v>
      </c>
      <c r="V154" s="35">
        <v>21</v>
      </c>
      <c r="W154" s="35">
        <v>22</v>
      </c>
      <c r="X154" s="35">
        <v>23</v>
      </c>
      <c r="Y154" s="35">
        <v>24</v>
      </c>
      <c r="Z154" s="35">
        <v>25</v>
      </c>
      <c r="AA154" s="35">
        <v>26</v>
      </c>
      <c r="AB154" s="35">
        <v>27</v>
      </c>
      <c r="AC154" s="35">
        <v>28</v>
      </c>
      <c r="AD154" s="35">
        <v>29</v>
      </c>
      <c r="AE154" s="35">
        <v>30</v>
      </c>
      <c r="AF154" s="32"/>
    </row>
    <row r="155" spans="1:32" ht="15.75" customHeight="1" x14ac:dyDescent="0.3">
      <c r="A155" s="35" t="s">
        <v>5</v>
      </c>
      <c r="B155" s="17" t="s">
        <v>32</v>
      </c>
      <c r="C155" s="17" t="s">
        <v>32</v>
      </c>
      <c r="D155" s="17" t="s">
        <v>32</v>
      </c>
      <c r="E155" s="17" t="s">
        <v>29</v>
      </c>
      <c r="F155" s="17" t="s">
        <v>29</v>
      </c>
      <c r="G155" s="17" t="s">
        <v>30</v>
      </c>
      <c r="H155" s="17" t="s">
        <v>30</v>
      </c>
      <c r="I155" s="17" t="s">
        <v>31</v>
      </c>
      <c r="J155" s="17" t="s">
        <v>31</v>
      </c>
      <c r="K155" s="17" t="s">
        <v>31</v>
      </c>
      <c r="L155" s="17" t="s">
        <v>32</v>
      </c>
      <c r="M155" s="17" t="s">
        <v>32</v>
      </c>
      <c r="N155" s="17" t="s">
        <v>29</v>
      </c>
      <c r="O155" s="17" t="s">
        <v>29</v>
      </c>
      <c r="P155" s="17" t="s">
        <v>30</v>
      </c>
      <c r="Q155" s="17" t="s">
        <v>30</v>
      </c>
      <c r="R155" s="17" t="s">
        <v>30</v>
      </c>
      <c r="S155" s="17" t="s">
        <v>31</v>
      </c>
      <c r="T155" s="17" t="s">
        <v>31</v>
      </c>
      <c r="U155" s="17" t="s">
        <v>32</v>
      </c>
      <c r="V155" s="17" t="s">
        <v>32</v>
      </c>
      <c r="W155" s="17" t="s">
        <v>29</v>
      </c>
      <c r="X155" s="17" t="s">
        <v>29</v>
      </c>
      <c r="Y155" s="17" t="s">
        <v>29</v>
      </c>
      <c r="Z155" s="17" t="s">
        <v>30</v>
      </c>
      <c r="AA155" s="17" t="s">
        <v>30</v>
      </c>
      <c r="AB155" s="17" t="s">
        <v>31</v>
      </c>
      <c r="AC155" s="17" t="s">
        <v>31</v>
      </c>
      <c r="AD155" s="17" t="s">
        <v>32</v>
      </c>
      <c r="AE155" s="17" t="s">
        <v>32</v>
      </c>
      <c r="AF155" s="32"/>
    </row>
    <row r="156" spans="1:32" ht="15.75" customHeight="1" x14ac:dyDescent="0.3">
      <c r="A156" s="35" t="s">
        <v>7</v>
      </c>
      <c r="B156" s="17" t="s">
        <v>30</v>
      </c>
      <c r="C156" s="17" t="s">
        <v>30</v>
      </c>
      <c r="D156" s="17" t="s">
        <v>30</v>
      </c>
      <c r="E156" s="17" t="s">
        <v>31</v>
      </c>
      <c r="F156" s="17" t="s">
        <v>31</v>
      </c>
      <c r="G156" s="17" t="s">
        <v>32</v>
      </c>
      <c r="H156" s="17" t="s">
        <v>32</v>
      </c>
      <c r="I156" s="17" t="s">
        <v>29</v>
      </c>
      <c r="J156" s="17" t="s">
        <v>29</v>
      </c>
      <c r="K156" s="17" t="s">
        <v>29</v>
      </c>
      <c r="L156" s="17" t="s">
        <v>30</v>
      </c>
      <c r="M156" s="17" t="s">
        <v>30</v>
      </c>
      <c r="N156" s="17" t="s">
        <v>31</v>
      </c>
      <c r="O156" s="17" t="s">
        <v>31</v>
      </c>
      <c r="P156" s="17" t="s">
        <v>32</v>
      </c>
      <c r="Q156" s="17" t="s">
        <v>32</v>
      </c>
      <c r="R156" s="17" t="s">
        <v>32</v>
      </c>
      <c r="S156" s="17" t="s">
        <v>29</v>
      </c>
      <c r="T156" s="17" t="s">
        <v>29</v>
      </c>
      <c r="U156" s="17" t="s">
        <v>30</v>
      </c>
      <c r="V156" s="17" t="s">
        <v>30</v>
      </c>
      <c r="W156" s="17" t="s">
        <v>31</v>
      </c>
      <c r="X156" s="17" t="s">
        <v>31</v>
      </c>
      <c r="Y156" s="17" t="s">
        <v>31</v>
      </c>
      <c r="Z156" s="17" t="s">
        <v>32</v>
      </c>
      <c r="AA156" s="17" t="s">
        <v>32</v>
      </c>
      <c r="AB156" s="17" t="s">
        <v>29</v>
      </c>
      <c r="AC156" s="17" t="s">
        <v>29</v>
      </c>
      <c r="AD156" s="17" t="s">
        <v>30</v>
      </c>
      <c r="AE156" s="17" t="s">
        <v>30</v>
      </c>
      <c r="AF156" s="32"/>
    </row>
    <row r="157" spans="1:32" ht="15.75" customHeight="1" x14ac:dyDescent="0.3">
      <c r="A157" s="32"/>
      <c r="B157" s="3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</row>
    <row r="158" spans="1:32" ht="15.75" customHeight="1" x14ac:dyDescent="0.3">
      <c r="A158" s="38" t="s">
        <v>11</v>
      </c>
      <c r="B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  <c r="AF158" s="40"/>
    </row>
    <row r="159" spans="1:32" ht="15.75" customHeight="1" x14ac:dyDescent="0.3">
      <c r="A159" s="35" t="s">
        <v>6</v>
      </c>
      <c r="B159" s="35">
        <v>1</v>
      </c>
      <c r="C159" s="35">
        <v>2</v>
      </c>
      <c r="D159" s="35">
        <v>3</v>
      </c>
      <c r="E159" s="35">
        <v>4</v>
      </c>
      <c r="F159" s="35">
        <v>5</v>
      </c>
      <c r="G159" s="35">
        <v>6</v>
      </c>
      <c r="H159" s="35">
        <v>7</v>
      </c>
      <c r="I159" s="35">
        <v>8</v>
      </c>
      <c r="J159" s="35">
        <v>9</v>
      </c>
      <c r="K159" s="35">
        <v>10</v>
      </c>
      <c r="L159" s="35">
        <v>11</v>
      </c>
      <c r="M159" s="35">
        <v>12</v>
      </c>
      <c r="N159" s="35">
        <v>13</v>
      </c>
      <c r="O159" s="35">
        <v>14</v>
      </c>
      <c r="P159" s="35">
        <v>15</v>
      </c>
      <c r="Q159" s="35">
        <v>16</v>
      </c>
      <c r="R159" s="35">
        <v>17</v>
      </c>
      <c r="S159" s="35">
        <v>18</v>
      </c>
      <c r="T159" s="35">
        <v>19</v>
      </c>
      <c r="U159" s="35">
        <v>20</v>
      </c>
      <c r="V159" s="35">
        <v>21</v>
      </c>
      <c r="W159" s="35">
        <v>22</v>
      </c>
      <c r="X159" s="35">
        <v>23</v>
      </c>
      <c r="Y159" s="35">
        <v>24</v>
      </c>
      <c r="Z159" s="35">
        <v>25</v>
      </c>
      <c r="AA159" s="35">
        <v>26</v>
      </c>
      <c r="AB159" s="35">
        <v>27</v>
      </c>
      <c r="AC159" s="35">
        <v>28</v>
      </c>
      <c r="AD159" s="35">
        <v>29</v>
      </c>
      <c r="AE159" s="35">
        <v>30</v>
      </c>
      <c r="AF159" s="35">
        <v>31</v>
      </c>
    </row>
    <row r="160" spans="1:32" ht="15.75" customHeight="1" x14ac:dyDescent="0.3">
      <c r="A160" s="35" t="s">
        <v>5</v>
      </c>
      <c r="B160" s="17" t="s">
        <v>32</v>
      </c>
      <c r="C160" s="17" t="s">
        <v>32</v>
      </c>
      <c r="D160" s="17" t="s">
        <v>29</v>
      </c>
      <c r="E160" s="17" t="s">
        <v>30</v>
      </c>
      <c r="F160" s="17" t="s">
        <v>30</v>
      </c>
      <c r="G160" s="17" t="s">
        <v>31</v>
      </c>
      <c r="H160" s="17" t="s">
        <v>31</v>
      </c>
      <c r="I160" s="17" t="s">
        <v>31</v>
      </c>
      <c r="J160" s="17" t="s">
        <v>31</v>
      </c>
      <c r="K160" s="17" t="s">
        <v>32</v>
      </c>
      <c r="L160" s="17" t="s">
        <v>29</v>
      </c>
      <c r="M160" s="17" t="s">
        <v>29</v>
      </c>
      <c r="N160" s="17" t="s">
        <v>30</v>
      </c>
      <c r="O160" s="17" t="s">
        <v>30</v>
      </c>
      <c r="P160" s="17" t="s">
        <v>30</v>
      </c>
      <c r="Q160" s="17" t="s">
        <v>30</v>
      </c>
      <c r="R160" s="17" t="s">
        <v>31</v>
      </c>
      <c r="S160" s="17" t="s">
        <v>32</v>
      </c>
      <c r="T160" s="17" t="s">
        <v>32</v>
      </c>
      <c r="U160" s="17" t="s">
        <v>29</v>
      </c>
      <c r="V160" s="17" t="s">
        <v>29</v>
      </c>
      <c r="W160" s="17" t="s">
        <v>29</v>
      </c>
      <c r="X160" s="17" t="s">
        <v>29</v>
      </c>
      <c r="Y160" s="17" t="s">
        <v>30</v>
      </c>
      <c r="Z160" s="17" t="s">
        <v>31</v>
      </c>
      <c r="AA160" s="17" t="s">
        <v>31</v>
      </c>
      <c r="AB160" s="17" t="s">
        <v>32</v>
      </c>
      <c r="AC160" s="17" t="s">
        <v>32</v>
      </c>
      <c r="AD160" s="17" t="s">
        <v>32</v>
      </c>
      <c r="AE160" s="17" t="s">
        <v>32</v>
      </c>
      <c r="AF160" s="17" t="s">
        <v>29</v>
      </c>
    </row>
    <row r="161" spans="1:32" ht="15.75" customHeight="1" x14ac:dyDescent="0.3">
      <c r="A161" s="35" t="s">
        <v>7</v>
      </c>
      <c r="B161" s="17" t="s">
        <v>30</v>
      </c>
      <c r="C161" s="17" t="s">
        <v>30</v>
      </c>
      <c r="D161" s="17" t="s">
        <v>31</v>
      </c>
      <c r="E161" s="17" t="s">
        <v>32</v>
      </c>
      <c r="F161" s="17" t="s">
        <v>32</v>
      </c>
      <c r="G161" s="17" t="s">
        <v>29</v>
      </c>
      <c r="H161" s="17" t="s">
        <v>29</v>
      </c>
      <c r="I161" s="17" t="s">
        <v>29</v>
      </c>
      <c r="J161" s="17" t="s">
        <v>29</v>
      </c>
      <c r="K161" s="17" t="s">
        <v>30</v>
      </c>
      <c r="L161" s="17" t="s">
        <v>31</v>
      </c>
      <c r="M161" s="17" t="s">
        <v>31</v>
      </c>
      <c r="N161" s="17" t="s">
        <v>32</v>
      </c>
      <c r="O161" s="17" t="s">
        <v>32</v>
      </c>
      <c r="P161" s="17" t="s">
        <v>32</v>
      </c>
      <c r="Q161" s="17" t="s">
        <v>32</v>
      </c>
      <c r="R161" s="17" t="s">
        <v>29</v>
      </c>
      <c r="S161" s="17" t="s">
        <v>30</v>
      </c>
      <c r="T161" s="17" t="s">
        <v>30</v>
      </c>
      <c r="U161" s="17" t="s">
        <v>31</v>
      </c>
      <c r="V161" s="17" t="s">
        <v>31</v>
      </c>
      <c r="W161" s="17" t="s">
        <v>31</v>
      </c>
      <c r="X161" s="17" t="s">
        <v>31</v>
      </c>
      <c r="Y161" s="17" t="s">
        <v>32</v>
      </c>
      <c r="Z161" s="17" t="s">
        <v>29</v>
      </c>
      <c r="AA161" s="17" t="s">
        <v>29</v>
      </c>
      <c r="AB161" s="17" t="s">
        <v>30</v>
      </c>
      <c r="AC161" s="17" t="s">
        <v>30</v>
      </c>
      <c r="AD161" s="17" t="s">
        <v>30</v>
      </c>
      <c r="AE161" s="17" t="s">
        <v>30</v>
      </c>
      <c r="AF161" s="17" t="s">
        <v>31</v>
      </c>
    </row>
    <row r="162" spans="1:32" ht="15.75" customHeight="1" x14ac:dyDescent="0.3">
      <c r="A162" s="32"/>
      <c r="B162" s="3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  <c r="AF162" s="32"/>
    </row>
    <row r="163" spans="1:32" ht="15.75" customHeight="1" x14ac:dyDescent="0.3">
      <c r="A163" s="38" t="s">
        <v>12</v>
      </c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  <c r="AA163" s="39"/>
      <c r="AB163" s="39"/>
      <c r="AC163" s="39"/>
      <c r="AD163" s="39"/>
      <c r="AE163" s="40"/>
      <c r="AF163" s="32"/>
    </row>
    <row r="164" spans="1:32" ht="15.75" customHeight="1" x14ac:dyDescent="0.3">
      <c r="A164" s="35" t="s">
        <v>6</v>
      </c>
      <c r="B164" s="35">
        <v>1</v>
      </c>
      <c r="C164" s="35">
        <v>2</v>
      </c>
      <c r="D164" s="35">
        <v>3</v>
      </c>
      <c r="E164" s="35">
        <v>4</v>
      </c>
      <c r="F164" s="35">
        <v>5</v>
      </c>
      <c r="G164" s="35">
        <v>6</v>
      </c>
      <c r="H164" s="35">
        <v>7</v>
      </c>
      <c r="I164" s="35">
        <v>8</v>
      </c>
      <c r="J164" s="35">
        <v>9</v>
      </c>
      <c r="K164" s="35">
        <v>10</v>
      </c>
      <c r="L164" s="35">
        <v>11</v>
      </c>
      <c r="M164" s="35">
        <v>12</v>
      </c>
      <c r="N164" s="35">
        <v>13</v>
      </c>
      <c r="O164" s="35">
        <v>14</v>
      </c>
      <c r="P164" s="35">
        <v>15</v>
      </c>
      <c r="Q164" s="35">
        <v>16</v>
      </c>
      <c r="R164" s="35">
        <v>17</v>
      </c>
      <c r="S164" s="35">
        <v>18</v>
      </c>
      <c r="T164" s="35">
        <v>19</v>
      </c>
      <c r="U164" s="35">
        <v>20</v>
      </c>
      <c r="V164" s="35">
        <v>21</v>
      </c>
      <c r="W164" s="35">
        <v>22</v>
      </c>
      <c r="X164" s="35">
        <v>23</v>
      </c>
      <c r="Y164" s="35">
        <v>24</v>
      </c>
      <c r="Z164" s="35">
        <v>25</v>
      </c>
      <c r="AA164" s="35">
        <v>26</v>
      </c>
      <c r="AB164" s="35">
        <v>27</v>
      </c>
      <c r="AC164" s="35">
        <v>28</v>
      </c>
      <c r="AD164" s="35">
        <v>29</v>
      </c>
      <c r="AE164" s="35">
        <v>30</v>
      </c>
      <c r="AF164" s="32"/>
    </row>
    <row r="165" spans="1:32" ht="15.75" customHeight="1" x14ac:dyDescent="0.3">
      <c r="A165" s="35" t="s">
        <v>5</v>
      </c>
      <c r="B165" s="17" t="s">
        <v>30</v>
      </c>
      <c r="C165" s="17" t="s">
        <v>30</v>
      </c>
      <c r="D165" s="17" t="s">
        <v>31</v>
      </c>
      <c r="E165" s="17" t="s">
        <v>31</v>
      </c>
      <c r="F165" s="17" t="s">
        <v>31</v>
      </c>
      <c r="G165" s="17" t="s">
        <v>31</v>
      </c>
      <c r="H165" s="17" t="s">
        <v>32</v>
      </c>
      <c r="I165" s="17" t="s">
        <v>29</v>
      </c>
      <c r="J165" s="17" t="s">
        <v>29</v>
      </c>
      <c r="K165" s="17" t="s">
        <v>30</v>
      </c>
      <c r="L165" s="17" t="s">
        <v>30</v>
      </c>
      <c r="M165" s="17" t="s">
        <v>30</v>
      </c>
      <c r="N165" s="17" t="s">
        <v>30</v>
      </c>
      <c r="O165" s="17" t="s">
        <v>31</v>
      </c>
      <c r="P165" s="17" t="s">
        <v>32</v>
      </c>
      <c r="Q165" s="17" t="s">
        <v>32</v>
      </c>
      <c r="R165" s="17" t="s">
        <v>29</v>
      </c>
      <c r="S165" s="17" t="s">
        <v>29</v>
      </c>
      <c r="T165" s="17" t="s">
        <v>29</v>
      </c>
      <c r="U165" s="17" t="s">
        <v>29</v>
      </c>
      <c r="V165" s="17" t="s">
        <v>30</v>
      </c>
      <c r="W165" s="17" t="s">
        <v>31</v>
      </c>
      <c r="X165" s="17" t="s">
        <v>31</v>
      </c>
      <c r="Y165" s="17" t="s">
        <v>32</v>
      </c>
      <c r="Z165" s="17" t="s">
        <v>32</v>
      </c>
      <c r="AA165" s="17" t="s">
        <v>32</v>
      </c>
      <c r="AB165" s="17" t="s">
        <v>32</v>
      </c>
      <c r="AC165" s="17" t="s">
        <v>29</v>
      </c>
      <c r="AD165" s="17" t="s">
        <v>30</v>
      </c>
      <c r="AE165" s="17" t="s">
        <v>30</v>
      </c>
      <c r="AF165" s="32"/>
    </row>
    <row r="166" spans="1:32" ht="15.75" customHeight="1" x14ac:dyDescent="0.3">
      <c r="A166" s="35" t="s">
        <v>7</v>
      </c>
      <c r="B166" s="17" t="s">
        <v>32</v>
      </c>
      <c r="C166" s="17" t="s">
        <v>32</v>
      </c>
      <c r="D166" s="17" t="s">
        <v>29</v>
      </c>
      <c r="E166" s="17" t="s">
        <v>29</v>
      </c>
      <c r="F166" s="17" t="s">
        <v>29</v>
      </c>
      <c r="G166" s="17" t="s">
        <v>29</v>
      </c>
      <c r="H166" s="17" t="s">
        <v>30</v>
      </c>
      <c r="I166" s="17" t="s">
        <v>31</v>
      </c>
      <c r="J166" s="17" t="s">
        <v>31</v>
      </c>
      <c r="K166" s="17" t="s">
        <v>32</v>
      </c>
      <c r="L166" s="17" t="s">
        <v>32</v>
      </c>
      <c r="M166" s="17" t="s">
        <v>32</v>
      </c>
      <c r="N166" s="17" t="s">
        <v>32</v>
      </c>
      <c r="O166" s="17" t="s">
        <v>29</v>
      </c>
      <c r="P166" s="17" t="s">
        <v>30</v>
      </c>
      <c r="Q166" s="17" t="s">
        <v>30</v>
      </c>
      <c r="R166" s="17" t="s">
        <v>31</v>
      </c>
      <c r="S166" s="17" t="s">
        <v>31</v>
      </c>
      <c r="T166" s="17" t="s">
        <v>31</v>
      </c>
      <c r="U166" s="17" t="s">
        <v>31</v>
      </c>
      <c r="V166" s="17" t="s">
        <v>32</v>
      </c>
      <c r="W166" s="17" t="s">
        <v>29</v>
      </c>
      <c r="X166" s="17" t="s">
        <v>29</v>
      </c>
      <c r="Y166" s="17" t="s">
        <v>30</v>
      </c>
      <c r="Z166" s="17" t="s">
        <v>30</v>
      </c>
      <c r="AA166" s="17" t="s">
        <v>30</v>
      </c>
      <c r="AB166" s="17" t="s">
        <v>30</v>
      </c>
      <c r="AC166" s="17" t="s">
        <v>31</v>
      </c>
      <c r="AD166" s="17" t="s">
        <v>32</v>
      </c>
      <c r="AE166" s="17" t="s">
        <v>32</v>
      </c>
      <c r="AF166" s="32"/>
    </row>
    <row r="167" spans="1:32" ht="15.75" customHeight="1" x14ac:dyDescent="0.3">
      <c r="A167" s="32"/>
      <c r="B167" s="3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</row>
    <row r="168" spans="1:32" ht="15.75" customHeight="1" x14ac:dyDescent="0.3">
      <c r="A168" s="38" t="s">
        <v>13</v>
      </c>
      <c r="B168" s="39"/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  <c r="AA168" s="39"/>
      <c r="AB168" s="39"/>
      <c r="AC168" s="39"/>
      <c r="AD168" s="39"/>
      <c r="AE168" s="39"/>
      <c r="AF168" s="40"/>
    </row>
    <row r="169" spans="1:32" ht="15.75" customHeight="1" x14ac:dyDescent="0.3">
      <c r="A169" s="35" t="s">
        <v>6</v>
      </c>
      <c r="B169" s="35">
        <v>1</v>
      </c>
      <c r="C169" s="35">
        <v>2</v>
      </c>
      <c r="D169" s="35">
        <v>3</v>
      </c>
      <c r="E169" s="35">
        <v>4</v>
      </c>
      <c r="F169" s="35">
        <v>5</v>
      </c>
      <c r="G169" s="35">
        <v>6</v>
      </c>
      <c r="H169" s="35">
        <v>7</v>
      </c>
      <c r="I169" s="35">
        <v>8</v>
      </c>
      <c r="J169" s="35">
        <v>9</v>
      </c>
      <c r="K169" s="35">
        <v>10</v>
      </c>
      <c r="L169" s="35">
        <v>11</v>
      </c>
      <c r="M169" s="35">
        <v>12</v>
      </c>
      <c r="N169" s="35">
        <v>13</v>
      </c>
      <c r="O169" s="35">
        <v>14</v>
      </c>
      <c r="P169" s="35">
        <v>15</v>
      </c>
      <c r="Q169" s="35">
        <v>16</v>
      </c>
      <c r="R169" s="35">
        <v>17</v>
      </c>
      <c r="S169" s="35">
        <v>18</v>
      </c>
      <c r="T169" s="35">
        <v>19</v>
      </c>
      <c r="U169" s="35">
        <v>20</v>
      </c>
      <c r="V169" s="35">
        <v>21</v>
      </c>
      <c r="W169" s="35">
        <v>22</v>
      </c>
      <c r="X169" s="35">
        <v>23</v>
      </c>
      <c r="Y169" s="35">
        <v>24</v>
      </c>
      <c r="Z169" s="35">
        <v>25</v>
      </c>
      <c r="AA169" s="35">
        <v>26</v>
      </c>
      <c r="AB169" s="35">
        <v>27</v>
      </c>
      <c r="AC169" s="35">
        <v>28</v>
      </c>
      <c r="AD169" s="35">
        <v>29</v>
      </c>
      <c r="AE169" s="35">
        <v>30</v>
      </c>
      <c r="AF169" s="35">
        <v>31</v>
      </c>
    </row>
    <row r="170" spans="1:32" ht="15.75" customHeight="1" x14ac:dyDescent="0.3">
      <c r="A170" s="35" t="s">
        <v>5</v>
      </c>
      <c r="B170" s="17" t="s">
        <v>31</v>
      </c>
      <c r="C170" s="17" t="s">
        <v>31</v>
      </c>
      <c r="D170" s="17" t="s">
        <v>31</v>
      </c>
      <c r="E170" s="17" t="s">
        <v>31</v>
      </c>
      <c r="F170" s="17" t="s">
        <v>32</v>
      </c>
      <c r="G170" s="17" t="s">
        <v>29</v>
      </c>
      <c r="H170" s="17" t="s">
        <v>29</v>
      </c>
      <c r="I170" s="17" t="s">
        <v>30</v>
      </c>
      <c r="J170" s="17" t="s">
        <v>30</v>
      </c>
      <c r="K170" s="17" t="s">
        <v>30</v>
      </c>
      <c r="L170" s="17" t="s">
        <v>30</v>
      </c>
      <c r="M170" s="17" t="s">
        <v>31</v>
      </c>
      <c r="N170" s="17" t="s">
        <v>32</v>
      </c>
      <c r="O170" s="17" t="s">
        <v>32</v>
      </c>
      <c r="P170" s="17" t="s">
        <v>29</v>
      </c>
      <c r="Q170" s="17" t="s">
        <v>29</v>
      </c>
      <c r="R170" s="17" t="s">
        <v>29</v>
      </c>
      <c r="S170" s="17" t="s">
        <v>29</v>
      </c>
      <c r="T170" s="17" t="s">
        <v>30</v>
      </c>
      <c r="U170" s="17" t="s">
        <v>31</v>
      </c>
      <c r="V170" s="17" t="s">
        <v>31</v>
      </c>
      <c r="W170" s="17" t="s">
        <v>32</v>
      </c>
      <c r="X170" s="17" t="s">
        <v>32</v>
      </c>
      <c r="Y170" s="17" t="s">
        <v>32</v>
      </c>
      <c r="Z170" s="17" t="s">
        <v>32</v>
      </c>
      <c r="AA170" s="17" t="s">
        <v>29</v>
      </c>
      <c r="AB170" s="17" t="s">
        <v>30</v>
      </c>
      <c r="AC170" s="17" t="s">
        <v>30</v>
      </c>
      <c r="AD170" s="17" t="s">
        <v>31</v>
      </c>
      <c r="AE170" s="17" t="s">
        <v>31</v>
      </c>
      <c r="AF170" s="17" t="s">
        <v>31</v>
      </c>
    </row>
    <row r="171" spans="1:32" ht="15.75" customHeight="1" x14ac:dyDescent="0.3">
      <c r="A171" s="35" t="s">
        <v>7</v>
      </c>
      <c r="B171" s="17" t="s">
        <v>29</v>
      </c>
      <c r="C171" s="17" t="s">
        <v>29</v>
      </c>
      <c r="D171" s="17" t="s">
        <v>29</v>
      </c>
      <c r="E171" s="17" t="s">
        <v>29</v>
      </c>
      <c r="F171" s="17" t="s">
        <v>30</v>
      </c>
      <c r="G171" s="17" t="s">
        <v>31</v>
      </c>
      <c r="H171" s="17" t="s">
        <v>31</v>
      </c>
      <c r="I171" s="17" t="s">
        <v>32</v>
      </c>
      <c r="J171" s="17" t="s">
        <v>32</v>
      </c>
      <c r="K171" s="17" t="s">
        <v>32</v>
      </c>
      <c r="L171" s="17" t="s">
        <v>32</v>
      </c>
      <c r="M171" s="17" t="s">
        <v>29</v>
      </c>
      <c r="N171" s="17" t="s">
        <v>30</v>
      </c>
      <c r="O171" s="17" t="s">
        <v>30</v>
      </c>
      <c r="P171" s="17" t="s">
        <v>31</v>
      </c>
      <c r="Q171" s="17" t="s">
        <v>31</v>
      </c>
      <c r="R171" s="17" t="s">
        <v>31</v>
      </c>
      <c r="S171" s="17" t="s">
        <v>31</v>
      </c>
      <c r="T171" s="17" t="s">
        <v>32</v>
      </c>
      <c r="U171" s="17" t="s">
        <v>29</v>
      </c>
      <c r="V171" s="17" t="s">
        <v>29</v>
      </c>
      <c r="W171" s="17" t="s">
        <v>30</v>
      </c>
      <c r="X171" s="17" t="s">
        <v>30</v>
      </c>
      <c r="Y171" s="17" t="s">
        <v>30</v>
      </c>
      <c r="Z171" s="17" t="s">
        <v>30</v>
      </c>
      <c r="AA171" s="17" t="s">
        <v>31</v>
      </c>
      <c r="AB171" s="17" t="s">
        <v>32</v>
      </c>
      <c r="AC171" s="17" t="s">
        <v>32</v>
      </c>
      <c r="AD171" s="17" t="s">
        <v>29</v>
      </c>
      <c r="AE171" s="17" t="s">
        <v>29</v>
      </c>
      <c r="AF171" s="17" t="s">
        <v>29</v>
      </c>
    </row>
    <row r="172" spans="1:32" ht="15.75" customHeight="1" x14ac:dyDescent="0.3">
      <c r="A172" s="32"/>
      <c r="B172" s="32"/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  <c r="AA172" s="32"/>
      <c r="AB172" s="32"/>
      <c r="AC172" s="32"/>
      <c r="AD172" s="32"/>
      <c r="AE172" s="32"/>
      <c r="AF172" s="32"/>
    </row>
    <row r="173" spans="1:32" ht="15.75" customHeight="1" x14ac:dyDescent="0.3">
      <c r="A173" s="38" t="s">
        <v>14</v>
      </c>
      <c r="B173" s="39"/>
      <c r="C173" s="39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  <c r="AA173" s="39"/>
      <c r="AB173" s="39"/>
      <c r="AC173" s="39"/>
      <c r="AD173" s="39"/>
      <c r="AE173" s="39"/>
      <c r="AF173" s="40"/>
    </row>
    <row r="174" spans="1:32" ht="15.75" customHeight="1" x14ac:dyDescent="0.3">
      <c r="A174" s="35" t="s">
        <v>6</v>
      </c>
      <c r="B174" s="35">
        <v>1</v>
      </c>
      <c r="C174" s="35">
        <v>2</v>
      </c>
      <c r="D174" s="35">
        <v>3</v>
      </c>
      <c r="E174" s="35">
        <v>4</v>
      </c>
      <c r="F174" s="35">
        <v>5</v>
      </c>
      <c r="G174" s="35">
        <v>6</v>
      </c>
      <c r="H174" s="35">
        <v>7</v>
      </c>
      <c r="I174" s="35">
        <v>8</v>
      </c>
      <c r="J174" s="35">
        <v>9</v>
      </c>
      <c r="K174" s="35">
        <v>10</v>
      </c>
      <c r="L174" s="35">
        <v>11</v>
      </c>
      <c r="M174" s="35">
        <v>12</v>
      </c>
      <c r="N174" s="35">
        <v>13</v>
      </c>
      <c r="O174" s="35">
        <v>14</v>
      </c>
      <c r="P174" s="35">
        <v>15</v>
      </c>
      <c r="Q174" s="35">
        <v>16</v>
      </c>
      <c r="R174" s="35">
        <v>17</v>
      </c>
      <c r="S174" s="35">
        <v>18</v>
      </c>
      <c r="T174" s="35">
        <v>19</v>
      </c>
      <c r="U174" s="35">
        <v>20</v>
      </c>
      <c r="V174" s="35">
        <v>21</v>
      </c>
      <c r="W174" s="35">
        <v>22</v>
      </c>
      <c r="X174" s="35">
        <v>23</v>
      </c>
      <c r="Y174" s="35">
        <v>24</v>
      </c>
      <c r="Z174" s="35">
        <v>25</v>
      </c>
      <c r="AA174" s="35">
        <v>26</v>
      </c>
      <c r="AB174" s="35">
        <v>27</v>
      </c>
      <c r="AC174" s="35">
        <v>28</v>
      </c>
      <c r="AD174" s="35">
        <v>29</v>
      </c>
      <c r="AE174" s="35">
        <v>30</v>
      </c>
      <c r="AF174" s="35">
        <v>31</v>
      </c>
    </row>
    <row r="175" spans="1:32" ht="15.75" customHeight="1" x14ac:dyDescent="0.3">
      <c r="A175" s="35" t="s">
        <v>5</v>
      </c>
      <c r="B175" s="17" t="s">
        <v>31</v>
      </c>
      <c r="C175" s="17" t="s">
        <v>32</v>
      </c>
      <c r="D175" s="17" t="s">
        <v>29</v>
      </c>
      <c r="E175" s="17" t="s">
        <v>29</v>
      </c>
      <c r="F175" s="17" t="s">
        <v>30</v>
      </c>
      <c r="G175" s="17" t="s">
        <v>30</v>
      </c>
      <c r="H175" s="17" t="s">
        <v>30</v>
      </c>
      <c r="I175" s="17" t="s">
        <v>30</v>
      </c>
      <c r="J175" s="17" t="s">
        <v>31</v>
      </c>
      <c r="K175" s="17" t="s">
        <v>32</v>
      </c>
      <c r="L175" s="17" t="s">
        <v>32</v>
      </c>
      <c r="M175" s="17" t="s">
        <v>29</v>
      </c>
      <c r="N175" s="17" t="s">
        <v>29</v>
      </c>
      <c r="O175" s="17" t="s">
        <v>29</v>
      </c>
      <c r="P175" s="17" t="s">
        <v>29</v>
      </c>
      <c r="Q175" s="17" t="s">
        <v>30</v>
      </c>
      <c r="R175" s="17" t="s">
        <v>31</v>
      </c>
      <c r="S175" s="17" t="s">
        <v>31</v>
      </c>
      <c r="T175" s="17" t="s">
        <v>32</v>
      </c>
      <c r="U175" s="17" t="s">
        <v>32</v>
      </c>
      <c r="V175" s="17" t="s">
        <v>32</v>
      </c>
      <c r="W175" s="17" t="s">
        <v>29</v>
      </c>
      <c r="X175" s="17" t="s">
        <v>29</v>
      </c>
      <c r="Y175" s="17" t="s">
        <v>29</v>
      </c>
      <c r="Z175" s="17" t="s">
        <v>30</v>
      </c>
      <c r="AA175" s="17" t="s">
        <v>31</v>
      </c>
      <c r="AB175" s="17" t="s">
        <v>31</v>
      </c>
      <c r="AC175" s="17" t="s">
        <v>31</v>
      </c>
      <c r="AD175" s="17" t="s">
        <v>32</v>
      </c>
      <c r="AE175" s="17" t="s">
        <v>32</v>
      </c>
      <c r="AF175" s="17" t="s">
        <v>32</v>
      </c>
    </row>
    <row r="176" spans="1:32" ht="15.75" customHeight="1" x14ac:dyDescent="0.3">
      <c r="A176" s="35" t="s">
        <v>7</v>
      </c>
      <c r="B176" s="17" t="s">
        <v>29</v>
      </c>
      <c r="C176" s="17" t="s">
        <v>30</v>
      </c>
      <c r="D176" s="17" t="s">
        <v>31</v>
      </c>
      <c r="E176" s="17" t="s">
        <v>31</v>
      </c>
      <c r="F176" s="17" t="s">
        <v>32</v>
      </c>
      <c r="G176" s="17" t="s">
        <v>32</v>
      </c>
      <c r="H176" s="17" t="s">
        <v>32</v>
      </c>
      <c r="I176" s="17" t="s">
        <v>32</v>
      </c>
      <c r="J176" s="17" t="s">
        <v>29</v>
      </c>
      <c r="K176" s="17" t="s">
        <v>30</v>
      </c>
      <c r="L176" s="17" t="s">
        <v>30</v>
      </c>
      <c r="M176" s="17" t="s">
        <v>31</v>
      </c>
      <c r="N176" s="17" t="s">
        <v>31</v>
      </c>
      <c r="O176" s="17" t="s">
        <v>31</v>
      </c>
      <c r="P176" s="17" t="s">
        <v>31</v>
      </c>
      <c r="Q176" s="17" t="s">
        <v>32</v>
      </c>
      <c r="R176" s="17" t="s">
        <v>29</v>
      </c>
      <c r="S176" s="17" t="s">
        <v>29</v>
      </c>
      <c r="T176" s="17" t="s">
        <v>30</v>
      </c>
      <c r="U176" s="17" t="s">
        <v>30</v>
      </c>
      <c r="V176" s="17" t="s">
        <v>30</v>
      </c>
      <c r="W176" s="17" t="s">
        <v>31</v>
      </c>
      <c r="X176" s="17" t="s">
        <v>31</v>
      </c>
      <c r="Y176" s="17" t="s">
        <v>31</v>
      </c>
      <c r="Z176" s="17" t="s">
        <v>32</v>
      </c>
      <c r="AA176" s="17" t="s">
        <v>29</v>
      </c>
      <c r="AB176" s="17" t="s">
        <v>29</v>
      </c>
      <c r="AC176" s="17" t="s">
        <v>29</v>
      </c>
      <c r="AD176" s="17" t="s">
        <v>30</v>
      </c>
      <c r="AE176" s="17" t="s">
        <v>30</v>
      </c>
      <c r="AF176" s="17" t="s">
        <v>30</v>
      </c>
    </row>
    <row r="177" spans="1:32" ht="15.75" customHeight="1" x14ac:dyDescent="0.3">
      <c r="A177" s="32"/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  <c r="AA177" s="32"/>
      <c r="AB177" s="32"/>
      <c r="AC177" s="32"/>
      <c r="AD177" s="32"/>
      <c r="AE177" s="32"/>
      <c r="AF177" s="32"/>
    </row>
    <row r="178" spans="1:32" ht="15.75" customHeight="1" x14ac:dyDescent="0.3">
      <c r="A178" s="38" t="s">
        <v>35</v>
      </c>
      <c r="B178" s="39"/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40"/>
      <c r="AF178" s="32"/>
    </row>
    <row r="179" spans="1:32" ht="15.75" customHeight="1" x14ac:dyDescent="0.3">
      <c r="A179" s="35" t="s">
        <v>6</v>
      </c>
      <c r="B179" s="35">
        <v>1</v>
      </c>
      <c r="C179" s="35">
        <v>2</v>
      </c>
      <c r="D179" s="35">
        <v>3</v>
      </c>
      <c r="E179" s="35">
        <v>4</v>
      </c>
      <c r="F179" s="35">
        <v>5</v>
      </c>
      <c r="G179" s="35">
        <v>6</v>
      </c>
      <c r="H179" s="35">
        <v>7</v>
      </c>
      <c r="I179" s="35">
        <v>8</v>
      </c>
      <c r="J179" s="35">
        <v>9</v>
      </c>
      <c r="K179" s="35">
        <v>10</v>
      </c>
      <c r="L179" s="35">
        <v>11</v>
      </c>
      <c r="M179" s="35">
        <v>12</v>
      </c>
      <c r="N179" s="35">
        <v>13</v>
      </c>
      <c r="O179" s="35">
        <v>14</v>
      </c>
      <c r="P179" s="35">
        <v>15</v>
      </c>
      <c r="Q179" s="35">
        <v>16</v>
      </c>
      <c r="R179" s="35">
        <v>17</v>
      </c>
      <c r="S179" s="35">
        <v>18</v>
      </c>
      <c r="T179" s="35">
        <v>19</v>
      </c>
      <c r="U179" s="35">
        <v>20</v>
      </c>
      <c r="V179" s="35">
        <v>21</v>
      </c>
      <c r="W179" s="35">
        <v>22</v>
      </c>
      <c r="X179" s="35">
        <v>23</v>
      </c>
      <c r="Y179" s="35">
        <v>24</v>
      </c>
      <c r="Z179" s="35">
        <v>25</v>
      </c>
      <c r="AA179" s="35">
        <v>26</v>
      </c>
      <c r="AB179" s="35">
        <v>27</v>
      </c>
      <c r="AC179" s="35">
        <v>28</v>
      </c>
      <c r="AD179" s="35">
        <v>29</v>
      </c>
      <c r="AE179" s="35">
        <v>30</v>
      </c>
      <c r="AF179" s="32"/>
    </row>
    <row r="180" spans="1:32" ht="15.75" customHeight="1" x14ac:dyDescent="0.3">
      <c r="A180" s="35" t="s">
        <v>5</v>
      </c>
      <c r="B180" s="17" t="s">
        <v>29</v>
      </c>
      <c r="C180" s="17" t="s">
        <v>30</v>
      </c>
      <c r="D180" s="17" t="s">
        <v>30</v>
      </c>
      <c r="E180" s="17" t="s">
        <v>30</v>
      </c>
      <c r="F180" s="17" t="s">
        <v>31</v>
      </c>
      <c r="G180" s="17" t="s">
        <v>31</v>
      </c>
      <c r="H180" s="17" t="s">
        <v>31</v>
      </c>
      <c r="I180" s="17" t="s">
        <v>32</v>
      </c>
      <c r="J180" s="17" t="s">
        <v>29</v>
      </c>
      <c r="K180" s="17" t="s">
        <v>29</v>
      </c>
      <c r="L180" s="17" t="s">
        <v>29</v>
      </c>
      <c r="M180" s="17" t="s">
        <v>30</v>
      </c>
      <c r="N180" s="17" t="s">
        <v>30</v>
      </c>
      <c r="O180" s="17" t="s">
        <v>30</v>
      </c>
      <c r="P180" s="17" t="s">
        <v>31</v>
      </c>
      <c r="Q180" s="17" t="s">
        <v>32</v>
      </c>
      <c r="R180" s="17" t="s">
        <v>32</v>
      </c>
      <c r="S180" s="17" t="s">
        <v>32</v>
      </c>
      <c r="T180" s="17" t="s">
        <v>29</v>
      </c>
      <c r="U180" s="17" t="s">
        <v>29</v>
      </c>
      <c r="V180" s="17" t="s">
        <v>29</v>
      </c>
      <c r="W180" s="17" t="s">
        <v>30</v>
      </c>
      <c r="X180" s="17" t="s">
        <v>31</v>
      </c>
      <c r="Y180" s="17" t="s">
        <v>31</v>
      </c>
      <c r="Z180" s="17" t="s">
        <v>31</v>
      </c>
      <c r="AA180" s="17" t="s">
        <v>32</v>
      </c>
      <c r="AB180" s="17" t="s">
        <v>32</v>
      </c>
      <c r="AC180" s="17" t="s">
        <v>32</v>
      </c>
      <c r="AD180" s="17" t="s">
        <v>29</v>
      </c>
      <c r="AE180" s="17" t="s">
        <v>30</v>
      </c>
      <c r="AF180" s="32"/>
    </row>
    <row r="181" spans="1:32" ht="15.75" customHeight="1" x14ac:dyDescent="0.3">
      <c r="A181" s="35" t="s">
        <v>7</v>
      </c>
      <c r="B181" s="17" t="s">
        <v>31</v>
      </c>
      <c r="C181" s="17" t="s">
        <v>32</v>
      </c>
      <c r="D181" s="17" t="s">
        <v>32</v>
      </c>
      <c r="E181" s="17" t="s">
        <v>32</v>
      </c>
      <c r="F181" s="17" t="s">
        <v>29</v>
      </c>
      <c r="G181" s="17" t="s">
        <v>29</v>
      </c>
      <c r="H181" s="17" t="s">
        <v>29</v>
      </c>
      <c r="I181" s="17" t="s">
        <v>30</v>
      </c>
      <c r="J181" s="17" t="s">
        <v>31</v>
      </c>
      <c r="K181" s="17" t="s">
        <v>31</v>
      </c>
      <c r="L181" s="17" t="s">
        <v>31</v>
      </c>
      <c r="M181" s="17" t="s">
        <v>32</v>
      </c>
      <c r="N181" s="17" t="s">
        <v>32</v>
      </c>
      <c r="O181" s="17" t="s">
        <v>32</v>
      </c>
      <c r="P181" s="17" t="s">
        <v>29</v>
      </c>
      <c r="Q181" s="17" t="s">
        <v>30</v>
      </c>
      <c r="R181" s="17" t="s">
        <v>30</v>
      </c>
      <c r="S181" s="17" t="s">
        <v>30</v>
      </c>
      <c r="T181" s="17" t="s">
        <v>31</v>
      </c>
      <c r="U181" s="17" t="s">
        <v>31</v>
      </c>
      <c r="V181" s="17" t="s">
        <v>31</v>
      </c>
      <c r="W181" s="17" t="s">
        <v>32</v>
      </c>
      <c r="X181" s="17" t="s">
        <v>29</v>
      </c>
      <c r="Y181" s="17" t="s">
        <v>29</v>
      </c>
      <c r="Z181" s="17" t="s">
        <v>29</v>
      </c>
      <c r="AA181" s="17" t="s">
        <v>30</v>
      </c>
      <c r="AB181" s="17" t="s">
        <v>30</v>
      </c>
      <c r="AC181" s="17" t="s">
        <v>30</v>
      </c>
      <c r="AD181" s="17" t="s">
        <v>31</v>
      </c>
      <c r="AE181" s="17" t="s">
        <v>32</v>
      </c>
      <c r="AF181" s="32"/>
    </row>
    <row r="182" spans="1:32" ht="15.75" customHeight="1" x14ac:dyDescent="0.3">
      <c r="A182" s="32"/>
      <c r="B182" s="32"/>
      <c r="C182" s="32"/>
      <c r="D182" s="32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  <c r="AA182" s="32"/>
      <c r="AB182" s="32"/>
      <c r="AC182" s="32"/>
      <c r="AD182" s="32"/>
      <c r="AE182" s="32"/>
      <c r="AF182" s="32"/>
    </row>
    <row r="183" spans="1:32" ht="15.75" customHeight="1" x14ac:dyDescent="0.3">
      <c r="A183" s="38" t="s">
        <v>16</v>
      </c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40"/>
    </row>
    <row r="184" spans="1:32" ht="15.75" customHeight="1" x14ac:dyDescent="0.3">
      <c r="A184" s="35" t="s">
        <v>6</v>
      </c>
      <c r="B184" s="35">
        <v>1</v>
      </c>
      <c r="C184" s="35">
        <v>2</v>
      </c>
      <c r="D184" s="35">
        <v>3</v>
      </c>
      <c r="E184" s="35">
        <v>4</v>
      </c>
      <c r="F184" s="35">
        <v>5</v>
      </c>
      <c r="G184" s="35">
        <v>6</v>
      </c>
      <c r="H184" s="35">
        <v>7</v>
      </c>
      <c r="I184" s="35">
        <v>8</v>
      </c>
      <c r="J184" s="35">
        <v>9</v>
      </c>
      <c r="K184" s="35">
        <v>10</v>
      </c>
      <c r="L184" s="35">
        <v>11</v>
      </c>
      <c r="M184" s="35">
        <v>12</v>
      </c>
      <c r="N184" s="35">
        <v>13</v>
      </c>
      <c r="O184" s="35">
        <v>14</v>
      </c>
      <c r="P184" s="35">
        <v>15</v>
      </c>
      <c r="Q184" s="35">
        <v>16</v>
      </c>
      <c r="R184" s="35">
        <v>17</v>
      </c>
      <c r="S184" s="35">
        <v>18</v>
      </c>
      <c r="T184" s="35">
        <v>19</v>
      </c>
      <c r="U184" s="35">
        <v>20</v>
      </c>
      <c r="V184" s="35">
        <v>21</v>
      </c>
      <c r="W184" s="35">
        <v>22</v>
      </c>
      <c r="X184" s="35">
        <v>23</v>
      </c>
      <c r="Y184" s="35">
        <v>24</v>
      </c>
      <c r="Z184" s="35">
        <v>25</v>
      </c>
      <c r="AA184" s="35">
        <v>26</v>
      </c>
      <c r="AB184" s="35">
        <v>27</v>
      </c>
      <c r="AC184" s="35">
        <v>28</v>
      </c>
      <c r="AD184" s="35">
        <v>29</v>
      </c>
      <c r="AE184" s="35">
        <v>30</v>
      </c>
      <c r="AF184" s="35">
        <v>31</v>
      </c>
    </row>
    <row r="185" spans="1:32" ht="15.75" customHeight="1" x14ac:dyDescent="0.3">
      <c r="A185" s="35" t="s">
        <v>5</v>
      </c>
      <c r="B185" s="17" t="s">
        <v>30</v>
      </c>
      <c r="C185" s="17" t="s">
        <v>30</v>
      </c>
      <c r="D185" s="17" t="s">
        <v>31</v>
      </c>
      <c r="E185" s="17" t="s">
        <v>31</v>
      </c>
      <c r="F185" s="17" t="s">
        <v>31</v>
      </c>
      <c r="G185" s="17" t="s">
        <v>32</v>
      </c>
      <c r="H185" s="17" t="s">
        <v>29</v>
      </c>
      <c r="I185" s="17" t="s">
        <v>29</v>
      </c>
      <c r="J185" s="17" t="s">
        <v>29</v>
      </c>
      <c r="K185" s="17" t="s">
        <v>30</v>
      </c>
      <c r="L185" s="17" t="s">
        <v>30</v>
      </c>
      <c r="M185" s="17" t="s">
        <v>30</v>
      </c>
      <c r="N185" s="17" t="s">
        <v>31</v>
      </c>
      <c r="O185" s="17" t="s">
        <v>32</v>
      </c>
      <c r="P185" s="17" t="s">
        <v>32</v>
      </c>
      <c r="Q185" s="17" t="s">
        <v>32</v>
      </c>
      <c r="R185" s="17" t="s">
        <v>29</v>
      </c>
      <c r="S185" s="17" t="s">
        <v>29</v>
      </c>
      <c r="T185" s="17" t="s">
        <v>30</v>
      </c>
      <c r="U185" s="17" t="s">
        <v>30</v>
      </c>
      <c r="V185" s="17" t="s">
        <v>31</v>
      </c>
      <c r="W185" s="17" t="s">
        <v>31</v>
      </c>
      <c r="X185" s="17" t="s">
        <v>31</v>
      </c>
      <c r="Y185" s="17" t="s">
        <v>32</v>
      </c>
      <c r="Z185" s="17" t="s">
        <v>32</v>
      </c>
      <c r="AA185" s="17" t="s">
        <v>29</v>
      </c>
      <c r="AB185" s="17" t="s">
        <v>29</v>
      </c>
      <c r="AC185" s="17" t="s">
        <v>30</v>
      </c>
      <c r="AD185" s="17" t="s">
        <v>30</v>
      </c>
      <c r="AE185" s="17" t="s">
        <v>30</v>
      </c>
      <c r="AF185" s="17" t="s">
        <v>31</v>
      </c>
    </row>
    <row r="186" spans="1:32" ht="15.75" customHeight="1" x14ac:dyDescent="0.3">
      <c r="A186" s="35" t="s">
        <v>7</v>
      </c>
      <c r="B186" s="17" t="s">
        <v>32</v>
      </c>
      <c r="C186" s="17" t="s">
        <v>32</v>
      </c>
      <c r="D186" s="17" t="s">
        <v>29</v>
      </c>
      <c r="E186" s="17" t="s">
        <v>29</v>
      </c>
      <c r="F186" s="17" t="s">
        <v>29</v>
      </c>
      <c r="G186" s="17" t="s">
        <v>30</v>
      </c>
      <c r="H186" s="17" t="s">
        <v>31</v>
      </c>
      <c r="I186" s="17" t="s">
        <v>31</v>
      </c>
      <c r="J186" s="17" t="s">
        <v>31</v>
      </c>
      <c r="K186" s="17" t="s">
        <v>32</v>
      </c>
      <c r="L186" s="17" t="s">
        <v>32</v>
      </c>
      <c r="M186" s="17" t="s">
        <v>32</v>
      </c>
      <c r="N186" s="17" t="s">
        <v>29</v>
      </c>
      <c r="O186" s="17" t="s">
        <v>30</v>
      </c>
      <c r="P186" s="17" t="s">
        <v>30</v>
      </c>
      <c r="Q186" s="17" t="s">
        <v>30</v>
      </c>
      <c r="R186" s="17" t="s">
        <v>31</v>
      </c>
      <c r="S186" s="17" t="s">
        <v>31</v>
      </c>
      <c r="T186" s="17" t="s">
        <v>32</v>
      </c>
      <c r="U186" s="17" t="s">
        <v>32</v>
      </c>
      <c r="V186" s="17" t="s">
        <v>29</v>
      </c>
      <c r="W186" s="17" t="s">
        <v>29</v>
      </c>
      <c r="X186" s="17" t="s">
        <v>29</v>
      </c>
      <c r="Y186" s="17" t="s">
        <v>30</v>
      </c>
      <c r="Z186" s="17" t="s">
        <v>30</v>
      </c>
      <c r="AA186" s="17" t="s">
        <v>31</v>
      </c>
      <c r="AB186" s="17" t="s">
        <v>31</v>
      </c>
      <c r="AC186" s="17" t="s">
        <v>32</v>
      </c>
      <c r="AD186" s="17" t="s">
        <v>32</v>
      </c>
      <c r="AE186" s="17" t="s">
        <v>32</v>
      </c>
      <c r="AF186" s="17" t="s">
        <v>29</v>
      </c>
    </row>
    <row r="187" spans="1:32" ht="15.75" customHeight="1" x14ac:dyDescent="0.3">
      <c r="A187" s="32"/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  <c r="AA187" s="32"/>
      <c r="AB187" s="32"/>
      <c r="AC187" s="32"/>
      <c r="AD187" s="32"/>
      <c r="AE187" s="32"/>
      <c r="AF187" s="32"/>
    </row>
    <row r="188" spans="1:32" ht="15.75" customHeight="1" x14ac:dyDescent="0.3">
      <c r="A188" s="38" t="s">
        <v>17</v>
      </c>
      <c r="B188" s="39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40"/>
      <c r="AF188" s="32"/>
    </row>
    <row r="189" spans="1:32" ht="15.75" customHeight="1" x14ac:dyDescent="0.3">
      <c r="A189" s="35" t="s">
        <v>6</v>
      </c>
      <c r="B189" s="35">
        <v>1</v>
      </c>
      <c r="C189" s="35">
        <v>2</v>
      </c>
      <c r="D189" s="35">
        <v>3</v>
      </c>
      <c r="E189" s="35">
        <v>4</v>
      </c>
      <c r="F189" s="35">
        <v>5</v>
      </c>
      <c r="G189" s="35">
        <v>6</v>
      </c>
      <c r="H189" s="35">
        <v>7</v>
      </c>
      <c r="I189" s="35">
        <v>8</v>
      </c>
      <c r="J189" s="35">
        <v>9</v>
      </c>
      <c r="K189" s="35">
        <v>10</v>
      </c>
      <c r="L189" s="35">
        <v>11</v>
      </c>
      <c r="M189" s="35">
        <v>12</v>
      </c>
      <c r="N189" s="35">
        <v>13</v>
      </c>
      <c r="O189" s="35">
        <v>14</v>
      </c>
      <c r="P189" s="35">
        <v>15</v>
      </c>
      <c r="Q189" s="35">
        <v>16</v>
      </c>
      <c r="R189" s="35">
        <v>17</v>
      </c>
      <c r="S189" s="35">
        <v>18</v>
      </c>
      <c r="T189" s="35">
        <v>19</v>
      </c>
      <c r="U189" s="35">
        <v>20</v>
      </c>
      <c r="V189" s="35">
        <v>21</v>
      </c>
      <c r="W189" s="35">
        <v>22</v>
      </c>
      <c r="X189" s="35">
        <v>23</v>
      </c>
      <c r="Y189" s="35">
        <v>24</v>
      </c>
      <c r="Z189" s="35">
        <v>25</v>
      </c>
      <c r="AA189" s="35">
        <v>26</v>
      </c>
      <c r="AB189" s="35">
        <v>27</v>
      </c>
      <c r="AC189" s="35">
        <v>28</v>
      </c>
      <c r="AD189" s="35">
        <v>29</v>
      </c>
      <c r="AE189" s="35">
        <v>30</v>
      </c>
      <c r="AF189" s="32"/>
    </row>
    <row r="190" spans="1:32" ht="15.75" customHeight="1" x14ac:dyDescent="0.3">
      <c r="A190" s="35" t="s">
        <v>5</v>
      </c>
      <c r="B190" s="17" t="s">
        <v>31</v>
      </c>
      <c r="C190" s="17" t="s">
        <v>32</v>
      </c>
      <c r="D190" s="17" t="s">
        <v>32</v>
      </c>
      <c r="E190" s="17" t="s">
        <v>29</v>
      </c>
      <c r="F190" s="17" t="s">
        <v>29</v>
      </c>
      <c r="G190" s="17" t="s">
        <v>29</v>
      </c>
      <c r="H190" s="17" t="s">
        <v>30</v>
      </c>
      <c r="I190" s="17" t="s">
        <v>30</v>
      </c>
      <c r="J190" s="17" t="s">
        <v>31</v>
      </c>
      <c r="K190" s="17" t="s">
        <v>31</v>
      </c>
      <c r="L190" s="17" t="s">
        <v>32</v>
      </c>
      <c r="M190" s="17" t="s">
        <v>32</v>
      </c>
      <c r="N190" s="17" t="s">
        <v>32</v>
      </c>
      <c r="O190" s="17" t="s">
        <v>32</v>
      </c>
      <c r="P190" s="17" t="s">
        <v>29</v>
      </c>
      <c r="Q190" s="17" t="s">
        <v>30</v>
      </c>
      <c r="R190" s="17" t="s">
        <v>30</v>
      </c>
      <c r="S190" s="17" t="s">
        <v>31</v>
      </c>
      <c r="T190" s="17" t="s">
        <v>31</v>
      </c>
      <c r="U190" s="17" t="s">
        <v>31</v>
      </c>
      <c r="V190" s="17" t="s">
        <v>31</v>
      </c>
      <c r="W190" s="17" t="s">
        <v>32</v>
      </c>
      <c r="X190" s="17" t="s">
        <v>29</v>
      </c>
      <c r="Y190" s="17" t="s">
        <v>29</v>
      </c>
      <c r="Z190" s="17" t="s">
        <v>30</v>
      </c>
      <c r="AA190" s="17" t="s">
        <v>30</v>
      </c>
      <c r="AB190" s="17" t="s">
        <v>30</v>
      </c>
      <c r="AC190" s="17" t="s">
        <v>31</v>
      </c>
      <c r="AD190" s="17" t="s">
        <v>31</v>
      </c>
      <c r="AE190" s="17" t="s">
        <v>32</v>
      </c>
      <c r="AF190" s="32"/>
    </row>
    <row r="191" spans="1:32" ht="15.75" customHeight="1" x14ac:dyDescent="0.3">
      <c r="A191" s="35" t="s">
        <v>7</v>
      </c>
      <c r="B191" s="17" t="s">
        <v>29</v>
      </c>
      <c r="C191" s="17" t="s">
        <v>30</v>
      </c>
      <c r="D191" s="17" t="s">
        <v>30</v>
      </c>
      <c r="E191" s="17" t="s">
        <v>31</v>
      </c>
      <c r="F191" s="17" t="s">
        <v>31</v>
      </c>
      <c r="G191" s="17" t="s">
        <v>31</v>
      </c>
      <c r="H191" s="17" t="s">
        <v>32</v>
      </c>
      <c r="I191" s="17" t="s">
        <v>32</v>
      </c>
      <c r="J191" s="17" t="s">
        <v>29</v>
      </c>
      <c r="K191" s="17" t="s">
        <v>29</v>
      </c>
      <c r="L191" s="17" t="s">
        <v>30</v>
      </c>
      <c r="M191" s="17" t="s">
        <v>30</v>
      </c>
      <c r="N191" s="17" t="s">
        <v>30</v>
      </c>
      <c r="O191" s="17" t="s">
        <v>30</v>
      </c>
      <c r="P191" s="17" t="s">
        <v>31</v>
      </c>
      <c r="Q191" s="17" t="s">
        <v>32</v>
      </c>
      <c r="R191" s="17" t="s">
        <v>32</v>
      </c>
      <c r="S191" s="17" t="s">
        <v>29</v>
      </c>
      <c r="T191" s="17" t="s">
        <v>29</v>
      </c>
      <c r="U191" s="17" t="s">
        <v>29</v>
      </c>
      <c r="V191" s="17" t="s">
        <v>29</v>
      </c>
      <c r="W191" s="17" t="s">
        <v>30</v>
      </c>
      <c r="X191" s="17" t="s">
        <v>31</v>
      </c>
      <c r="Y191" s="17" t="s">
        <v>31</v>
      </c>
      <c r="Z191" s="17" t="s">
        <v>32</v>
      </c>
      <c r="AA191" s="17" t="s">
        <v>32</v>
      </c>
      <c r="AB191" s="17" t="s">
        <v>32</v>
      </c>
      <c r="AC191" s="17" t="s">
        <v>29</v>
      </c>
      <c r="AD191" s="17" t="s">
        <v>29</v>
      </c>
      <c r="AE191" s="17" t="s">
        <v>30</v>
      </c>
      <c r="AF191" s="32"/>
    </row>
    <row r="192" spans="1:32" ht="15.75" customHeight="1" x14ac:dyDescent="0.3">
      <c r="A192" s="32"/>
      <c r="B192" s="32"/>
      <c r="C192" s="32"/>
      <c r="D192" s="32"/>
      <c r="E192" s="32"/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  <c r="AA192" s="32"/>
      <c r="AB192" s="32"/>
      <c r="AC192" s="32"/>
      <c r="AD192" s="32"/>
      <c r="AE192" s="32"/>
      <c r="AF192" s="32"/>
    </row>
    <row r="193" spans="1:32" ht="15.75" customHeight="1" x14ac:dyDescent="0.3">
      <c r="A193" s="38" t="s">
        <v>18</v>
      </c>
      <c r="B193" s="39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F193" s="40"/>
    </row>
    <row r="194" spans="1:32" ht="15.75" customHeight="1" x14ac:dyDescent="0.3">
      <c r="A194" s="35" t="s">
        <v>6</v>
      </c>
      <c r="B194" s="35">
        <v>1</v>
      </c>
      <c r="C194" s="35">
        <v>2</v>
      </c>
      <c r="D194" s="35">
        <v>3</v>
      </c>
      <c r="E194" s="35">
        <v>4</v>
      </c>
      <c r="F194" s="35">
        <v>5</v>
      </c>
      <c r="G194" s="35">
        <v>6</v>
      </c>
      <c r="H194" s="35">
        <v>7</v>
      </c>
      <c r="I194" s="35">
        <v>8</v>
      </c>
      <c r="J194" s="35">
        <v>9</v>
      </c>
      <c r="K194" s="35">
        <v>10</v>
      </c>
      <c r="L194" s="35">
        <v>11</v>
      </c>
      <c r="M194" s="35">
        <v>12</v>
      </c>
      <c r="N194" s="35">
        <v>13</v>
      </c>
      <c r="O194" s="35">
        <v>14</v>
      </c>
      <c r="P194" s="35">
        <v>15</v>
      </c>
      <c r="Q194" s="35">
        <v>16</v>
      </c>
      <c r="R194" s="35">
        <v>17</v>
      </c>
      <c r="S194" s="35">
        <v>18</v>
      </c>
      <c r="T194" s="35">
        <v>19</v>
      </c>
      <c r="U194" s="35">
        <v>20</v>
      </c>
      <c r="V194" s="35">
        <v>21</v>
      </c>
      <c r="W194" s="35">
        <v>22</v>
      </c>
      <c r="X194" s="35">
        <v>23</v>
      </c>
      <c r="Y194" s="35">
        <v>24</v>
      </c>
      <c r="Z194" s="35">
        <v>25</v>
      </c>
      <c r="AA194" s="35">
        <v>26</v>
      </c>
      <c r="AB194" s="35">
        <v>27</v>
      </c>
      <c r="AC194" s="35">
        <v>28</v>
      </c>
      <c r="AD194" s="35">
        <v>29</v>
      </c>
      <c r="AE194" s="35">
        <v>30</v>
      </c>
      <c r="AF194" s="35">
        <v>31</v>
      </c>
    </row>
    <row r="195" spans="1:32" ht="15.75" customHeight="1" x14ac:dyDescent="0.3">
      <c r="A195" s="35" t="s">
        <v>5</v>
      </c>
      <c r="B195" s="17" t="s">
        <v>32</v>
      </c>
      <c r="C195" s="17" t="s">
        <v>29</v>
      </c>
      <c r="D195" s="17" t="s">
        <v>29</v>
      </c>
      <c r="E195" s="17" t="s">
        <v>29</v>
      </c>
      <c r="F195" s="17" t="s">
        <v>30</v>
      </c>
      <c r="G195" s="17" t="s">
        <v>30</v>
      </c>
      <c r="H195" s="17" t="s">
        <v>31</v>
      </c>
      <c r="I195" s="17" t="s">
        <v>31</v>
      </c>
      <c r="J195" s="17" t="s">
        <v>32</v>
      </c>
      <c r="K195" s="17" t="s">
        <v>32</v>
      </c>
      <c r="L195" s="17" t="s">
        <v>32</v>
      </c>
      <c r="M195" s="17" t="s">
        <v>29</v>
      </c>
      <c r="N195" s="17" t="s">
        <v>29</v>
      </c>
      <c r="O195" s="17" t="s">
        <v>30</v>
      </c>
      <c r="P195" s="17" t="s">
        <v>30</v>
      </c>
      <c r="Q195" s="17" t="s">
        <v>31</v>
      </c>
      <c r="R195" s="17" t="s">
        <v>31</v>
      </c>
      <c r="S195" s="17" t="s">
        <v>31</v>
      </c>
      <c r="T195" s="17" t="s">
        <v>32</v>
      </c>
      <c r="U195" s="17" t="s">
        <v>32</v>
      </c>
      <c r="V195" s="17" t="s">
        <v>29</v>
      </c>
      <c r="W195" s="17" t="s">
        <v>29</v>
      </c>
      <c r="X195" s="17" t="s">
        <v>30</v>
      </c>
      <c r="Y195" s="17" t="s">
        <v>30</v>
      </c>
      <c r="Z195" s="17" t="s">
        <v>30</v>
      </c>
      <c r="AA195" s="17" t="s">
        <v>31</v>
      </c>
      <c r="AB195" s="17" t="s">
        <v>31</v>
      </c>
      <c r="AC195" s="17" t="s">
        <v>32</v>
      </c>
      <c r="AD195" s="17" t="s">
        <v>32</v>
      </c>
      <c r="AE195" s="17" t="s">
        <v>29</v>
      </c>
      <c r="AF195" s="17" t="s">
        <v>29</v>
      </c>
    </row>
    <row r="196" spans="1:32" ht="15.75" customHeight="1" x14ac:dyDescent="0.3">
      <c r="A196" s="35" t="s">
        <v>7</v>
      </c>
      <c r="B196" s="17" t="s">
        <v>30</v>
      </c>
      <c r="C196" s="17" t="s">
        <v>31</v>
      </c>
      <c r="D196" s="17" t="s">
        <v>31</v>
      </c>
      <c r="E196" s="17" t="s">
        <v>31</v>
      </c>
      <c r="F196" s="17" t="s">
        <v>32</v>
      </c>
      <c r="G196" s="17" t="s">
        <v>32</v>
      </c>
      <c r="H196" s="17" t="s">
        <v>29</v>
      </c>
      <c r="I196" s="17" t="s">
        <v>29</v>
      </c>
      <c r="J196" s="17" t="s">
        <v>30</v>
      </c>
      <c r="K196" s="17" t="s">
        <v>30</v>
      </c>
      <c r="L196" s="17" t="s">
        <v>30</v>
      </c>
      <c r="M196" s="17" t="s">
        <v>31</v>
      </c>
      <c r="N196" s="17" t="s">
        <v>31</v>
      </c>
      <c r="O196" s="17" t="s">
        <v>32</v>
      </c>
      <c r="P196" s="17" t="s">
        <v>32</v>
      </c>
      <c r="Q196" s="17" t="s">
        <v>29</v>
      </c>
      <c r="R196" s="17" t="s">
        <v>29</v>
      </c>
      <c r="S196" s="17" t="s">
        <v>29</v>
      </c>
      <c r="T196" s="17" t="s">
        <v>30</v>
      </c>
      <c r="U196" s="17" t="s">
        <v>30</v>
      </c>
      <c r="V196" s="17" t="s">
        <v>31</v>
      </c>
      <c r="W196" s="17" t="s">
        <v>31</v>
      </c>
      <c r="X196" s="17" t="s">
        <v>32</v>
      </c>
      <c r="Y196" s="17" t="s">
        <v>32</v>
      </c>
      <c r="Z196" s="17" t="s">
        <v>32</v>
      </c>
      <c r="AA196" s="17" t="s">
        <v>29</v>
      </c>
      <c r="AB196" s="17" t="s">
        <v>29</v>
      </c>
      <c r="AC196" s="17" t="s">
        <v>30</v>
      </c>
      <c r="AD196" s="17" t="s">
        <v>30</v>
      </c>
      <c r="AE196" s="17" t="s">
        <v>31</v>
      </c>
      <c r="AF196" s="17" t="s">
        <v>31</v>
      </c>
    </row>
    <row r="197" spans="1:32" ht="15.75" customHeight="1" x14ac:dyDescent="0.3">
      <c r="A197" s="32"/>
      <c r="B197" s="32"/>
      <c r="C197" s="32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  <c r="AA197" s="32"/>
      <c r="AB197" s="32"/>
      <c r="AC197" s="32"/>
      <c r="AD197" s="32"/>
      <c r="AE197" s="32"/>
      <c r="AF197" s="32"/>
    </row>
    <row r="198" spans="1:32" ht="15.75" customHeight="1" x14ac:dyDescent="0.3">
      <c r="A198" s="32"/>
      <c r="B198" s="32"/>
      <c r="C198" s="32"/>
      <c r="D198" s="32"/>
      <c r="E198" s="3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  <c r="AA198" s="32"/>
      <c r="AB198" s="32"/>
      <c r="AC198" s="32"/>
      <c r="AD198" s="32"/>
      <c r="AE198" s="32"/>
      <c r="AF198" s="32"/>
    </row>
    <row r="199" spans="1:32" ht="15.75" customHeight="1" x14ac:dyDescent="0.3">
      <c r="A199" s="32"/>
      <c r="B199" s="32"/>
      <c r="C199" s="32"/>
      <c r="D199" s="32"/>
      <c r="E199" s="32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  <c r="AA199" s="32"/>
      <c r="AB199" s="32"/>
      <c r="AC199" s="32"/>
      <c r="AD199" s="32"/>
      <c r="AE199" s="32"/>
      <c r="AF199" s="32"/>
    </row>
    <row r="200" spans="1:32" ht="15.75" customHeight="1" x14ac:dyDescent="0.3">
      <c r="A200" s="32"/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  <c r="AA200" s="32"/>
      <c r="AB200" s="32"/>
      <c r="AC200" s="32"/>
      <c r="AD200" s="32"/>
      <c r="AE200" s="32"/>
      <c r="AF200" s="32"/>
    </row>
    <row r="201" spans="1:32" ht="15.75" customHeight="1" x14ac:dyDescent="0.3">
      <c r="A201" s="32"/>
      <c r="B201" s="32"/>
      <c r="C201" s="32"/>
      <c r="D201" s="32"/>
      <c r="E201" s="32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  <c r="AA201" s="32"/>
      <c r="AB201" s="32"/>
      <c r="AC201" s="32"/>
      <c r="AD201" s="32"/>
      <c r="AE201" s="32"/>
      <c r="AF201" s="32"/>
    </row>
    <row r="202" spans="1:32" ht="15.75" customHeight="1" x14ac:dyDescent="0.3">
      <c r="A202" s="32"/>
      <c r="B202" s="32"/>
      <c r="C202" s="32"/>
      <c r="D202" s="32"/>
      <c r="E202" s="32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  <c r="AA202" s="32"/>
      <c r="AB202" s="32"/>
      <c r="AC202" s="32"/>
      <c r="AD202" s="32"/>
      <c r="AE202" s="32"/>
      <c r="AF202" s="32"/>
    </row>
    <row r="203" spans="1:32" ht="15.75" customHeight="1" x14ac:dyDescent="0.3">
      <c r="A203" s="32"/>
      <c r="B203" s="32"/>
      <c r="C203" s="32"/>
      <c r="D203" s="32"/>
      <c r="E203" s="32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  <c r="AA203" s="32"/>
      <c r="AB203" s="32"/>
      <c r="AC203" s="32"/>
      <c r="AD203" s="32"/>
      <c r="AE203" s="32"/>
      <c r="AF203" s="32"/>
    </row>
    <row r="204" spans="1:32" ht="15.75" customHeight="1" x14ac:dyDescent="0.3">
      <c r="A204" s="32"/>
      <c r="B204" s="32"/>
      <c r="C204" s="32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  <c r="AA204" s="32"/>
      <c r="AB204" s="32"/>
      <c r="AC204" s="32"/>
      <c r="AD204" s="32"/>
      <c r="AE204" s="32"/>
      <c r="AF204" s="32"/>
    </row>
    <row r="205" spans="1:32" ht="15.75" customHeight="1" x14ac:dyDescent="0.3">
      <c r="A205" s="32"/>
      <c r="B205" s="32"/>
      <c r="C205" s="32"/>
      <c r="D205" s="32"/>
      <c r="E205" s="32"/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  <c r="AA205" s="32"/>
      <c r="AB205" s="32"/>
      <c r="AC205" s="32"/>
      <c r="AD205" s="32"/>
      <c r="AE205" s="32"/>
      <c r="AF205" s="32"/>
    </row>
    <row r="206" spans="1:32" ht="15.75" customHeight="1" x14ac:dyDescent="0.3">
      <c r="A206" s="32"/>
      <c r="B206" s="32"/>
      <c r="C206" s="32"/>
      <c r="D206" s="32"/>
      <c r="E206" s="32"/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  <c r="AA206" s="32"/>
      <c r="AB206" s="32"/>
      <c r="AC206" s="32"/>
      <c r="AD206" s="32"/>
      <c r="AE206" s="32"/>
      <c r="AF206" s="32"/>
    </row>
    <row r="207" spans="1:32" ht="15.75" customHeight="1" x14ac:dyDescent="0.3">
      <c r="A207" s="32"/>
      <c r="B207" s="32"/>
      <c r="C207" s="32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  <c r="AA207" s="32"/>
      <c r="AB207" s="32"/>
      <c r="AC207" s="32"/>
      <c r="AD207" s="32"/>
      <c r="AE207" s="32"/>
      <c r="AF207" s="32"/>
    </row>
    <row r="208" spans="1:32" ht="15.75" customHeight="1" x14ac:dyDescent="0.3">
      <c r="A208" s="32"/>
      <c r="B208" s="32"/>
      <c r="C208" s="32"/>
      <c r="D208" s="32"/>
      <c r="E208" s="32"/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  <c r="AA208" s="32"/>
      <c r="AB208" s="32"/>
      <c r="AC208" s="32"/>
      <c r="AD208" s="32"/>
      <c r="AE208" s="32"/>
      <c r="AF208" s="32"/>
    </row>
    <row r="209" spans="1:32" ht="15.75" customHeight="1" x14ac:dyDescent="0.3">
      <c r="A209" s="32"/>
      <c r="B209" s="32"/>
      <c r="C209" s="32"/>
      <c r="D209" s="32"/>
      <c r="E209" s="32"/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  <c r="AA209" s="32"/>
      <c r="AB209" s="32"/>
      <c r="AC209" s="32"/>
      <c r="AD209" s="32"/>
      <c r="AE209" s="32"/>
      <c r="AF209" s="32"/>
    </row>
    <row r="210" spans="1:32" ht="15.75" customHeight="1" x14ac:dyDescent="0.3">
      <c r="A210" s="32"/>
      <c r="B210" s="32"/>
      <c r="C210" s="32"/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  <c r="Z210" s="32"/>
      <c r="AA210" s="32"/>
      <c r="AB210" s="32"/>
      <c r="AC210" s="32"/>
      <c r="AD210" s="32"/>
      <c r="AE210" s="32"/>
      <c r="AF210" s="32"/>
    </row>
    <row r="211" spans="1:32" ht="15.75" customHeight="1" x14ac:dyDescent="0.3">
      <c r="A211" s="32"/>
      <c r="B211" s="32"/>
      <c r="C211" s="32"/>
      <c r="D211" s="32"/>
      <c r="E211" s="32"/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  <c r="AA211" s="32"/>
      <c r="AB211" s="32"/>
      <c r="AC211" s="32"/>
      <c r="AD211" s="32"/>
      <c r="AE211" s="32"/>
      <c r="AF211" s="32"/>
    </row>
    <row r="212" spans="1:32" ht="15.75" customHeight="1" x14ac:dyDescent="0.3">
      <c r="A212" s="32"/>
      <c r="B212" s="32"/>
      <c r="C212" s="32"/>
      <c r="D212" s="32"/>
      <c r="E212" s="32"/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  <c r="Y212" s="32"/>
      <c r="Z212" s="32"/>
      <c r="AA212" s="32"/>
      <c r="AB212" s="32"/>
      <c r="AC212" s="32"/>
      <c r="AD212" s="32"/>
      <c r="AE212" s="32"/>
      <c r="AF212" s="32"/>
    </row>
    <row r="213" spans="1:32" ht="15.75" customHeight="1" x14ac:dyDescent="0.3">
      <c r="A213" s="32"/>
      <c r="B213" s="32"/>
      <c r="C213" s="32"/>
      <c r="D213" s="32"/>
      <c r="E213" s="32"/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  <c r="AA213" s="32"/>
      <c r="AB213" s="32"/>
      <c r="AC213" s="32"/>
      <c r="AD213" s="32"/>
      <c r="AE213" s="32"/>
      <c r="AF213" s="32"/>
    </row>
    <row r="214" spans="1:32" ht="15.75" customHeight="1" x14ac:dyDescent="0.3">
      <c r="A214" s="32"/>
      <c r="B214" s="32"/>
      <c r="C214" s="32"/>
      <c r="D214" s="32"/>
      <c r="E214" s="32"/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  <c r="AA214" s="32"/>
      <c r="AB214" s="32"/>
      <c r="AC214" s="32"/>
      <c r="AD214" s="32"/>
      <c r="AE214" s="32"/>
      <c r="AF214" s="32"/>
    </row>
    <row r="215" spans="1:32" ht="15.75" customHeight="1" x14ac:dyDescent="0.3">
      <c r="A215" s="32"/>
      <c r="B215" s="32"/>
      <c r="C215" s="32"/>
      <c r="D215" s="32"/>
      <c r="E215" s="32"/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  <c r="AA215" s="32"/>
      <c r="AB215" s="32"/>
      <c r="AC215" s="32"/>
      <c r="AD215" s="32"/>
      <c r="AE215" s="32"/>
      <c r="AF215" s="32"/>
    </row>
    <row r="216" spans="1:32" ht="15.75" customHeight="1" x14ac:dyDescent="0.3">
      <c r="A216" s="32"/>
      <c r="B216" s="32"/>
      <c r="C216" s="32"/>
      <c r="D216" s="32"/>
      <c r="E216" s="32"/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  <c r="Y216" s="32"/>
      <c r="Z216" s="32"/>
      <c r="AA216" s="32"/>
      <c r="AB216" s="32"/>
      <c r="AC216" s="32"/>
      <c r="AD216" s="32"/>
      <c r="AE216" s="32"/>
      <c r="AF216" s="32"/>
    </row>
    <row r="217" spans="1:32" ht="15.75" customHeight="1" x14ac:dyDescent="0.3">
      <c r="A217" s="32"/>
      <c r="B217" s="32"/>
      <c r="C217" s="32"/>
      <c r="D217" s="32"/>
      <c r="E217" s="32"/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  <c r="AA217" s="32"/>
      <c r="AB217" s="32"/>
      <c r="AC217" s="32"/>
      <c r="AD217" s="32"/>
      <c r="AE217" s="32"/>
      <c r="AF217" s="32"/>
    </row>
    <row r="218" spans="1:32" ht="15.75" customHeight="1" x14ac:dyDescent="0.3">
      <c r="A218" s="32"/>
      <c r="B218" s="32"/>
      <c r="C218" s="32"/>
      <c r="D218" s="32"/>
      <c r="E218" s="32"/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  <c r="Y218" s="32"/>
      <c r="Z218" s="32"/>
      <c r="AA218" s="32"/>
      <c r="AB218" s="32"/>
      <c r="AC218" s="32"/>
      <c r="AD218" s="32"/>
      <c r="AE218" s="32"/>
      <c r="AF218" s="32"/>
    </row>
    <row r="219" spans="1:32" ht="15.75" customHeight="1" x14ac:dyDescent="0.3">
      <c r="A219" s="32"/>
      <c r="B219" s="32"/>
      <c r="C219" s="32"/>
      <c r="D219" s="32"/>
      <c r="E219" s="32"/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  <c r="AA219" s="32"/>
      <c r="AB219" s="32"/>
      <c r="AC219" s="32"/>
      <c r="AD219" s="32"/>
      <c r="AE219" s="32"/>
      <c r="AF219" s="32"/>
    </row>
    <row r="220" spans="1:32" ht="15.75" customHeight="1" x14ac:dyDescent="0.3">
      <c r="A220" s="32"/>
      <c r="B220" s="32"/>
      <c r="C220" s="32"/>
      <c r="D220" s="32"/>
      <c r="E220" s="32"/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  <c r="AA220" s="32"/>
      <c r="AB220" s="32"/>
      <c r="AC220" s="32"/>
      <c r="AD220" s="32"/>
      <c r="AE220" s="32"/>
      <c r="AF220" s="32"/>
    </row>
    <row r="221" spans="1:32" ht="15.75" customHeight="1" x14ac:dyDescent="0.3">
      <c r="A221" s="32"/>
      <c r="B221" s="32"/>
      <c r="C221" s="32"/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  <c r="AA221" s="32"/>
      <c r="AB221" s="32"/>
      <c r="AC221" s="32"/>
      <c r="AD221" s="32"/>
      <c r="AE221" s="32"/>
      <c r="AF221" s="32"/>
    </row>
    <row r="222" spans="1:32" ht="15.75" customHeight="1" x14ac:dyDescent="0.3">
      <c r="A222" s="32"/>
      <c r="B222" s="32"/>
      <c r="C222" s="32"/>
      <c r="D222" s="32"/>
      <c r="E222" s="32"/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  <c r="Z222" s="32"/>
      <c r="AA222" s="32"/>
      <c r="AB222" s="32"/>
      <c r="AC222" s="32"/>
      <c r="AD222" s="32"/>
      <c r="AE222" s="32"/>
      <c r="AF222" s="32"/>
    </row>
    <row r="223" spans="1:32" ht="15.75" customHeight="1" x14ac:dyDescent="0.3">
      <c r="A223" s="32"/>
      <c r="B223" s="32"/>
      <c r="C223" s="32"/>
      <c r="D223" s="32"/>
      <c r="E223" s="32"/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  <c r="Z223" s="32"/>
      <c r="AA223" s="32"/>
      <c r="AB223" s="32"/>
      <c r="AC223" s="32"/>
      <c r="AD223" s="32"/>
      <c r="AE223" s="32"/>
      <c r="AF223" s="32"/>
    </row>
    <row r="224" spans="1:32" ht="15.75" customHeight="1" x14ac:dyDescent="0.3">
      <c r="A224" s="32"/>
      <c r="B224" s="32"/>
      <c r="C224" s="32"/>
      <c r="D224" s="32"/>
      <c r="E224" s="32"/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  <c r="AA224" s="32"/>
      <c r="AB224" s="32"/>
      <c r="AC224" s="32"/>
      <c r="AD224" s="32"/>
      <c r="AE224" s="32"/>
      <c r="AF224" s="32"/>
    </row>
    <row r="225" spans="1:32" ht="15.75" customHeight="1" x14ac:dyDescent="0.3">
      <c r="A225" s="32"/>
      <c r="B225" s="32"/>
      <c r="C225" s="32"/>
      <c r="D225" s="32"/>
      <c r="E225" s="32"/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  <c r="Y225" s="32"/>
      <c r="Z225" s="32"/>
      <c r="AA225" s="32"/>
      <c r="AB225" s="32"/>
      <c r="AC225" s="32"/>
      <c r="AD225" s="32"/>
      <c r="AE225" s="32"/>
      <c r="AF225" s="32"/>
    </row>
    <row r="226" spans="1:32" ht="15.75" customHeight="1" x14ac:dyDescent="0.3">
      <c r="A226" s="32"/>
      <c r="B226" s="32"/>
      <c r="C226" s="32"/>
      <c r="D226" s="32"/>
      <c r="E226" s="32"/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  <c r="AA226" s="32"/>
      <c r="AB226" s="32"/>
      <c r="AC226" s="32"/>
      <c r="AD226" s="32"/>
      <c r="AE226" s="32"/>
      <c r="AF226" s="32"/>
    </row>
    <row r="227" spans="1:32" ht="15.75" customHeight="1" x14ac:dyDescent="0.3">
      <c r="A227" s="32"/>
      <c r="B227" s="32"/>
      <c r="C227" s="32"/>
      <c r="D227" s="32"/>
      <c r="E227" s="32"/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  <c r="AA227" s="32"/>
      <c r="AB227" s="32"/>
      <c r="AC227" s="32"/>
      <c r="AD227" s="32"/>
      <c r="AE227" s="32"/>
      <c r="AF227" s="32"/>
    </row>
    <row r="228" spans="1:32" ht="15.75" customHeight="1" x14ac:dyDescent="0.3">
      <c r="A228" s="32"/>
      <c r="B228" s="32"/>
      <c r="C228" s="32"/>
      <c r="D228" s="32"/>
      <c r="E228" s="32"/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  <c r="X228" s="32"/>
      <c r="Y228" s="32"/>
      <c r="Z228" s="32"/>
      <c r="AA228" s="32"/>
      <c r="AB228" s="32"/>
      <c r="AC228" s="32"/>
      <c r="AD228" s="32"/>
      <c r="AE228" s="32"/>
      <c r="AF228" s="32"/>
    </row>
    <row r="229" spans="1:32" ht="15.75" customHeight="1" x14ac:dyDescent="0.3">
      <c r="A229" s="32"/>
      <c r="B229" s="32"/>
      <c r="C229" s="32"/>
      <c r="D229" s="32"/>
      <c r="E229" s="32"/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  <c r="Y229" s="32"/>
      <c r="Z229" s="32"/>
      <c r="AA229" s="32"/>
      <c r="AB229" s="32"/>
      <c r="AC229" s="32"/>
      <c r="AD229" s="32"/>
      <c r="AE229" s="32"/>
      <c r="AF229" s="32"/>
    </row>
    <row r="230" spans="1:32" ht="15.75" customHeight="1" x14ac:dyDescent="0.3">
      <c r="A230" s="32"/>
      <c r="B230" s="32"/>
      <c r="C230" s="32"/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  <c r="Z230" s="32"/>
      <c r="AA230" s="32"/>
      <c r="AB230" s="32"/>
      <c r="AC230" s="32"/>
      <c r="AD230" s="32"/>
      <c r="AE230" s="32"/>
      <c r="AF230" s="32"/>
    </row>
    <row r="231" spans="1:32" ht="15.75" customHeight="1" x14ac:dyDescent="0.3">
      <c r="A231" s="32"/>
      <c r="B231" s="32"/>
      <c r="C231" s="32"/>
      <c r="D231" s="32"/>
      <c r="E231" s="32"/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  <c r="Y231" s="32"/>
      <c r="Z231" s="32"/>
      <c r="AA231" s="32"/>
      <c r="AB231" s="32"/>
      <c r="AC231" s="32"/>
      <c r="AD231" s="32"/>
      <c r="AE231" s="32"/>
      <c r="AF231" s="32"/>
    </row>
    <row r="232" spans="1:32" ht="15.75" customHeight="1" x14ac:dyDescent="0.3">
      <c r="A232" s="32"/>
      <c r="B232" s="32"/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  <c r="AA232" s="32"/>
      <c r="AB232" s="32"/>
      <c r="AC232" s="32"/>
      <c r="AD232" s="32"/>
      <c r="AE232" s="32"/>
      <c r="AF232" s="32"/>
    </row>
    <row r="233" spans="1:32" ht="15.75" customHeight="1" x14ac:dyDescent="0.3">
      <c r="A233" s="32"/>
      <c r="B233" s="32"/>
      <c r="C233" s="32"/>
      <c r="D233" s="32"/>
      <c r="E233" s="32"/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  <c r="AA233" s="32"/>
      <c r="AB233" s="32"/>
      <c r="AC233" s="32"/>
      <c r="AD233" s="32"/>
      <c r="AE233" s="32"/>
      <c r="AF233" s="32"/>
    </row>
    <row r="234" spans="1:32" ht="15.75" customHeight="1" x14ac:dyDescent="0.3">
      <c r="A234" s="32"/>
      <c r="B234" s="32"/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/>
      <c r="Y234" s="32"/>
      <c r="Z234" s="32"/>
      <c r="AA234" s="32"/>
      <c r="AB234" s="32"/>
      <c r="AC234" s="32"/>
      <c r="AD234" s="32"/>
      <c r="AE234" s="32"/>
      <c r="AF234" s="32"/>
    </row>
    <row r="235" spans="1:32" ht="15.75" customHeight="1" x14ac:dyDescent="0.3">
      <c r="A235" s="32"/>
      <c r="B235" s="32"/>
      <c r="C235" s="32"/>
      <c r="D235" s="32"/>
      <c r="E235" s="32"/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  <c r="Y235" s="32"/>
      <c r="Z235" s="32"/>
      <c r="AA235" s="32"/>
      <c r="AB235" s="32"/>
      <c r="AC235" s="32"/>
      <c r="AD235" s="32"/>
      <c r="AE235" s="32"/>
      <c r="AF235" s="32"/>
    </row>
    <row r="236" spans="1:32" ht="15.75" customHeight="1" x14ac:dyDescent="0.3">
      <c r="A236" s="32"/>
      <c r="B236" s="32"/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  <c r="AA236" s="32"/>
      <c r="AB236" s="32"/>
      <c r="AC236" s="32"/>
      <c r="AD236" s="32"/>
      <c r="AE236" s="32"/>
      <c r="AF236" s="32"/>
    </row>
    <row r="237" spans="1:32" ht="15.75" customHeight="1" x14ac:dyDescent="0.3">
      <c r="A237" s="32"/>
      <c r="B237" s="32"/>
      <c r="C237" s="32"/>
      <c r="D237" s="32"/>
      <c r="E237" s="32"/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  <c r="Z237" s="32"/>
      <c r="AA237" s="32"/>
      <c r="AB237" s="32"/>
      <c r="AC237" s="32"/>
      <c r="AD237" s="32"/>
      <c r="AE237" s="32"/>
      <c r="AF237" s="32"/>
    </row>
    <row r="238" spans="1:32" ht="15.75" customHeight="1" x14ac:dyDescent="0.3">
      <c r="A238" s="32"/>
      <c r="B238" s="32"/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  <c r="AA238" s="32"/>
      <c r="AB238" s="32"/>
      <c r="AC238" s="32"/>
      <c r="AD238" s="32"/>
      <c r="AE238" s="32"/>
      <c r="AF238" s="32"/>
    </row>
  </sheetData>
  <mergeCells count="62">
    <mergeCell ref="A173:AF173"/>
    <mergeCell ref="A178:AE178"/>
    <mergeCell ref="A183:AF183"/>
    <mergeCell ref="A188:AE188"/>
    <mergeCell ref="A193:AF193"/>
    <mergeCell ref="A134:AF136"/>
    <mergeCell ref="A138:AF138"/>
    <mergeCell ref="A168:AF168"/>
    <mergeCell ref="A143:AD143"/>
    <mergeCell ref="A148:AF148"/>
    <mergeCell ref="A153:AE153"/>
    <mergeCell ref="A158:AF158"/>
    <mergeCell ref="A163:AE163"/>
    <mergeCell ref="AN2:AP2"/>
    <mergeCell ref="AN3:AP3"/>
    <mergeCell ref="A38:AF38"/>
    <mergeCell ref="A46:AF46"/>
    <mergeCell ref="M3:O3"/>
    <mergeCell ref="AG40:AI40"/>
    <mergeCell ref="AG44:AI44"/>
    <mergeCell ref="BG37:BL37"/>
    <mergeCell ref="BG38:BL38"/>
    <mergeCell ref="AE5:AI5"/>
    <mergeCell ref="AQ6:AW6"/>
    <mergeCell ref="AG36:AI36"/>
    <mergeCell ref="BF17:CK17"/>
    <mergeCell ref="BF16:BI16"/>
    <mergeCell ref="BF34:BI34"/>
    <mergeCell ref="BG35:BL35"/>
    <mergeCell ref="BG36:BL36"/>
    <mergeCell ref="AG48:AI48"/>
    <mergeCell ref="AG52:AI52"/>
    <mergeCell ref="AG56:AI56"/>
    <mergeCell ref="AG60:AI60"/>
    <mergeCell ref="A54:AF54"/>
    <mergeCell ref="A62:AF62"/>
    <mergeCell ref="AG64:AI64"/>
    <mergeCell ref="AG68:AI68"/>
    <mergeCell ref="AG72:AI72"/>
    <mergeCell ref="AG76:AI76"/>
    <mergeCell ref="A70:AF70"/>
    <mergeCell ref="AG128:AI128"/>
    <mergeCell ref="AG108:AI108"/>
    <mergeCell ref="AG112:AI112"/>
    <mergeCell ref="AG116:AI116"/>
    <mergeCell ref="AG120:AI120"/>
    <mergeCell ref="A110:AF110"/>
    <mergeCell ref="A118:AF118"/>
    <mergeCell ref="A126:AF126"/>
    <mergeCell ref="BF29:CK29"/>
    <mergeCell ref="AG124:AI124"/>
    <mergeCell ref="AG92:AI92"/>
    <mergeCell ref="AG96:AI96"/>
    <mergeCell ref="AG100:AI100"/>
    <mergeCell ref="AG104:AI104"/>
    <mergeCell ref="A94:AF94"/>
    <mergeCell ref="A102:AF102"/>
    <mergeCell ref="AG80:AI80"/>
    <mergeCell ref="AG84:AI84"/>
    <mergeCell ref="AG88:AI88"/>
    <mergeCell ref="A78:AF78"/>
    <mergeCell ref="A86:AF86"/>
  </mergeCells>
  <conditionalFormatting sqref="B9:H14">
    <cfRule type="expression" dxfId="113" priority="31">
      <formula>MONTH(B9)&lt;&gt;MONTH($B$11)</formula>
    </cfRule>
  </conditionalFormatting>
  <conditionalFormatting sqref="K9:Q14">
    <cfRule type="expression" dxfId="112" priority="30">
      <formula>MONTH(K9)&lt;&gt;MONTH($K$11)</formula>
    </cfRule>
  </conditionalFormatting>
  <conditionalFormatting sqref="T9:Z14">
    <cfRule type="expression" dxfId="111" priority="29">
      <formula>MONTH(T9)&lt;&gt;MONTH($T$11)</formula>
    </cfRule>
  </conditionalFormatting>
  <conditionalFormatting sqref="AC9:AI14">
    <cfRule type="expression" dxfId="110" priority="28">
      <formula>MONTH(AC9)&lt;&gt;MONTH($AC$11)</formula>
    </cfRule>
  </conditionalFormatting>
  <conditionalFormatting sqref="B18:H23">
    <cfRule type="expression" dxfId="109" priority="27">
      <formula>MONTH(B18)&lt;&gt;MONTH($B$20)</formula>
    </cfRule>
  </conditionalFormatting>
  <conditionalFormatting sqref="K18:Q23">
    <cfRule type="expression" dxfId="108" priority="26">
      <formula>MONTH(K18)&lt;&gt;MONTH($K$20)</formula>
    </cfRule>
  </conditionalFormatting>
  <conditionalFormatting sqref="T18:Z23">
    <cfRule type="expression" dxfId="107" priority="25">
      <formula>MONTH(T18)&lt;&gt;MONTH($T$20)</formula>
    </cfRule>
  </conditionalFormatting>
  <conditionalFormatting sqref="AC18:AI23">
    <cfRule type="expression" dxfId="106" priority="24">
      <formula>MONTH(AC18)&lt;&gt;MONTH($AC$20)</formula>
    </cfRule>
  </conditionalFormatting>
  <conditionalFormatting sqref="B27:H32">
    <cfRule type="expression" dxfId="105" priority="23">
      <formula>MONTH(B27)&lt;&gt;MONTH($B$29)</formula>
    </cfRule>
  </conditionalFormatting>
  <conditionalFormatting sqref="K27:Q32">
    <cfRule type="expression" dxfId="104" priority="22">
      <formula>MONTH(K27)&lt;&gt;MONTH($K$29)</formula>
    </cfRule>
  </conditionalFormatting>
  <conditionalFormatting sqref="T27:Z32">
    <cfRule type="expression" dxfId="103" priority="21">
      <formula>MONTH(T27)&lt;&gt;MONTH($T$29)</formula>
    </cfRule>
  </conditionalFormatting>
  <conditionalFormatting sqref="AC27:AI32">
    <cfRule type="expression" dxfId="102" priority="20">
      <formula>MONTH(AC27)&lt;&gt;MONTH($AC$29)</formula>
    </cfRule>
  </conditionalFormatting>
  <conditionalFormatting sqref="AJ47:AM52">
    <cfRule type="expression" dxfId="101" priority="19">
      <formula>MONTH(AJ47)&lt;&gt;MONTH($K$11)</formula>
    </cfRule>
  </conditionalFormatting>
  <conditionalFormatting sqref="AY46:BE46">
    <cfRule type="expression" dxfId="100" priority="18">
      <formula>MONTH(AY46)&lt;&gt;MONTH($K$11)</formula>
    </cfRule>
  </conditionalFormatting>
  <conditionalFormatting sqref="A34:AF129">
    <cfRule type="endsWith" dxfId="99" priority="13" operator="endsWith" text="D">
      <formula>RIGHT(A34,LEN("D"))="D"</formula>
    </cfRule>
    <cfRule type="endsWith" dxfId="98" priority="14" operator="endsWith" text="C">
      <formula>RIGHT(A34,LEN("C"))="C"</formula>
    </cfRule>
    <cfRule type="endsWith" dxfId="97" priority="15" operator="endsWith" text="B">
      <formula>RIGHT(A34,LEN("B"))="B"</formula>
    </cfRule>
    <cfRule type="endsWith" dxfId="96" priority="16" operator="endsWith" text="A">
      <formula>RIGHT(A34,LEN("A"))="A"</formula>
    </cfRule>
  </conditionalFormatting>
  <conditionalFormatting sqref="BG31:CK32">
    <cfRule type="endsWith" dxfId="95" priority="1" operator="endsWith" text="D">
      <formula>RIGHT(BG31,LEN("D"))="D"</formula>
    </cfRule>
    <cfRule type="endsWith" dxfId="94" priority="2" operator="endsWith" text="C">
      <formula>RIGHT(BG31,LEN("C"))="C"</formula>
    </cfRule>
    <cfRule type="endsWith" dxfId="93" priority="3" operator="endsWith" text="B">
      <formula>RIGHT(BG31,LEN("B"))="B"</formula>
    </cfRule>
    <cfRule type="endsWith" dxfId="92" priority="4" operator="endsWith" text="A">
      <formula>RIGHT(BG31,LEN("A"))="A"</formula>
    </cfRule>
  </conditionalFormatting>
  <dataValidations count="1">
    <dataValidation type="list" allowBlank="1" showInputMessage="1" showErrorMessage="1" errorTitle="Désolé..." error="Cette cellule doit contenir un jour de la semaine pour que le calendrier fonctionne correctement." sqref="M3:O3">
      <formula1>"DIMANCHE,LUNDI,MARDI,MERCREDI,JEUDI,VENDREDI,SAMEDI"</formula1>
    </dataValidation>
  </dataValidations>
  <printOptions horizontalCentered="1"/>
  <pageMargins left="0.25" right="0.25" top="0.5" bottom="0.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hoixAnnée2">
                <anchor moveWithCells="1" sizeWithCells="1">
                  <from>
                    <xdr:col>39</xdr:col>
                    <xdr:colOff>190500</xdr:colOff>
                    <xdr:row>27</xdr:row>
                    <xdr:rowOff>152400</xdr:rowOff>
                  </from>
                  <to>
                    <xdr:col>42</xdr:col>
                    <xdr:colOff>714375</xdr:colOff>
                    <xdr:row>30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A3" sqref="A3:AF6"/>
    </sheetView>
  </sheetViews>
  <sheetFormatPr baseColWidth="10" defaultRowHeight="14.25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072045A8-0FDC-48F8-B05A-E3F8F8E74ED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Calendrier Année complète</vt:lpstr>
      <vt:lpstr>test</vt:lpstr>
      <vt:lpstr>AnnéeCivile</vt:lpstr>
      <vt:lpstr>DébutSemaine</vt:lpstr>
      <vt:lpstr>'Calendrier Année complète'!Zone_d_impression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Bisson, Sacha</dc:creator>
  <cp:keywords/>
  <cp:lastModifiedBy>Bisson, Sacha</cp:lastModifiedBy>
  <dcterms:created xsi:type="dcterms:W3CDTF">2017-11-28T17:09:25Z</dcterms:created>
  <dcterms:modified xsi:type="dcterms:W3CDTF">2017-12-21T16:31:56Z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TC034274599991</vt:lpwstr>
  </property>
</Properties>
</file>