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ommande3.THERMOSRN\Documents\"/>
    </mc:Choice>
  </mc:AlternateContent>
  <bookViews>
    <workbookView xWindow="0" yWindow="0" windowWidth="23895" windowHeight="9570"/>
  </bookViews>
  <sheets>
    <sheet name="Feuil1" sheetId="1" r:id="rId1"/>
    <sheet name="Soumiss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A17" i="1" l="1"/>
  <c r="B17" i="1" l="1"/>
  <c r="C17" i="1" s="1"/>
  <c r="F17" i="1" s="1"/>
</calcChain>
</file>

<file path=xl/sharedStrings.xml><?xml version="1.0" encoding="utf-8"?>
<sst xmlns="http://schemas.openxmlformats.org/spreadsheetml/2006/main" count="191" uniqueCount="169">
  <si>
    <t>TYPE DE THERMO</t>
  </si>
  <si>
    <t>QUANTITÉ</t>
  </si>
  <si>
    <t>LARGEUR</t>
  </si>
  <si>
    <t>HAUTEUR</t>
  </si>
  <si>
    <t>FORME</t>
  </si>
  <si>
    <t>ENERGIE</t>
  </si>
  <si>
    <t>THERMOS CLAIR 3MM</t>
  </si>
  <si>
    <t>EXTRA VERRE CLIMAGUARD HER+ 3MM &amp; ARGON</t>
  </si>
  <si>
    <t>EXTRA PAR COTÉ VERRE TREMPE 3MM</t>
  </si>
  <si>
    <t>EXTRA VERRE PINHEAD 3MM</t>
  </si>
  <si>
    <t>THERMOS CLAIR 4MM</t>
  </si>
  <si>
    <t>EXTRA VERRE CLIMAGUARD HER+ 4MM &amp; ARGON</t>
  </si>
  <si>
    <t>EXTRA PAR COTÉ VERRE TREMPE 4MM</t>
  </si>
  <si>
    <t>EXTRA VERRE PINHEAD 4MM</t>
  </si>
  <si>
    <t>EXTRA VERRE CHINCHILLA CLAIR 4MM</t>
  </si>
  <si>
    <t>EXTRA VERRE SCREEN CLAIR 3.5MM</t>
  </si>
  <si>
    <t>THERMOS CLAIR 5MM</t>
  </si>
  <si>
    <t>EXTRA VERRE CLIMAGUARD HER+ 5MM &amp; ARGON</t>
  </si>
  <si>
    <t>EXTRA PAR COTÉ VERRE TREMPE 5MM</t>
  </si>
  <si>
    <t>EXTRA VERRE PINHEAD 5MM</t>
  </si>
  <si>
    <t>THERMOS CLAIR 6MM</t>
  </si>
  <si>
    <t>EXTRA VERRE CLIMAGUARD HER+ 6MM &amp; ARGON</t>
  </si>
  <si>
    <t>EXTRA PAR COTÉ VERRE TREMPE 6MM</t>
  </si>
  <si>
    <t>Description</t>
  </si>
  <si>
    <t>Anglais</t>
  </si>
  <si>
    <t>Métrique</t>
  </si>
  <si>
    <t>Double / Prix</t>
  </si>
  <si>
    <t>Triple</t>
  </si>
  <si>
    <t>Code</t>
  </si>
  <si>
    <t>TDS3</t>
  </si>
  <si>
    <t>HER3</t>
  </si>
  <si>
    <t>CT03</t>
  </si>
  <si>
    <t>PI03</t>
  </si>
  <si>
    <t>TDS4</t>
  </si>
  <si>
    <t>HER4</t>
  </si>
  <si>
    <t>CT04</t>
  </si>
  <si>
    <t>PI04</t>
  </si>
  <si>
    <t>TDS5</t>
  </si>
  <si>
    <t>HER5</t>
  </si>
  <si>
    <t>CT05</t>
  </si>
  <si>
    <t>PI05</t>
  </si>
  <si>
    <t>TDS6</t>
  </si>
  <si>
    <t>HER6</t>
  </si>
  <si>
    <t>CT06</t>
  </si>
  <si>
    <t>CHI4</t>
  </si>
  <si>
    <t>SCR4</t>
  </si>
  <si>
    <t>PRIX</t>
  </si>
  <si>
    <t>TOTAL</t>
  </si>
  <si>
    <t>CARRELAGE</t>
  </si>
  <si>
    <t>NBRE LARGEUR</t>
  </si>
  <si>
    <t>NBRE HAUTEUR</t>
  </si>
  <si>
    <t>EXTRA PLUS GRAND</t>
  </si>
  <si>
    <t>Prix</t>
  </si>
  <si>
    <t>Prix carreau</t>
  </si>
  <si>
    <t>CARRELAGE PLAT 1/4 X 5/8 BLANC</t>
  </si>
  <si>
    <t>CARRELAGE PLAT 3/8  X 1" BLANC</t>
  </si>
  <si>
    <t>CARRELAGE PLAT 3/8 X 2" (24 à 48")</t>
  </si>
  <si>
    <t>CARRELAGE PLAT 3/8 X 2" (48" + )</t>
  </si>
  <si>
    <t>CARRELAGE PLAT 3/8 X 5/8 BLANC CONTOUR</t>
  </si>
  <si>
    <t>CARRELAGE SPACER NOIR 3/8 X 5/8</t>
  </si>
  <si>
    <t>CARRELAGE GEORGIEN 8 X 18 CROIX SANS CAP</t>
  </si>
  <si>
    <t>CARR.GEORGIEN 8 X 18 GOLDEN OAK 2 COTÉS</t>
  </si>
  <si>
    <t>CARR.GEORG.GOLDEN OAK INT/BLANC EXT 8 X 18</t>
  </si>
  <si>
    <t>CARRELAGE GEORGIEN 8 X 18MM BLANC</t>
  </si>
  <si>
    <t>CARRELAGE GEORGIEN 8 X 25MM BLANC</t>
  </si>
  <si>
    <t>CARRELAGE GEORGIEN 8 X 45MM BLANC ( 40" ET - )</t>
  </si>
  <si>
    <t>CARRELAGE GEORGIEN 8 X 45MM BLANC (40" + )</t>
  </si>
  <si>
    <t>CARRELAGE GEORGIEN 8 X 18 BLANC CONTOUR</t>
  </si>
  <si>
    <t>CARRELAGE GEORGIEN 1" BLANC CONTOUR</t>
  </si>
  <si>
    <t>CARRELAGE GEORGIEN 8 X 18 NOIR TLT</t>
  </si>
  <si>
    <t>CARRELAGE CARRÉ 1/4 X 5/16 LAITON</t>
  </si>
  <si>
    <t>CARRELAGE CARRÉ 1/4 X 5/16 PEWTER</t>
  </si>
  <si>
    <t>CARRELAGE PLAT 3/8  X 5/8 BLANC</t>
  </si>
  <si>
    <t>CARRELAGE TUBULAIRE 3/8  ARGENT</t>
  </si>
  <si>
    <t>CARRELAGE TUBULAIRE ARGENT CONTOUR</t>
  </si>
  <si>
    <t>CARRELAGE TUBULAIRE 3/8  BLANC</t>
  </si>
  <si>
    <t>CARRELAGE TUBULAIRE BLANC CONTOUR</t>
  </si>
  <si>
    <t>CARRELAGE TUBULAIRE 3/8  LAITON</t>
  </si>
  <si>
    <t>CARRELAGE TUBULAIRE LAITON CONTOUR</t>
  </si>
  <si>
    <t>CARRELAGE TUBULAIRE PEWTER CONTOUR</t>
  </si>
  <si>
    <t>CARRELAGE TUBULAIRE 3/8  PEWTER</t>
  </si>
  <si>
    <t>EXTRA FAUX BARROTIN 8 X 45 BLANC (40 "&amp;  -)</t>
  </si>
  <si>
    <t>EXTRA DEMI THERMOS</t>
  </si>
  <si>
    <t>EXTRA FAUX BARROTIN 1"</t>
  </si>
  <si>
    <t>CARRELAGE GEORGIEN 8 X 18 GOTHIQUE</t>
  </si>
  <si>
    <t>CARRELAGE TUBULAIRE 3/8 GOTHIQUE PEWTER</t>
  </si>
  <si>
    <t>CARRELAGE TUBULAIRE LAITON 3/8 GOTHIQUE</t>
  </si>
  <si>
    <t>CARRELAGE GEORGIEN 8 X 18 TREILLIS</t>
  </si>
  <si>
    <t>CARRELAGE TUBULAIRE LAITON CONTOUR SHAPE</t>
  </si>
  <si>
    <t>CARRELAGE TUBULAIRE PEWTER CONTOUR SHAPE</t>
  </si>
  <si>
    <t>CARRELAGE TUBULAIRE PEWTER TREILLIS</t>
  </si>
  <si>
    <t>8 X 18 GEORGIEN - 3 RAYONS</t>
  </si>
  <si>
    <t>8 X 18 GEORGIEN - 5 RAYONS</t>
  </si>
  <si>
    <t>8 X 18 GEORGIEN SOLEIL ELLIPSE - 3 RAYONS</t>
  </si>
  <si>
    <t>8 X 18 GEORGIEN SOLEIL ELLIPSE - 3 RAYONS CONTINUS</t>
  </si>
  <si>
    <t>8 X 18 GEORGIEN SOLEIL ELLIPSE - 5 RAYONS</t>
  </si>
  <si>
    <t>8 X 18 GEORGIEN SOLEIL ELLIPSE - 5 RAYONS CONTINUS</t>
  </si>
  <si>
    <t>8 X 18 GEORGIEN SOLEIL DEMI-LUNE &amp; ARC- 3 RAYONS</t>
  </si>
  <si>
    <t>8 X 18 GEORGIEN SOLEIL DEMI LUNE &amp; ARC- 3 RAYONS CONTIN</t>
  </si>
  <si>
    <t>8 X 18 GEORGIEN SOLEIL DEMI LUNE &amp; ARC- 5 RAYONS</t>
  </si>
  <si>
    <t>8 X 18 GEORG.SOLEIL DEMI LUNE &amp; ARC- 5 RAYONS CONTINUS</t>
  </si>
  <si>
    <t>8 X 18 SOLEIL DOUBLE DEMI LUNE &amp; ARC - 3 RAYONS</t>
  </si>
  <si>
    <t>8 X 18 SOLEIL DOUBLE DEMI-LUNE &amp; ARC - 3 RAYONS CONTINU</t>
  </si>
  <si>
    <t>8  X 18  SOLEIL DOUBLE DEMI LUNE &amp; ARC - 5 RAYONS</t>
  </si>
  <si>
    <t>8 X 18 SOLEIL DOUBLE DEMI-LUNE &amp; ARC - 5 RAYONS CONTINU</t>
  </si>
  <si>
    <t>TUBULAIRE LAITON - 3 RAYONS</t>
  </si>
  <si>
    <t>TUBULAIRE LAITON - 5 RAYONS</t>
  </si>
  <si>
    <t>TUBULAIRE LAITON SOLEIL ELLIPSE - 3 RAYONS</t>
  </si>
  <si>
    <t>TUBULAIRE LAITON SOLEIL ELLIPSE - 3 RAYONS CONTINUS</t>
  </si>
  <si>
    <t>TUBULAIRE LAITON SOLEIL ELLIPSE - 5 RAYONS</t>
  </si>
  <si>
    <t>TUBULAIRE LAITON SOLEIL ELLIPSE - 5 RAYONS CONTINUS</t>
  </si>
  <si>
    <t>TUBULAIRE LAITON SOLEIL- 3 RAYONS</t>
  </si>
  <si>
    <t>TUBULAIRE LAITON SOLEIL - 3 RAYONS CONTINUS</t>
  </si>
  <si>
    <t>TUBULAIRE LAITON SOLEIL -5 RAYONS</t>
  </si>
  <si>
    <t>TUBULAIRE LAITON SOLEIL - 5 RAYONS CONTINUS</t>
  </si>
  <si>
    <t>TUBULAIRE LAITON SOLEIL DOUBLE - 3RAYONS CONTINUS</t>
  </si>
  <si>
    <t>TUBULAIRE LAITON SOLEIL DOUBLE  - 3 RAYONS</t>
  </si>
  <si>
    <t>TUBULAIRE LAITON SOLEIL DOUBLE - 5RAYONS CONTINUS</t>
  </si>
  <si>
    <t>TUBULAIRE LAITON SOLEIL DOUBLE - 5 RAYONS</t>
  </si>
  <si>
    <t>CAB</t>
  </si>
  <si>
    <t>CAB1</t>
  </si>
  <si>
    <t>CAB2-2</t>
  </si>
  <si>
    <t>CAB2-3</t>
  </si>
  <si>
    <t>CABC</t>
  </si>
  <si>
    <t>CDD5/8</t>
  </si>
  <si>
    <t>CGM</t>
  </si>
  <si>
    <t>CGAC</t>
  </si>
  <si>
    <t>CGM1</t>
  </si>
  <si>
    <t>CGMCT</t>
  </si>
  <si>
    <t>CGMCT1</t>
  </si>
  <si>
    <t>CSDL3858</t>
  </si>
  <si>
    <t>CTAR</t>
  </si>
  <si>
    <t>CTARC</t>
  </si>
  <si>
    <t>CTB</t>
  </si>
  <si>
    <t>CTLA</t>
  </si>
  <si>
    <t>CTPE</t>
  </si>
  <si>
    <t>CTBC</t>
  </si>
  <si>
    <t>CTLAC</t>
  </si>
  <si>
    <t>CTPEC</t>
  </si>
  <si>
    <t>EFBLANE</t>
  </si>
  <si>
    <t>EDE</t>
  </si>
  <si>
    <t>EFFAUXE</t>
  </si>
  <si>
    <t>CGXC</t>
  </si>
  <si>
    <t>CTCC</t>
  </si>
  <si>
    <t>CTPEWC</t>
  </si>
  <si>
    <t>8XGEORGIE8</t>
  </si>
  <si>
    <t>8XELLIPS8</t>
  </si>
  <si>
    <t>8XRAY8</t>
  </si>
  <si>
    <t>8XA8</t>
  </si>
  <si>
    <t>8XR8</t>
  </si>
  <si>
    <t>8XAR8</t>
  </si>
  <si>
    <t>8XRA8</t>
  </si>
  <si>
    <t>TLLAITOT</t>
  </si>
  <si>
    <t>TLELLIPST</t>
  </si>
  <si>
    <t>TLRAYT</t>
  </si>
  <si>
    <t>TLSOLET</t>
  </si>
  <si>
    <t>TLDOUBLET</t>
  </si>
  <si>
    <t>TLDOUBLT</t>
  </si>
  <si>
    <t>CGGM</t>
  </si>
  <si>
    <t>CGGO</t>
  </si>
  <si>
    <t>CGGOB</t>
  </si>
  <si>
    <t>CGM2</t>
  </si>
  <si>
    <t>CGM22</t>
  </si>
  <si>
    <t>CC5/16L</t>
  </si>
  <si>
    <t>CC5/16PT</t>
  </si>
  <si>
    <t>SOUS-TOTAL</t>
  </si>
  <si>
    <t>tds5</t>
  </si>
  <si>
    <t>ct05</t>
  </si>
  <si>
    <t>csdl3858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</si>
</sst>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0" applyAlignment="1">
      <alignment horizontal="center" readingOrder="1"/>
    </xf>
    <xf numFmtId="0" fontId="0" fillId="0" borderId="0" xfId="0" applyAlignment="1">
      <alignment horizontal="left" readingOrder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7" xfId="0" applyFill="1" applyBorder="1"/>
    <xf numFmtId="0" fontId="0" fillId="3" borderId="7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44" fontId="0" fillId="0" borderId="9" xfId="2" applyFont="1" applyBorder="1" applyAlignment="1">
      <alignment horizontal="center"/>
    </xf>
    <xf numFmtId="44" fontId="0" fillId="0" borderId="10" xfId="0" applyNumberFormat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3" fontId="0" fillId="0" borderId="1" xfId="0" applyNumberFormat="1" applyBorder="1" applyAlignment="1">
      <alignment horizontal="center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12" xfId="0" applyBorder="1"/>
    <xf numFmtId="0" fontId="0" fillId="0" borderId="11" xfId="0" applyFill="1" applyBorder="1" applyAlignment="1">
      <alignment horizontal="center"/>
    </xf>
    <xf numFmtId="44" fontId="0" fillId="0" borderId="1" xfId="2" applyFont="1" applyBorder="1"/>
    <xf numFmtId="44" fontId="0" fillId="0" borderId="0" xfId="2" applyFont="1"/>
  </cellXfs>
  <cellStyles count="3">
    <cellStyle name="Monétaire" xfId="2" builtinId="4"/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19050</xdr:rowOff>
        </xdr:from>
        <xdr:to>
          <xdr:col>2</xdr:col>
          <xdr:colOff>952500</xdr:colOff>
          <xdr:row>22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23</xdr:row>
          <xdr:rowOff>9525</xdr:rowOff>
        </xdr:from>
        <xdr:to>
          <xdr:col>2</xdr:col>
          <xdr:colOff>952500</xdr:colOff>
          <xdr:row>25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26</xdr:row>
          <xdr:rowOff>9525</xdr:rowOff>
        </xdr:from>
        <xdr:to>
          <xdr:col>2</xdr:col>
          <xdr:colOff>952500</xdr:colOff>
          <xdr:row>28</xdr:row>
          <xdr:rowOff>9525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75"/>
  <sheetViews>
    <sheetView tabSelected="1" workbookViewId="0"/>
  </sheetViews>
  <sheetFormatPr baseColWidth="10" defaultRowHeight="15" x14ac:dyDescent="0.25"/>
  <cols>
    <col min="1" max="1" width="18.140625" customWidth="1"/>
    <col min="2" max="2" width="14.140625" bestFit="1" customWidth="1"/>
    <col min="3" max="3" width="14.42578125" bestFit="1" customWidth="1"/>
    <col min="6" max="6" width="13.5703125" bestFit="1" customWidth="1"/>
    <col min="10" max="10" width="44.28515625" style="8" bestFit="1" customWidth="1"/>
    <col min="11" max="11" width="2.28515625" style="7" customWidth="1"/>
    <col min="12" max="12" width="12.5703125" style="7" bestFit="1" customWidth="1"/>
    <col min="13" max="13" width="1.85546875" style="7" customWidth="1"/>
    <col min="14" max="15" width="11.42578125" style="7"/>
    <col min="16" max="16" width="11.42578125" style="7" bestFit="1" customWidth="1"/>
    <col min="17" max="17" width="1.85546875" style="7" customWidth="1"/>
    <col min="18" max="18" width="11.42578125" style="7"/>
  </cols>
  <sheetData>
    <row r="1" spans="1:18" x14ac:dyDescent="0.25">
      <c r="L1" s="5" t="s">
        <v>26</v>
      </c>
      <c r="M1" s="4"/>
      <c r="N1" s="4"/>
      <c r="O1" s="5" t="s">
        <v>27</v>
      </c>
    </row>
    <row r="2" spans="1:18" x14ac:dyDescent="0.25">
      <c r="I2" s="9" t="s">
        <v>28</v>
      </c>
      <c r="J2" s="5" t="s">
        <v>23</v>
      </c>
      <c r="K2" s="5"/>
      <c r="L2" s="5" t="s">
        <v>24</v>
      </c>
      <c r="M2" s="5"/>
      <c r="N2" s="5" t="s">
        <v>25</v>
      </c>
      <c r="O2" s="5" t="s">
        <v>24</v>
      </c>
      <c r="P2" s="5"/>
      <c r="Q2" s="5"/>
      <c r="R2" s="5" t="s">
        <v>25</v>
      </c>
    </row>
    <row r="3" spans="1:18" x14ac:dyDescent="0.25">
      <c r="I3" t="s">
        <v>29</v>
      </c>
      <c r="J3" s="3" t="s">
        <v>6</v>
      </c>
      <c r="K3" s="5"/>
      <c r="L3" s="6">
        <v>4</v>
      </c>
      <c r="M3" s="5"/>
      <c r="N3" s="6">
        <v>43.057201385500001</v>
      </c>
      <c r="O3" s="6">
        <v>6.400000095367</v>
      </c>
      <c r="P3" s="5"/>
      <c r="Q3" s="5"/>
      <c r="R3" s="6">
        <v>68.891523243359998</v>
      </c>
    </row>
    <row r="4" spans="1:18" x14ac:dyDescent="0.25">
      <c r="I4" t="s">
        <v>30</v>
      </c>
      <c r="J4" s="3" t="s">
        <v>7</v>
      </c>
      <c r="K4" s="5"/>
      <c r="L4" s="6">
        <v>1.55</v>
      </c>
      <c r="M4" s="5"/>
      <c r="N4" s="6">
        <v>16.684665536880001</v>
      </c>
      <c r="O4" s="5"/>
      <c r="P4" s="5"/>
      <c r="Q4" s="5"/>
      <c r="R4" s="5"/>
    </row>
    <row r="5" spans="1:18" ht="15.75" thickBot="1" x14ac:dyDescent="0.3">
      <c r="I5" t="s">
        <v>31</v>
      </c>
      <c r="J5" s="3" t="s">
        <v>8</v>
      </c>
      <c r="K5" s="5"/>
      <c r="L5" s="6">
        <v>1.4</v>
      </c>
      <c r="M5" s="5"/>
      <c r="N5" s="6">
        <v>15.070020484920001</v>
      </c>
      <c r="O5" s="5"/>
      <c r="P5" s="5"/>
      <c r="Q5" s="5"/>
      <c r="R5" s="5"/>
    </row>
    <row r="6" spans="1:18" x14ac:dyDescent="0.25">
      <c r="A6" s="13" t="s">
        <v>0</v>
      </c>
      <c r="B6" s="14" t="s">
        <v>1</v>
      </c>
      <c r="C6" s="14" t="s">
        <v>2</v>
      </c>
      <c r="D6" s="14" t="s">
        <v>3</v>
      </c>
      <c r="E6" s="14" t="s">
        <v>4</v>
      </c>
      <c r="F6" s="25" t="s">
        <v>51</v>
      </c>
      <c r="I6" s="10" t="s">
        <v>32</v>
      </c>
      <c r="J6" s="3" t="s">
        <v>9</v>
      </c>
      <c r="K6" s="5"/>
      <c r="L6" s="6">
        <v>2.1800000000000002</v>
      </c>
      <c r="M6" s="5"/>
      <c r="N6" s="6">
        <v>23.47</v>
      </c>
      <c r="O6" s="5"/>
      <c r="P6" s="5"/>
      <c r="Q6" s="5"/>
      <c r="R6" s="5"/>
    </row>
    <row r="7" spans="1:18" x14ac:dyDescent="0.25">
      <c r="A7" s="15"/>
      <c r="B7" s="16"/>
      <c r="C7" s="16"/>
      <c r="D7" s="16"/>
      <c r="E7" s="16"/>
      <c r="F7" s="17"/>
      <c r="J7" s="3"/>
      <c r="K7" s="5"/>
      <c r="L7" s="5"/>
      <c r="M7" s="5"/>
      <c r="N7" s="5"/>
      <c r="O7" s="5"/>
      <c r="P7" s="5"/>
      <c r="Q7" s="5"/>
      <c r="R7" s="5"/>
    </row>
    <row r="8" spans="1:18" x14ac:dyDescent="0.25">
      <c r="A8" s="18" t="s">
        <v>166</v>
      </c>
      <c r="B8" s="1">
        <v>1</v>
      </c>
      <c r="C8" s="26">
        <v>21.5625</v>
      </c>
      <c r="D8" s="26">
        <v>72.8125</v>
      </c>
      <c r="E8" s="2"/>
      <c r="F8" s="19"/>
      <c r="I8" t="s">
        <v>33</v>
      </c>
      <c r="J8" s="3" t="s">
        <v>10</v>
      </c>
      <c r="K8" s="5"/>
      <c r="L8" s="6">
        <v>5.05</v>
      </c>
      <c r="M8" s="5"/>
      <c r="N8" s="6">
        <v>54.35971674919</v>
      </c>
      <c r="O8" s="6">
        <v>8.0800001204009995</v>
      </c>
      <c r="P8" s="5"/>
      <c r="Q8" s="5"/>
      <c r="R8" s="6">
        <v>86.975548094740006</v>
      </c>
    </row>
    <row r="9" spans="1:18" x14ac:dyDescent="0.25">
      <c r="A9" s="18" t="s">
        <v>167</v>
      </c>
      <c r="B9" s="16"/>
      <c r="C9" s="16"/>
      <c r="D9" s="16"/>
      <c r="E9" s="16"/>
      <c r="F9" s="17"/>
      <c r="I9" t="s">
        <v>34</v>
      </c>
      <c r="J9" s="3" t="s">
        <v>11</v>
      </c>
      <c r="K9" s="5"/>
      <c r="L9" s="6">
        <v>1.95</v>
      </c>
      <c r="M9" s="5"/>
      <c r="N9" s="6">
        <v>20.990385675430002</v>
      </c>
      <c r="O9" s="5"/>
      <c r="P9" s="5"/>
      <c r="Q9" s="5"/>
      <c r="R9" s="5"/>
    </row>
    <row r="10" spans="1:18" x14ac:dyDescent="0.25">
      <c r="A10" s="20" t="s">
        <v>167</v>
      </c>
      <c r="B10" s="16"/>
      <c r="C10" s="16"/>
      <c r="D10" s="16"/>
      <c r="E10" s="16"/>
      <c r="F10" s="17"/>
      <c r="I10" t="s">
        <v>35</v>
      </c>
      <c r="J10" s="3" t="s">
        <v>12</v>
      </c>
      <c r="K10" s="5"/>
      <c r="L10" s="6">
        <v>1.5</v>
      </c>
      <c r="M10" s="5"/>
      <c r="N10" s="6">
        <v>16.146450519559998</v>
      </c>
      <c r="O10" s="5"/>
      <c r="P10" s="5"/>
      <c r="Q10" s="5"/>
      <c r="R10" s="5"/>
    </row>
    <row r="11" spans="1:18" x14ac:dyDescent="0.25">
      <c r="A11" s="15"/>
      <c r="B11" s="16"/>
      <c r="C11" s="16"/>
      <c r="D11" s="16"/>
      <c r="E11" s="16"/>
      <c r="F11" s="17"/>
      <c r="I11" t="s">
        <v>36</v>
      </c>
      <c r="J11" s="3" t="s">
        <v>13</v>
      </c>
      <c r="K11" s="5"/>
      <c r="L11" s="6">
        <v>2.5</v>
      </c>
      <c r="M11" s="5"/>
      <c r="N11" s="6">
        <v>26.910750865939999</v>
      </c>
      <c r="O11" s="5"/>
      <c r="P11" s="5"/>
      <c r="Q11" s="5"/>
      <c r="R11" s="5"/>
    </row>
    <row r="12" spans="1:18" x14ac:dyDescent="0.25">
      <c r="A12" s="21" t="s">
        <v>48</v>
      </c>
      <c r="B12" s="12" t="s">
        <v>49</v>
      </c>
      <c r="C12" s="12" t="s">
        <v>50</v>
      </c>
      <c r="D12" s="16"/>
      <c r="E12" s="16"/>
      <c r="F12" s="17"/>
      <c r="I12" t="s">
        <v>44</v>
      </c>
      <c r="J12" s="3" t="s">
        <v>14</v>
      </c>
      <c r="K12" s="5"/>
      <c r="L12" s="6">
        <v>5</v>
      </c>
      <c r="M12" s="5"/>
      <c r="N12" s="6">
        <v>53.82</v>
      </c>
      <c r="O12" s="5"/>
      <c r="P12" s="5"/>
      <c r="Q12" s="5"/>
      <c r="R12" s="5"/>
    </row>
    <row r="13" spans="1:18" x14ac:dyDescent="0.25">
      <c r="A13" s="18" t="s">
        <v>168</v>
      </c>
      <c r="B13" s="1">
        <v>3</v>
      </c>
      <c r="C13" s="1">
        <v>5</v>
      </c>
      <c r="D13" s="16"/>
      <c r="E13" s="16"/>
      <c r="F13" s="17"/>
      <c r="I13" t="s">
        <v>45</v>
      </c>
      <c r="J13" s="3" t="s">
        <v>15</v>
      </c>
      <c r="K13" s="5"/>
      <c r="L13" s="6">
        <v>7</v>
      </c>
      <c r="M13" s="5"/>
      <c r="N13" s="6">
        <v>75.349999999999994</v>
      </c>
      <c r="O13" s="5"/>
      <c r="P13" s="5"/>
      <c r="Q13" s="5"/>
      <c r="R13" s="5"/>
    </row>
    <row r="14" spans="1:18" x14ac:dyDescent="0.25">
      <c r="A14" s="15"/>
      <c r="B14" s="16"/>
      <c r="C14" s="16"/>
      <c r="D14" s="16"/>
      <c r="E14" s="16"/>
      <c r="F14" s="17"/>
      <c r="J14" s="3"/>
      <c r="K14" s="5"/>
      <c r="L14" s="5"/>
      <c r="M14" s="5"/>
      <c r="N14" s="5"/>
      <c r="O14" s="5"/>
      <c r="P14" s="5"/>
      <c r="Q14" s="5"/>
      <c r="R14" s="5"/>
    </row>
    <row r="15" spans="1:18" x14ac:dyDescent="0.25">
      <c r="A15" s="15"/>
      <c r="B15" s="16"/>
      <c r="C15" s="16"/>
      <c r="D15" s="16"/>
      <c r="E15" s="16"/>
      <c r="F15" s="17"/>
      <c r="I15" t="s">
        <v>37</v>
      </c>
      <c r="J15" s="3" t="s">
        <v>16</v>
      </c>
      <c r="K15" s="5"/>
      <c r="L15" s="6">
        <v>6.15</v>
      </c>
      <c r="M15" s="5"/>
      <c r="N15" s="6">
        <v>66.200447130200004</v>
      </c>
      <c r="O15" s="6">
        <v>9.8400001466270002</v>
      </c>
      <c r="P15" s="5"/>
      <c r="Q15" s="5"/>
      <c r="R15" s="6">
        <v>105.9207169867</v>
      </c>
    </row>
    <row r="16" spans="1:18" x14ac:dyDescent="0.25">
      <c r="A16" s="22" t="s">
        <v>46</v>
      </c>
      <c r="B16" s="11" t="s">
        <v>5</v>
      </c>
      <c r="C16" s="11" t="s">
        <v>165</v>
      </c>
      <c r="D16" s="11" t="s">
        <v>48</v>
      </c>
      <c r="E16" s="29"/>
      <c r="F16" s="11" t="s">
        <v>47</v>
      </c>
      <c r="I16" t="s">
        <v>38</v>
      </c>
      <c r="J16" s="3" t="s">
        <v>17</v>
      </c>
      <c r="K16" s="5"/>
      <c r="L16" s="6">
        <v>2</v>
      </c>
      <c r="M16" s="5"/>
      <c r="N16" s="6">
        <v>21.52860069275</v>
      </c>
      <c r="O16" s="5"/>
      <c r="P16" s="5"/>
      <c r="Q16" s="5"/>
      <c r="R16" s="5"/>
    </row>
    <row r="17" spans="1:18" ht="15.75" thickBot="1" x14ac:dyDescent="0.3">
      <c r="A17" s="23">
        <f>(ROUND((CEILING(C8,2)*CEILING(D8,2))/144,2)*((IFERROR(VLOOKUP(A8,I3:N22,4,FALSE),0)+(IFERROR(VLOOKUP(A9,I3:N22,4,FALSE),0)+(IFERROR(VLOOKUP(A10,I3:N22,4,FALSE),0))))*B8))</f>
        <v>110.27250000000001</v>
      </c>
      <c r="B17" s="24">
        <f>A17*0.1</f>
        <v>11.027250000000002</v>
      </c>
      <c r="C17" s="24">
        <f>SUM(A17:B17)</f>
        <v>121.29975000000002</v>
      </c>
      <c r="D17" s="30">
        <f>(IFERROR(VLOOKUP(A13,I25:P89,8,FALSE),0))*(B13*C13)</f>
        <v>30.449999999999996</v>
      </c>
      <c r="E17" s="28"/>
      <c r="F17" s="30">
        <f>IF(A17="","",SUM(C17+D17))</f>
        <v>151.74975000000001</v>
      </c>
      <c r="I17" t="s">
        <v>39</v>
      </c>
      <c r="J17" s="3" t="s">
        <v>18</v>
      </c>
      <c r="K17" s="5"/>
      <c r="L17" s="6">
        <v>1.8</v>
      </c>
      <c r="M17" s="5"/>
      <c r="N17" s="6">
        <v>19.375740623470001</v>
      </c>
      <c r="O17" s="5"/>
      <c r="P17" s="5"/>
      <c r="Q17" s="5"/>
      <c r="R17" s="5"/>
    </row>
    <row r="18" spans="1:18" x14ac:dyDescent="0.25">
      <c r="I18" t="s">
        <v>40</v>
      </c>
      <c r="J18" s="3" t="s">
        <v>19</v>
      </c>
      <c r="K18" s="5"/>
      <c r="L18" s="6">
        <v>2.56</v>
      </c>
      <c r="M18" s="5"/>
      <c r="N18" s="6">
        <v>27.556608886719999</v>
      </c>
      <c r="O18" s="5"/>
      <c r="P18" s="5"/>
      <c r="Q18" s="5"/>
      <c r="R18" s="5"/>
    </row>
    <row r="19" spans="1:18" x14ac:dyDescent="0.25">
      <c r="J19" s="3"/>
      <c r="K19" s="5"/>
      <c r="L19" s="5"/>
      <c r="M19" s="5"/>
      <c r="N19" s="5"/>
      <c r="O19" s="5"/>
      <c r="P19" s="5"/>
      <c r="Q19" s="5"/>
      <c r="R19" s="5"/>
    </row>
    <row r="20" spans="1:18" x14ac:dyDescent="0.25">
      <c r="I20" t="s">
        <v>41</v>
      </c>
      <c r="J20" s="3" t="s">
        <v>20</v>
      </c>
      <c r="K20" s="5"/>
      <c r="L20" s="6">
        <v>6.45</v>
      </c>
      <c r="M20" s="5"/>
      <c r="N20" s="6">
        <v>69.429737234119997</v>
      </c>
      <c r="O20" s="6">
        <v>10.320000153780001</v>
      </c>
      <c r="P20" s="5"/>
      <c r="Q20" s="5"/>
      <c r="R20" s="6">
        <v>111.0875812299</v>
      </c>
    </row>
    <row r="21" spans="1:18" x14ac:dyDescent="0.25">
      <c r="I21" t="s">
        <v>42</v>
      </c>
      <c r="J21" s="3" t="s">
        <v>21</v>
      </c>
      <c r="K21" s="5"/>
      <c r="L21" s="6">
        <v>3.25</v>
      </c>
      <c r="M21" s="5"/>
      <c r="N21" s="6">
        <v>34.983976125719998</v>
      </c>
      <c r="O21" s="5"/>
      <c r="P21" s="5"/>
      <c r="Q21" s="5"/>
      <c r="R21" s="5"/>
    </row>
    <row r="22" spans="1:18" x14ac:dyDescent="0.25">
      <c r="I22" t="s">
        <v>43</v>
      </c>
      <c r="J22" s="3" t="s">
        <v>22</v>
      </c>
      <c r="K22" s="5"/>
      <c r="L22" s="6">
        <v>2.1</v>
      </c>
      <c r="M22" s="5"/>
      <c r="N22" s="6">
        <v>22.605030727390002</v>
      </c>
      <c r="O22" s="5"/>
      <c r="P22" s="5"/>
      <c r="Q22" s="5"/>
      <c r="R22" s="5"/>
    </row>
    <row r="24" spans="1:18" x14ac:dyDescent="0.25">
      <c r="J24" s="3" t="s">
        <v>23</v>
      </c>
      <c r="K24" s="4"/>
      <c r="L24" s="4"/>
      <c r="M24" s="4"/>
      <c r="N24" s="5" t="s">
        <v>52</v>
      </c>
      <c r="O24" s="4"/>
      <c r="P24" s="5" t="s">
        <v>53</v>
      </c>
    </row>
    <row r="25" spans="1:18" x14ac:dyDescent="0.25">
      <c r="B25" s="4"/>
      <c r="C25" s="4"/>
      <c r="I25" t="s">
        <v>119</v>
      </c>
      <c r="J25" s="3" t="s">
        <v>54</v>
      </c>
      <c r="K25" s="4"/>
      <c r="L25" s="4"/>
      <c r="M25" s="4"/>
      <c r="N25" s="4"/>
      <c r="O25" s="4"/>
      <c r="P25" s="27">
        <v>2.56</v>
      </c>
    </row>
    <row r="26" spans="1:18" x14ac:dyDescent="0.25">
      <c r="B26" s="4"/>
      <c r="C26" s="4"/>
      <c r="I26" t="s">
        <v>120</v>
      </c>
      <c r="J26" s="3" t="s">
        <v>55</v>
      </c>
      <c r="K26" s="4"/>
      <c r="L26" s="4"/>
      <c r="M26" s="4"/>
      <c r="N26" s="4"/>
      <c r="O26" s="4"/>
      <c r="P26" s="27">
        <v>2.91</v>
      </c>
    </row>
    <row r="27" spans="1:18" x14ac:dyDescent="0.25">
      <c r="B27" s="4"/>
      <c r="C27" s="4"/>
      <c r="I27" t="s">
        <v>121</v>
      </c>
      <c r="J27" s="3" t="s">
        <v>56</v>
      </c>
      <c r="K27" s="4"/>
      <c r="L27" s="4"/>
      <c r="M27" s="4"/>
      <c r="N27" s="4"/>
      <c r="O27" s="4"/>
      <c r="P27" s="27">
        <v>7.9</v>
      </c>
    </row>
    <row r="28" spans="1:18" x14ac:dyDescent="0.25">
      <c r="B28" s="4"/>
      <c r="C28" s="4"/>
      <c r="I28" t="s">
        <v>122</v>
      </c>
      <c r="J28" s="3" t="s">
        <v>57</v>
      </c>
      <c r="K28" s="4"/>
      <c r="L28" s="4"/>
      <c r="M28" s="4"/>
      <c r="N28" s="4"/>
      <c r="O28" s="4"/>
      <c r="P28" s="27">
        <v>12.13</v>
      </c>
    </row>
    <row r="29" spans="1:18" x14ac:dyDescent="0.25">
      <c r="B29" s="4"/>
      <c r="C29" s="4"/>
      <c r="I29" t="s">
        <v>123</v>
      </c>
      <c r="J29" s="3" t="s">
        <v>58</v>
      </c>
      <c r="K29" s="4"/>
      <c r="L29" s="4"/>
      <c r="M29" s="4"/>
      <c r="N29" s="4"/>
      <c r="O29" s="4"/>
      <c r="P29" s="27">
        <v>2.88</v>
      </c>
    </row>
    <row r="30" spans="1:18" x14ac:dyDescent="0.25">
      <c r="B30" s="4"/>
      <c r="C30" s="4"/>
      <c r="I30" t="s">
        <v>124</v>
      </c>
      <c r="J30" s="3" t="s">
        <v>59</v>
      </c>
      <c r="K30" s="4"/>
      <c r="L30" s="4"/>
      <c r="M30" s="4"/>
      <c r="N30" s="4"/>
      <c r="O30" s="4"/>
      <c r="P30" s="27">
        <v>4.3099999999999996</v>
      </c>
    </row>
    <row r="31" spans="1:18" x14ac:dyDescent="0.25">
      <c r="B31" s="4"/>
      <c r="C31" s="4"/>
      <c r="I31" t="s">
        <v>126</v>
      </c>
      <c r="J31" s="3" t="s">
        <v>60</v>
      </c>
      <c r="K31" s="4"/>
      <c r="L31" s="4"/>
      <c r="M31" s="4"/>
      <c r="N31" s="4"/>
      <c r="O31" s="4"/>
      <c r="P31" s="27">
        <v>2.56</v>
      </c>
    </row>
    <row r="32" spans="1:18" x14ac:dyDescent="0.25">
      <c r="B32" s="4"/>
      <c r="C32" s="4"/>
      <c r="I32" t="s">
        <v>159</v>
      </c>
      <c r="J32" s="3" t="s">
        <v>61</v>
      </c>
      <c r="K32" s="4"/>
      <c r="L32" s="4"/>
      <c r="M32" s="4"/>
      <c r="N32" s="4"/>
      <c r="O32" s="4"/>
      <c r="P32" s="27">
        <v>6</v>
      </c>
    </row>
    <row r="33" spans="2:16" x14ac:dyDescent="0.25">
      <c r="B33" s="4"/>
      <c r="C33" s="4"/>
      <c r="I33" t="s">
        <v>160</v>
      </c>
      <c r="J33" s="3" t="s">
        <v>62</v>
      </c>
      <c r="K33" s="4"/>
      <c r="L33" s="4"/>
      <c r="M33" s="4"/>
      <c r="N33" s="4"/>
      <c r="O33" s="4"/>
      <c r="P33" s="27">
        <v>6</v>
      </c>
    </row>
    <row r="34" spans="2:16" x14ac:dyDescent="0.25">
      <c r="B34" s="4"/>
      <c r="C34" s="4"/>
      <c r="I34" t="s">
        <v>125</v>
      </c>
      <c r="J34" s="3" t="s">
        <v>63</v>
      </c>
      <c r="K34" s="4"/>
      <c r="L34" s="4"/>
      <c r="M34" s="4"/>
      <c r="N34" s="4"/>
      <c r="O34" s="4"/>
      <c r="P34" s="27">
        <v>1.8</v>
      </c>
    </row>
    <row r="35" spans="2:16" x14ac:dyDescent="0.25">
      <c r="B35" s="4"/>
      <c r="C35" s="4"/>
      <c r="I35" t="s">
        <v>127</v>
      </c>
      <c r="J35" s="3" t="s">
        <v>64</v>
      </c>
      <c r="K35" s="4"/>
      <c r="L35" s="4"/>
      <c r="M35" s="4"/>
      <c r="N35" s="4"/>
      <c r="O35" s="4"/>
      <c r="P35" s="27">
        <v>3.38</v>
      </c>
    </row>
    <row r="36" spans="2:16" x14ac:dyDescent="0.25">
      <c r="B36" s="4"/>
      <c r="C36" s="4"/>
      <c r="I36" t="s">
        <v>161</v>
      </c>
      <c r="J36" s="3" t="s">
        <v>65</v>
      </c>
      <c r="K36" s="4"/>
      <c r="L36" s="4"/>
      <c r="M36" s="4"/>
      <c r="N36" s="4"/>
      <c r="O36" s="4"/>
      <c r="P36" s="27">
        <v>7.9</v>
      </c>
    </row>
    <row r="37" spans="2:16" x14ac:dyDescent="0.25">
      <c r="B37" s="4"/>
      <c r="C37" s="4"/>
      <c r="I37" t="s">
        <v>162</v>
      </c>
      <c r="J37" s="3" t="s">
        <v>66</v>
      </c>
      <c r="K37" s="4"/>
      <c r="L37" s="4"/>
      <c r="M37" s="4"/>
      <c r="N37" s="4"/>
      <c r="O37" s="4"/>
      <c r="P37" s="27">
        <v>12.13</v>
      </c>
    </row>
    <row r="38" spans="2:16" x14ac:dyDescent="0.25">
      <c r="B38" s="4"/>
      <c r="C38" s="4"/>
      <c r="I38" t="s">
        <v>128</v>
      </c>
      <c r="J38" s="3" t="s">
        <v>67</v>
      </c>
      <c r="K38" s="4"/>
      <c r="L38" s="4"/>
      <c r="M38" s="4"/>
      <c r="N38" s="4"/>
      <c r="O38" s="4"/>
      <c r="P38" s="27">
        <v>2.13</v>
      </c>
    </row>
    <row r="39" spans="2:16" x14ac:dyDescent="0.25">
      <c r="B39" s="4"/>
      <c r="C39" s="4"/>
      <c r="I39" t="s">
        <v>129</v>
      </c>
      <c r="J39" s="3" t="s">
        <v>68</v>
      </c>
      <c r="K39" s="4"/>
      <c r="L39" s="4"/>
      <c r="M39" s="4"/>
      <c r="N39" s="4"/>
      <c r="O39" s="4"/>
      <c r="P39" s="27">
        <v>3.7</v>
      </c>
    </row>
    <row r="40" spans="2:16" x14ac:dyDescent="0.25">
      <c r="B40" s="4"/>
      <c r="C40" s="4"/>
      <c r="J40" s="3" t="s">
        <v>69</v>
      </c>
      <c r="K40" s="4"/>
      <c r="L40" s="4"/>
      <c r="M40" s="4"/>
      <c r="N40" s="4"/>
      <c r="O40" s="4"/>
      <c r="P40" s="27">
        <v>4.88</v>
      </c>
    </row>
    <row r="41" spans="2:16" x14ac:dyDescent="0.25">
      <c r="B41" s="4"/>
      <c r="C41" s="4"/>
      <c r="I41" t="s">
        <v>163</v>
      </c>
      <c r="J41" s="3" t="s">
        <v>70</v>
      </c>
      <c r="K41" s="4"/>
      <c r="L41" s="4"/>
      <c r="M41" s="4"/>
      <c r="N41" s="4"/>
      <c r="O41" s="4"/>
      <c r="P41" s="27">
        <v>4.4000000000000004</v>
      </c>
    </row>
    <row r="42" spans="2:16" x14ac:dyDescent="0.25">
      <c r="B42" s="4"/>
      <c r="C42" s="4"/>
      <c r="I42" t="s">
        <v>164</v>
      </c>
      <c r="J42" s="3" t="s">
        <v>71</v>
      </c>
      <c r="K42" s="4"/>
      <c r="L42" s="4"/>
      <c r="M42" s="4"/>
      <c r="N42" s="4"/>
      <c r="O42" s="4"/>
      <c r="P42" s="27">
        <v>4.4000000000000004</v>
      </c>
    </row>
    <row r="43" spans="2:16" x14ac:dyDescent="0.25">
      <c r="B43" s="4"/>
      <c r="C43" s="4"/>
      <c r="I43" t="s">
        <v>130</v>
      </c>
      <c r="J43" s="3" t="s">
        <v>72</v>
      </c>
      <c r="K43" s="4"/>
      <c r="L43" s="4"/>
      <c r="M43" s="4"/>
      <c r="N43" s="4"/>
      <c r="O43" s="4"/>
      <c r="P43" s="27">
        <v>2.0299999999999998</v>
      </c>
    </row>
    <row r="44" spans="2:16" x14ac:dyDescent="0.25">
      <c r="B44" s="4"/>
      <c r="C44" s="4"/>
      <c r="I44" t="s">
        <v>131</v>
      </c>
      <c r="J44" s="3" t="s">
        <v>73</v>
      </c>
      <c r="K44" s="4"/>
      <c r="L44" s="4"/>
      <c r="M44" s="4"/>
      <c r="N44" s="4"/>
      <c r="O44" s="4"/>
      <c r="P44" s="27">
        <v>6.07</v>
      </c>
    </row>
    <row r="45" spans="2:16" x14ac:dyDescent="0.25">
      <c r="B45" s="4"/>
      <c r="C45" s="4"/>
      <c r="I45" t="s">
        <v>132</v>
      </c>
      <c r="J45" s="3" t="s">
        <v>74</v>
      </c>
      <c r="K45" s="4"/>
      <c r="L45" s="4"/>
      <c r="M45" s="4"/>
      <c r="N45" s="4"/>
      <c r="O45" s="4"/>
      <c r="P45" s="27">
        <v>6.37</v>
      </c>
    </row>
    <row r="46" spans="2:16" x14ac:dyDescent="0.25">
      <c r="B46" s="4"/>
      <c r="C46" s="4"/>
      <c r="I46" t="s">
        <v>133</v>
      </c>
      <c r="J46" s="3" t="s">
        <v>75</v>
      </c>
      <c r="K46" s="4"/>
      <c r="L46" s="4"/>
      <c r="M46" s="4"/>
      <c r="N46" s="4"/>
      <c r="O46" s="4"/>
      <c r="P46" s="27">
        <v>3.86</v>
      </c>
    </row>
    <row r="47" spans="2:16" x14ac:dyDescent="0.25">
      <c r="B47" s="4"/>
      <c r="C47" s="4"/>
      <c r="I47" t="s">
        <v>136</v>
      </c>
      <c r="J47" s="3" t="s">
        <v>76</v>
      </c>
      <c r="K47" s="4"/>
      <c r="L47" s="4"/>
      <c r="M47" s="4"/>
      <c r="N47" s="4"/>
      <c r="O47" s="4"/>
      <c r="P47" s="27">
        <v>4.18</v>
      </c>
    </row>
    <row r="48" spans="2:16" x14ac:dyDescent="0.25">
      <c r="B48" s="4"/>
      <c r="C48" s="4"/>
      <c r="I48" t="s">
        <v>134</v>
      </c>
      <c r="J48" s="3" t="s">
        <v>77</v>
      </c>
      <c r="K48" s="4"/>
      <c r="L48" s="4"/>
      <c r="M48" s="4"/>
      <c r="N48" s="4"/>
      <c r="O48" s="4"/>
      <c r="P48" s="27">
        <v>3.86</v>
      </c>
    </row>
    <row r="49" spans="2:16" x14ac:dyDescent="0.25">
      <c r="B49" s="4"/>
      <c r="C49" s="4"/>
      <c r="I49" t="s">
        <v>137</v>
      </c>
      <c r="J49" s="3" t="s">
        <v>78</v>
      </c>
      <c r="K49" s="4"/>
      <c r="L49" s="4"/>
      <c r="M49" s="4"/>
      <c r="N49" s="4"/>
      <c r="O49" s="4"/>
      <c r="P49" s="27">
        <v>4.18</v>
      </c>
    </row>
    <row r="50" spans="2:16" x14ac:dyDescent="0.25">
      <c r="B50" s="4"/>
      <c r="C50" s="4"/>
      <c r="I50" t="s">
        <v>138</v>
      </c>
      <c r="J50" s="3" t="s">
        <v>79</v>
      </c>
      <c r="K50" s="4"/>
      <c r="L50" s="4"/>
      <c r="M50" s="4"/>
      <c r="N50" s="4"/>
      <c r="O50" s="4"/>
      <c r="P50" s="27">
        <v>4.18</v>
      </c>
    </row>
    <row r="51" spans="2:16" x14ac:dyDescent="0.25">
      <c r="B51" s="4"/>
      <c r="C51" s="4"/>
      <c r="I51" t="s">
        <v>135</v>
      </c>
      <c r="J51" s="3" t="s">
        <v>80</v>
      </c>
      <c r="K51" s="4"/>
      <c r="L51" s="4"/>
      <c r="M51" s="4"/>
      <c r="N51" s="4"/>
      <c r="O51" s="4"/>
      <c r="P51" s="27">
        <v>3.86</v>
      </c>
    </row>
    <row r="52" spans="2:16" x14ac:dyDescent="0.25">
      <c r="B52" s="4"/>
      <c r="C52" s="4"/>
      <c r="I52" t="s">
        <v>139</v>
      </c>
      <c r="J52" s="3" t="s">
        <v>81</v>
      </c>
      <c r="K52" s="4"/>
      <c r="L52" s="4"/>
      <c r="M52" s="4"/>
      <c r="N52" s="27">
        <v>11</v>
      </c>
      <c r="O52" s="4"/>
      <c r="P52" s="27">
        <v>11</v>
      </c>
    </row>
    <row r="53" spans="2:16" x14ac:dyDescent="0.25">
      <c r="B53" s="4"/>
      <c r="C53" s="4"/>
      <c r="I53" t="s">
        <v>140</v>
      </c>
      <c r="J53" s="3" t="s">
        <v>82</v>
      </c>
      <c r="K53" s="4"/>
      <c r="L53" s="4"/>
      <c r="M53" s="4"/>
      <c r="N53" s="4"/>
      <c r="O53" s="4"/>
      <c r="P53" s="27">
        <v>1.61</v>
      </c>
    </row>
    <row r="54" spans="2:16" x14ac:dyDescent="0.25">
      <c r="B54" s="4"/>
      <c r="C54" s="4"/>
      <c r="I54" t="s">
        <v>141</v>
      </c>
      <c r="J54" s="3" t="s">
        <v>83</v>
      </c>
      <c r="K54" s="4"/>
      <c r="L54" s="4"/>
      <c r="M54" s="4"/>
      <c r="N54" s="27">
        <v>5.18</v>
      </c>
      <c r="O54" s="4"/>
      <c r="P54" s="27">
        <v>5.18</v>
      </c>
    </row>
    <row r="55" spans="2:16" x14ac:dyDescent="0.25">
      <c r="B55" s="4"/>
      <c r="C55" s="4"/>
      <c r="I55" t="s">
        <v>158</v>
      </c>
      <c r="J55" s="3" t="s">
        <v>84</v>
      </c>
      <c r="K55" s="4"/>
      <c r="L55" s="4"/>
      <c r="M55" s="4"/>
      <c r="N55" s="4"/>
      <c r="O55" s="4"/>
      <c r="P55" s="27">
        <v>19.27</v>
      </c>
    </row>
    <row r="56" spans="2:16" x14ac:dyDescent="0.25">
      <c r="B56" s="4"/>
      <c r="C56" s="4"/>
      <c r="J56" s="3" t="s">
        <v>85</v>
      </c>
      <c r="K56" s="4"/>
      <c r="L56" s="4"/>
      <c r="M56" s="4"/>
      <c r="N56" s="4"/>
      <c r="O56" s="4"/>
      <c r="P56" s="27">
        <v>21.43</v>
      </c>
    </row>
    <row r="57" spans="2:16" x14ac:dyDescent="0.25">
      <c r="B57" s="4"/>
      <c r="C57" s="4"/>
      <c r="J57" s="3" t="s">
        <v>86</v>
      </c>
      <c r="K57" s="4"/>
      <c r="L57" s="4"/>
      <c r="M57" s="4"/>
      <c r="N57" s="4"/>
      <c r="O57" s="4"/>
      <c r="P57" s="27">
        <v>21.43</v>
      </c>
    </row>
    <row r="58" spans="2:16" x14ac:dyDescent="0.25">
      <c r="B58" s="4"/>
      <c r="C58" s="4"/>
      <c r="I58" t="s">
        <v>142</v>
      </c>
      <c r="J58" s="3" t="s">
        <v>87</v>
      </c>
      <c r="K58" s="4"/>
      <c r="L58" s="4"/>
      <c r="M58" s="4"/>
      <c r="N58" s="4"/>
      <c r="O58" s="4"/>
      <c r="P58" s="27">
        <v>8.92</v>
      </c>
    </row>
    <row r="59" spans="2:16" x14ac:dyDescent="0.25">
      <c r="B59" s="4"/>
      <c r="C59" s="4"/>
      <c r="I59" t="s">
        <v>143</v>
      </c>
      <c r="J59" s="3" t="s">
        <v>88</v>
      </c>
      <c r="K59" s="4"/>
      <c r="L59" s="4"/>
      <c r="M59" s="4"/>
      <c r="N59" s="27">
        <v>70.89</v>
      </c>
      <c r="O59" s="4"/>
      <c r="P59" s="27">
        <v>4.18</v>
      </c>
    </row>
    <row r="60" spans="2:16" x14ac:dyDescent="0.25">
      <c r="B60" s="4"/>
      <c r="C60" s="4"/>
      <c r="I60" t="s">
        <v>143</v>
      </c>
      <c r="J60" s="3" t="s">
        <v>89</v>
      </c>
      <c r="K60" s="4"/>
      <c r="L60" s="4"/>
      <c r="M60" s="4"/>
      <c r="N60" s="27">
        <v>70.89</v>
      </c>
      <c r="O60" s="4"/>
      <c r="P60" s="27">
        <v>4.18</v>
      </c>
    </row>
    <row r="61" spans="2:16" x14ac:dyDescent="0.25">
      <c r="B61" s="4"/>
      <c r="C61" s="4"/>
      <c r="I61" t="s">
        <v>144</v>
      </c>
      <c r="J61" s="3" t="s">
        <v>90</v>
      </c>
      <c r="K61" s="4"/>
      <c r="L61" s="4"/>
      <c r="M61" s="4"/>
      <c r="N61" s="4"/>
      <c r="O61" s="4"/>
      <c r="P61" s="27">
        <v>10.11</v>
      </c>
    </row>
    <row r="62" spans="2:16" x14ac:dyDescent="0.25">
      <c r="B62" s="4"/>
      <c r="C62" s="4"/>
      <c r="I62" t="s">
        <v>145</v>
      </c>
      <c r="J62" s="3" t="s">
        <v>91</v>
      </c>
      <c r="K62" s="4"/>
      <c r="L62" s="4"/>
      <c r="M62" s="4"/>
      <c r="N62" s="27">
        <v>61.82</v>
      </c>
      <c r="O62" s="4"/>
      <c r="P62" s="4"/>
    </row>
    <row r="63" spans="2:16" x14ac:dyDescent="0.25">
      <c r="B63" s="4"/>
      <c r="C63" s="4"/>
      <c r="I63" t="s">
        <v>145</v>
      </c>
      <c r="J63" s="3" t="s">
        <v>92</v>
      </c>
      <c r="K63" s="4"/>
      <c r="L63" s="4"/>
      <c r="M63" s="4"/>
      <c r="N63" s="27">
        <v>69.06</v>
      </c>
      <c r="O63" s="4"/>
      <c r="P63" s="4"/>
    </row>
    <row r="64" spans="2:16" x14ac:dyDescent="0.25">
      <c r="B64" s="4"/>
      <c r="C64" s="4"/>
      <c r="I64" t="s">
        <v>146</v>
      </c>
      <c r="J64" s="3" t="s">
        <v>93</v>
      </c>
      <c r="K64" s="4"/>
      <c r="L64" s="4"/>
      <c r="M64" s="4"/>
      <c r="N64" s="27">
        <v>97.5</v>
      </c>
      <c r="O64" s="4"/>
      <c r="P64" s="4"/>
    </row>
    <row r="65" spans="2:16" x14ac:dyDescent="0.25">
      <c r="B65" s="4"/>
      <c r="C65" s="4"/>
      <c r="I65" t="s">
        <v>147</v>
      </c>
      <c r="J65" s="3" t="s">
        <v>94</v>
      </c>
      <c r="K65" s="4"/>
      <c r="L65" s="4"/>
      <c r="M65" s="4"/>
      <c r="N65" s="27">
        <v>108.34</v>
      </c>
      <c r="O65" s="4"/>
      <c r="P65" s="4"/>
    </row>
    <row r="66" spans="2:16" x14ac:dyDescent="0.25">
      <c r="B66" s="4"/>
      <c r="C66" s="4"/>
      <c r="I66" t="s">
        <v>146</v>
      </c>
      <c r="J66" s="3" t="s">
        <v>95</v>
      </c>
      <c r="K66" s="4"/>
      <c r="L66" s="4"/>
      <c r="M66" s="4"/>
      <c r="N66" s="27">
        <v>104.73</v>
      </c>
      <c r="O66" s="4"/>
      <c r="P66" s="4"/>
    </row>
    <row r="67" spans="2:16" x14ac:dyDescent="0.25">
      <c r="B67" s="4"/>
      <c r="C67" s="4"/>
      <c r="I67" t="s">
        <v>147</v>
      </c>
      <c r="J67" s="3" t="s">
        <v>96</v>
      </c>
      <c r="K67" s="4"/>
      <c r="L67" s="4"/>
      <c r="M67" s="4"/>
      <c r="N67" s="27">
        <v>122.81</v>
      </c>
      <c r="O67" s="4"/>
      <c r="P67" s="4"/>
    </row>
    <row r="68" spans="2:16" x14ac:dyDescent="0.25">
      <c r="B68" s="4"/>
      <c r="C68" s="4"/>
      <c r="I68" t="s">
        <v>148</v>
      </c>
      <c r="J68" s="3" t="s">
        <v>97</v>
      </c>
      <c r="K68" s="4"/>
      <c r="L68" s="4"/>
      <c r="M68" s="4"/>
      <c r="N68" s="27">
        <v>80.930000000000007</v>
      </c>
      <c r="O68" s="4"/>
      <c r="P68" s="4"/>
    </row>
    <row r="69" spans="2:16" x14ac:dyDescent="0.25">
      <c r="B69" s="4"/>
      <c r="C69" s="4"/>
      <c r="I69" t="s">
        <v>149</v>
      </c>
      <c r="J69" s="3" t="s">
        <v>98</v>
      </c>
      <c r="K69" s="4"/>
      <c r="L69" s="4"/>
      <c r="M69" s="4"/>
      <c r="N69" s="27">
        <v>91.77</v>
      </c>
      <c r="O69" s="4"/>
      <c r="P69" s="4"/>
    </row>
    <row r="70" spans="2:16" x14ac:dyDescent="0.25">
      <c r="B70" s="4"/>
      <c r="C70" s="4"/>
      <c r="I70" t="s">
        <v>148</v>
      </c>
      <c r="J70" s="3" t="s">
        <v>99</v>
      </c>
      <c r="K70" s="4"/>
      <c r="L70" s="4"/>
      <c r="M70" s="4"/>
      <c r="N70" s="27">
        <v>88.16</v>
      </c>
      <c r="O70" s="4"/>
      <c r="P70" s="4"/>
    </row>
    <row r="71" spans="2:16" x14ac:dyDescent="0.25">
      <c r="B71" s="4"/>
      <c r="C71" s="4"/>
      <c r="I71" t="s">
        <v>147</v>
      </c>
      <c r="J71" s="3" t="s">
        <v>100</v>
      </c>
      <c r="K71" s="4"/>
      <c r="L71" s="4"/>
      <c r="M71" s="4"/>
      <c r="N71" s="27">
        <v>106.26</v>
      </c>
      <c r="O71" s="4"/>
      <c r="P71" s="4"/>
    </row>
    <row r="72" spans="2:16" x14ac:dyDescent="0.25">
      <c r="B72" s="4"/>
      <c r="C72" s="4"/>
      <c r="I72" t="s">
        <v>150</v>
      </c>
      <c r="J72" s="3" t="s">
        <v>101</v>
      </c>
      <c r="K72" s="4"/>
      <c r="L72" s="4"/>
      <c r="M72" s="4"/>
      <c r="N72" s="27">
        <v>149.1</v>
      </c>
      <c r="O72" s="4"/>
      <c r="P72" s="4"/>
    </row>
    <row r="73" spans="2:16" x14ac:dyDescent="0.25">
      <c r="B73" s="4"/>
      <c r="C73" s="4"/>
      <c r="I73" t="s">
        <v>151</v>
      </c>
      <c r="J73" s="3" t="s">
        <v>102</v>
      </c>
      <c r="K73" s="4"/>
      <c r="L73" s="4"/>
      <c r="M73" s="4"/>
      <c r="N73" s="27">
        <v>159.97</v>
      </c>
      <c r="O73" s="4"/>
      <c r="P73" s="4"/>
    </row>
    <row r="74" spans="2:16" x14ac:dyDescent="0.25">
      <c r="B74" s="4"/>
      <c r="C74" s="4"/>
      <c r="I74" t="s">
        <v>150</v>
      </c>
      <c r="J74" s="3" t="s">
        <v>103</v>
      </c>
      <c r="K74" s="4"/>
      <c r="L74" s="4"/>
      <c r="M74" s="4"/>
      <c r="N74" s="27">
        <v>163.58000000000001</v>
      </c>
      <c r="O74" s="4"/>
      <c r="P74" s="4"/>
    </row>
    <row r="75" spans="2:16" x14ac:dyDescent="0.25">
      <c r="B75" s="4"/>
      <c r="C75" s="4"/>
      <c r="I75" t="s">
        <v>151</v>
      </c>
      <c r="J75" s="3" t="s">
        <v>104</v>
      </c>
      <c r="K75" s="4"/>
      <c r="L75" s="4"/>
      <c r="M75" s="4"/>
      <c r="N75" s="27">
        <v>181.69</v>
      </c>
      <c r="O75" s="4"/>
      <c r="P75" s="4"/>
    </row>
    <row r="76" spans="2:16" x14ac:dyDescent="0.25">
      <c r="B76" s="4"/>
      <c r="C76" s="4"/>
      <c r="I76" t="s">
        <v>152</v>
      </c>
      <c r="J76" s="3" t="s">
        <v>105</v>
      </c>
      <c r="K76" s="4"/>
      <c r="L76" s="4"/>
      <c r="M76" s="4"/>
      <c r="N76" s="27">
        <v>74.12</v>
      </c>
      <c r="O76" s="4"/>
      <c r="P76" s="4"/>
    </row>
    <row r="77" spans="2:16" x14ac:dyDescent="0.25">
      <c r="B77" s="4"/>
      <c r="C77" s="4"/>
      <c r="I77" t="s">
        <v>152</v>
      </c>
      <c r="J77" s="3" t="s">
        <v>106</v>
      </c>
      <c r="K77" s="4"/>
      <c r="L77" s="4"/>
      <c r="M77" s="4"/>
      <c r="N77" s="27">
        <v>89.57</v>
      </c>
      <c r="O77" s="4"/>
      <c r="P77" s="4"/>
    </row>
    <row r="78" spans="2:16" x14ac:dyDescent="0.25">
      <c r="B78" s="4"/>
      <c r="C78" s="4"/>
      <c r="I78" t="s">
        <v>153</v>
      </c>
      <c r="J78" s="3" t="s">
        <v>107</v>
      </c>
      <c r="K78" s="4"/>
      <c r="L78" s="4"/>
      <c r="M78" s="4"/>
      <c r="N78" s="27">
        <v>132.96</v>
      </c>
      <c r="O78" s="4"/>
      <c r="P78" s="4"/>
    </row>
    <row r="79" spans="2:16" x14ac:dyDescent="0.25">
      <c r="B79" s="4"/>
      <c r="C79" s="4"/>
      <c r="I79" t="s">
        <v>154</v>
      </c>
      <c r="J79" s="3" t="s">
        <v>108</v>
      </c>
      <c r="K79" s="4"/>
      <c r="L79" s="4"/>
      <c r="M79" s="4"/>
      <c r="N79" s="27">
        <v>156.12</v>
      </c>
      <c r="O79" s="4"/>
      <c r="P79" s="4"/>
    </row>
    <row r="80" spans="2:16" x14ac:dyDescent="0.25">
      <c r="B80" s="4"/>
      <c r="C80" s="4"/>
      <c r="I80" t="s">
        <v>153</v>
      </c>
      <c r="J80" s="3" t="s">
        <v>109</v>
      </c>
      <c r="K80" s="4"/>
      <c r="L80" s="4"/>
      <c r="M80" s="4"/>
      <c r="N80" s="27">
        <v>163.84</v>
      </c>
      <c r="O80" s="4"/>
      <c r="P80" s="4"/>
    </row>
    <row r="81" spans="2:16" x14ac:dyDescent="0.25">
      <c r="B81" s="4"/>
      <c r="C81" s="4"/>
      <c r="I81" t="s">
        <v>154</v>
      </c>
      <c r="J81" s="3" t="s">
        <v>110</v>
      </c>
      <c r="K81" s="4"/>
      <c r="L81" s="4"/>
      <c r="M81" s="4"/>
      <c r="N81" s="27">
        <v>202.45</v>
      </c>
      <c r="O81" s="4"/>
      <c r="P81" s="4"/>
    </row>
    <row r="82" spans="2:16" x14ac:dyDescent="0.25">
      <c r="B82" s="4"/>
      <c r="C82" s="4"/>
      <c r="I82" t="s">
        <v>155</v>
      </c>
      <c r="J82" s="3" t="s">
        <v>111</v>
      </c>
      <c r="K82" s="4"/>
      <c r="L82" s="4"/>
      <c r="M82" s="4"/>
      <c r="N82" s="27">
        <v>93.23</v>
      </c>
      <c r="O82" s="4"/>
      <c r="P82" s="4"/>
    </row>
    <row r="83" spans="2:16" x14ac:dyDescent="0.25">
      <c r="B83" s="4"/>
      <c r="C83" s="4"/>
      <c r="I83" t="s">
        <v>154</v>
      </c>
      <c r="J83" s="3" t="s">
        <v>112</v>
      </c>
      <c r="K83" s="4"/>
      <c r="L83" s="4"/>
      <c r="M83" s="4"/>
      <c r="N83" s="27">
        <v>116.41</v>
      </c>
      <c r="O83" s="4"/>
      <c r="P83" s="4"/>
    </row>
    <row r="84" spans="2:16" x14ac:dyDescent="0.25">
      <c r="B84" s="4"/>
      <c r="C84" s="4"/>
      <c r="I84" t="s">
        <v>155</v>
      </c>
      <c r="J84" s="3" t="s">
        <v>113</v>
      </c>
      <c r="K84" s="4"/>
      <c r="L84" s="4"/>
      <c r="M84" s="4"/>
      <c r="N84" s="27">
        <v>108.68</v>
      </c>
      <c r="O84" s="4"/>
      <c r="P84" s="4"/>
    </row>
    <row r="85" spans="2:16" x14ac:dyDescent="0.25">
      <c r="B85" s="4"/>
      <c r="C85" s="4"/>
      <c r="I85" t="s">
        <v>154</v>
      </c>
      <c r="J85" s="3" t="s">
        <v>114</v>
      </c>
      <c r="K85" s="4"/>
      <c r="L85" s="4"/>
      <c r="M85" s="4"/>
      <c r="N85" s="27">
        <v>147.29</v>
      </c>
      <c r="O85" s="4"/>
      <c r="P85" s="4"/>
    </row>
    <row r="86" spans="2:16" x14ac:dyDescent="0.25">
      <c r="B86" s="4"/>
      <c r="C86" s="4"/>
      <c r="I86" t="s">
        <v>154</v>
      </c>
      <c r="J86" s="3" t="s">
        <v>115</v>
      </c>
      <c r="K86" s="4"/>
      <c r="L86" s="4"/>
      <c r="M86" s="4"/>
      <c r="N86" s="27">
        <v>196.89</v>
      </c>
      <c r="O86" s="4"/>
      <c r="P86" s="4"/>
    </row>
    <row r="87" spans="2:16" x14ac:dyDescent="0.25">
      <c r="B87" s="4"/>
      <c r="C87" s="4"/>
      <c r="I87" t="s">
        <v>156</v>
      </c>
      <c r="J87" s="3" t="s">
        <v>116</v>
      </c>
      <c r="K87" s="4"/>
      <c r="L87" s="4"/>
      <c r="M87" s="4"/>
      <c r="N87" s="27">
        <v>173.74</v>
      </c>
      <c r="O87" s="4"/>
      <c r="P87" s="4"/>
    </row>
    <row r="88" spans="2:16" x14ac:dyDescent="0.25">
      <c r="B88" s="4"/>
      <c r="C88" s="4"/>
      <c r="I88" t="s">
        <v>154</v>
      </c>
      <c r="J88" s="3" t="s">
        <v>117</v>
      </c>
      <c r="K88" s="4"/>
      <c r="L88" s="4"/>
      <c r="M88" s="4"/>
      <c r="N88" s="27">
        <v>243.22</v>
      </c>
      <c r="O88" s="4"/>
      <c r="P88" s="4"/>
    </row>
    <row r="89" spans="2:16" x14ac:dyDescent="0.25">
      <c r="B89" s="4"/>
      <c r="C89" s="4"/>
      <c r="I89" t="s">
        <v>157</v>
      </c>
      <c r="J89" s="3" t="s">
        <v>118</v>
      </c>
      <c r="K89" s="4"/>
      <c r="L89" s="4"/>
      <c r="M89" s="4"/>
      <c r="N89" s="27">
        <v>204.61</v>
      </c>
      <c r="O89" s="4"/>
      <c r="P89" s="4"/>
    </row>
    <row r="90" spans="2:16" x14ac:dyDescent="0.25">
      <c r="B90" s="4"/>
      <c r="C90" s="4"/>
    </row>
    <row r="91" spans="2:16" x14ac:dyDescent="0.25">
      <c r="B91" s="4"/>
      <c r="C91" s="4"/>
    </row>
    <row r="92" spans="2:16" x14ac:dyDescent="0.25">
      <c r="B92" s="4"/>
      <c r="C92" s="4"/>
    </row>
    <row r="93" spans="2:16" x14ac:dyDescent="0.25">
      <c r="B93" s="4"/>
      <c r="C93" s="4"/>
    </row>
    <row r="94" spans="2:16" x14ac:dyDescent="0.25">
      <c r="B94" s="4"/>
      <c r="C94" s="4"/>
    </row>
    <row r="95" spans="2:16" x14ac:dyDescent="0.25">
      <c r="B95" s="4"/>
      <c r="C95" s="4"/>
    </row>
    <row r="96" spans="2:16" x14ac:dyDescent="0.25">
      <c r="B96" s="4"/>
      <c r="C96" s="4"/>
    </row>
    <row r="97" spans="2:3" x14ac:dyDescent="0.25">
      <c r="B97" s="4"/>
      <c r="C97" s="4"/>
    </row>
    <row r="98" spans="2:3" x14ac:dyDescent="0.25">
      <c r="B98" s="4"/>
      <c r="C98" s="4"/>
    </row>
    <row r="99" spans="2:3" x14ac:dyDescent="0.25">
      <c r="B99" s="4"/>
      <c r="C99" s="4"/>
    </row>
    <row r="100" spans="2:3" x14ac:dyDescent="0.25">
      <c r="B100" s="4"/>
      <c r="C100" s="4"/>
    </row>
    <row r="101" spans="2:3" x14ac:dyDescent="0.25">
      <c r="B101" s="4"/>
      <c r="C101" s="4"/>
    </row>
    <row r="102" spans="2:3" x14ac:dyDescent="0.25">
      <c r="B102" s="4"/>
      <c r="C102" s="4"/>
    </row>
    <row r="103" spans="2:3" x14ac:dyDescent="0.25">
      <c r="B103" s="4"/>
      <c r="C103" s="4"/>
    </row>
    <row r="104" spans="2:3" x14ac:dyDescent="0.25">
      <c r="B104" s="4"/>
      <c r="C104" s="4"/>
    </row>
    <row r="105" spans="2:3" x14ac:dyDescent="0.25">
      <c r="B105" s="4"/>
      <c r="C105" s="4"/>
    </row>
    <row r="106" spans="2:3" x14ac:dyDescent="0.25">
      <c r="B106" s="4"/>
      <c r="C106" s="4"/>
    </row>
    <row r="107" spans="2:3" x14ac:dyDescent="0.25">
      <c r="B107" s="4"/>
      <c r="C107" s="4"/>
    </row>
    <row r="108" spans="2:3" x14ac:dyDescent="0.25">
      <c r="B108" s="4"/>
      <c r="C108" s="4"/>
    </row>
    <row r="109" spans="2:3" x14ac:dyDescent="0.25">
      <c r="B109" s="4"/>
      <c r="C109" s="4"/>
    </row>
    <row r="110" spans="2:3" x14ac:dyDescent="0.25">
      <c r="B110" s="4"/>
      <c r="C110" s="4"/>
    </row>
    <row r="111" spans="2:3" x14ac:dyDescent="0.25">
      <c r="B111" s="4"/>
      <c r="C111" s="4"/>
    </row>
    <row r="112" spans="2:3" x14ac:dyDescent="0.25">
      <c r="B112" s="4"/>
      <c r="C112" s="4"/>
    </row>
    <row r="113" spans="2:3" x14ac:dyDescent="0.25">
      <c r="B113" s="4"/>
      <c r="C113" s="4"/>
    </row>
    <row r="114" spans="2:3" x14ac:dyDescent="0.25">
      <c r="B114" s="4"/>
      <c r="C114" s="4"/>
    </row>
    <row r="115" spans="2:3" x14ac:dyDescent="0.25">
      <c r="B115" s="4"/>
      <c r="C115" s="4"/>
    </row>
    <row r="116" spans="2:3" x14ac:dyDescent="0.25">
      <c r="B116" s="4"/>
      <c r="C116" s="4"/>
    </row>
    <row r="117" spans="2:3" x14ac:dyDescent="0.25">
      <c r="B117" s="4"/>
      <c r="C117" s="4"/>
    </row>
    <row r="118" spans="2:3" x14ac:dyDescent="0.25">
      <c r="B118" s="4"/>
      <c r="C118" s="4"/>
    </row>
    <row r="119" spans="2:3" x14ac:dyDescent="0.25">
      <c r="B119" s="4"/>
      <c r="C119" s="4"/>
    </row>
    <row r="120" spans="2:3" x14ac:dyDescent="0.25">
      <c r="B120" s="4"/>
      <c r="C120" s="4"/>
    </row>
    <row r="121" spans="2:3" x14ac:dyDescent="0.25">
      <c r="B121" s="4"/>
      <c r="C121" s="4"/>
    </row>
    <row r="122" spans="2:3" x14ac:dyDescent="0.25">
      <c r="B122" s="4"/>
      <c r="C122" s="4"/>
    </row>
    <row r="123" spans="2:3" x14ac:dyDescent="0.25">
      <c r="B123" s="4"/>
      <c r="C123" s="4"/>
    </row>
    <row r="124" spans="2:3" x14ac:dyDescent="0.25">
      <c r="B124" s="4"/>
      <c r="C124" s="4"/>
    </row>
    <row r="125" spans="2:3" x14ac:dyDescent="0.25">
      <c r="B125" s="4"/>
      <c r="C125" s="4"/>
    </row>
    <row r="126" spans="2:3" x14ac:dyDescent="0.25">
      <c r="B126" s="4"/>
      <c r="C126" s="4"/>
    </row>
    <row r="127" spans="2:3" x14ac:dyDescent="0.25">
      <c r="B127" s="4"/>
      <c r="C127" s="4"/>
    </row>
    <row r="128" spans="2:3" x14ac:dyDescent="0.25">
      <c r="B128" s="4"/>
      <c r="C128" s="4"/>
    </row>
    <row r="129" spans="2:3" x14ac:dyDescent="0.25">
      <c r="B129" s="4"/>
      <c r="C129" s="4"/>
    </row>
    <row r="130" spans="2:3" x14ac:dyDescent="0.25">
      <c r="B130" s="4"/>
      <c r="C130" s="4"/>
    </row>
    <row r="131" spans="2:3" x14ac:dyDescent="0.25">
      <c r="B131" s="4"/>
      <c r="C131" s="4"/>
    </row>
    <row r="132" spans="2:3" x14ac:dyDescent="0.25">
      <c r="B132" s="4"/>
      <c r="C132" s="4"/>
    </row>
    <row r="133" spans="2:3" x14ac:dyDescent="0.25">
      <c r="B133" s="4"/>
      <c r="C133" s="4"/>
    </row>
    <row r="134" spans="2:3" x14ac:dyDescent="0.25">
      <c r="B134" s="4"/>
      <c r="C134" s="4"/>
    </row>
    <row r="135" spans="2:3" x14ac:dyDescent="0.25">
      <c r="B135" s="4"/>
      <c r="C135" s="4"/>
    </row>
    <row r="136" spans="2:3" x14ac:dyDescent="0.25">
      <c r="B136" s="4"/>
      <c r="C136" s="4"/>
    </row>
    <row r="137" spans="2:3" x14ac:dyDescent="0.25">
      <c r="B137" s="4"/>
      <c r="C137" s="4"/>
    </row>
    <row r="138" spans="2:3" x14ac:dyDescent="0.25">
      <c r="B138" s="4"/>
      <c r="C138" s="4"/>
    </row>
    <row r="139" spans="2:3" x14ac:dyDescent="0.25">
      <c r="B139" s="4"/>
      <c r="C139" s="4"/>
    </row>
    <row r="140" spans="2:3" x14ac:dyDescent="0.25">
      <c r="B140" s="4"/>
      <c r="C140" s="4"/>
    </row>
    <row r="141" spans="2:3" x14ac:dyDescent="0.25">
      <c r="B141" s="4"/>
      <c r="C141" s="4"/>
    </row>
    <row r="142" spans="2:3" x14ac:dyDescent="0.25">
      <c r="B142" s="4"/>
      <c r="C142" s="4"/>
    </row>
    <row r="143" spans="2:3" x14ac:dyDescent="0.25">
      <c r="B143" s="4"/>
      <c r="C143" s="4"/>
    </row>
    <row r="144" spans="2:3" x14ac:dyDescent="0.25">
      <c r="B144" s="4"/>
      <c r="C144" s="4"/>
    </row>
    <row r="145" spans="2:3" x14ac:dyDescent="0.25">
      <c r="B145" s="4"/>
      <c r="C145" s="4"/>
    </row>
    <row r="146" spans="2:3" x14ac:dyDescent="0.25">
      <c r="B146" s="4"/>
      <c r="C146" s="4"/>
    </row>
    <row r="147" spans="2:3" x14ac:dyDescent="0.25">
      <c r="B147" s="4"/>
      <c r="C147" s="4"/>
    </row>
    <row r="148" spans="2:3" x14ac:dyDescent="0.25">
      <c r="B148" s="4"/>
      <c r="C148" s="4"/>
    </row>
    <row r="149" spans="2:3" x14ac:dyDescent="0.25">
      <c r="B149" s="4"/>
      <c r="C149" s="4"/>
    </row>
    <row r="150" spans="2:3" x14ac:dyDescent="0.25">
      <c r="B150" s="4"/>
      <c r="C150" s="4"/>
    </row>
    <row r="151" spans="2:3" x14ac:dyDescent="0.25">
      <c r="B151" s="4"/>
      <c r="C151" s="4"/>
    </row>
    <row r="152" spans="2:3" x14ac:dyDescent="0.25">
      <c r="B152" s="4"/>
      <c r="C152" s="4"/>
    </row>
    <row r="153" spans="2:3" x14ac:dyDescent="0.25">
      <c r="B153" s="4"/>
      <c r="C153" s="4"/>
    </row>
    <row r="154" spans="2:3" x14ac:dyDescent="0.25">
      <c r="B154" s="4"/>
      <c r="C154" s="4"/>
    </row>
    <row r="155" spans="2:3" x14ac:dyDescent="0.25">
      <c r="B155" s="4"/>
      <c r="C155" s="4"/>
    </row>
    <row r="156" spans="2:3" x14ac:dyDescent="0.25">
      <c r="B156" s="4"/>
      <c r="C156" s="4"/>
    </row>
    <row r="157" spans="2:3" x14ac:dyDescent="0.25">
      <c r="B157" s="4"/>
      <c r="C157" s="4"/>
    </row>
    <row r="158" spans="2:3" x14ac:dyDescent="0.25">
      <c r="B158" s="4"/>
      <c r="C158" s="4"/>
    </row>
    <row r="159" spans="2:3" x14ac:dyDescent="0.25">
      <c r="B159" s="4"/>
      <c r="C159" s="4"/>
    </row>
    <row r="160" spans="2:3" x14ac:dyDescent="0.25">
      <c r="B160" s="4"/>
      <c r="C160" s="4"/>
    </row>
    <row r="161" spans="2:3" x14ac:dyDescent="0.25">
      <c r="B161" s="4"/>
      <c r="C161" s="4"/>
    </row>
    <row r="162" spans="2:3" x14ac:dyDescent="0.25">
      <c r="B162" s="4"/>
      <c r="C162" s="4"/>
    </row>
    <row r="163" spans="2:3" x14ac:dyDescent="0.25">
      <c r="B163" s="4"/>
      <c r="C163" s="4"/>
    </row>
    <row r="164" spans="2:3" x14ac:dyDescent="0.25">
      <c r="B164" s="4"/>
      <c r="C164" s="4"/>
    </row>
    <row r="165" spans="2:3" x14ac:dyDescent="0.25">
      <c r="B165" s="4"/>
      <c r="C165" s="4"/>
    </row>
    <row r="166" spans="2:3" x14ac:dyDescent="0.25">
      <c r="B166" s="4"/>
      <c r="C166" s="4"/>
    </row>
    <row r="167" spans="2:3" x14ac:dyDescent="0.25">
      <c r="B167" s="4"/>
      <c r="C167" s="4"/>
    </row>
    <row r="168" spans="2:3" x14ac:dyDescent="0.25">
      <c r="B168" s="4"/>
      <c r="C168" s="4"/>
    </row>
    <row r="169" spans="2:3" x14ac:dyDescent="0.25">
      <c r="B169" s="4"/>
      <c r="C169" s="4"/>
    </row>
    <row r="170" spans="2:3" x14ac:dyDescent="0.25">
      <c r="B170" s="4"/>
      <c r="C170" s="4"/>
    </row>
    <row r="171" spans="2:3" x14ac:dyDescent="0.25">
      <c r="B171" s="4"/>
      <c r="C171" s="4"/>
    </row>
    <row r="172" spans="2:3" x14ac:dyDescent="0.25">
      <c r="B172" s="4"/>
      <c r="C172" s="4"/>
    </row>
    <row r="173" spans="2:3" x14ac:dyDescent="0.25">
      <c r="B173" s="4"/>
      <c r="C173" s="4"/>
    </row>
    <row r="174" spans="2:3" x14ac:dyDescent="0.25">
      <c r="B174" s="4"/>
      <c r="C174" s="4"/>
    </row>
    <row r="175" spans="2:3" x14ac:dyDescent="0.25">
      <c r="B175" s="4"/>
      <c r="C175" s="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autoLine="0" r:id="rId5">
            <anchor moveWithCells="1">
              <from>
                <xdr:col>1</xdr:col>
                <xdr:colOff>0</xdr:colOff>
                <xdr:row>26</xdr:row>
                <xdr:rowOff>9525</xdr:rowOff>
              </from>
              <to>
                <xdr:col>2</xdr:col>
                <xdr:colOff>952500</xdr:colOff>
                <xdr:row>28</xdr:row>
                <xdr:rowOff>9525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9525</xdr:colOff>
                <xdr:row>23</xdr:row>
                <xdr:rowOff>9525</xdr:rowOff>
              </from>
              <to>
                <xdr:col>2</xdr:col>
                <xdr:colOff>952500</xdr:colOff>
                <xdr:row>25</xdr:row>
                <xdr:rowOff>9525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1</xdr:col>
                <xdr:colOff>0</xdr:colOff>
                <xdr:row>20</xdr:row>
                <xdr:rowOff>19050</xdr:rowOff>
              </from>
              <to>
                <xdr:col>2</xdr:col>
                <xdr:colOff>952500</xdr:colOff>
                <xdr:row>22</xdr:row>
                <xdr:rowOff>19050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4"/>
  <sheetViews>
    <sheetView workbookViewId="0"/>
  </sheetViews>
  <sheetFormatPr baseColWidth="10" defaultRowHeight="15" x14ac:dyDescent="0.25"/>
  <sheetData>
    <row r="3" spans="2:2" x14ac:dyDescent="0.25">
      <c r="B3" t="s">
        <v>52</v>
      </c>
    </row>
    <row r="4" spans="2:2" x14ac:dyDescent="0.25">
      <c r="B4" s="31">
        <v>151.74979999999999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Soumission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Commande3</dc:creator>
  <cp:lastModifiedBy>Commande3</cp:lastModifiedBy>
  <dcterms:created xsi:type="dcterms:W3CDTF">2017-09-20T15:48:58Z</dcterms:created>
  <dcterms:modified xsi:type="dcterms:W3CDTF">2017-12-06T20:15:42Z</dcterms:modified>
</cp:coreProperties>
</file>