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90" windowWidth="20115" windowHeight="7425" activeTab="2"/>
  </bookViews>
  <sheets>
    <sheet name="Capac." sheetId="1" r:id="rId1"/>
    <sheet name="Volumétrie_plages" sheetId="2" r:id="rId2"/>
    <sheet name="test_formules-simulation_5Serv" sheetId="4" r:id="rId3"/>
  </sheets>
  <externalReferences>
    <externalReference r:id="rId4"/>
  </externalReferences>
  <definedNames>
    <definedName name="ar">'[1]Simulation générale 1 serveur'!$G$9:$H$16</definedName>
    <definedName name="GuichetBase">'test_formules-simulation_5Serv'!$T$24</definedName>
    <definedName name="GuichetBase1">'test_formules-simulation_5Serv'!$U$24</definedName>
    <definedName name="GuichetBase10">'test_formules-simulation_5Serv'!$AD$24</definedName>
    <definedName name="GuichetBase2">'test_formules-simulation_5Serv'!$V$24</definedName>
    <definedName name="GuichetBase3">'test_formules-simulation_5Serv'!$W$24</definedName>
    <definedName name="GuichetBase4">'test_formules-simulation_5Serv'!$X$24</definedName>
    <definedName name="GuichetBase5">'test_formules-simulation_5Serv'!$Y$24</definedName>
    <definedName name="GuichetBase6">'test_formules-simulation_5Serv'!$Z$24</definedName>
    <definedName name="GuichetBase7">'test_formules-simulation_5Serv'!$AA$24</definedName>
    <definedName name="GuichetBase8">'test_formules-simulation_5Serv'!$AB$24</definedName>
    <definedName name="GuichetBase9">'test_formules-simulation_5Serv'!$AC$24</definedName>
    <definedName name="lambda" localSheetId="2">'test_formules-simulation_5Serv'!$C$12</definedName>
    <definedName name="lambda">'[1]MM1-analytique'!$C$11</definedName>
    <definedName name="lambda1">'test_formules-simulation_5Serv'!$C$12</definedName>
    <definedName name="lambda10">'test_formules-simulation_5Serv'!$L$12</definedName>
    <definedName name="lambda11">'test_formules-simulation_5Serv'!$M$12</definedName>
    <definedName name="lambda12">'test_formules-simulation_5Serv'!$N$12</definedName>
    <definedName name="lambda13">'test_formules-simulation_5Serv'!$O$12</definedName>
    <definedName name="lambda2">'test_formules-simulation_5Serv'!$D$12</definedName>
    <definedName name="lambda3">'test_formules-simulation_5Serv'!$E$12</definedName>
    <definedName name="lambda4">'test_formules-simulation_5Serv'!$F$12</definedName>
    <definedName name="lambda5">'test_formules-simulation_5Serv'!$G$12</definedName>
    <definedName name="lambda6">'test_formules-simulation_5Serv'!$H$12</definedName>
    <definedName name="lambda7">'test_formules-simulation_5Serv'!$I$12</definedName>
    <definedName name="lambda8">'test_formules-simulation_5Serv'!$J$12</definedName>
    <definedName name="lambda9">'test_formules-simulation_5Serv'!$K$12</definedName>
    <definedName name="mu" localSheetId="2">'test_formules-simulation_5Serv'!$C$15</definedName>
    <definedName name="mu">'[1]MM1-analytique'!$C$12</definedName>
    <definedName name="se">'[1]Simulation générale 1 serveur'!$G$20:$H$27</definedName>
    <definedName name="table">#REF!</definedName>
    <definedName name="taux_arrivée" localSheetId="2">'test_formules-simulation_5Serv'!$C$12</definedName>
    <definedName name="_xlnm.Print_Area" localSheetId="2">'test_formules-simulation_5Serv'!$A$3:$N$880</definedName>
  </definedNames>
  <calcPr calcId="145621" iterate="1"/>
</workbook>
</file>

<file path=xl/calcChain.xml><?xml version="1.0" encoding="utf-8"?>
<calcChain xmlns="http://schemas.openxmlformats.org/spreadsheetml/2006/main">
  <c r="I327" i="4" l="1"/>
  <c r="I328" i="4"/>
  <c r="I329" i="4"/>
  <c r="I330" i="4"/>
  <c r="I331" i="4"/>
  <c r="I332" i="4"/>
  <c r="I333" i="4"/>
  <c r="I334" i="4"/>
  <c r="I335" i="4"/>
  <c r="I336" i="4"/>
  <c r="I337" i="4"/>
  <c r="I338" i="4"/>
  <c r="I339" i="4"/>
  <c r="I340" i="4"/>
  <c r="I341" i="4"/>
  <c r="I342" i="4"/>
  <c r="I343" i="4"/>
  <c r="I344" i="4"/>
  <c r="I345" i="4"/>
  <c r="I346" i="4"/>
  <c r="I347" i="4"/>
  <c r="I348" i="4"/>
  <c r="I349" i="4"/>
  <c r="I350" i="4"/>
  <c r="I351" i="4"/>
  <c r="I352" i="4"/>
  <c r="I353" i="4"/>
  <c r="I354" i="4"/>
  <c r="I355" i="4"/>
  <c r="I356" i="4"/>
  <c r="I357" i="4"/>
  <c r="I358" i="4"/>
  <c r="I359" i="4"/>
  <c r="I360" i="4"/>
  <c r="I361" i="4"/>
  <c r="I362" i="4"/>
  <c r="I363" i="4"/>
  <c r="I364" i="4"/>
  <c r="I365" i="4"/>
  <c r="I366" i="4"/>
  <c r="I367" i="4"/>
  <c r="I368" i="4"/>
  <c r="I369" i="4"/>
  <c r="I370" i="4"/>
  <c r="I371" i="4"/>
  <c r="C16" i="4"/>
  <c r="C22" i="4"/>
  <c r="D16" i="4"/>
  <c r="E16" i="4"/>
  <c r="F16" i="4"/>
  <c r="G16" i="4"/>
  <c r="H16" i="4"/>
  <c r="I16" i="4"/>
  <c r="J16" i="4"/>
  <c r="K16" i="4"/>
  <c r="L16" i="4"/>
  <c r="M16" i="4"/>
  <c r="N16" i="4"/>
  <c r="O16" i="4"/>
  <c r="I326" i="4"/>
  <c r="I325" i="4"/>
  <c r="I324" i="4"/>
  <c r="I323" i="4"/>
  <c r="I322" i="4"/>
  <c r="I321" i="4"/>
  <c r="I320" i="4"/>
  <c r="I319" i="4"/>
  <c r="I318" i="4"/>
  <c r="I317" i="4"/>
  <c r="I316" i="4"/>
  <c r="I315" i="4"/>
  <c r="I314" i="4"/>
  <c r="I313" i="4"/>
  <c r="I312" i="4"/>
  <c r="I311" i="4"/>
  <c r="I310" i="4"/>
  <c r="I309" i="4"/>
  <c r="I308" i="4"/>
  <c r="I307" i="4"/>
  <c r="I306" i="4"/>
  <c r="I305" i="4"/>
  <c r="I304" i="4"/>
  <c r="I303" i="4"/>
  <c r="I302" i="4"/>
  <c r="I301" i="4"/>
  <c r="I300" i="4"/>
  <c r="I299" i="4"/>
  <c r="I298" i="4"/>
  <c r="I297" i="4"/>
  <c r="I296" i="4"/>
  <c r="I295" i="4"/>
  <c r="I294" i="4"/>
  <c r="I293" i="4"/>
  <c r="I292" i="4"/>
  <c r="I291" i="4"/>
  <c r="I290" i="4"/>
  <c r="I289" i="4"/>
  <c r="I288" i="4"/>
  <c r="I287" i="4"/>
  <c r="I286" i="4"/>
  <c r="I285" i="4"/>
  <c r="I284" i="4"/>
  <c r="I283" i="4"/>
  <c r="I282" i="4"/>
  <c r="I281" i="4"/>
  <c r="I280" i="4"/>
  <c r="I279" i="4"/>
  <c r="I278" i="4"/>
  <c r="I277" i="4"/>
  <c r="I276" i="4"/>
  <c r="I275" i="4"/>
  <c r="I274" i="4"/>
  <c r="I273" i="4"/>
  <c r="I272" i="4"/>
  <c r="I271" i="4"/>
  <c r="I270" i="4"/>
  <c r="I269" i="4"/>
  <c r="I268" i="4"/>
  <c r="I267" i="4"/>
  <c r="I266" i="4"/>
  <c r="I265" i="4"/>
  <c r="I264" i="4"/>
  <c r="I263" i="4"/>
  <c r="I262" i="4"/>
  <c r="I261" i="4"/>
  <c r="I260" i="4"/>
  <c r="I259" i="4"/>
  <c r="I258" i="4"/>
  <c r="I257" i="4"/>
  <c r="I256" i="4"/>
  <c r="I255" i="4"/>
  <c r="I254" i="4"/>
  <c r="I253" i="4"/>
  <c r="I252" i="4"/>
  <c r="I251" i="4"/>
  <c r="I250" i="4"/>
  <c r="I249" i="4"/>
  <c r="I248" i="4"/>
  <c r="I247" i="4"/>
  <c r="I246" i="4"/>
  <c r="I245" i="4"/>
  <c r="I244" i="4"/>
  <c r="I243" i="4"/>
  <c r="I242" i="4"/>
  <c r="I241" i="4"/>
  <c r="I240" i="4"/>
  <c r="I239" i="4"/>
  <c r="I238" i="4"/>
  <c r="I237" i="4"/>
  <c r="I236" i="4"/>
  <c r="I235" i="4"/>
  <c r="I234" i="4"/>
  <c r="I233" i="4"/>
  <c r="I232" i="4"/>
  <c r="I231" i="4"/>
  <c r="I230" i="4"/>
  <c r="I229" i="4"/>
  <c r="I228" i="4"/>
  <c r="I227" i="4"/>
  <c r="I226" i="4"/>
  <c r="I225" i="4"/>
  <c r="I224" i="4"/>
  <c r="I223" i="4"/>
  <c r="I222" i="4"/>
  <c r="I221" i="4"/>
  <c r="I220" i="4"/>
  <c r="I219" i="4"/>
  <c r="I218" i="4"/>
  <c r="I217" i="4"/>
  <c r="I216" i="4"/>
  <c r="I215" i="4"/>
  <c r="I214" i="4"/>
  <c r="I213" i="4"/>
  <c r="I212" i="4"/>
  <c r="I211" i="4"/>
  <c r="I210" i="4"/>
  <c r="I209" i="4"/>
  <c r="I208" i="4"/>
  <c r="I207" i="4"/>
  <c r="I206" i="4"/>
  <c r="I205" i="4"/>
  <c r="I204" i="4"/>
  <c r="I203" i="4"/>
  <c r="I202" i="4"/>
  <c r="I201" i="4"/>
  <c r="I200" i="4"/>
  <c r="I199" i="4"/>
  <c r="I198" i="4"/>
  <c r="I197" i="4"/>
  <c r="I196" i="4"/>
  <c r="I195" i="4"/>
  <c r="I194" i="4"/>
  <c r="I193" i="4"/>
  <c r="I192" i="4"/>
  <c r="I191" i="4"/>
  <c r="I190" i="4"/>
  <c r="I189" i="4"/>
  <c r="I188" i="4"/>
  <c r="I187" i="4"/>
  <c r="I186" i="4"/>
  <c r="I185" i="4"/>
  <c r="I184" i="4"/>
  <c r="I183" i="4"/>
  <c r="I182" i="4"/>
  <c r="I181" i="4"/>
  <c r="I180" i="4"/>
  <c r="I179" i="4"/>
  <c r="I178" i="4"/>
  <c r="I177" i="4"/>
  <c r="I176" i="4"/>
  <c r="I175" i="4"/>
  <c r="I174" i="4"/>
  <c r="I173" i="4"/>
  <c r="I172" i="4"/>
  <c r="I171" i="4"/>
  <c r="I170" i="4"/>
  <c r="I169" i="4"/>
  <c r="I168" i="4"/>
  <c r="I167" i="4"/>
  <c r="I166" i="4"/>
  <c r="I165" i="4"/>
  <c r="I164" i="4"/>
  <c r="I163" i="4"/>
  <c r="I162" i="4"/>
  <c r="I161" i="4"/>
  <c r="I160" i="4"/>
  <c r="I159" i="4"/>
  <c r="I158" i="4"/>
  <c r="I157" i="4"/>
  <c r="I156" i="4"/>
  <c r="I155" i="4"/>
  <c r="I154" i="4"/>
  <c r="I153" i="4"/>
  <c r="I152" i="4"/>
  <c r="I151" i="4"/>
  <c r="I150" i="4"/>
  <c r="I149" i="4"/>
  <c r="I148" i="4"/>
  <c r="I147" i="4"/>
  <c r="I146" i="4"/>
  <c r="I145" i="4"/>
  <c r="I144" i="4"/>
  <c r="I143" i="4"/>
  <c r="I142" i="4"/>
  <c r="I141" i="4"/>
  <c r="I140" i="4"/>
  <c r="I139" i="4"/>
  <c r="I138" i="4"/>
  <c r="I137" i="4"/>
  <c r="I136" i="4"/>
  <c r="I135" i="4"/>
  <c r="I134" i="4"/>
  <c r="I133" i="4"/>
  <c r="I132" i="4"/>
  <c r="I131" i="4"/>
  <c r="I130" i="4"/>
  <c r="I129" i="4"/>
  <c r="I128" i="4"/>
  <c r="I127" i="4"/>
  <c r="I126" i="4"/>
  <c r="I125" i="4"/>
  <c r="I124" i="4"/>
  <c r="I123" i="4"/>
  <c r="I122" i="4"/>
  <c r="I121" i="4"/>
  <c r="I120" i="4"/>
  <c r="I119" i="4"/>
  <c r="I118" i="4"/>
  <c r="I117" i="4"/>
  <c r="I116" i="4"/>
  <c r="I115" i="4"/>
  <c r="I114" i="4"/>
  <c r="I113" i="4"/>
  <c r="I112" i="4"/>
  <c r="I111" i="4"/>
  <c r="I110" i="4"/>
  <c r="I109" i="4"/>
  <c r="I108" i="4"/>
  <c r="I107" i="4"/>
  <c r="I106" i="4"/>
  <c r="I105" i="4"/>
  <c r="I104" i="4"/>
  <c r="I103" i="4"/>
  <c r="I102" i="4"/>
  <c r="I101" i="4"/>
  <c r="I100" i="4"/>
  <c r="I99" i="4"/>
  <c r="I98" i="4"/>
  <c r="I97" i="4"/>
  <c r="I96" i="4"/>
  <c r="I95" i="4"/>
  <c r="I94" i="4"/>
  <c r="I93" i="4"/>
  <c r="I92" i="4"/>
  <c r="I91" i="4"/>
  <c r="I90" i="4"/>
  <c r="I89" i="4"/>
  <c r="I88" i="4"/>
  <c r="I87" i="4"/>
  <c r="I86" i="4"/>
  <c r="I85" i="4"/>
  <c r="I84" i="4"/>
  <c r="I83" i="4"/>
  <c r="I82" i="4"/>
  <c r="I81" i="4"/>
  <c r="I80" i="4"/>
  <c r="I79" i="4"/>
  <c r="I78" i="4"/>
  <c r="I77" i="4"/>
  <c r="I76" i="4"/>
  <c r="I75" i="4"/>
  <c r="I74" i="4"/>
  <c r="I73" i="4"/>
  <c r="I72" i="4"/>
  <c r="I71" i="4"/>
  <c r="I70" i="4"/>
  <c r="I69" i="4"/>
  <c r="I68" i="4"/>
  <c r="I67" i="4"/>
  <c r="I66" i="4"/>
  <c r="I65" i="4"/>
  <c r="I64" i="4"/>
  <c r="I63" i="4"/>
  <c r="I62" i="4"/>
  <c r="I61" i="4"/>
  <c r="I60" i="4"/>
  <c r="I59" i="4"/>
  <c r="I58" i="4"/>
  <c r="I57" i="4"/>
  <c r="I56" i="4"/>
  <c r="I55" i="4"/>
  <c r="I54" i="4"/>
  <c r="I53" i="4"/>
  <c r="I52" i="4"/>
  <c r="I51" i="4"/>
  <c r="I50" i="4"/>
  <c r="I49" i="4"/>
  <c r="I48" i="4"/>
  <c r="I47" i="4"/>
  <c r="I46" i="4"/>
  <c r="I45" i="4"/>
  <c r="I44" i="4"/>
  <c r="I43" i="4"/>
  <c r="I42" i="4"/>
  <c r="I41" i="4"/>
  <c r="I40" i="4"/>
  <c r="I39" i="4"/>
  <c r="I38" i="4"/>
  <c r="I37" i="4"/>
  <c r="I36" i="4"/>
  <c r="I35" i="4"/>
  <c r="I34" i="4"/>
  <c r="I33" i="4"/>
  <c r="I32" i="4"/>
  <c r="I31" i="4"/>
  <c r="I30" i="4"/>
  <c r="I29" i="4"/>
  <c r="I28" i="4"/>
  <c r="I27" i="4"/>
  <c r="I26" i="4"/>
  <c r="I25" i="4"/>
  <c r="I24" i="4"/>
  <c r="I23" i="4"/>
  <c r="I22" i="4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J3" i="2"/>
  <c r="I3" i="2"/>
  <c r="I31" i="2" l="1"/>
  <c r="M28" i="2"/>
  <c r="N28" i="2" s="1"/>
  <c r="M24" i="2"/>
  <c r="N24" i="2" s="1"/>
  <c r="M20" i="2"/>
  <c r="N20" i="2" s="1"/>
  <c r="M16" i="2"/>
  <c r="N16" i="2" s="1"/>
  <c r="M12" i="2"/>
  <c r="N12" i="2" s="1"/>
  <c r="M8" i="2"/>
  <c r="N8" i="2" s="1"/>
  <c r="M26" i="2"/>
  <c r="N26" i="2" s="1"/>
  <c r="M22" i="2"/>
  <c r="N22" i="2" s="1"/>
  <c r="M18" i="2"/>
  <c r="N18" i="2" s="1"/>
  <c r="M14" i="2"/>
  <c r="N14" i="2" s="1"/>
  <c r="M10" i="2"/>
  <c r="N10" i="2" s="1"/>
  <c r="M6" i="2"/>
  <c r="N6" i="2" s="1"/>
  <c r="M3" i="2"/>
  <c r="N3" i="2" s="1"/>
  <c r="J31" i="2"/>
  <c r="K16" i="2" s="1"/>
  <c r="K25" i="2"/>
  <c r="C379" i="4"/>
  <c r="K9" i="2" l="1"/>
  <c r="K28" i="2"/>
  <c r="K17" i="2"/>
  <c r="L16" i="2" s="1"/>
  <c r="K19" i="2"/>
  <c r="K12" i="2"/>
  <c r="K13" i="2"/>
  <c r="K29" i="2"/>
  <c r="K7" i="2"/>
  <c r="K23" i="2"/>
  <c r="K6" i="2"/>
  <c r="K10" i="2"/>
  <c r="K14" i="2"/>
  <c r="K18" i="2"/>
  <c r="K22" i="2"/>
  <c r="K26" i="2"/>
  <c r="K30" i="2"/>
  <c r="K3" i="2"/>
  <c r="K11" i="2"/>
  <c r="K27" i="2"/>
  <c r="K20" i="2"/>
  <c r="K5" i="2"/>
  <c r="K21" i="2"/>
  <c r="K8" i="2"/>
  <c r="K15" i="2"/>
  <c r="K4" i="2"/>
  <c r="K24" i="2"/>
  <c r="L24" i="2" s="1"/>
  <c r="L8" i="2" l="1"/>
  <c r="L28" i="2"/>
  <c r="L22" i="2"/>
  <c r="L6" i="2"/>
  <c r="L3" i="2"/>
  <c r="L18" i="2"/>
  <c r="L12" i="2"/>
  <c r="L20" i="2"/>
  <c r="L14" i="2"/>
  <c r="L26" i="2"/>
  <c r="L10" i="2"/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D22" i="4"/>
  <c r="H22" i="4" s="1"/>
  <c r="E22" i="4" l="1"/>
  <c r="C23" i="4" l="1"/>
  <c r="G22" i="4"/>
  <c r="K22" i="4" s="1"/>
  <c r="F22" i="4"/>
  <c r="J22" i="4" l="1"/>
  <c r="N22" i="4"/>
  <c r="M22" i="4"/>
  <c r="L22" i="4"/>
  <c r="D23" i="4" l="1"/>
  <c r="H23" i="4" s="1"/>
  <c r="O23" i="4" l="1"/>
  <c r="E23" i="4"/>
  <c r="G23" i="4" s="1"/>
  <c r="C24" i="4" l="1"/>
  <c r="N23" i="4"/>
  <c r="F23" i="4"/>
  <c r="P23" i="4"/>
  <c r="D24" i="4" l="1"/>
  <c r="J23" i="4"/>
  <c r="L23" i="4"/>
  <c r="K23" i="4"/>
  <c r="M23" i="4"/>
  <c r="E24" i="4" l="1"/>
  <c r="G24" i="4" s="1"/>
  <c r="H24" i="4"/>
  <c r="O24" i="4" s="1"/>
  <c r="C25" i="4" l="1"/>
  <c r="AD24" i="4"/>
  <c r="U24" i="4"/>
  <c r="T24" i="4"/>
  <c r="F24" i="4"/>
  <c r="P24" i="4"/>
  <c r="D25" i="4" l="1"/>
  <c r="E25" i="4" l="1"/>
  <c r="G25" i="4" s="1"/>
  <c r="C26" i="4" l="1"/>
  <c r="F25" i="4"/>
  <c r="D26" i="4" l="1"/>
  <c r="E26" i="4" l="1"/>
  <c r="G26" i="4" s="1"/>
  <c r="C27" i="4" l="1"/>
  <c r="F26" i="4"/>
  <c r="D27" i="4" l="1"/>
  <c r="E27" i="4" l="1"/>
  <c r="G27" i="4" s="1"/>
  <c r="C28" i="4" l="1"/>
  <c r="F27" i="4"/>
  <c r="D28" i="4" l="1"/>
  <c r="E28" i="4" l="1"/>
  <c r="G28" i="4" s="1"/>
  <c r="C29" i="4" l="1"/>
  <c r="D29" i="4" s="1"/>
  <c r="F28" i="4"/>
  <c r="E29" i="4" l="1"/>
  <c r="G29" i="4" s="1"/>
  <c r="C30" i="4" l="1"/>
  <c r="D30" i="4" s="1"/>
  <c r="F29" i="4"/>
  <c r="E30" i="4" l="1"/>
  <c r="G30" i="4" s="1"/>
  <c r="C31" i="4" l="1"/>
  <c r="D31" i="4" s="1"/>
  <c r="F30" i="4"/>
  <c r="E31" i="4" l="1"/>
  <c r="C32" i="4" l="1"/>
  <c r="D32" i="4" s="1"/>
  <c r="F31" i="4"/>
  <c r="E32" i="4" l="1"/>
  <c r="C33" i="4" l="1"/>
  <c r="D33" i="4" s="1"/>
  <c r="F32" i="4"/>
  <c r="E33" i="4" l="1"/>
  <c r="C34" i="4" l="1"/>
  <c r="D34" i="4" s="1"/>
  <c r="F33" i="4"/>
  <c r="E34" i="4" l="1"/>
  <c r="C35" i="4" l="1"/>
  <c r="D35" i="4" s="1"/>
  <c r="F34" i="4"/>
  <c r="E35" i="4" l="1"/>
  <c r="C36" i="4" l="1"/>
  <c r="D36" i="4" s="1"/>
  <c r="F35" i="4"/>
  <c r="E36" i="4" l="1"/>
  <c r="C37" i="4" l="1"/>
  <c r="D37" i="4" s="1"/>
  <c r="F36" i="4"/>
  <c r="E37" i="4" l="1"/>
  <c r="C38" i="4" l="1"/>
  <c r="D38" i="4" s="1"/>
  <c r="F37" i="4"/>
  <c r="E38" i="4" l="1"/>
  <c r="C39" i="4" l="1"/>
  <c r="D39" i="4" s="1"/>
  <c r="F38" i="4"/>
  <c r="E39" i="4" l="1"/>
  <c r="C40" i="4" l="1"/>
  <c r="D40" i="4" s="1"/>
  <c r="F39" i="4"/>
  <c r="E40" i="4" l="1"/>
  <c r="C41" i="4" l="1"/>
  <c r="D41" i="4" s="1"/>
  <c r="F40" i="4"/>
  <c r="E41" i="4" l="1"/>
  <c r="C42" i="4" l="1"/>
  <c r="D42" i="4" s="1"/>
  <c r="F41" i="4"/>
  <c r="E42" i="4" l="1"/>
  <c r="C43" i="4" l="1"/>
  <c r="D43" i="4" s="1"/>
  <c r="F42" i="4"/>
  <c r="E43" i="4" l="1"/>
  <c r="C44" i="4" l="1"/>
  <c r="D44" i="4" s="1"/>
  <c r="F43" i="4"/>
  <c r="E44" i="4" l="1"/>
  <c r="C45" i="4" l="1"/>
  <c r="D45" i="4" s="1"/>
  <c r="F44" i="4"/>
  <c r="E45" i="4" l="1"/>
  <c r="C46" i="4" l="1"/>
  <c r="D46" i="4" s="1"/>
  <c r="F45" i="4"/>
  <c r="E46" i="4" l="1"/>
  <c r="C47" i="4" l="1"/>
  <c r="D47" i="4" s="1"/>
  <c r="F46" i="4"/>
  <c r="E47" i="4" l="1"/>
  <c r="C48" i="4" l="1"/>
  <c r="D48" i="4" s="1"/>
  <c r="F47" i="4"/>
  <c r="E48" i="4" l="1"/>
  <c r="C49" i="4" l="1"/>
  <c r="D49" i="4" s="1"/>
  <c r="F48" i="4"/>
  <c r="E49" i="4" l="1"/>
  <c r="C50" i="4" l="1"/>
  <c r="D50" i="4" s="1"/>
  <c r="F49" i="4"/>
  <c r="E50" i="4" l="1"/>
  <c r="C51" i="4" l="1"/>
  <c r="D51" i="4" s="1"/>
  <c r="F50" i="4"/>
  <c r="E51" i="4" l="1"/>
  <c r="C52" i="4" l="1"/>
  <c r="D52" i="4" s="1"/>
  <c r="F51" i="4"/>
  <c r="E52" i="4" l="1"/>
  <c r="C53" i="4" l="1"/>
  <c r="D53" i="4" s="1"/>
  <c r="F52" i="4"/>
  <c r="E53" i="4" l="1"/>
  <c r="C54" i="4" l="1"/>
  <c r="D54" i="4" s="1"/>
  <c r="F53" i="4"/>
  <c r="E54" i="4" l="1"/>
  <c r="C55" i="4" l="1"/>
  <c r="D55" i="4" s="1"/>
  <c r="F54" i="4"/>
  <c r="E55" i="4" l="1"/>
  <c r="C56" i="4" l="1"/>
  <c r="D56" i="4" s="1"/>
  <c r="F55" i="4"/>
  <c r="E56" i="4" l="1"/>
  <c r="C57" i="4" l="1"/>
  <c r="D57" i="4" s="1"/>
  <c r="F56" i="4"/>
  <c r="E57" i="4" l="1"/>
  <c r="C58" i="4" l="1"/>
  <c r="D58" i="4" s="1"/>
  <c r="F57" i="4"/>
  <c r="E58" i="4" l="1"/>
  <c r="C59" i="4" l="1"/>
  <c r="D59" i="4" s="1"/>
  <c r="F58" i="4"/>
  <c r="E59" i="4" l="1"/>
  <c r="C60" i="4" l="1"/>
  <c r="D60" i="4" s="1"/>
  <c r="F59" i="4"/>
  <c r="E60" i="4" l="1"/>
  <c r="C61" i="4" l="1"/>
  <c r="D61" i="4" s="1"/>
  <c r="F60" i="4"/>
  <c r="E61" i="4" l="1"/>
  <c r="C62" i="4" l="1"/>
  <c r="D62" i="4" s="1"/>
  <c r="F61" i="4"/>
  <c r="E62" i="4" l="1"/>
  <c r="C63" i="4" l="1"/>
  <c r="D63" i="4" s="1"/>
  <c r="F62" i="4"/>
  <c r="E63" i="4" l="1"/>
  <c r="C64" i="4" l="1"/>
  <c r="D64" i="4" s="1"/>
  <c r="F63" i="4"/>
  <c r="E64" i="4" l="1"/>
  <c r="C65" i="4" l="1"/>
  <c r="D65" i="4" s="1"/>
  <c r="F64" i="4"/>
  <c r="E65" i="4" l="1"/>
  <c r="C66" i="4" l="1"/>
  <c r="D66" i="4" s="1"/>
  <c r="F65" i="4"/>
  <c r="E66" i="4" l="1"/>
  <c r="C67" i="4" l="1"/>
  <c r="D67" i="4" s="1"/>
  <c r="F66" i="4"/>
  <c r="E67" i="4" l="1"/>
  <c r="C68" i="4" l="1"/>
  <c r="D68" i="4" s="1"/>
  <c r="F67" i="4"/>
  <c r="E68" i="4" l="1"/>
  <c r="C69" i="4" l="1"/>
  <c r="D69" i="4" s="1"/>
  <c r="F68" i="4"/>
  <c r="E69" i="4" l="1"/>
  <c r="C70" i="4" l="1"/>
  <c r="D70" i="4" s="1"/>
  <c r="F69" i="4"/>
  <c r="E70" i="4" l="1"/>
  <c r="C71" i="4" l="1"/>
  <c r="D71" i="4" s="1"/>
  <c r="F70" i="4"/>
  <c r="E71" i="4" l="1"/>
  <c r="C72" i="4" l="1"/>
  <c r="D72" i="4" s="1"/>
  <c r="F71" i="4"/>
  <c r="E72" i="4" l="1"/>
  <c r="C73" i="4" l="1"/>
  <c r="D73" i="4" s="1"/>
  <c r="F72" i="4"/>
  <c r="E73" i="4" l="1"/>
  <c r="C74" i="4" l="1"/>
  <c r="D74" i="4" s="1"/>
  <c r="F73" i="4"/>
  <c r="E74" i="4" l="1"/>
  <c r="C75" i="4" l="1"/>
  <c r="D75" i="4" s="1"/>
  <c r="F74" i="4"/>
  <c r="E75" i="4" l="1"/>
  <c r="C76" i="4" l="1"/>
  <c r="D76" i="4" s="1"/>
  <c r="F75" i="4"/>
  <c r="E76" i="4" l="1"/>
  <c r="C77" i="4" l="1"/>
  <c r="D77" i="4" s="1"/>
  <c r="F76" i="4"/>
  <c r="E77" i="4" l="1"/>
  <c r="C78" i="4" l="1"/>
  <c r="D78" i="4" s="1"/>
  <c r="F77" i="4"/>
  <c r="E78" i="4" l="1"/>
  <c r="C79" i="4" l="1"/>
  <c r="D79" i="4" s="1"/>
  <c r="F78" i="4"/>
  <c r="E79" i="4" l="1"/>
  <c r="C80" i="4" l="1"/>
  <c r="D80" i="4" s="1"/>
  <c r="F79" i="4"/>
  <c r="E80" i="4" l="1"/>
  <c r="C81" i="4" l="1"/>
  <c r="D81" i="4" s="1"/>
  <c r="F80" i="4"/>
  <c r="E81" i="4" l="1"/>
  <c r="C82" i="4" l="1"/>
  <c r="D82" i="4" s="1"/>
  <c r="F81" i="4"/>
  <c r="E82" i="4" l="1"/>
  <c r="C83" i="4" l="1"/>
  <c r="D83" i="4" s="1"/>
  <c r="F82" i="4"/>
  <c r="E83" i="4" l="1"/>
  <c r="C84" i="4" l="1"/>
  <c r="D84" i="4" s="1"/>
  <c r="F83" i="4"/>
  <c r="E84" i="4" l="1"/>
  <c r="C85" i="4" l="1"/>
  <c r="D85" i="4" s="1"/>
  <c r="F84" i="4"/>
  <c r="E85" i="4" l="1"/>
  <c r="C86" i="4" l="1"/>
  <c r="D86" i="4" s="1"/>
  <c r="F85" i="4"/>
  <c r="E86" i="4" l="1"/>
  <c r="C87" i="4" l="1"/>
  <c r="D87" i="4" s="1"/>
  <c r="F86" i="4"/>
  <c r="E87" i="4" l="1"/>
  <c r="C88" i="4" l="1"/>
  <c r="D88" i="4" s="1"/>
  <c r="F87" i="4"/>
  <c r="E88" i="4" l="1"/>
  <c r="C89" i="4" l="1"/>
  <c r="D89" i="4" s="1"/>
  <c r="F88" i="4"/>
  <c r="E89" i="4" l="1"/>
  <c r="C90" i="4" l="1"/>
  <c r="D90" i="4" s="1"/>
  <c r="F89" i="4"/>
  <c r="E90" i="4" l="1"/>
  <c r="C91" i="4" l="1"/>
  <c r="D91" i="4" s="1"/>
  <c r="F90" i="4"/>
  <c r="E91" i="4" l="1"/>
  <c r="C92" i="4" l="1"/>
  <c r="D92" i="4" s="1"/>
  <c r="F91" i="4"/>
  <c r="E92" i="4" l="1"/>
  <c r="C93" i="4" l="1"/>
  <c r="D93" i="4" s="1"/>
  <c r="F92" i="4"/>
  <c r="E93" i="4" l="1"/>
  <c r="C94" i="4" l="1"/>
  <c r="D94" i="4" s="1"/>
  <c r="F93" i="4"/>
  <c r="E94" i="4" l="1"/>
  <c r="C95" i="4" l="1"/>
  <c r="D95" i="4" s="1"/>
  <c r="F94" i="4"/>
  <c r="E95" i="4" l="1"/>
  <c r="C96" i="4" l="1"/>
  <c r="D96" i="4" s="1"/>
  <c r="F95" i="4"/>
  <c r="E96" i="4" l="1"/>
  <c r="C97" i="4" l="1"/>
  <c r="D97" i="4" s="1"/>
  <c r="F96" i="4"/>
  <c r="E97" i="4" l="1"/>
  <c r="C98" i="4" l="1"/>
  <c r="D98" i="4" s="1"/>
  <c r="F97" i="4"/>
  <c r="E98" i="4" l="1"/>
  <c r="C99" i="4" l="1"/>
  <c r="D99" i="4" s="1"/>
  <c r="F98" i="4"/>
  <c r="E99" i="4" l="1"/>
  <c r="C100" i="4" l="1"/>
  <c r="D100" i="4" s="1"/>
  <c r="F99" i="4"/>
  <c r="E100" i="4" l="1"/>
  <c r="C101" i="4" l="1"/>
  <c r="D101" i="4" s="1"/>
  <c r="F100" i="4"/>
  <c r="E101" i="4" l="1"/>
  <c r="C102" i="4" l="1"/>
  <c r="D102" i="4" s="1"/>
  <c r="F101" i="4"/>
  <c r="E102" i="4" l="1"/>
  <c r="C103" i="4" l="1"/>
  <c r="D103" i="4" s="1"/>
  <c r="F102" i="4"/>
  <c r="E103" i="4" l="1"/>
  <c r="C104" i="4" l="1"/>
  <c r="D104" i="4" s="1"/>
  <c r="F103" i="4"/>
  <c r="E104" i="4" l="1"/>
  <c r="C105" i="4" l="1"/>
  <c r="D105" i="4" s="1"/>
  <c r="F104" i="4"/>
  <c r="E105" i="4" l="1"/>
  <c r="C106" i="4" l="1"/>
  <c r="D106" i="4" s="1"/>
  <c r="F105" i="4"/>
  <c r="E106" i="4" l="1"/>
  <c r="C107" i="4" l="1"/>
  <c r="D107" i="4" s="1"/>
  <c r="F106" i="4"/>
  <c r="E107" i="4" l="1"/>
  <c r="C108" i="4" l="1"/>
  <c r="D108" i="4" s="1"/>
  <c r="F107" i="4"/>
  <c r="E108" i="4" l="1"/>
  <c r="C109" i="4" l="1"/>
  <c r="D109" i="4" s="1"/>
  <c r="F108" i="4"/>
  <c r="E109" i="4" l="1"/>
  <c r="C110" i="4" l="1"/>
  <c r="D110" i="4" s="1"/>
  <c r="F109" i="4"/>
  <c r="E110" i="4" l="1"/>
  <c r="C111" i="4" l="1"/>
  <c r="D111" i="4" s="1"/>
  <c r="F110" i="4"/>
  <c r="E111" i="4" l="1"/>
  <c r="C112" i="4" l="1"/>
  <c r="D112" i="4" s="1"/>
  <c r="F111" i="4"/>
  <c r="E112" i="4" l="1"/>
  <c r="C113" i="4" l="1"/>
  <c r="D113" i="4" s="1"/>
  <c r="F112" i="4"/>
  <c r="E113" i="4" l="1"/>
  <c r="C114" i="4" l="1"/>
  <c r="D114" i="4" s="1"/>
  <c r="F113" i="4"/>
  <c r="E114" i="4" l="1"/>
  <c r="C115" i="4" l="1"/>
  <c r="D115" i="4" s="1"/>
  <c r="F114" i="4"/>
  <c r="E115" i="4" l="1"/>
  <c r="C116" i="4" l="1"/>
  <c r="D116" i="4" s="1"/>
  <c r="F115" i="4"/>
  <c r="E116" i="4" l="1"/>
  <c r="C117" i="4" l="1"/>
  <c r="D117" i="4" s="1"/>
  <c r="F116" i="4"/>
  <c r="E117" i="4" l="1"/>
  <c r="C118" i="4" l="1"/>
  <c r="D118" i="4" s="1"/>
  <c r="F117" i="4"/>
  <c r="E118" i="4" l="1"/>
  <c r="C119" i="4" l="1"/>
  <c r="D119" i="4" s="1"/>
  <c r="F118" i="4"/>
  <c r="E119" i="4" l="1"/>
  <c r="C120" i="4" l="1"/>
  <c r="D120" i="4" s="1"/>
  <c r="F119" i="4"/>
  <c r="E120" i="4" l="1"/>
  <c r="C121" i="4" l="1"/>
  <c r="D121" i="4" s="1"/>
  <c r="F120" i="4"/>
  <c r="E121" i="4" l="1"/>
  <c r="C122" i="4" l="1"/>
  <c r="D122" i="4" s="1"/>
  <c r="F121" i="4"/>
  <c r="E122" i="4" l="1"/>
  <c r="C123" i="4" l="1"/>
  <c r="D123" i="4" s="1"/>
  <c r="F122" i="4"/>
  <c r="E123" i="4" l="1"/>
  <c r="C124" i="4" l="1"/>
  <c r="D124" i="4" s="1"/>
  <c r="F123" i="4"/>
  <c r="E124" i="4" l="1"/>
  <c r="C125" i="4" l="1"/>
  <c r="D125" i="4" s="1"/>
  <c r="F124" i="4"/>
  <c r="E125" i="4" l="1"/>
  <c r="C126" i="4" l="1"/>
  <c r="D126" i="4" s="1"/>
  <c r="F125" i="4"/>
  <c r="E126" i="4" l="1"/>
  <c r="C127" i="4" l="1"/>
  <c r="D127" i="4" s="1"/>
  <c r="F126" i="4"/>
  <c r="E127" i="4" l="1"/>
  <c r="C128" i="4" l="1"/>
  <c r="D128" i="4" s="1"/>
  <c r="F127" i="4"/>
  <c r="E128" i="4" l="1"/>
  <c r="C129" i="4" l="1"/>
  <c r="D129" i="4" s="1"/>
  <c r="F128" i="4"/>
  <c r="E129" i="4" l="1"/>
  <c r="C130" i="4" l="1"/>
  <c r="D130" i="4" s="1"/>
  <c r="F129" i="4"/>
  <c r="E130" i="4" l="1"/>
  <c r="C131" i="4" l="1"/>
  <c r="D131" i="4" s="1"/>
  <c r="F130" i="4"/>
  <c r="E131" i="4" l="1"/>
  <c r="C132" i="4" l="1"/>
  <c r="D132" i="4" s="1"/>
  <c r="F131" i="4"/>
  <c r="E132" i="4" l="1"/>
  <c r="C133" i="4" l="1"/>
  <c r="D133" i="4" s="1"/>
  <c r="F132" i="4"/>
  <c r="E133" i="4" l="1"/>
  <c r="C134" i="4" l="1"/>
  <c r="D134" i="4" s="1"/>
  <c r="F133" i="4"/>
  <c r="E134" i="4" l="1"/>
  <c r="C135" i="4" l="1"/>
  <c r="D135" i="4" s="1"/>
  <c r="F134" i="4"/>
  <c r="E135" i="4" l="1"/>
  <c r="C136" i="4" l="1"/>
  <c r="D136" i="4" s="1"/>
  <c r="F135" i="4"/>
  <c r="E136" i="4" l="1"/>
  <c r="C137" i="4" l="1"/>
  <c r="D137" i="4" s="1"/>
  <c r="F136" i="4"/>
  <c r="E137" i="4" l="1"/>
  <c r="C138" i="4" l="1"/>
  <c r="D138" i="4" s="1"/>
  <c r="F137" i="4"/>
  <c r="E138" i="4" l="1"/>
  <c r="C139" i="4" l="1"/>
  <c r="D139" i="4" s="1"/>
  <c r="F138" i="4"/>
  <c r="E139" i="4" l="1"/>
  <c r="C140" i="4" l="1"/>
  <c r="D140" i="4" s="1"/>
  <c r="F139" i="4"/>
  <c r="E140" i="4" l="1"/>
  <c r="C141" i="4" l="1"/>
  <c r="D141" i="4" s="1"/>
  <c r="F140" i="4"/>
  <c r="E141" i="4" l="1"/>
  <c r="C142" i="4" l="1"/>
  <c r="D142" i="4" s="1"/>
  <c r="F141" i="4"/>
  <c r="E142" i="4" l="1"/>
  <c r="C143" i="4" l="1"/>
  <c r="D143" i="4" s="1"/>
  <c r="F142" i="4"/>
  <c r="E143" i="4" l="1"/>
  <c r="C144" i="4" l="1"/>
  <c r="D144" i="4" s="1"/>
  <c r="F143" i="4"/>
  <c r="E144" i="4" l="1"/>
  <c r="C145" i="4" l="1"/>
  <c r="D145" i="4" s="1"/>
  <c r="F144" i="4"/>
  <c r="E145" i="4" l="1"/>
  <c r="C146" i="4" l="1"/>
  <c r="D146" i="4" s="1"/>
  <c r="F145" i="4"/>
  <c r="E146" i="4" l="1"/>
  <c r="C147" i="4" l="1"/>
  <c r="D147" i="4" s="1"/>
  <c r="F146" i="4"/>
  <c r="E147" i="4" l="1"/>
  <c r="C148" i="4" l="1"/>
  <c r="D148" i="4" s="1"/>
  <c r="F147" i="4"/>
  <c r="E148" i="4" l="1"/>
  <c r="C149" i="4" l="1"/>
  <c r="D149" i="4" s="1"/>
  <c r="F148" i="4"/>
  <c r="E149" i="4" l="1"/>
  <c r="C150" i="4" l="1"/>
  <c r="D150" i="4" s="1"/>
  <c r="F149" i="4"/>
  <c r="E150" i="4" l="1"/>
  <c r="C151" i="4" l="1"/>
  <c r="D151" i="4" s="1"/>
  <c r="F150" i="4"/>
  <c r="E151" i="4" l="1"/>
  <c r="C152" i="4" l="1"/>
  <c r="D152" i="4" s="1"/>
  <c r="F151" i="4"/>
  <c r="E152" i="4" l="1"/>
  <c r="C153" i="4" l="1"/>
  <c r="D153" i="4" s="1"/>
  <c r="F152" i="4"/>
  <c r="E153" i="4" l="1"/>
  <c r="C154" i="4" l="1"/>
  <c r="D154" i="4" s="1"/>
  <c r="F153" i="4"/>
  <c r="E154" i="4" l="1"/>
  <c r="C155" i="4" l="1"/>
  <c r="D155" i="4" s="1"/>
  <c r="F154" i="4"/>
  <c r="E155" i="4" l="1"/>
  <c r="C156" i="4" l="1"/>
  <c r="D156" i="4" s="1"/>
  <c r="F155" i="4"/>
  <c r="E156" i="4" l="1"/>
  <c r="C157" i="4" l="1"/>
  <c r="D157" i="4" s="1"/>
  <c r="F156" i="4"/>
  <c r="E157" i="4" l="1"/>
  <c r="C158" i="4" l="1"/>
  <c r="D158" i="4" s="1"/>
  <c r="F157" i="4"/>
  <c r="E158" i="4" l="1"/>
  <c r="C159" i="4" l="1"/>
  <c r="D159" i="4" s="1"/>
  <c r="F158" i="4"/>
  <c r="E159" i="4" l="1"/>
  <c r="C160" i="4" l="1"/>
  <c r="D160" i="4" s="1"/>
  <c r="F159" i="4"/>
  <c r="E160" i="4" l="1"/>
  <c r="C161" i="4" l="1"/>
  <c r="D161" i="4" s="1"/>
  <c r="F160" i="4"/>
  <c r="E161" i="4" l="1"/>
  <c r="C162" i="4" l="1"/>
  <c r="D162" i="4" s="1"/>
  <c r="F161" i="4"/>
  <c r="E162" i="4" l="1"/>
  <c r="C163" i="4" l="1"/>
  <c r="D163" i="4" s="1"/>
  <c r="F162" i="4"/>
  <c r="E163" i="4" l="1"/>
  <c r="C164" i="4" l="1"/>
  <c r="D164" i="4" s="1"/>
  <c r="F163" i="4"/>
  <c r="E164" i="4" l="1"/>
  <c r="C165" i="4" l="1"/>
  <c r="D165" i="4" s="1"/>
  <c r="F164" i="4"/>
  <c r="E165" i="4" l="1"/>
  <c r="C166" i="4" l="1"/>
  <c r="D166" i="4" s="1"/>
  <c r="F165" i="4"/>
  <c r="E166" i="4" l="1"/>
  <c r="C167" i="4" l="1"/>
  <c r="D167" i="4" s="1"/>
  <c r="F166" i="4"/>
  <c r="E167" i="4" l="1"/>
  <c r="C168" i="4" l="1"/>
  <c r="D168" i="4" s="1"/>
  <c r="F167" i="4"/>
  <c r="E168" i="4" l="1"/>
  <c r="C169" i="4" l="1"/>
  <c r="D169" i="4" s="1"/>
  <c r="F168" i="4"/>
  <c r="E169" i="4" l="1"/>
  <c r="C170" i="4" l="1"/>
  <c r="D170" i="4" s="1"/>
  <c r="F169" i="4"/>
  <c r="E170" i="4" l="1"/>
  <c r="C171" i="4" l="1"/>
  <c r="D171" i="4" s="1"/>
  <c r="F170" i="4"/>
  <c r="E171" i="4" l="1"/>
  <c r="C172" i="4" l="1"/>
  <c r="D172" i="4" s="1"/>
  <c r="F171" i="4"/>
  <c r="E172" i="4" l="1"/>
  <c r="C173" i="4" l="1"/>
  <c r="D173" i="4" s="1"/>
  <c r="F172" i="4"/>
  <c r="E173" i="4" l="1"/>
  <c r="C174" i="4" l="1"/>
  <c r="D174" i="4" s="1"/>
  <c r="F173" i="4"/>
  <c r="E174" i="4" l="1"/>
  <c r="C175" i="4" l="1"/>
  <c r="D175" i="4" s="1"/>
  <c r="F174" i="4"/>
  <c r="E175" i="4" l="1"/>
  <c r="C176" i="4" l="1"/>
  <c r="D176" i="4" s="1"/>
  <c r="F175" i="4"/>
  <c r="E176" i="4" l="1"/>
  <c r="C177" i="4" l="1"/>
  <c r="D177" i="4" s="1"/>
  <c r="F176" i="4"/>
  <c r="E177" i="4" l="1"/>
  <c r="C178" i="4" l="1"/>
  <c r="D178" i="4" s="1"/>
  <c r="F177" i="4"/>
  <c r="E178" i="4" l="1"/>
  <c r="C179" i="4" l="1"/>
  <c r="D179" i="4" s="1"/>
  <c r="F178" i="4"/>
  <c r="E179" i="4" l="1"/>
  <c r="C180" i="4" l="1"/>
  <c r="D180" i="4" s="1"/>
  <c r="F179" i="4"/>
  <c r="E180" i="4" l="1"/>
  <c r="C181" i="4" l="1"/>
  <c r="D181" i="4" s="1"/>
  <c r="F180" i="4"/>
  <c r="E181" i="4" l="1"/>
  <c r="C182" i="4" l="1"/>
  <c r="D182" i="4" s="1"/>
  <c r="F181" i="4"/>
  <c r="E182" i="4" l="1"/>
  <c r="C183" i="4" l="1"/>
  <c r="D183" i="4" s="1"/>
  <c r="F182" i="4"/>
  <c r="E183" i="4" l="1"/>
  <c r="C184" i="4" l="1"/>
  <c r="D184" i="4" s="1"/>
  <c r="F183" i="4"/>
  <c r="E184" i="4" l="1"/>
  <c r="C185" i="4" l="1"/>
  <c r="D185" i="4" s="1"/>
  <c r="F184" i="4"/>
  <c r="E185" i="4" l="1"/>
  <c r="C186" i="4" l="1"/>
  <c r="D186" i="4" s="1"/>
  <c r="F185" i="4"/>
  <c r="E186" i="4" l="1"/>
  <c r="C187" i="4" l="1"/>
  <c r="D187" i="4" s="1"/>
  <c r="F186" i="4"/>
  <c r="E187" i="4" l="1"/>
  <c r="C188" i="4" l="1"/>
  <c r="D188" i="4" s="1"/>
  <c r="F187" i="4"/>
  <c r="E188" i="4" l="1"/>
  <c r="C189" i="4" l="1"/>
  <c r="D189" i="4" s="1"/>
  <c r="F188" i="4"/>
  <c r="E189" i="4" l="1"/>
  <c r="C190" i="4" l="1"/>
  <c r="D190" i="4" s="1"/>
  <c r="F189" i="4"/>
  <c r="E190" i="4" l="1"/>
  <c r="C191" i="4" l="1"/>
  <c r="D191" i="4" s="1"/>
  <c r="F190" i="4"/>
  <c r="E191" i="4" l="1"/>
  <c r="C192" i="4" l="1"/>
  <c r="D192" i="4" s="1"/>
  <c r="F191" i="4"/>
  <c r="E192" i="4" l="1"/>
  <c r="C193" i="4" l="1"/>
  <c r="D193" i="4" s="1"/>
  <c r="F192" i="4"/>
  <c r="E193" i="4" l="1"/>
  <c r="C194" i="4" l="1"/>
  <c r="D194" i="4" s="1"/>
  <c r="F193" i="4"/>
  <c r="E194" i="4" l="1"/>
  <c r="C195" i="4" l="1"/>
  <c r="D195" i="4" s="1"/>
  <c r="F194" i="4"/>
  <c r="E195" i="4" l="1"/>
  <c r="C196" i="4" l="1"/>
  <c r="D196" i="4" s="1"/>
  <c r="F195" i="4"/>
  <c r="E196" i="4" l="1"/>
  <c r="C197" i="4" l="1"/>
  <c r="D197" i="4" s="1"/>
  <c r="F196" i="4"/>
  <c r="E197" i="4" l="1"/>
  <c r="C198" i="4" l="1"/>
  <c r="D198" i="4" s="1"/>
  <c r="F197" i="4"/>
  <c r="E198" i="4" l="1"/>
  <c r="C199" i="4" l="1"/>
  <c r="D199" i="4" s="1"/>
  <c r="F198" i="4"/>
  <c r="E199" i="4" l="1"/>
  <c r="C200" i="4" l="1"/>
  <c r="D200" i="4" s="1"/>
  <c r="F199" i="4"/>
  <c r="E200" i="4" l="1"/>
  <c r="C201" i="4" l="1"/>
  <c r="D201" i="4" s="1"/>
  <c r="F200" i="4"/>
  <c r="E201" i="4" l="1"/>
  <c r="C202" i="4" l="1"/>
  <c r="D202" i="4" s="1"/>
  <c r="F201" i="4"/>
  <c r="E202" i="4" l="1"/>
  <c r="C203" i="4" l="1"/>
  <c r="D203" i="4" s="1"/>
  <c r="F202" i="4"/>
  <c r="E203" i="4" l="1"/>
  <c r="C204" i="4" l="1"/>
  <c r="D204" i="4" s="1"/>
  <c r="F203" i="4"/>
  <c r="E204" i="4" l="1"/>
  <c r="C205" i="4" l="1"/>
  <c r="D205" i="4" s="1"/>
  <c r="F204" i="4"/>
  <c r="E205" i="4" l="1"/>
  <c r="C206" i="4" l="1"/>
  <c r="D206" i="4" s="1"/>
  <c r="F205" i="4"/>
  <c r="E206" i="4" l="1"/>
  <c r="C207" i="4" l="1"/>
  <c r="D207" i="4" s="1"/>
  <c r="F206" i="4"/>
  <c r="E207" i="4" l="1"/>
  <c r="C208" i="4" l="1"/>
  <c r="D208" i="4" s="1"/>
  <c r="F207" i="4"/>
  <c r="E208" i="4" l="1"/>
  <c r="C209" i="4" l="1"/>
  <c r="D209" i="4" s="1"/>
  <c r="F208" i="4"/>
  <c r="E209" i="4" l="1"/>
  <c r="C210" i="4" l="1"/>
  <c r="D210" i="4" s="1"/>
  <c r="F209" i="4"/>
  <c r="E210" i="4" l="1"/>
  <c r="C211" i="4" l="1"/>
  <c r="D211" i="4" s="1"/>
  <c r="F210" i="4"/>
  <c r="E211" i="4" l="1"/>
  <c r="C212" i="4" l="1"/>
  <c r="D212" i="4" s="1"/>
  <c r="F211" i="4"/>
  <c r="E212" i="4" l="1"/>
  <c r="C213" i="4" l="1"/>
  <c r="D213" i="4" s="1"/>
  <c r="F212" i="4"/>
  <c r="E213" i="4" l="1"/>
  <c r="C214" i="4" l="1"/>
  <c r="D214" i="4" s="1"/>
  <c r="F213" i="4"/>
  <c r="E214" i="4" l="1"/>
  <c r="C215" i="4" l="1"/>
  <c r="D215" i="4" s="1"/>
  <c r="F214" i="4"/>
  <c r="E215" i="4" l="1"/>
  <c r="C216" i="4" l="1"/>
  <c r="D216" i="4" s="1"/>
  <c r="F215" i="4"/>
  <c r="E216" i="4" l="1"/>
  <c r="C217" i="4" l="1"/>
  <c r="D217" i="4" s="1"/>
  <c r="F216" i="4"/>
  <c r="E217" i="4" l="1"/>
  <c r="C218" i="4" l="1"/>
  <c r="D218" i="4" s="1"/>
  <c r="F217" i="4"/>
  <c r="E218" i="4" l="1"/>
  <c r="C219" i="4" l="1"/>
  <c r="D219" i="4" s="1"/>
  <c r="F218" i="4"/>
  <c r="E219" i="4" l="1"/>
  <c r="C220" i="4" l="1"/>
  <c r="D220" i="4" s="1"/>
  <c r="F219" i="4"/>
  <c r="E220" i="4" l="1"/>
  <c r="C221" i="4" l="1"/>
  <c r="D221" i="4" s="1"/>
  <c r="F220" i="4"/>
  <c r="E221" i="4" l="1"/>
  <c r="C222" i="4" l="1"/>
  <c r="D222" i="4" s="1"/>
  <c r="F221" i="4"/>
  <c r="E222" i="4" l="1"/>
  <c r="C223" i="4" l="1"/>
  <c r="D223" i="4" s="1"/>
  <c r="F222" i="4"/>
  <c r="E223" i="4" l="1"/>
  <c r="C224" i="4" l="1"/>
  <c r="D224" i="4" s="1"/>
  <c r="F223" i="4"/>
  <c r="E224" i="4" l="1"/>
  <c r="C225" i="4" l="1"/>
  <c r="D225" i="4" s="1"/>
  <c r="F224" i="4"/>
  <c r="E225" i="4" l="1"/>
  <c r="C226" i="4" l="1"/>
  <c r="D226" i="4" s="1"/>
  <c r="F225" i="4"/>
  <c r="E226" i="4" l="1"/>
  <c r="C227" i="4" l="1"/>
  <c r="D227" i="4" s="1"/>
  <c r="F226" i="4"/>
  <c r="E227" i="4" l="1"/>
  <c r="C228" i="4" l="1"/>
  <c r="D228" i="4" s="1"/>
  <c r="F227" i="4"/>
  <c r="E228" i="4" l="1"/>
  <c r="C229" i="4" l="1"/>
  <c r="D229" i="4" s="1"/>
  <c r="F228" i="4"/>
  <c r="E229" i="4" l="1"/>
  <c r="C230" i="4" l="1"/>
  <c r="D230" i="4" s="1"/>
  <c r="F229" i="4"/>
  <c r="E230" i="4" l="1"/>
  <c r="C231" i="4" l="1"/>
  <c r="D231" i="4" s="1"/>
  <c r="F230" i="4"/>
  <c r="E231" i="4" l="1"/>
  <c r="C232" i="4" l="1"/>
  <c r="D232" i="4" s="1"/>
  <c r="F231" i="4"/>
  <c r="E232" i="4" l="1"/>
  <c r="C233" i="4" l="1"/>
  <c r="D233" i="4" s="1"/>
  <c r="F232" i="4"/>
  <c r="E233" i="4" l="1"/>
  <c r="C234" i="4" l="1"/>
  <c r="D234" i="4" s="1"/>
  <c r="F233" i="4"/>
  <c r="E234" i="4" l="1"/>
  <c r="C235" i="4" l="1"/>
  <c r="D235" i="4" s="1"/>
  <c r="F234" i="4"/>
  <c r="E235" i="4" l="1"/>
  <c r="C236" i="4" l="1"/>
  <c r="D236" i="4" s="1"/>
  <c r="F235" i="4"/>
  <c r="E236" i="4" l="1"/>
  <c r="C237" i="4" l="1"/>
  <c r="D237" i="4" s="1"/>
  <c r="F236" i="4"/>
  <c r="E237" i="4" l="1"/>
  <c r="C238" i="4" l="1"/>
  <c r="D238" i="4" s="1"/>
  <c r="F237" i="4"/>
  <c r="E238" i="4" l="1"/>
  <c r="C239" i="4" l="1"/>
  <c r="D239" i="4" s="1"/>
  <c r="F238" i="4"/>
  <c r="E239" i="4" l="1"/>
  <c r="C240" i="4" l="1"/>
  <c r="D240" i="4" s="1"/>
  <c r="F239" i="4"/>
  <c r="E240" i="4" l="1"/>
  <c r="C241" i="4" l="1"/>
  <c r="D241" i="4" s="1"/>
  <c r="F240" i="4"/>
  <c r="E241" i="4" l="1"/>
  <c r="C242" i="4" l="1"/>
  <c r="D242" i="4" s="1"/>
  <c r="F241" i="4"/>
  <c r="E242" i="4" l="1"/>
  <c r="C243" i="4" l="1"/>
  <c r="D243" i="4" s="1"/>
  <c r="F242" i="4"/>
  <c r="E243" i="4" l="1"/>
  <c r="C244" i="4" l="1"/>
  <c r="D244" i="4" s="1"/>
  <c r="F243" i="4"/>
  <c r="E244" i="4" l="1"/>
  <c r="C245" i="4" l="1"/>
  <c r="D245" i="4" s="1"/>
  <c r="F244" i="4"/>
  <c r="E245" i="4" l="1"/>
  <c r="C246" i="4" l="1"/>
  <c r="D246" i="4" s="1"/>
  <c r="F245" i="4"/>
  <c r="E246" i="4" l="1"/>
  <c r="C247" i="4" l="1"/>
  <c r="D247" i="4" s="1"/>
  <c r="F246" i="4"/>
  <c r="E247" i="4" l="1"/>
  <c r="C248" i="4" l="1"/>
  <c r="D248" i="4" s="1"/>
  <c r="F247" i="4"/>
  <c r="E248" i="4" l="1"/>
  <c r="C249" i="4" l="1"/>
  <c r="D249" i="4" s="1"/>
  <c r="F248" i="4"/>
  <c r="E249" i="4" l="1"/>
  <c r="C250" i="4" l="1"/>
  <c r="D250" i="4" s="1"/>
  <c r="F249" i="4"/>
  <c r="E250" i="4" l="1"/>
  <c r="C251" i="4" l="1"/>
  <c r="D251" i="4" s="1"/>
  <c r="F250" i="4"/>
  <c r="E251" i="4" l="1"/>
  <c r="C252" i="4" l="1"/>
  <c r="D252" i="4" s="1"/>
  <c r="F251" i="4"/>
  <c r="E252" i="4" l="1"/>
  <c r="C253" i="4" l="1"/>
  <c r="D253" i="4" s="1"/>
  <c r="F252" i="4"/>
  <c r="E253" i="4" l="1"/>
  <c r="C254" i="4" l="1"/>
  <c r="D254" i="4" s="1"/>
  <c r="F253" i="4"/>
  <c r="E254" i="4" l="1"/>
  <c r="C255" i="4" l="1"/>
  <c r="D255" i="4" s="1"/>
  <c r="F254" i="4"/>
  <c r="E255" i="4" l="1"/>
  <c r="C256" i="4" l="1"/>
  <c r="D256" i="4" s="1"/>
  <c r="F255" i="4"/>
  <c r="E256" i="4" l="1"/>
  <c r="C257" i="4" l="1"/>
  <c r="D257" i="4" s="1"/>
  <c r="F256" i="4"/>
  <c r="E257" i="4" l="1"/>
  <c r="C258" i="4" l="1"/>
  <c r="D258" i="4" s="1"/>
  <c r="F257" i="4"/>
  <c r="E258" i="4" l="1"/>
  <c r="C259" i="4" l="1"/>
  <c r="D259" i="4" s="1"/>
  <c r="F258" i="4"/>
  <c r="E259" i="4" l="1"/>
  <c r="C260" i="4" l="1"/>
  <c r="D260" i="4" s="1"/>
  <c r="F259" i="4"/>
  <c r="E260" i="4" l="1"/>
  <c r="C261" i="4" l="1"/>
  <c r="F260" i="4"/>
  <c r="C378" i="4" l="1"/>
  <c r="D261" i="4"/>
  <c r="E261" i="4" l="1"/>
  <c r="C262" i="4" l="1"/>
  <c r="D262" i="4" s="1"/>
  <c r="F261" i="4"/>
  <c r="E262" i="4" l="1"/>
  <c r="C263" i="4" l="1"/>
  <c r="D263" i="4" s="1"/>
  <c r="F262" i="4"/>
  <c r="E263" i="4" l="1"/>
  <c r="C264" i="4" l="1"/>
  <c r="D264" i="4" s="1"/>
  <c r="F263" i="4"/>
  <c r="E264" i="4" l="1"/>
  <c r="C265" i="4" l="1"/>
  <c r="D265" i="4" s="1"/>
  <c r="F264" i="4"/>
  <c r="E265" i="4" l="1"/>
  <c r="C266" i="4" l="1"/>
  <c r="D266" i="4" s="1"/>
  <c r="F265" i="4"/>
  <c r="E266" i="4" l="1"/>
  <c r="C267" i="4" l="1"/>
  <c r="D267" i="4" s="1"/>
  <c r="F266" i="4"/>
  <c r="E267" i="4" l="1"/>
  <c r="C268" i="4" l="1"/>
  <c r="D268" i="4" s="1"/>
  <c r="F267" i="4"/>
  <c r="E268" i="4" l="1"/>
  <c r="C269" i="4" l="1"/>
  <c r="D269" i="4" s="1"/>
  <c r="F268" i="4"/>
  <c r="E269" i="4" l="1"/>
  <c r="C270" i="4" l="1"/>
  <c r="D270" i="4" s="1"/>
  <c r="F269" i="4"/>
  <c r="E270" i="4" l="1"/>
  <c r="C271" i="4" l="1"/>
  <c r="D271" i="4" s="1"/>
  <c r="F270" i="4"/>
  <c r="E271" i="4" l="1"/>
  <c r="C272" i="4" l="1"/>
  <c r="D272" i="4" s="1"/>
  <c r="F271" i="4"/>
  <c r="E272" i="4" l="1"/>
  <c r="C273" i="4" l="1"/>
  <c r="D273" i="4" s="1"/>
  <c r="F272" i="4"/>
  <c r="E273" i="4" l="1"/>
  <c r="C274" i="4" l="1"/>
  <c r="D274" i="4" s="1"/>
  <c r="F273" i="4"/>
  <c r="E274" i="4" l="1"/>
  <c r="C275" i="4" l="1"/>
  <c r="D275" i="4" s="1"/>
  <c r="F274" i="4"/>
  <c r="E275" i="4" l="1"/>
  <c r="C276" i="4" l="1"/>
  <c r="D276" i="4" s="1"/>
  <c r="F275" i="4"/>
  <c r="E276" i="4" l="1"/>
  <c r="C277" i="4" l="1"/>
  <c r="D277" i="4" s="1"/>
  <c r="F276" i="4"/>
  <c r="E277" i="4" l="1"/>
  <c r="C278" i="4" l="1"/>
  <c r="D278" i="4" s="1"/>
  <c r="F277" i="4"/>
  <c r="E278" i="4" l="1"/>
  <c r="C279" i="4" l="1"/>
  <c r="D279" i="4" s="1"/>
  <c r="F278" i="4"/>
  <c r="E279" i="4" l="1"/>
  <c r="C280" i="4" l="1"/>
  <c r="D280" i="4" s="1"/>
  <c r="F279" i="4"/>
  <c r="E280" i="4" l="1"/>
  <c r="C281" i="4" l="1"/>
  <c r="D281" i="4" s="1"/>
  <c r="F280" i="4"/>
  <c r="E281" i="4" l="1"/>
  <c r="C282" i="4" l="1"/>
  <c r="D282" i="4" s="1"/>
  <c r="F281" i="4"/>
  <c r="E282" i="4" l="1"/>
  <c r="C283" i="4" l="1"/>
  <c r="D283" i="4" s="1"/>
  <c r="F282" i="4"/>
  <c r="E283" i="4" l="1"/>
  <c r="C284" i="4" l="1"/>
  <c r="D284" i="4" s="1"/>
  <c r="F283" i="4"/>
  <c r="E284" i="4" l="1"/>
  <c r="C285" i="4" l="1"/>
  <c r="D285" i="4" s="1"/>
  <c r="F284" i="4"/>
  <c r="E285" i="4" l="1"/>
  <c r="C286" i="4" l="1"/>
  <c r="D286" i="4" s="1"/>
  <c r="F285" i="4"/>
  <c r="E286" i="4" l="1"/>
  <c r="C287" i="4" l="1"/>
  <c r="D287" i="4" s="1"/>
  <c r="F286" i="4"/>
  <c r="E287" i="4" l="1"/>
  <c r="C288" i="4" l="1"/>
  <c r="D288" i="4" s="1"/>
  <c r="F287" i="4"/>
  <c r="E288" i="4" l="1"/>
  <c r="C289" i="4" l="1"/>
  <c r="D289" i="4" s="1"/>
  <c r="F288" i="4"/>
  <c r="E289" i="4" l="1"/>
  <c r="C290" i="4" l="1"/>
  <c r="D290" i="4" s="1"/>
  <c r="F289" i="4"/>
  <c r="E290" i="4" l="1"/>
  <c r="C291" i="4" l="1"/>
  <c r="D291" i="4" s="1"/>
  <c r="F290" i="4"/>
  <c r="E291" i="4" l="1"/>
  <c r="C292" i="4" l="1"/>
  <c r="D292" i="4" s="1"/>
  <c r="F291" i="4"/>
  <c r="E292" i="4" l="1"/>
  <c r="C293" i="4" l="1"/>
  <c r="D293" i="4" s="1"/>
  <c r="F292" i="4"/>
  <c r="E293" i="4" l="1"/>
  <c r="C294" i="4" l="1"/>
  <c r="D294" i="4" s="1"/>
  <c r="F293" i="4"/>
  <c r="E294" i="4" l="1"/>
  <c r="C295" i="4" l="1"/>
  <c r="D295" i="4" s="1"/>
  <c r="F294" i="4"/>
  <c r="E295" i="4" l="1"/>
  <c r="C296" i="4" l="1"/>
  <c r="D296" i="4" s="1"/>
  <c r="F295" i="4"/>
  <c r="E296" i="4" l="1"/>
  <c r="C297" i="4" l="1"/>
  <c r="D297" i="4" s="1"/>
  <c r="F296" i="4"/>
  <c r="E297" i="4" l="1"/>
  <c r="C298" i="4" l="1"/>
  <c r="D298" i="4" s="1"/>
  <c r="F297" i="4"/>
  <c r="E298" i="4" l="1"/>
  <c r="C299" i="4" l="1"/>
  <c r="D299" i="4" s="1"/>
  <c r="F298" i="4"/>
  <c r="E299" i="4" l="1"/>
  <c r="C300" i="4" l="1"/>
  <c r="D300" i="4" s="1"/>
  <c r="F299" i="4"/>
  <c r="E300" i="4" l="1"/>
  <c r="C301" i="4" l="1"/>
  <c r="D301" i="4" s="1"/>
  <c r="F300" i="4"/>
  <c r="E301" i="4" l="1"/>
  <c r="C302" i="4" l="1"/>
  <c r="D302" i="4" s="1"/>
  <c r="F301" i="4"/>
  <c r="E302" i="4" l="1"/>
  <c r="C303" i="4" l="1"/>
  <c r="D303" i="4" s="1"/>
  <c r="F302" i="4"/>
  <c r="E303" i="4" l="1"/>
  <c r="C304" i="4" l="1"/>
  <c r="D304" i="4" s="1"/>
  <c r="F303" i="4"/>
  <c r="E304" i="4" l="1"/>
  <c r="C305" i="4" l="1"/>
  <c r="D305" i="4" s="1"/>
  <c r="F304" i="4"/>
  <c r="E305" i="4" l="1"/>
  <c r="C306" i="4" l="1"/>
  <c r="D306" i="4" s="1"/>
  <c r="F305" i="4"/>
  <c r="E306" i="4" l="1"/>
  <c r="C307" i="4" l="1"/>
  <c r="D307" i="4" s="1"/>
  <c r="F306" i="4"/>
  <c r="E307" i="4" l="1"/>
  <c r="C308" i="4" l="1"/>
  <c r="D308" i="4" s="1"/>
  <c r="F307" i="4"/>
  <c r="E308" i="4" l="1"/>
  <c r="C309" i="4" l="1"/>
  <c r="D309" i="4" s="1"/>
  <c r="F308" i="4"/>
  <c r="E309" i="4" l="1"/>
  <c r="C310" i="4" l="1"/>
  <c r="D310" i="4" s="1"/>
  <c r="F309" i="4"/>
  <c r="E310" i="4" l="1"/>
  <c r="C311" i="4" l="1"/>
  <c r="D311" i="4" s="1"/>
  <c r="F310" i="4"/>
  <c r="E311" i="4" l="1"/>
  <c r="C312" i="4" l="1"/>
  <c r="D312" i="4" s="1"/>
  <c r="F311" i="4"/>
  <c r="E312" i="4" l="1"/>
  <c r="C313" i="4" l="1"/>
  <c r="D313" i="4" s="1"/>
  <c r="F312" i="4"/>
  <c r="E313" i="4" l="1"/>
  <c r="C314" i="4" l="1"/>
  <c r="D314" i="4" s="1"/>
  <c r="F313" i="4"/>
  <c r="E314" i="4" l="1"/>
  <c r="C315" i="4" l="1"/>
  <c r="D315" i="4" s="1"/>
  <c r="F314" i="4"/>
  <c r="E315" i="4" l="1"/>
  <c r="C316" i="4" l="1"/>
  <c r="D316" i="4" s="1"/>
  <c r="F315" i="4"/>
  <c r="E316" i="4" l="1"/>
  <c r="C317" i="4" l="1"/>
  <c r="D317" i="4" s="1"/>
  <c r="F316" i="4"/>
  <c r="E317" i="4" l="1"/>
  <c r="C318" i="4" l="1"/>
  <c r="D318" i="4" s="1"/>
  <c r="F317" i="4"/>
  <c r="E318" i="4" l="1"/>
  <c r="C319" i="4" l="1"/>
  <c r="D319" i="4" s="1"/>
  <c r="F318" i="4"/>
  <c r="E319" i="4" l="1"/>
  <c r="C320" i="4" l="1"/>
  <c r="D320" i="4" s="1"/>
  <c r="F319" i="4"/>
  <c r="E320" i="4" l="1"/>
  <c r="C321" i="4" l="1"/>
  <c r="D321" i="4" s="1"/>
  <c r="F320" i="4"/>
  <c r="E321" i="4" l="1"/>
  <c r="C322" i="4" l="1"/>
  <c r="D322" i="4" s="1"/>
  <c r="F321" i="4"/>
  <c r="E322" i="4" l="1"/>
  <c r="C323" i="4" l="1"/>
  <c r="D323" i="4" s="1"/>
  <c r="F322" i="4"/>
  <c r="E323" i="4" l="1"/>
  <c r="C324" i="4" l="1"/>
  <c r="D324" i="4" s="1"/>
  <c r="F323" i="4"/>
  <c r="E324" i="4" l="1"/>
  <c r="C325" i="4" l="1"/>
  <c r="D325" i="4" s="1"/>
  <c r="F324" i="4"/>
  <c r="E325" i="4" l="1"/>
  <c r="C326" i="4" l="1"/>
  <c r="D326" i="4" s="1"/>
  <c r="F325" i="4"/>
  <c r="E326" i="4" l="1"/>
  <c r="C327" i="4" l="1"/>
  <c r="D327" i="4" s="1"/>
  <c r="F326" i="4"/>
  <c r="E327" i="4" l="1"/>
  <c r="C328" i="4" l="1"/>
  <c r="D328" i="4" s="1"/>
  <c r="F327" i="4"/>
  <c r="E328" i="4" l="1"/>
  <c r="C329" i="4" l="1"/>
  <c r="D329" i="4" s="1"/>
  <c r="F328" i="4"/>
  <c r="E329" i="4" l="1"/>
  <c r="C330" i="4" l="1"/>
  <c r="D330" i="4" s="1"/>
  <c r="F329" i="4"/>
  <c r="E330" i="4" l="1"/>
  <c r="C331" i="4" l="1"/>
  <c r="D331" i="4" s="1"/>
  <c r="F330" i="4"/>
  <c r="E331" i="4" l="1"/>
  <c r="C332" i="4" l="1"/>
  <c r="D332" i="4" s="1"/>
  <c r="F331" i="4"/>
  <c r="E332" i="4" l="1"/>
  <c r="C333" i="4" l="1"/>
  <c r="D333" i="4" s="1"/>
  <c r="F332" i="4"/>
  <c r="E333" i="4" l="1"/>
  <c r="C334" i="4" l="1"/>
  <c r="D334" i="4" s="1"/>
  <c r="F333" i="4"/>
  <c r="E334" i="4" l="1"/>
  <c r="C335" i="4" l="1"/>
  <c r="D335" i="4" s="1"/>
  <c r="F334" i="4"/>
  <c r="E335" i="4" l="1"/>
  <c r="C336" i="4" l="1"/>
  <c r="D336" i="4" s="1"/>
  <c r="F335" i="4"/>
  <c r="E336" i="4" l="1"/>
  <c r="C337" i="4" l="1"/>
  <c r="D337" i="4" s="1"/>
  <c r="F336" i="4"/>
  <c r="E337" i="4" l="1"/>
  <c r="C338" i="4" l="1"/>
  <c r="D338" i="4" s="1"/>
  <c r="F337" i="4"/>
  <c r="E338" i="4" l="1"/>
  <c r="C339" i="4" l="1"/>
  <c r="D339" i="4" s="1"/>
  <c r="F338" i="4"/>
  <c r="E339" i="4" l="1"/>
  <c r="C340" i="4" l="1"/>
  <c r="D340" i="4" s="1"/>
  <c r="F339" i="4"/>
  <c r="E340" i="4" l="1"/>
  <c r="C341" i="4" l="1"/>
  <c r="D341" i="4" s="1"/>
  <c r="F340" i="4"/>
  <c r="E341" i="4" l="1"/>
  <c r="C342" i="4" l="1"/>
  <c r="D342" i="4" s="1"/>
  <c r="F341" i="4"/>
  <c r="E342" i="4" l="1"/>
  <c r="C343" i="4" l="1"/>
  <c r="D343" i="4" s="1"/>
  <c r="F342" i="4"/>
  <c r="E343" i="4" l="1"/>
  <c r="C344" i="4" l="1"/>
  <c r="D344" i="4" s="1"/>
  <c r="F343" i="4"/>
  <c r="E344" i="4" l="1"/>
  <c r="C345" i="4" l="1"/>
  <c r="D345" i="4" s="1"/>
  <c r="F344" i="4"/>
  <c r="E345" i="4" l="1"/>
  <c r="C346" i="4" l="1"/>
  <c r="D346" i="4" s="1"/>
  <c r="F345" i="4"/>
  <c r="E346" i="4" l="1"/>
  <c r="C347" i="4" l="1"/>
  <c r="D347" i="4" s="1"/>
  <c r="F346" i="4"/>
  <c r="E347" i="4" l="1"/>
  <c r="C348" i="4" l="1"/>
  <c r="D348" i="4" s="1"/>
  <c r="F347" i="4"/>
  <c r="E348" i="4" l="1"/>
  <c r="C349" i="4" l="1"/>
  <c r="D349" i="4" s="1"/>
  <c r="F348" i="4"/>
  <c r="E349" i="4" l="1"/>
  <c r="C350" i="4" l="1"/>
  <c r="D350" i="4" s="1"/>
  <c r="F349" i="4"/>
  <c r="E350" i="4" l="1"/>
  <c r="C351" i="4" l="1"/>
  <c r="D351" i="4" s="1"/>
  <c r="F350" i="4"/>
  <c r="E351" i="4" l="1"/>
  <c r="C352" i="4" l="1"/>
  <c r="D352" i="4" s="1"/>
  <c r="F351" i="4"/>
  <c r="E352" i="4" l="1"/>
  <c r="C353" i="4" l="1"/>
  <c r="D353" i="4" s="1"/>
  <c r="F352" i="4"/>
  <c r="E353" i="4" l="1"/>
  <c r="C354" i="4" l="1"/>
  <c r="D354" i="4" s="1"/>
  <c r="F353" i="4"/>
  <c r="E354" i="4" l="1"/>
  <c r="C355" i="4" l="1"/>
  <c r="D355" i="4" s="1"/>
  <c r="F354" i="4"/>
  <c r="E355" i="4" l="1"/>
  <c r="C356" i="4" l="1"/>
  <c r="D356" i="4" s="1"/>
  <c r="F355" i="4"/>
  <c r="E356" i="4" l="1"/>
  <c r="C357" i="4" l="1"/>
  <c r="D357" i="4" s="1"/>
  <c r="F356" i="4"/>
  <c r="E357" i="4" l="1"/>
  <c r="C358" i="4" l="1"/>
  <c r="D358" i="4" s="1"/>
  <c r="F357" i="4"/>
  <c r="E358" i="4" l="1"/>
  <c r="C359" i="4" l="1"/>
  <c r="D359" i="4" s="1"/>
  <c r="F358" i="4"/>
  <c r="E359" i="4" l="1"/>
  <c r="C360" i="4" l="1"/>
  <c r="D360" i="4" s="1"/>
  <c r="F359" i="4"/>
  <c r="E360" i="4" l="1"/>
  <c r="C361" i="4" l="1"/>
  <c r="D361" i="4" s="1"/>
  <c r="F360" i="4"/>
  <c r="E361" i="4" l="1"/>
  <c r="C362" i="4" l="1"/>
  <c r="D362" i="4" s="1"/>
  <c r="F361" i="4"/>
  <c r="E362" i="4" l="1"/>
  <c r="C363" i="4" l="1"/>
  <c r="D363" i="4" s="1"/>
  <c r="F362" i="4"/>
  <c r="E363" i="4" l="1"/>
  <c r="C364" i="4" l="1"/>
  <c r="D364" i="4" s="1"/>
  <c r="F363" i="4"/>
  <c r="E364" i="4" l="1"/>
  <c r="C365" i="4" l="1"/>
  <c r="D365" i="4" s="1"/>
  <c r="F364" i="4"/>
  <c r="E365" i="4" l="1"/>
  <c r="C366" i="4" l="1"/>
  <c r="D366" i="4" s="1"/>
  <c r="F365" i="4"/>
  <c r="E366" i="4" l="1"/>
  <c r="C367" i="4" l="1"/>
  <c r="D367" i="4" s="1"/>
  <c r="F366" i="4"/>
  <c r="E367" i="4" l="1"/>
  <c r="C368" i="4" l="1"/>
  <c r="D368" i="4" s="1"/>
  <c r="F367" i="4"/>
  <c r="E368" i="4" l="1"/>
  <c r="C369" i="4" l="1"/>
  <c r="D369" i="4" s="1"/>
  <c r="F368" i="4"/>
  <c r="E369" i="4" l="1"/>
  <c r="C370" i="4" l="1"/>
  <c r="D370" i="4" s="1"/>
  <c r="F369" i="4"/>
  <c r="E370" i="4" l="1"/>
  <c r="C371" i="4" l="1"/>
  <c r="D371" i="4" s="1"/>
  <c r="F370" i="4"/>
  <c r="E371" i="4" l="1"/>
  <c r="F371" i="4" l="1"/>
  <c r="J24" i="4"/>
  <c r="K24" i="4"/>
  <c r="L24" i="4"/>
  <c r="M24" i="4"/>
  <c r="N24" i="4"/>
  <c r="T27" i="4"/>
  <c r="V24" i="4" l="1"/>
  <c r="AC24" i="4"/>
  <c r="W24" i="4"/>
  <c r="AA24" i="4"/>
  <c r="H25" i="4"/>
  <c r="X24" i="4"/>
  <c r="AB24" i="4"/>
  <c r="Y24" i="4"/>
  <c r="Z24" i="4"/>
  <c r="O25" i="4" l="1"/>
  <c r="P25" i="4"/>
  <c r="J25" i="4" l="1"/>
  <c r="K25" i="4"/>
  <c r="L25" i="4"/>
  <c r="L26" i="4" s="1"/>
  <c r="L27" i="4" s="1"/>
  <c r="L28" i="4" s="1"/>
  <c r="L29" i="4" s="1"/>
  <c r="L30" i="4" s="1"/>
  <c r="M25" i="4"/>
  <c r="M26" i="4" s="1"/>
  <c r="N25" i="4"/>
  <c r="K26" i="4"/>
  <c r="H26" i="4" l="1"/>
  <c r="J26" i="4" s="1"/>
  <c r="K27" i="4"/>
  <c r="K28" i="4" s="1"/>
  <c r="K29" i="4" s="1"/>
  <c r="K30" i="4" s="1"/>
  <c r="M27" i="4"/>
  <c r="M28" i="4" s="1"/>
  <c r="M29" i="4" s="1"/>
  <c r="M30" i="4" s="1"/>
  <c r="N26" i="4"/>
  <c r="N27" i="4" s="1"/>
  <c r="N28" i="4" s="1"/>
  <c r="N29" i="4" s="1"/>
  <c r="N30" i="4" s="1"/>
  <c r="O26" i="4" l="1"/>
  <c r="P26" i="4"/>
  <c r="H27" i="4"/>
  <c r="O27" i="4" s="1"/>
  <c r="P27" i="4" l="1"/>
  <c r="J27" i="4"/>
  <c r="H28" i="4" s="1"/>
  <c r="J28" i="4" s="1"/>
  <c r="H29" i="4" s="1"/>
  <c r="P28" i="4" l="1"/>
  <c r="O28" i="4"/>
  <c r="J29" i="4"/>
  <c r="H30" i="4" s="1"/>
  <c r="O29" i="4"/>
  <c r="P29" i="4"/>
  <c r="J30" i="4" l="1"/>
  <c r="H31" i="4" s="1"/>
  <c r="P31" i="4" s="1"/>
  <c r="O30" i="4"/>
  <c r="P30" i="4"/>
  <c r="O31" i="4" l="1"/>
  <c r="G31" i="4"/>
  <c r="L31" i="4" s="1"/>
  <c r="J31" i="4"/>
  <c r="K31" i="4"/>
  <c r="M31" i="4"/>
  <c r="N31" i="4"/>
  <c r="H32" i="4" l="1"/>
  <c r="P32" i="4" l="1"/>
  <c r="O32" i="4"/>
  <c r="G32" i="4"/>
  <c r="J32" i="4"/>
  <c r="K32" i="4"/>
  <c r="L32" i="4"/>
  <c r="M32" i="4"/>
  <c r="N32" i="4"/>
  <c r="G33" i="4"/>
  <c r="H33" i="4"/>
  <c r="J33" i="4"/>
  <c r="K33" i="4"/>
  <c r="L33" i="4"/>
  <c r="M33" i="4"/>
  <c r="N33" i="4"/>
  <c r="O33" i="4"/>
  <c r="P33" i="4"/>
  <c r="G34" i="4"/>
  <c r="H34" i="4"/>
  <c r="J34" i="4"/>
  <c r="K34" i="4"/>
  <c r="L34" i="4"/>
  <c r="M34" i="4"/>
  <c r="N34" i="4"/>
  <c r="O34" i="4"/>
  <c r="P34" i="4"/>
  <c r="G35" i="4"/>
  <c r="H35" i="4"/>
  <c r="J35" i="4"/>
  <c r="K35" i="4"/>
  <c r="L35" i="4"/>
  <c r="M35" i="4"/>
  <c r="N35" i="4"/>
  <c r="O35" i="4"/>
  <c r="P35" i="4"/>
  <c r="G36" i="4"/>
  <c r="H36" i="4"/>
  <c r="J36" i="4"/>
  <c r="K36" i="4"/>
  <c r="L36" i="4"/>
  <c r="M36" i="4"/>
  <c r="N36" i="4"/>
  <c r="O36" i="4"/>
  <c r="P36" i="4"/>
  <c r="G37" i="4"/>
  <c r="H37" i="4"/>
  <c r="J37" i="4"/>
  <c r="K37" i="4"/>
  <c r="L37" i="4"/>
  <c r="M37" i="4"/>
  <c r="N37" i="4"/>
  <c r="O37" i="4"/>
  <c r="P37" i="4"/>
  <c r="G38" i="4"/>
  <c r="H38" i="4"/>
  <c r="J38" i="4"/>
  <c r="K38" i="4"/>
  <c r="L38" i="4"/>
  <c r="M38" i="4"/>
  <c r="N38" i="4"/>
  <c r="O38" i="4"/>
  <c r="P38" i="4"/>
  <c r="G39" i="4"/>
  <c r="H39" i="4"/>
  <c r="J39" i="4"/>
  <c r="K39" i="4"/>
  <c r="L39" i="4"/>
  <c r="M39" i="4"/>
  <c r="N39" i="4"/>
  <c r="O39" i="4"/>
  <c r="P39" i="4"/>
  <c r="G40" i="4"/>
  <c r="H40" i="4"/>
  <c r="J40" i="4"/>
  <c r="K40" i="4"/>
  <c r="L40" i="4"/>
  <c r="M40" i="4"/>
  <c r="N40" i="4"/>
  <c r="O40" i="4"/>
  <c r="P40" i="4"/>
  <c r="G41" i="4"/>
  <c r="H41" i="4"/>
  <c r="J41" i="4"/>
  <c r="K41" i="4"/>
  <c r="L41" i="4"/>
  <c r="M41" i="4"/>
  <c r="N41" i="4"/>
  <c r="O41" i="4"/>
  <c r="P41" i="4"/>
  <c r="G42" i="4"/>
  <c r="H42" i="4"/>
  <c r="J42" i="4"/>
  <c r="K42" i="4"/>
  <c r="L42" i="4"/>
  <c r="M42" i="4"/>
  <c r="N42" i="4"/>
  <c r="O42" i="4"/>
  <c r="P42" i="4"/>
  <c r="G43" i="4"/>
  <c r="H43" i="4"/>
  <c r="J43" i="4"/>
  <c r="K43" i="4"/>
  <c r="L43" i="4"/>
  <c r="M43" i="4"/>
  <c r="N43" i="4"/>
  <c r="O43" i="4"/>
  <c r="P43" i="4"/>
  <c r="G44" i="4"/>
  <c r="H44" i="4"/>
  <c r="J44" i="4"/>
  <c r="K44" i="4"/>
  <c r="L44" i="4"/>
  <c r="M44" i="4"/>
  <c r="N44" i="4"/>
  <c r="O44" i="4"/>
  <c r="P44" i="4"/>
  <c r="G45" i="4"/>
  <c r="H45" i="4"/>
  <c r="J45" i="4"/>
  <c r="K45" i="4"/>
  <c r="L45" i="4"/>
  <c r="M45" i="4"/>
  <c r="N45" i="4"/>
  <c r="O45" i="4"/>
  <c r="P45" i="4"/>
  <c r="G46" i="4"/>
  <c r="H46" i="4"/>
  <c r="J46" i="4"/>
  <c r="K46" i="4"/>
  <c r="L46" i="4"/>
  <c r="M46" i="4"/>
  <c r="N46" i="4"/>
  <c r="O46" i="4"/>
  <c r="P46" i="4"/>
  <c r="G47" i="4"/>
  <c r="H47" i="4"/>
  <c r="J47" i="4"/>
  <c r="K47" i="4"/>
  <c r="L47" i="4"/>
  <c r="M47" i="4"/>
  <c r="N47" i="4"/>
  <c r="O47" i="4"/>
  <c r="P47" i="4"/>
  <c r="G48" i="4"/>
  <c r="H48" i="4"/>
  <c r="J48" i="4"/>
  <c r="K48" i="4"/>
  <c r="L48" i="4"/>
  <c r="M48" i="4"/>
  <c r="N48" i="4"/>
  <c r="O48" i="4"/>
  <c r="P48" i="4"/>
  <c r="G49" i="4"/>
  <c r="H49" i="4"/>
  <c r="J49" i="4"/>
  <c r="K49" i="4"/>
  <c r="L49" i="4"/>
  <c r="M49" i="4"/>
  <c r="N49" i="4"/>
  <c r="O49" i="4"/>
  <c r="P49" i="4"/>
  <c r="G50" i="4"/>
  <c r="H50" i="4"/>
  <c r="J50" i="4"/>
  <c r="K50" i="4"/>
  <c r="L50" i="4"/>
  <c r="M50" i="4"/>
  <c r="N50" i="4"/>
  <c r="O50" i="4"/>
  <c r="P50" i="4"/>
  <c r="G51" i="4"/>
  <c r="H51" i="4"/>
  <c r="J51" i="4"/>
  <c r="K51" i="4"/>
  <c r="L51" i="4"/>
  <c r="M51" i="4"/>
  <c r="N51" i="4"/>
  <c r="O51" i="4"/>
  <c r="P51" i="4"/>
  <c r="G52" i="4"/>
  <c r="H52" i="4"/>
  <c r="J52" i="4"/>
  <c r="K52" i="4"/>
  <c r="L52" i="4"/>
  <c r="M52" i="4"/>
  <c r="N52" i="4"/>
  <c r="O52" i="4"/>
  <c r="P52" i="4"/>
  <c r="G53" i="4"/>
  <c r="H53" i="4"/>
  <c r="J53" i="4"/>
  <c r="K53" i="4"/>
  <c r="L53" i="4"/>
  <c r="M53" i="4"/>
  <c r="N53" i="4"/>
  <c r="O53" i="4"/>
  <c r="P53" i="4"/>
  <c r="G54" i="4"/>
  <c r="H54" i="4"/>
  <c r="J54" i="4"/>
  <c r="K54" i="4"/>
  <c r="L54" i="4"/>
  <c r="M54" i="4"/>
  <c r="N54" i="4"/>
  <c r="O54" i="4"/>
  <c r="P54" i="4"/>
  <c r="G55" i="4"/>
  <c r="H55" i="4"/>
  <c r="J55" i="4"/>
  <c r="K55" i="4"/>
  <c r="L55" i="4"/>
  <c r="M55" i="4"/>
  <c r="N55" i="4"/>
  <c r="O55" i="4"/>
  <c r="P55" i="4"/>
  <c r="G56" i="4"/>
  <c r="H56" i="4"/>
  <c r="J56" i="4"/>
  <c r="K56" i="4"/>
  <c r="L56" i="4"/>
  <c r="M56" i="4"/>
  <c r="N56" i="4"/>
  <c r="O56" i="4"/>
  <c r="P56" i="4"/>
  <c r="G57" i="4"/>
  <c r="H57" i="4"/>
  <c r="J57" i="4"/>
  <c r="K57" i="4"/>
  <c r="L57" i="4"/>
  <c r="M57" i="4"/>
  <c r="N57" i="4"/>
  <c r="O57" i="4"/>
  <c r="P57" i="4"/>
  <c r="G58" i="4"/>
  <c r="H58" i="4"/>
  <c r="J58" i="4"/>
  <c r="K58" i="4"/>
  <c r="L58" i="4"/>
  <c r="M58" i="4"/>
  <c r="N58" i="4"/>
  <c r="O58" i="4"/>
  <c r="P58" i="4"/>
  <c r="G59" i="4"/>
  <c r="H59" i="4"/>
  <c r="J59" i="4"/>
  <c r="K59" i="4"/>
  <c r="L59" i="4"/>
  <c r="M59" i="4"/>
  <c r="N59" i="4"/>
  <c r="O59" i="4"/>
  <c r="P59" i="4"/>
  <c r="G60" i="4"/>
  <c r="H60" i="4"/>
  <c r="J60" i="4"/>
  <c r="K60" i="4"/>
  <c r="L60" i="4"/>
  <c r="M60" i="4"/>
  <c r="N60" i="4"/>
  <c r="O60" i="4"/>
  <c r="P60" i="4"/>
  <c r="G61" i="4"/>
  <c r="H61" i="4"/>
  <c r="J61" i="4"/>
  <c r="K61" i="4"/>
  <c r="L61" i="4"/>
  <c r="M61" i="4"/>
  <c r="N61" i="4"/>
  <c r="O61" i="4"/>
  <c r="P61" i="4"/>
  <c r="G62" i="4"/>
  <c r="H62" i="4"/>
  <c r="J62" i="4"/>
  <c r="K62" i="4"/>
  <c r="L62" i="4"/>
  <c r="M62" i="4"/>
  <c r="N62" i="4"/>
  <c r="O62" i="4"/>
  <c r="P62" i="4"/>
  <c r="G63" i="4"/>
  <c r="H63" i="4"/>
  <c r="J63" i="4"/>
  <c r="K63" i="4"/>
  <c r="L63" i="4"/>
  <c r="M63" i="4"/>
  <c r="N63" i="4"/>
  <c r="O63" i="4"/>
  <c r="P63" i="4"/>
  <c r="G64" i="4"/>
  <c r="H64" i="4"/>
  <c r="J64" i="4"/>
  <c r="K64" i="4"/>
  <c r="L64" i="4"/>
  <c r="M64" i="4"/>
  <c r="N64" i="4"/>
  <c r="O64" i="4"/>
  <c r="P64" i="4"/>
  <c r="G65" i="4"/>
  <c r="H65" i="4"/>
  <c r="J65" i="4"/>
  <c r="K65" i="4"/>
  <c r="L65" i="4"/>
  <c r="M65" i="4"/>
  <c r="N65" i="4"/>
  <c r="O65" i="4"/>
  <c r="P65" i="4"/>
  <c r="G66" i="4"/>
  <c r="H66" i="4"/>
  <c r="J66" i="4"/>
  <c r="K66" i="4"/>
  <c r="L66" i="4"/>
  <c r="M66" i="4"/>
  <c r="N66" i="4"/>
  <c r="O66" i="4"/>
  <c r="P66" i="4"/>
  <c r="G67" i="4"/>
  <c r="H67" i="4"/>
  <c r="J67" i="4"/>
  <c r="K67" i="4"/>
  <c r="L67" i="4"/>
  <c r="M67" i="4"/>
  <c r="N67" i="4"/>
  <c r="O67" i="4"/>
  <c r="P67" i="4"/>
  <c r="G68" i="4"/>
  <c r="H68" i="4"/>
  <c r="J68" i="4"/>
  <c r="K68" i="4"/>
  <c r="L68" i="4"/>
  <c r="M68" i="4"/>
  <c r="N68" i="4"/>
  <c r="O68" i="4"/>
  <c r="P68" i="4"/>
  <c r="G69" i="4"/>
  <c r="H69" i="4"/>
  <c r="J69" i="4"/>
  <c r="K69" i="4"/>
  <c r="L69" i="4"/>
  <c r="M69" i="4"/>
  <c r="N69" i="4"/>
  <c r="O69" i="4"/>
  <c r="P69" i="4"/>
  <c r="G70" i="4"/>
  <c r="H70" i="4"/>
  <c r="J70" i="4"/>
  <c r="K70" i="4"/>
  <c r="L70" i="4"/>
  <c r="M70" i="4"/>
  <c r="N70" i="4"/>
  <c r="O70" i="4"/>
  <c r="P70" i="4"/>
  <c r="G71" i="4"/>
  <c r="H71" i="4"/>
  <c r="J71" i="4"/>
  <c r="K71" i="4"/>
  <c r="L71" i="4"/>
  <c r="M71" i="4"/>
  <c r="N71" i="4"/>
  <c r="O71" i="4"/>
  <c r="P71" i="4"/>
  <c r="G72" i="4"/>
  <c r="H72" i="4"/>
  <c r="J72" i="4"/>
  <c r="K72" i="4"/>
  <c r="L72" i="4"/>
  <c r="M72" i="4"/>
  <c r="N72" i="4"/>
  <c r="O72" i="4"/>
  <c r="P72" i="4"/>
  <c r="G73" i="4"/>
  <c r="H73" i="4"/>
  <c r="J73" i="4"/>
  <c r="K73" i="4"/>
  <c r="L73" i="4"/>
  <c r="M73" i="4"/>
  <c r="N73" i="4"/>
  <c r="O73" i="4"/>
  <c r="P73" i="4"/>
  <c r="G74" i="4"/>
  <c r="H74" i="4"/>
  <c r="J74" i="4"/>
  <c r="K74" i="4"/>
  <c r="L74" i="4"/>
  <c r="M74" i="4"/>
  <c r="N74" i="4"/>
  <c r="O74" i="4"/>
  <c r="P74" i="4"/>
  <c r="G75" i="4"/>
  <c r="H75" i="4"/>
  <c r="J75" i="4"/>
  <c r="K75" i="4"/>
  <c r="L75" i="4"/>
  <c r="M75" i="4"/>
  <c r="N75" i="4"/>
  <c r="O75" i="4"/>
  <c r="P75" i="4"/>
  <c r="G76" i="4"/>
  <c r="H76" i="4"/>
  <c r="J76" i="4"/>
  <c r="K76" i="4"/>
  <c r="L76" i="4"/>
  <c r="M76" i="4"/>
  <c r="N76" i="4"/>
  <c r="O76" i="4"/>
  <c r="P76" i="4"/>
  <c r="G77" i="4"/>
  <c r="H77" i="4"/>
  <c r="J77" i="4"/>
  <c r="K77" i="4"/>
  <c r="L77" i="4"/>
  <c r="M77" i="4"/>
  <c r="N77" i="4"/>
  <c r="O77" i="4"/>
  <c r="P77" i="4"/>
  <c r="G78" i="4"/>
  <c r="H78" i="4"/>
  <c r="J78" i="4"/>
  <c r="K78" i="4"/>
  <c r="L78" i="4"/>
  <c r="M78" i="4"/>
  <c r="N78" i="4"/>
  <c r="O78" i="4"/>
  <c r="P78" i="4"/>
  <c r="G79" i="4"/>
  <c r="H79" i="4"/>
  <c r="J79" i="4"/>
  <c r="K79" i="4"/>
  <c r="L79" i="4"/>
  <c r="M79" i="4"/>
  <c r="N79" i="4"/>
  <c r="O79" i="4"/>
  <c r="P79" i="4"/>
  <c r="G80" i="4"/>
  <c r="H80" i="4"/>
  <c r="J80" i="4"/>
  <c r="K80" i="4"/>
  <c r="L80" i="4"/>
  <c r="M80" i="4"/>
  <c r="N80" i="4"/>
  <c r="O80" i="4"/>
  <c r="P80" i="4"/>
  <c r="G81" i="4"/>
  <c r="H81" i="4"/>
  <c r="J81" i="4"/>
  <c r="K81" i="4"/>
  <c r="L81" i="4"/>
  <c r="M81" i="4"/>
  <c r="N81" i="4"/>
  <c r="O81" i="4"/>
  <c r="P81" i="4"/>
  <c r="G82" i="4"/>
  <c r="H82" i="4"/>
  <c r="J82" i="4"/>
  <c r="K82" i="4"/>
  <c r="L82" i="4"/>
  <c r="M82" i="4"/>
  <c r="N82" i="4"/>
  <c r="O82" i="4"/>
  <c r="P82" i="4"/>
  <c r="G83" i="4"/>
  <c r="H83" i="4"/>
  <c r="J83" i="4"/>
  <c r="K83" i="4"/>
  <c r="L83" i="4"/>
  <c r="M83" i="4"/>
  <c r="N83" i="4"/>
  <c r="O83" i="4"/>
  <c r="P83" i="4"/>
  <c r="G84" i="4"/>
  <c r="H84" i="4"/>
  <c r="J84" i="4"/>
  <c r="K84" i="4"/>
  <c r="L84" i="4"/>
  <c r="M84" i="4"/>
  <c r="N84" i="4"/>
  <c r="O84" i="4"/>
  <c r="P84" i="4"/>
  <c r="G85" i="4"/>
  <c r="H85" i="4"/>
  <c r="J85" i="4"/>
  <c r="K85" i="4"/>
  <c r="L85" i="4"/>
  <c r="M85" i="4"/>
  <c r="N85" i="4"/>
  <c r="O85" i="4"/>
  <c r="P85" i="4"/>
  <c r="G86" i="4"/>
  <c r="H86" i="4"/>
  <c r="J86" i="4"/>
  <c r="K86" i="4"/>
  <c r="L86" i="4"/>
  <c r="M86" i="4"/>
  <c r="N86" i="4"/>
  <c r="O86" i="4"/>
  <c r="P86" i="4"/>
  <c r="G87" i="4"/>
  <c r="H87" i="4"/>
  <c r="J87" i="4"/>
  <c r="K87" i="4"/>
  <c r="L87" i="4"/>
  <c r="M87" i="4"/>
  <c r="N87" i="4"/>
  <c r="O87" i="4"/>
  <c r="P87" i="4"/>
  <c r="G88" i="4"/>
  <c r="H88" i="4"/>
  <c r="J88" i="4"/>
  <c r="K88" i="4"/>
  <c r="L88" i="4"/>
  <c r="M88" i="4"/>
  <c r="N88" i="4"/>
  <c r="O88" i="4"/>
  <c r="P88" i="4"/>
  <c r="G89" i="4"/>
  <c r="H89" i="4"/>
  <c r="J89" i="4"/>
  <c r="K89" i="4"/>
  <c r="L89" i="4"/>
  <c r="M89" i="4"/>
  <c r="N89" i="4"/>
  <c r="O89" i="4"/>
  <c r="P89" i="4"/>
  <c r="G90" i="4"/>
  <c r="H90" i="4"/>
  <c r="J90" i="4"/>
  <c r="K90" i="4"/>
  <c r="L90" i="4"/>
  <c r="M90" i="4"/>
  <c r="N90" i="4"/>
  <c r="O90" i="4"/>
  <c r="P90" i="4"/>
  <c r="G91" i="4"/>
  <c r="H91" i="4"/>
  <c r="J91" i="4"/>
  <c r="K91" i="4"/>
  <c r="L91" i="4"/>
  <c r="M91" i="4"/>
  <c r="N91" i="4"/>
  <c r="O91" i="4"/>
  <c r="P91" i="4"/>
  <c r="G92" i="4"/>
  <c r="H92" i="4"/>
  <c r="J92" i="4"/>
  <c r="K92" i="4"/>
  <c r="L92" i="4"/>
  <c r="M92" i="4"/>
  <c r="N92" i="4"/>
  <c r="O92" i="4"/>
  <c r="P92" i="4"/>
  <c r="G93" i="4"/>
  <c r="H93" i="4"/>
  <c r="J93" i="4"/>
  <c r="K93" i="4"/>
  <c r="L93" i="4"/>
  <c r="M93" i="4"/>
  <c r="N93" i="4"/>
  <c r="O93" i="4"/>
  <c r="P93" i="4"/>
  <c r="G94" i="4"/>
  <c r="H94" i="4"/>
  <c r="J94" i="4"/>
  <c r="K94" i="4"/>
  <c r="L94" i="4"/>
  <c r="M94" i="4"/>
  <c r="N94" i="4"/>
  <c r="O94" i="4"/>
  <c r="P94" i="4"/>
  <c r="G95" i="4"/>
  <c r="H95" i="4"/>
  <c r="J95" i="4"/>
  <c r="K95" i="4"/>
  <c r="L95" i="4"/>
  <c r="M95" i="4"/>
  <c r="N95" i="4"/>
  <c r="O95" i="4"/>
  <c r="P95" i="4"/>
  <c r="G96" i="4"/>
  <c r="H96" i="4"/>
  <c r="J96" i="4"/>
  <c r="K96" i="4"/>
  <c r="L96" i="4"/>
  <c r="M96" i="4"/>
  <c r="N96" i="4"/>
  <c r="O96" i="4"/>
  <c r="P96" i="4"/>
  <c r="G97" i="4"/>
  <c r="H97" i="4"/>
  <c r="J97" i="4"/>
  <c r="K97" i="4"/>
  <c r="L97" i="4"/>
  <c r="M97" i="4"/>
  <c r="N97" i="4"/>
  <c r="O97" i="4"/>
  <c r="P97" i="4"/>
  <c r="G98" i="4"/>
  <c r="H98" i="4"/>
  <c r="J98" i="4"/>
  <c r="K98" i="4"/>
  <c r="L98" i="4"/>
  <c r="M98" i="4"/>
  <c r="N98" i="4"/>
  <c r="O98" i="4"/>
  <c r="P98" i="4"/>
  <c r="G99" i="4"/>
  <c r="H99" i="4"/>
  <c r="J99" i="4"/>
  <c r="K99" i="4"/>
  <c r="L99" i="4"/>
  <c r="M99" i="4"/>
  <c r="N99" i="4"/>
  <c r="O99" i="4"/>
  <c r="P99" i="4"/>
  <c r="G100" i="4"/>
  <c r="H100" i="4"/>
  <c r="J100" i="4"/>
  <c r="K100" i="4"/>
  <c r="L100" i="4"/>
  <c r="M100" i="4"/>
  <c r="N100" i="4"/>
  <c r="O100" i="4"/>
  <c r="P100" i="4"/>
  <c r="G101" i="4"/>
  <c r="H101" i="4"/>
  <c r="J101" i="4"/>
  <c r="K101" i="4"/>
  <c r="L101" i="4"/>
  <c r="M101" i="4"/>
  <c r="N101" i="4"/>
  <c r="O101" i="4"/>
  <c r="P101" i="4"/>
  <c r="G102" i="4"/>
  <c r="H102" i="4"/>
  <c r="J102" i="4"/>
  <c r="K102" i="4"/>
  <c r="L102" i="4"/>
  <c r="M102" i="4"/>
  <c r="N102" i="4"/>
  <c r="O102" i="4"/>
  <c r="P102" i="4"/>
  <c r="G103" i="4"/>
  <c r="H103" i="4"/>
  <c r="J103" i="4"/>
  <c r="K103" i="4"/>
  <c r="L103" i="4"/>
  <c r="M103" i="4"/>
  <c r="N103" i="4"/>
  <c r="O103" i="4"/>
  <c r="P103" i="4"/>
  <c r="G104" i="4"/>
  <c r="H104" i="4"/>
  <c r="J104" i="4"/>
  <c r="K104" i="4"/>
  <c r="L104" i="4"/>
  <c r="M104" i="4"/>
  <c r="N104" i="4"/>
  <c r="O104" i="4"/>
  <c r="P104" i="4"/>
  <c r="G105" i="4"/>
  <c r="H105" i="4"/>
  <c r="J105" i="4"/>
  <c r="K105" i="4"/>
  <c r="L105" i="4"/>
  <c r="M105" i="4"/>
  <c r="N105" i="4"/>
  <c r="O105" i="4"/>
  <c r="P105" i="4"/>
  <c r="G106" i="4"/>
  <c r="H106" i="4"/>
  <c r="J106" i="4"/>
  <c r="K106" i="4"/>
  <c r="L106" i="4"/>
  <c r="M106" i="4"/>
  <c r="N106" i="4"/>
  <c r="O106" i="4"/>
  <c r="P106" i="4"/>
  <c r="G107" i="4"/>
  <c r="H107" i="4"/>
  <c r="J107" i="4"/>
  <c r="K107" i="4"/>
  <c r="L107" i="4"/>
  <c r="M107" i="4"/>
  <c r="N107" i="4"/>
  <c r="O107" i="4"/>
  <c r="P107" i="4"/>
  <c r="G108" i="4"/>
  <c r="H108" i="4"/>
  <c r="J108" i="4"/>
  <c r="K108" i="4"/>
  <c r="L108" i="4"/>
  <c r="M108" i="4"/>
  <c r="N108" i="4"/>
  <c r="O108" i="4"/>
  <c r="P108" i="4"/>
  <c r="G109" i="4"/>
  <c r="H109" i="4"/>
  <c r="J109" i="4"/>
  <c r="K109" i="4"/>
  <c r="L109" i="4"/>
  <c r="M109" i="4"/>
  <c r="N109" i="4"/>
  <c r="O109" i="4"/>
  <c r="P109" i="4"/>
  <c r="G110" i="4"/>
  <c r="H110" i="4"/>
  <c r="J110" i="4"/>
  <c r="K110" i="4"/>
  <c r="L110" i="4"/>
  <c r="M110" i="4"/>
  <c r="N110" i="4"/>
  <c r="O110" i="4"/>
  <c r="P110" i="4"/>
  <c r="G111" i="4"/>
  <c r="H111" i="4"/>
  <c r="J111" i="4"/>
  <c r="K111" i="4"/>
  <c r="L111" i="4"/>
  <c r="M111" i="4"/>
  <c r="N111" i="4"/>
  <c r="O111" i="4"/>
  <c r="P111" i="4"/>
  <c r="G112" i="4"/>
  <c r="H112" i="4"/>
  <c r="J112" i="4"/>
  <c r="K112" i="4"/>
  <c r="L112" i="4"/>
  <c r="M112" i="4"/>
  <c r="N112" i="4"/>
  <c r="O112" i="4"/>
  <c r="P112" i="4"/>
  <c r="G113" i="4"/>
  <c r="H113" i="4"/>
  <c r="J113" i="4"/>
  <c r="K113" i="4"/>
  <c r="L113" i="4"/>
  <c r="M113" i="4"/>
  <c r="N113" i="4"/>
  <c r="O113" i="4"/>
  <c r="P113" i="4"/>
  <c r="G114" i="4"/>
  <c r="H114" i="4"/>
  <c r="J114" i="4"/>
  <c r="K114" i="4"/>
  <c r="L114" i="4"/>
  <c r="M114" i="4"/>
  <c r="N114" i="4"/>
  <c r="O114" i="4"/>
  <c r="P114" i="4"/>
  <c r="G115" i="4"/>
  <c r="H115" i="4"/>
  <c r="J115" i="4"/>
  <c r="K115" i="4"/>
  <c r="L115" i="4"/>
  <c r="M115" i="4"/>
  <c r="N115" i="4"/>
  <c r="O115" i="4"/>
  <c r="P115" i="4"/>
  <c r="G116" i="4"/>
  <c r="H116" i="4"/>
  <c r="J116" i="4"/>
  <c r="K116" i="4"/>
  <c r="L116" i="4"/>
  <c r="M116" i="4"/>
  <c r="N116" i="4"/>
  <c r="O116" i="4"/>
  <c r="P116" i="4"/>
  <c r="G117" i="4"/>
  <c r="H117" i="4"/>
  <c r="J117" i="4"/>
  <c r="K117" i="4"/>
  <c r="L117" i="4"/>
  <c r="M117" i="4"/>
  <c r="N117" i="4"/>
  <c r="O117" i="4"/>
  <c r="P117" i="4"/>
  <c r="G118" i="4"/>
  <c r="H118" i="4"/>
  <c r="J118" i="4"/>
  <c r="K118" i="4"/>
  <c r="L118" i="4"/>
  <c r="M118" i="4"/>
  <c r="N118" i="4"/>
  <c r="O118" i="4"/>
  <c r="P118" i="4"/>
  <c r="G119" i="4"/>
  <c r="H119" i="4"/>
  <c r="J119" i="4"/>
  <c r="K119" i="4"/>
  <c r="L119" i="4"/>
  <c r="M119" i="4"/>
  <c r="N119" i="4"/>
  <c r="O119" i="4"/>
  <c r="P119" i="4"/>
  <c r="G120" i="4"/>
  <c r="H120" i="4"/>
  <c r="J120" i="4"/>
  <c r="K120" i="4"/>
  <c r="L120" i="4"/>
  <c r="M120" i="4"/>
  <c r="N120" i="4"/>
  <c r="O120" i="4"/>
  <c r="P120" i="4"/>
  <c r="G121" i="4"/>
  <c r="H121" i="4"/>
  <c r="J121" i="4"/>
  <c r="K121" i="4"/>
  <c r="L121" i="4"/>
  <c r="M121" i="4"/>
  <c r="N121" i="4"/>
  <c r="O121" i="4"/>
  <c r="P121" i="4"/>
  <c r="G122" i="4"/>
  <c r="H122" i="4"/>
  <c r="J122" i="4"/>
  <c r="K122" i="4"/>
  <c r="L122" i="4"/>
  <c r="M122" i="4"/>
  <c r="N122" i="4"/>
  <c r="O122" i="4"/>
  <c r="P122" i="4"/>
  <c r="G123" i="4"/>
  <c r="H123" i="4"/>
  <c r="J123" i="4"/>
  <c r="K123" i="4"/>
  <c r="L123" i="4"/>
  <c r="M123" i="4"/>
  <c r="N123" i="4"/>
  <c r="O123" i="4"/>
  <c r="P123" i="4"/>
  <c r="G124" i="4"/>
  <c r="H124" i="4"/>
  <c r="J124" i="4"/>
  <c r="K124" i="4"/>
  <c r="L124" i="4"/>
  <c r="M124" i="4"/>
  <c r="N124" i="4"/>
  <c r="O124" i="4"/>
  <c r="P124" i="4"/>
  <c r="G125" i="4"/>
  <c r="H125" i="4"/>
  <c r="J125" i="4"/>
  <c r="K125" i="4"/>
  <c r="L125" i="4"/>
  <c r="M125" i="4"/>
  <c r="N125" i="4"/>
  <c r="O125" i="4"/>
  <c r="P125" i="4"/>
  <c r="G126" i="4"/>
  <c r="H126" i="4"/>
  <c r="J126" i="4"/>
  <c r="K126" i="4"/>
  <c r="L126" i="4"/>
  <c r="M126" i="4"/>
  <c r="N126" i="4"/>
  <c r="O126" i="4"/>
  <c r="P126" i="4"/>
  <c r="G127" i="4"/>
  <c r="H127" i="4"/>
  <c r="J127" i="4"/>
  <c r="K127" i="4"/>
  <c r="L127" i="4"/>
  <c r="M127" i="4"/>
  <c r="N127" i="4"/>
  <c r="O127" i="4"/>
  <c r="P127" i="4"/>
  <c r="G128" i="4"/>
  <c r="H128" i="4"/>
  <c r="J128" i="4"/>
  <c r="K128" i="4"/>
  <c r="L128" i="4"/>
  <c r="M128" i="4"/>
  <c r="N128" i="4"/>
  <c r="O128" i="4"/>
  <c r="P128" i="4"/>
  <c r="G129" i="4"/>
  <c r="H129" i="4"/>
  <c r="J129" i="4"/>
  <c r="K129" i="4"/>
  <c r="L129" i="4"/>
  <c r="M129" i="4"/>
  <c r="N129" i="4"/>
  <c r="O129" i="4"/>
  <c r="P129" i="4"/>
  <c r="G130" i="4"/>
  <c r="H130" i="4"/>
  <c r="J130" i="4"/>
  <c r="K130" i="4"/>
  <c r="L130" i="4"/>
  <c r="M130" i="4"/>
  <c r="N130" i="4"/>
  <c r="O130" i="4"/>
  <c r="P130" i="4"/>
  <c r="G131" i="4"/>
  <c r="H131" i="4"/>
  <c r="J131" i="4"/>
  <c r="K131" i="4"/>
  <c r="L131" i="4"/>
  <c r="M131" i="4"/>
  <c r="N131" i="4"/>
  <c r="O131" i="4"/>
  <c r="P131" i="4"/>
  <c r="G132" i="4"/>
  <c r="H132" i="4"/>
  <c r="J132" i="4"/>
  <c r="K132" i="4"/>
  <c r="L132" i="4"/>
  <c r="M132" i="4"/>
  <c r="N132" i="4"/>
  <c r="O132" i="4"/>
  <c r="P132" i="4"/>
  <c r="G133" i="4"/>
  <c r="H133" i="4"/>
  <c r="J133" i="4"/>
  <c r="K133" i="4"/>
  <c r="L133" i="4"/>
  <c r="M133" i="4"/>
  <c r="N133" i="4"/>
  <c r="O133" i="4"/>
  <c r="P133" i="4"/>
  <c r="G134" i="4"/>
  <c r="H134" i="4"/>
  <c r="J134" i="4"/>
  <c r="K134" i="4"/>
  <c r="L134" i="4"/>
  <c r="M134" i="4"/>
  <c r="N134" i="4"/>
  <c r="O134" i="4"/>
  <c r="P134" i="4"/>
  <c r="G135" i="4"/>
  <c r="H135" i="4"/>
  <c r="J135" i="4"/>
  <c r="K135" i="4"/>
  <c r="L135" i="4"/>
  <c r="M135" i="4"/>
  <c r="N135" i="4"/>
  <c r="O135" i="4"/>
  <c r="P135" i="4"/>
  <c r="G136" i="4"/>
  <c r="H136" i="4"/>
  <c r="J136" i="4"/>
  <c r="K136" i="4"/>
  <c r="L136" i="4"/>
  <c r="M136" i="4"/>
  <c r="N136" i="4"/>
  <c r="O136" i="4"/>
  <c r="P136" i="4"/>
  <c r="G137" i="4"/>
  <c r="H137" i="4"/>
  <c r="J137" i="4"/>
  <c r="K137" i="4"/>
  <c r="L137" i="4"/>
  <c r="M137" i="4"/>
  <c r="N137" i="4"/>
  <c r="O137" i="4"/>
  <c r="P137" i="4"/>
  <c r="G138" i="4"/>
  <c r="H138" i="4"/>
  <c r="J138" i="4"/>
  <c r="K138" i="4"/>
  <c r="L138" i="4"/>
  <c r="M138" i="4"/>
  <c r="N138" i="4"/>
  <c r="O138" i="4"/>
  <c r="P138" i="4"/>
  <c r="G139" i="4"/>
  <c r="H139" i="4"/>
  <c r="J139" i="4"/>
  <c r="K139" i="4"/>
  <c r="L139" i="4"/>
  <c r="M139" i="4"/>
  <c r="N139" i="4"/>
  <c r="O139" i="4"/>
  <c r="P139" i="4"/>
  <c r="G140" i="4"/>
  <c r="H140" i="4"/>
  <c r="J140" i="4"/>
  <c r="K140" i="4"/>
  <c r="L140" i="4"/>
  <c r="M140" i="4"/>
  <c r="N140" i="4"/>
  <c r="O140" i="4"/>
  <c r="P140" i="4"/>
  <c r="G141" i="4"/>
  <c r="H141" i="4"/>
  <c r="J141" i="4"/>
  <c r="K141" i="4"/>
  <c r="L141" i="4"/>
  <c r="M141" i="4"/>
  <c r="N141" i="4"/>
  <c r="O141" i="4"/>
  <c r="P141" i="4"/>
  <c r="G142" i="4"/>
  <c r="H142" i="4"/>
  <c r="J142" i="4"/>
  <c r="K142" i="4"/>
  <c r="L142" i="4"/>
  <c r="M142" i="4"/>
  <c r="N142" i="4"/>
  <c r="O142" i="4"/>
  <c r="P142" i="4"/>
  <c r="G143" i="4"/>
  <c r="H143" i="4"/>
  <c r="J143" i="4"/>
  <c r="K143" i="4"/>
  <c r="L143" i="4"/>
  <c r="M143" i="4"/>
  <c r="N143" i="4"/>
  <c r="O143" i="4"/>
  <c r="P143" i="4"/>
  <c r="G144" i="4"/>
  <c r="H144" i="4"/>
  <c r="J144" i="4"/>
  <c r="K144" i="4"/>
  <c r="L144" i="4"/>
  <c r="M144" i="4"/>
  <c r="N144" i="4"/>
  <c r="O144" i="4"/>
  <c r="P144" i="4"/>
  <c r="G145" i="4"/>
  <c r="H145" i="4"/>
  <c r="J145" i="4"/>
  <c r="K145" i="4"/>
  <c r="L145" i="4"/>
  <c r="M145" i="4"/>
  <c r="N145" i="4"/>
  <c r="O145" i="4"/>
  <c r="P145" i="4"/>
  <c r="G146" i="4"/>
  <c r="H146" i="4"/>
  <c r="J146" i="4"/>
  <c r="K146" i="4"/>
  <c r="L146" i="4"/>
  <c r="M146" i="4"/>
  <c r="N146" i="4"/>
  <c r="O146" i="4"/>
  <c r="P146" i="4"/>
  <c r="G147" i="4"/>
  <c r="H147" i="4"/>
  <c r="J147" i="4"/>
  <c r="K147" i="4"/>
  <c r="L147" i="4"/>
  <c r="M147" i="4"/>
  <c r="N147" i="4"/>
  <c r="O147" i="4"/>
  <c r="P147" i="4"/>
  <c r="G148" i="4"/>
  <c r="H148" i="4"/>
  <c r="J148" i="4"/>
  <c r="K148" i="4"/>
  <c r="L148" i="4"/>
  <c r="M148" i="4"/>
  <c r="N148" i="4"/>
  <c r="O148" i="4"/>
  <c r="P148" i="4"/>
  <c r="G149" i="4"/>
  <c r="H149" i="4"/>
  <c r="J149" i="4"/>
  <c r="K149" i="4"/>
  <c r="L149" i="4"/>
  <c r="M149" i="4"/>
  <c r="N149" i="4"/>
  <c r="O149" i="4"/>
  <c r="P149" i="4"/>
  <c r="G150" i="4"/>
  <c r="H150" i="4"/>
  <c r="J150" i="4"/>
  <c r="K150" i="4"/>
  <c r="L150" i="4"/>
  <c r="M150" i="4"/>
  <c r="N150" i="4"/>
  <c r="O150" i="4"/>
  <c r="P150" i="4"/>
  <c r="G151" i="4"/>
  <c r="H151" i="4"/>
  <c r="J151" i="4"/>
  <c r="K151" i="4"/>
  <c r="L151" i="4"/>
  <c r="M151" i="4"/>
  <c r="N151" i="4"/>
  <c r="O151" i="4"/>
  <c r="P151" i="4"/>
  <c r="G152" i="4"/>
  <c r="H152" i="4"/>
  <c r="J152" i="4"/>
  <c r="K152" i="4"/>
  <c r="L152" i="4"/>
  <c r="M152" i="4"/>
  <c r="N152" i="4"/>
  <c r="O152" i="4"/>
  <c r="P152" i="4"/>
  <c r="G153" i="4"/>
  <c r="H153" i="4"/>
  <c r="J153" i="4"/>
  <c r="K153" i="4"/>
  <c r="L153" i="4"/>
  <c r="M153" i="4"/>
  <c r="N153" i="4"/>
  <c r="O153" i="4"/>
  <c r="P153" i="4"/>
  <c r="G154" i="4"/>
  <c r="H154" i="4"/>
  <c r="J154" i="4"/>
  <c r="K154" i="4"/>
  <c r="L154" i="4"/>
  <c r="M154" i="4"/>
  <c r="N154" i="4"/>
  <c r="O154" i="4"/>
  <c r="P154" i="4"/>
  <c r="G155" i="4"/>
  <c r="H155" i="4"/>
  <c r="J155" i="4"/>
  <c r="K155" i="4"/>
  <c r="L155" i="4"/>
  <c r="M155" i="4"/>
  <c r="N155" i="4"/>
  <c r="O155" i="4"/>
  <c r="P155" i="4"/>
  <c r="G156" i="4"/>
  <c r="H156" i="4"/>
  <c r="J156" i="4"/>
  <c r="K156" i="4"/>
  <c r="L156" i="4"/>
  <c r="M156" i="4"/>
  <c r="N156" i="4"/>
  <c r="O156" i="4"/>
  <c r="P156" i="4"/>
  <c r="G157" i="4"/>
  <c r="H157" i="4"/>
  <c r="J157" i="4"/>
  <c r="K157" i="4"/>
  <c r="L157" i="4"/>
  <c r="M157" i="4"/>
  <c r="N157" i="4"/>
  <c r="O157" i="4"/>
  <c r="P157" i="4"/>
  <c r="G158" i="4"/>
  <c r="H158" i="4"/>
  <c r="J158" i="4"/>
  <c r="K158" i="4"/>
  <c r="L158" i="4"/>
  <c r="M158" i="4"/>
  <c r="N158" i="4"/>
  <c r="O158" i="4"/>
  <c r="P158" i="4"/>
  <c r="G159" i="4"/>
  <c r="H159" i="4"/>
  <c r="J159" i="4"/>
  <c r="K159" i="4"/>
  <c r="L159" i="4"/>
  <c r="M159" i="4"/>
  <c r="N159" i="4"/>
  <c r="O159" i="4"/>
  <c r="P159" i="4"/>
  <c r="G160" i="4"/>
  <c r="H160" i="4"/>
  <c r="J160" i="4"/>
  <c r="K160" i="4"/>
  <c r="L160" i="4"/>
  <c r="M160" i="4"/>
  <c r="N160" i="4"/>
  <c r="O160" i="4"/>
  <c r="P160" i="4"/>
  <c r="G161" i="4"/>
  <c r="H161" i="4"/>
  <c r="J161" i="4"/>
  <c r="K161" i="4"/>
  <c r="L161" i="4"/>
  <c r="M161" i="4"/>
  <c r="N161" i="4"/>
  <c r="O161" i="4"/>
  <c r="P161" i="4"/>
  <c r="G162" i="4"/>
  <c r="H162" i="4"/>
  <c r="J162" i="4"/>
  <c r="K162" i="4"/>
  <c r="L162" i="4"/>
  <c r="M162" i="4"/>
  <c r="N162" i="4"/>
  <c r="O162" i="4"/>
  <c r="P162" i="4"/>
  <c r="G163" i="4"/>
  <c r="H163" i="4"/>
  <c r="J163" i="4"/>
  <c r="K163" i="4"/>
  <c r="L163" i="4"/>
  <c r="M163" i="4"/>
  <c r="N163" i="4"/>
  <c r="O163" i="4"/>
  <c r="P163" i="4"/>
  <c r="G164" i="4"/>
  <c r="H164" i="4"/>
  <c r="J164" i="4"/>
  <c r="K164" i="4"/>
  <c r="L164" i="4"/>
  <c r="M164" i="4"/>
  <c r="N164" i="4"/>
  <c r="O164" i="4"/>
  <c r="P164" i="4"/>
  <c r="G165" i="4"/>
  <c r="H165" i="4"/>
  <c r="J165" i="4"/>
  <c r="K165" i="4"/>
  <c r="L165" i="4"/>
  <c r="M165" i="4"/>
  <c r="N165" i="4"/>
  <c r="O165" i="4"/>
  <c r="P165" i="4"/>
  <c r="G166" i="4"/>
  <c r="H166" i="4"/>
  <c r="J166" i="4"/>
  <c r="K166" i="4"/>
  <c r="L166" i="4"/>
  <c r="M166" i="4"/>
  <c r="N166" i="4"/>
  <c r="O166" i="4"/>
  <c r="P166" i="4"/>
  <c r="G167" i="4"/>
  <c r="H167" i="4"/>
  <c r="J167" i="4"/>
  <c r="K167" i="4"/>
  <c r="L167" i="4"/>
  <c r="M167" i="4"/>
  <c r="N167" i="4"/>
  <c r="O167" i="4"/>
  <c r="P167" i="4"/>
  <c r="G168" i="4"/>
  <c r="H168" i="4"/>
  <c r="J168" i="4"/>
  <c r="K168" i="4"/>
  <c r="L168" i="4"/>
  <c r="M168" i="4"/>
  <c r="N168" i="4"/>
  <c r="O168" i="4"/>
  <c r="P168" i="4"/>
  <c r="G169" i="4"/>
  <c r="H169" i="4"/>
  <c r="J169" i="4"/>
  <c r="K169" i="4"/>
  <c r="L169" i="4"/>
  <c r="M169" i="4"/>
  <c r="N169" i="4"/>
  <c r="O169" i="4"/>
  <c r="P169" i="4"/>
  <c r="G170" i="4"/>
  <c r="H170" i="4"/>
  <c r="J170" i="4"/>
  <c r="K170" i="4"/>
  <c r="L170" i="4"/>
  <c r="M170" i="4"/>
  <c r="N170" i="4"/>
  <c r="O170" i="4"/>
  <c r="P170" i="4"/>
  <c r="G171" i="4"/>
  <c r="H171" i="4"/>
  <c r="J171" i="4"/>
  <c r="K171" i="4"/>
  <c r="L171" i="4"/>
  <c r="M171" i="4"/>
  <c r="N171" i="4"/>
  <c r="O171" i="4"/>
  <c r="P171" i="4"/>
  <c r="G172" i="4"/>
  <c r="H172" i="4"/>
  <c r="J172" i="4"/>
  <c r="K172" i="4"/>
  <c r="L172" i="4"/>
  <c r="M172" i="4"/>
  <c r="N172" i="4"/>
  <c r="O172" i="4"/>
  <c r="P172" i="4"/>
  <c r="G173" i="4"/>
  <c r="H173" i="4"/>
  <c r="J173" i="4"/>
  <c r="K173" i="4"/>
  <c r="L173" i="4"/>
  <c r="M173" i="4"/>
  <c r="N173" i="4"/>
  <c r="O173" i="4"/>
  <c r="P173" i="4"/>
  <c r="G174" i="4"/>
  <c r="H174" i="4"/>
  <c r="J174" i="4"/>
  <c r="K174" i="4"/>
  <c r="L174" i="4"/>
  <c r="M174" i="4"/>
  <c r="N174" i="4"/>
  <c r="O174" i="4"/>
  <c r="P174" i="4"/>
  <c r="G175" i="4"/>
  <c r="H175" i="4"/>
  <c r="J175" i="4"/>
  <c r="K175" i="4"/>
  <c r="L175" i="4"/>
  <c r="M175" i="4"/>
  <c r="N175" i="4"/>
  <c r="O175" i="4"/>
  <c r="P175" i="4"/>
  <c r="G176" i="4"/>
  <c r="H176" i="4"/>
  <c r="J176" i="4"/>
  <c r="K176" i="4"/>
  <c r="L176" i="4"/>
  <c r="M176" i="4"/>
  <c r="N176" i="4"/>
  <c r="O176" i="4"/>
  <c r="P176" i="4"/>
  <c r="G177" i="4"/>
  <c r="H177" i="4"/>
  <c r="J177" i="4"/>
  <c r="K177" i="4"/>
  <c r="L177" i="4"/>
  <c r="M177" i="4"/>
  <c r="N177" i="4"/>
  <c r="O177" i="4"/>
  <c r="P177" i="4"/>
  <c r="G178" i="4"/>
  <c r="H178" i="4"/>
  <c r="J178" i="4"/>
  <c r="K178" i="4"/>
  <c r="L178" i="4"/>
  <c r="M178" i="4"/>
  <c r="N178" i="4"/>
  <c r="O178" i="4"/>
  <c r="P178" i="4"/>
  <c r="G179" i="4"/>
  <c r="H179" i="4"/>
  <c r="J179" i="4"/>
  <c r="K179" i="4"/>
  <c r="L179" i="4"/>
  <c r="M179" i="4"/>
  <c r="N179" i="4"/>
  <c r="O179" i="4"/>
  <c r="P179" i="4"/>
  <c r="G180" i="4"/>
  <c r="H180" i="4"/>
  <c r="J180" i="4"/>
  <c r="K180" i="4"/>
  <c r="L180" i="4"/>
  <c r="M180" i="4"/>
  <c r="N180" i="4"/>
  <c r="O180" i="4"/>
  <c r="P180" i="4"/>
  <c r="G181" i="4"/>
  <c r="H181" i="4"/>
  <c r="J181" i="4"/>
  <c r="K181" i="4"/>
  <c r="L181" i="4"/>
  <c r="M181" i="4"/>
  <c r="N181" i="4"/>
  <c r="O181" i="4"/>
  <c r="P181" i="4"/>
  <c r="G182" i="4"/>
  <c r="H182" i="4"/>
  <c r="J182" i="4"/>
  <c r="K182" i="4"/>
  <c r="L182" i="4"/>
  <c r="M182" i="4"/>
  <c r="N182" i="4"/>
  <c r="O182" i="4"/>
  <c r="P182" i="4"/>
  <c r="G183" i="4"/>
  <c r="H183" i="4"/>
  <c r="J183" i="4"/>
  <c r="K183" i="4"/>
  <c r="L183" i="4"/>
  <c r="M183" i="4"/>
  <c r="N183" i="4"/>
  <c r="O183" i="4"/>
  <c r="P183" i="4"/>
  <c r="G184" i="4"/>
  <c r="H184" i="4"/>
  <c r="J184" i="4"/>
  <c r="K184" i="4"/>
  <c r="L184" i="4"/>
  <c r="M184" i="4"/>
  <c r="N184" i="4"/>
  <c r="O184" i="4"/>
  <c r="P184" i="4"/>
  <c r="G185" i="4"/>
  <c r="H185" i="4"/>
  <c r="J185" i="4"/>
  <c r="K185" i="4"/>
  <c r="L185" i="4"/>
  <c r="M185" i="4"/>
  <c r="N185" i="4"/>
  <c r="O185" i="4"/>
  <c r="P185" i="4"/>
  <c r="G186" i="4"/>
  <c r="H186" i="4"/>
  <c r="J186" i="4"/>
  <c r="K186" i="4"/>
  <c r="L186" i="4"/>
  <c r="M186" i="4"/>
  <c r="N186" i="4"/>
  <c r="O186" i="4"/>
  <c r="P186" i="4"/>
  <c r="G187" i="4"/>
  <c r="H187" i="4"/>
  <c r="J187" i="4"/>
  <c r="K187" i="4"/>
  <c r="L187" i="4"/>
  <c r="M187" i="4"/>
  <c r="N187" i="4"/>
  <c r="O187" i="4"/>
  <c r="P187" i="4"/>
  <c r="G188" i="4"/>
  <c r="H188" i="4"/>
  <c r="J188" i="4"/>
  <c r="K188" i="4"/>
  <c r="L188" i="4"/>
  <c r="M188" i="4"/>
  <c r="N188" i="4"/>
  <c r="O188" i="4"/>
  <c r="P188" i="4"/>
  <c r="G189" i="4"/>
  <c r="H189" i="4"/>
  <c r="J189" i="4"/>
  <c r="K189" i="4"/>
  <c r="L189" i="4"/>
  <c r="M189" i="4"/>
  <c r="N189" i="4"/>
  <c r="O189" i="4"/>
  <c r="P189" i="4"/>
  <c r="G190" i="4"/>
  <c r="H190" i="4"/>
  <c r="J190" i="4"/>
  <c r="K190" i="4"/>
  <c r="L190" i="4"/>
  <c r="M190" i="4"/>
  <c r="N190" i="4"/>
  <c r="O190" i="4"/>
  <c r="P190" i="4"/>
  <c r="G191" i="4"/>
  <c r="H191" i="4"/>
  <c r="J191" i="4"/>
  <c r="K191" i="4"/>
  <c r="L191" i="4"/>
  <c r="M191" i="4"/>
  <c r="N191" i="4"/>
  <c r="O191" i="4"/>
  <c r="P191" i="4"/>
  <c r="G192" i="4"/>
  <c r="H192" i="4"/>
  <c r="J192" i="4"/>
  <c r="K192" i="4"/>
  <c r="L192" i="4"/>
  <c r="M192" i="4"/>
  <c r="N192" i="4"/>
  <c r="O192" i="4"/>
  <c r="P192" i="4"/>
  <c r="G193" i="4"/>
  <c r="H193" i="4"/>
  <c r="J193" i="4"/>
  <c r="K193" i="4"/>
  <c r="L193" i="4"/>
  <c r="M193" i="4"/>
  <c r="N193" i="4"/>
  <c r="O193" i="4"/>
  <c r="P193" i="4"/>
  <c r="G194" i="4"/>
  <c r="H194" i="4"/>
  <c r="J194" i="4"/>
  <c r="K194" i="4"/>
  <c r="L194" i="4"/>
  <c r="M194" i="4"/>
  <c r="N194" i="4"/>
  <c r="O194" i="4"/>
  <c r="P194" i="4"/>
  <c r="G195" i="4"/>
  <c r="H195" i="4"/>
  <c r="J195" i="4"/>
  <c r="K195" i="4"/>
  <c r="L195" i="4"/>
  <c r="M195" i="4"/>
  <c r="N195" i="4"/>
  <c r="O195" i="4"/>
  <c r="P195" i="4"/>
  <c r="G196" i="4"/>
  <c r="H196" i="4"/>
  <c r="J196" i="4"/>
  <c r="K196" i="4"/>
  <c r="L196" i="4"/>
  <c r="M196" i="4"/>
  <c r="N196" i="4"/>
  <c r="O196" i="4"/>
  <c r="P196" i="4"/>
  <c r="G197" i="4"/>
  <c r="H197" i="4"/>
  <c r="J197" i="4"/>
  <c r="K197" i="4"/>
  <c r="L197" i="4"/>
  <c r="M197" i="4"/>
  <c r="N197" i="4"/>
  <c r="O197" i="4"/>
  <c r="P197" i="4"/>
  <c r="G198" i="4"/>
  <c r="H198" i="4"/>
  <c r="J198" i="4"/>
  <c r="K198" i="4"/>
  <c r="L198" i="4"/>
  <c r="M198" i="4"/>
  <c r="N198" i="4"/>
  <c r="O198" i="4"/>
  <c r="P198" i="4"/>
  <c r="G199" i="4"/>
  <c r="H199" i="4"/>
  <c r="J199" i="4"/>
  <c r="K199" i="4"/>
  <c r="L199" i="4"/>
  <c r="M199" i="4"/>
  <c r="N199" i="4"/>
  <c r="O199" i="4"/>
  <c r="P199" i="4"/>
  <c r="G200" i="4"/>
  <c r="H200" i="4"/>
  <c r="J200" i="4"/>
  <c r="K200" i="4"/>
  <c r="L200" i="4"/>
  <c r="M200" i="4"/>
  <c r="N200" i="4"/>
  <c r="O200" i="4"/>
  <c r="P200" i="4"/>
  <c r="G201" i="4"/>
  <c r="H201" i="4"/>
  <c r="J201" i="4"/>
  <c r="K201" i="4"/>
  <c r="L201" i="4"/>
  <c r="M201" i="4"/>
  <c r="N201" i="4"/>
  <c r="O201" i="4"/>
  <c r="P201" i="4"/>
  <c r="G202" i="4"/>
  <c r="H202" i="4"/>
  <c r="J202" i="4"/>
  <c r="K202" i="4"/>
  <c r="L202" i="4"/>
  <c r="M202" i="4"/>
  <c r="N202" i="4"/>
  <c r="O202" i="4"/>
  <c r="P202" i="4"/>
  <c r="G203" i="4"/>
  <c r="H203" i="4"/>
  <c r="J203" i="4"/>
  <c r="K203" i="4"/>
  <c r="L203" i="4"/>
  <c r="M203" i="4"/>
  <c r="N203" i="4"/>
  <c r="O203" i="4"/>
  <c r="P203" i="4"/>
  <c r="G204" i="4"/>
  <c r="H204" i="4"/>
  <c r="J204" i="4"/>
  <c r="K204" i="4"/>
  <c r="L204" i="4"/>
  <c r="M204" i="4"/>
  <c r="N204" i="4"/>
  <c r="O204" i="4"/>
  <c r="P204" i="4"/>
  <c r="G205" i="4"/>
  <c r="H205" i="4"/>
  <c r="J205" i="4"/>
  <c r="K205" i="4"/>
  <c r="L205" i="4"/>
  <c r="M205" i="4"/>
  <c r="N205" i="4"/>
  <c r="O205" i="4"/>
  <c r="P205" i="4"/>
  <c r="G206" i="4"/>
  <c r="H206" i="4"/>
  <c r="J206" i="4"/>
  <c r="K206" i="4"/>
  <c r="L206" i="4"/>
  <c r="M206" i="4"/>
  <c r="N206" i="4"/>
  <c r="O206" i="4"/>
  <c r="P206" i="4"/>
  <c r="G207" i="4"/>
  <c r="H207" i="4"/>
  <c r="J207" i="4"/>
  <c r="K207" i="4"/>
  <c r="L207" i="4"/>
  <c r="M207" i="4"/>
  <c r="N207" i="4"/>
  <c r="O207" i="4"/>
  <c r="P207" i="4"/>
  <c r="G208" i="4"/>
  <c r="H208" i="4"/>
  <c r="J208" i="4"/>
  <c r="K208" i="4"/>
  <c r="L208" i="4"/>
  <c r="M208" i="4"/>
  <c r="N208" i="4"/>
  <c r="O208" i="4"/>
  <c r="P208" i="4"/>
  <c r="G209" i="4"/>
  <c r="H209" i="4"/>
  <c r="J209" i="4"/>
  <c r="K209" i="4"/>
  <c r="L209" i="4"/>
  <c r="M209" i="4"/>
  <c r="N209" i="4"/>
  <c r="O209" i="4"/>
  <c r="P209" i="4"/>
  <c r="G210" i="4"/>
  <c r="H210" i="4"/>
  <c r="J210" i="4"/>
  <c r="K210" i="4"/>
  <c r="L210" i="4"/>
  <c r="M210" i="4"/>
  <c r="N210" i="4"/>
  <c r="O210" i="4"/>
  <c r="P210" i="4"/>
  <c r="G211" i="4"/>
  <c r="H211" i="4"/>
  <c r="J211" i="4"/>
  <c r="K211" i="4"/>
  <c r="L211" i="4"/>
  <c r="M211" i="4"/>
  <c r="N211" i="4"/>
  <c r="O211" i="4"/>
  <c r="P211" i="4"/>
  <c r="G212" i="4"/>
  <c r="H212" i="4"/>
  <c r="J212" i="4"/>
  <c r="K212" i="4"/>
  <c r="L212" i="4"/>
  <c r="M212" i="4"/>
  <c r="N212" i="4"/>
  <c r="O212" i="4"/>
  <c r="P212" i="4"/>
  <c r="G213" i="4"/>
  <c r="H213" i="4"/>
  <c r="J213" i="4"/>
  <c r="K213" i="4"/>
  <c r="L213" i="4"/>
  <c r="M213" i="4"/>
  <c r="N213" i="4"/>
  <c r="O213" i="4"/>
  <c r="P213" i="4"/>
  <c r="G214" i="4"/>
  <c r="H214" i="4"/>
  <c r="J214" i="4"/>
  <c r="K214" i="4"/>
  <c r="L214" i="4"/>
  <c r="M214" i="4"/>
  <c r="N214" i="4"/>
  <c r="O214" i="4"/>
  <c r="P214" i="4"/>
  <c r="G215" i="4"/>
  <c r="H215" i="4"/>
  <c r="J215" i="4"/>
  <c r="K215" i="4"/>
  <c r="L215" i="4"/>
  <c r="M215" i="4"/>
  <c r="N215" i="4"/>
  <c r="O215" i="4"/>
  <c r="P215" i="4"/>
  <c r="G216" i="4"/>
  <c r="H216" i="4"/>
  <c r="J216" i="4"/>
  <c r="K216" i="4"/>
  <c r="L216" i="4"/>
  <c r="M216" i="4"/>
  <c r="N216" i="4"/>
  <c r="O216" i="4"/>
  <c r="P216" i="4"/>
  <c r="G217" i="4"/>
  <c r="H217" i="4"/>
  <c r="J217" i="4"/>
  <c r="K217" i="4"/>
  <c r="L217" i="4"/>
  <c r="M217" i="4"/>
  <c r="N217" i="4"/>
  <c r="O217" i="4"/>
  <c r="P217" i="4"/>
  <c r="G218" i="4"/>
  <c r="H218" i="4"/>
  <c r="J218" i="4"/>
  <c r="K218" i="4"/>
  <c r="L218" i="4"/>
  <c r="M218" i="4"/>
  <c r="N218" i="4"/>
  <c r="O218" i="4"/>
  <c r="P218" i="4"/>
  <c r="G219" i="4"/>
  <c r="H219" i="4"/>
  <c r="J219" i="4"/>
  <c r="K219" i="4"/>
  <c r="L219" i="4"/>
  <c r="M219" i="4"/>
  <c r="N219" i="4"/>
  <c r="O219" i="4"/>
  <c r="P219" i="4"/>
  <c r="G220" i="4"/>
  <c r="H220" i="4"/>
  <c r="J220" i="4"/>
  <c r="K220" i="4"/>
  <c r="L220" i="4"/>
  <c r="M220" i="4"/>
  <c r="N220" i="4"/>
  <c r="O220" i="4"/>
  <c r="P220" i="4"/>
  <c r="G221" i="4"/>
  <c r="H221" i="4"/>
  <c r="J221" i="4"/>
  <c r="K221" i="4"/>
  <c r="L221" i="4"/>
  <c r="M221" i="4"/>
  <c r="N221" i="4"/>
  <c r="O221" i="4"/>
  <c r="P221" i="4"/>
  <c r="G222" i="4"/>
  <c r="H222" i="4"/>
  <c r="J222" i="4"/>
  <c r="K222" i="4"/>
  <c r="L222" i="4"/>
  <c r="M222" i="4"/>
  <c r="N222" i="4"/>
  <c r="O222" i="4"/>
  <c r="P222" i="4"/>
  <c r="G223" i="4"/>
  <c r="H223" i="4"/>
  <c r="J223" i="4"/>
  <c r="K223" i="4"/>
  <c r="L223" i="4"/>
  <c r="M223" i="4"/>
  <c r="N223" i="4"/>
  <c r="O223" i="4"/>
  <c r="P223" i="4"/>
  <c r="G224" i="4"/>
  <c r="H224" i="4"/>
  <c r="J224" i="4"/>
  <c r="K224" i="4"/>
  <c r="L224" i="4"/>
  <c r="M224" i="4"/>
  <c r="N224" i="4"/>
  <c r="O224" i="4"/>
  <c r="P224" i="4"/>
  <c r="G225" i="4"/>
  <c r="H225" i="4"/>
  <c r="J225" i="4"/>
  <c r="K225" i="4"/>
  <c r="L225" i="4"/>
  <c r="M225" i="4"/>
  <c r="N225" i="4"/>
  <c r="O225" i="4"/>
  <c r="P225" i="4"/>
  <c r="G226" i="4"/>
  <c r="H226" i="4"/>
  <c r="J226" i="4"/>
  <c r="K226" i="4"/>
  <c r="L226" i="4"/>
  <c r="M226" i="4"/>
  <c r="N226" i="4"/>
  <c r="O226" i="4"/>
  <c r="P226" i="4"/>
  <c r="G227" i="4"/>
  <c r="H227" i="4"/>
  <c r="J227" i="4"/>
  <c r="K227" i="4"/>
  <c r="L227" i="4"/>
  <c r="M227" i="4"/>
  <c r="N227" i="4"/>
  <c r="O227" i="4"/>
  <c r="P227" i="4"/>
  <c r="G228" i="4"/>
  <c r="H228" i="4"/>
  <c r="J228" i="4"/>
  <c r="K228" i="4"/>
  <c r="L228" i="4"/>
  <c r="M228" i="4"/>
  <c r="N228" i="4"/>
  <c r="O228" i="4"/>
  <c r="P228" i="4"/>
  <c r="G229" i="4"/>
  <c r="H229" i="4"/>
  <c r="J229" i="4"/>
  <c r="K229" i="4"/>
  <c r="L229" i="4"/>
  <c r="M229" i="4"/>
  <c r="N229" i="4"/>
  <c r="O229" i="4"/>
  <c r="P229" i="4"/>
  <c r="G230" i="4"/>
  <c r="H230" i="4"/>
  <c r="J230" i="4"/>
  <c r="K230" i="4"/>
  <c r="L230" i="4"/>
  <c r="M230" i="4"/>
  <c r="N230" i="4"/>
  <c r="O230" i="4"/>
  <c r="P230" i="4"/>
  <c r="G231" i="4"/>
  <c r="H231" i="4"/>
  <c r="J231" i="4"/>
  <c r="K231" i="4"/>
  <c r="L231" i="4"/>
  <c r="M231" i="4"/>
  <c r="N231" i="4"/>
  <c r="O231" i="4"/>
  <c r="P231" i="4"/>
  <c r="G232" i="4"/>
  <c r="H232" i="4"/>
  <c r="J232" i="4"/>
  <c r="K232" i="4"/>
  <c r="L232" i="4"/>
  <c r="M232" i="4"/>
  <c r="N232" i="4"/>
  <c r="O232" i="4"/>
  <c r="P232" i="4"/>
  <c r="G233" i="4"/>
  <c r="H233" i="4"/>
  <c r="J233" i="4"/>
  <c r="K233" i="4"/>
  <c r="L233" i="4"/>
  <c r="M233" i="4"/>
  <c r="N233" i="4"/>
  <c r="O233" i="4"/>
  <c r="P233" i="4"/>
  <c r="G234" i="4"/>
  <c r="H234" i="4"/>
  <c r="J234" i="4"/>
  <c r="K234" i="4"/>
  <c r="L234" i="4"/>
  <c r="M234" i="4"/>
  <c r="N234" i="4"/>
  <c r="O234" i="4"/>
  <c r="P234" i="4"/>
  <c r="G235" i="4"/>
  <c r="H235" i="4"/>
  <c r="J235" i="4"/>
  <c r="K235" i="4"/>
  <c r="L235" i="4"/>
  <c r="M235" i="4"/>
  <c r="N235" i="4"/>
  <c r="O235" i="4"/>
  <c r="P235" i="4"/>
  <c r="G236" i="4"/>
  <c r="H236" i="4"/>
  <c r="J236" i="4"/>
  <c r="K236" i="4"/>
  <c r="L236" i="4"/>
  <c r="M236" i="4"/>
  <c r="N236" i="4"/>
  <c r="O236" i="4"/>
  <c r="P236" i="4"/>
  <c r="G237" i="4"/>
  <c r="H237" i="4"/>
  <c r="J237" i="4"/>
  <c r="K237" i="4"/>
  <c r="L237" i="4"/>
  <c r="M237" i="4"/>
  <c r="N237" i="4"/>
  <c r="O237" i="4"/>
  <c r="P237" i="4"/>
  <c r="G238" i="4"/>
  <c r="H238" i="4"/>
  <c r="J238" i="4"/>
  <c r="K238" i="4"/>
  <c r="L238" i="4"/>
  <c r="M238" i="4"/>
  <c r="N238" i="4"/>
  <c r="O238" i="4"/>
  <c r="P238" i="4"/>
  <c r="G239" i="4"/>
  <c r="H239" i="4"/>
  <c r="J239" i="4"/>
  <c r="K239" i="4"/>
  <c r="L239" i="4"/>
  <c r="M239" i="4"/>
  <c r="N239" i="4"/>
  <c r="O239" i="4"/>
  <c r="P239" i="4"/>
  <c r="G240" i="4"/>
  <c r="H240" i="4"/>
  <c r="J240" i="4"/>
  <c r="K240" i="4"/>
  <c r="L240" i="4"/>
  <c r="M240" i="4"/>
  <c r="N240" i="4"/>
  <c r="O240" i="4"/>
  <c r="P240" i="4"/>
  <c r="G241" i="4"/>
  <c r="H241" i="4"/>
  <c r="J241" i="4"/>
  <c r="K241" i="4"/>
  <c r="L241" i="4"/>
  <c r="M241" i="4"/>
  <c r="N241" i="4"/>
  <c r="O241" i="4"/>
  <c r="P241" i="4"/>
  <c r="G242" i="4"/>
  <c r="H242" i="4"/>
  <c r="J242" i="4"/>
  <c r="K242" i="4"/>
  <c r="L242" i="4"/>
  <c r="M242" i="4"/>
  <c r="N242" i="4"/>
  <c r="O242" i="4"/>
  <c r="P242" i="4"/>
  <c r="G243" i="4"/>
  <c r="H243" i="4"/>
  <c r="J243" i="4"/>
  <c r="K243" i="4"/>
  <c r="L243" i="4"/>
  <c r="M243" i="4"/>
  <c r="N243" i="4"/>
  <c r="O243" i="4"/>
  <c r="P243" i="4"/>
  <c r="G244" i="4"/>
  <c r="H244" i="4"/>
  <c r="J244" i="4"/>
  <c r="K244" i="4"/>
  <c r="L244" i="4"/>
  <c r="M244" i="4"/>
  <c r="N244" i="4"/>
  <c r="O244" i="4"/>
  <c r="P244" i="4"/>
  <c r="G245" i="4"/>
  <c r="H245" i="4"/>
  <c r="J245" i="4"/>
  <c r="K245" i="4"/>
  <c r="L245" i="4"/>
  <c r="M245" i="4"/>
  <c r="N245" i="4"/>
  <c r="O245" i="4"/>
  <c r="P245" i="4"/>
  <c r="G246" i="4"/>
  <c r="H246" i="4"/>
  <c r="J246" i="4"/>
  <c r="K246" i="4"/>
  <c r="L246" i="4"/>
  <c r="M246" i="4"/>
  <c r="N246" i="4"/>
  <c r="O246" i="4"/>
  <c r="P246" i="4"/>
  <c r="G247" i="4"/>
  <c r="H247" i="4"/>
  <c r="J247" i="4"/>
  <c r="K247" i="4"/>
  <c r="L247" i="4"/>
  <c r="M247" i="4"/>
  <c r="N247" i="4"/>
  <c r="O247" i="4"/>
  <c r="P247" i="4"/>
  <c r="G248" i="4"/>
  <c r="H248" i="4"/>
  <c r="J248" i="4"/>
  <c r="K248" i="4"/>
  <c r="L248" i="4"/>
  <c r="M248" i="4"/>
  <c r="N248" i="4"/>
  <c r="O248" i="4"/>
  <c r="P248" i="4"/>
  <c r="G249" i="4"/>
  <c r="H249" i="4"/>
  <c r="J249" i="4"/>
  <c r="K249" i="4"/>
  <c r="L249" i="4"/>
  <c r="M249" i="4"/>
  <c r="N249" i="4"/>
  <c r="O249" i="4"/>
  <c r="P249" i="4"/>
  <c r="G250" i="4"/>
  <c r="H250" i="4"/>
  <c r="J250" i="4"/>
  <c r="K250" i="4"/>
  <c r="L250" i="4"/>
  <c r="M250" i="4"/>
  <c r="N250" i="4"/>
  <c r="O250" i="4"/>
  <c r="P250" i="4"/>
  <c r="G251" i="4"/>
  <c r="H251" i="4"/>
  <c r="J251" i="4"/>
  <c r="K251" i="4"/>
  <c r="L251" i="4"/>
  <c r="M251" i="4"/>
  <c r="N251" i="4"/>
  <c r="O251" i="4"/>
  <c r="P251" i="4"/>
  <c r="G252" i="4"/>
  <c r="H252" i="4"/>
  <c r="J252" i="4"/>
  <c r="K252" i="4"/>
  <c r="L252" i="4"/>
  <c r="M252" i="4"/>
  <c r="N252" i="4"/>
  <c r="O252" i="4"/>
  <c r="P252" i="4"/>
  <c r="G253" i="4"/>
  <c r="H253" i="4"/>
  <c r="J253" i="4"/>
  <c r="K253" i="4"/>
  <c r="L253" i="4"/>
  <c r="M253" i="4"/>
  <c r="N253" i="4"/>
  <c r="O253" i="4"/>
  <c r="P253" i="4"/>
  <c r="G254" i="4"/>
  <c r="H254" i="4"/>
  <c r="J254" i="4"/>
  <c r="K254" i="4"/>
  <c r="L254" i="4"/>
  <c r="M254" i="4"/>
  <c r="N254" i="4"/>
  <c r="O254" i="4"/>
  <c r="P254" i="4"/>
  <c r="G255" i="4"/>
  <c r="H255" i="4"/>
  <c r="J255" i="4"/>
  <c r="K255" i="4"/>
  <c r="L255" i="4"/>
  <c r="M255" i="4"/>
  <c r="N255" i="4"/>
  <c r="O255" i="4"/>
  <c r="P255" i="4"/>
  <c r="G256" i="4"/>
  <c r="H256" i="4"/>
  <c r="J256" i="4"/>
  <c r="K256" i="4"/>
  <c r="L256" i="4"/>
  <c r="M256" i="4"/>
  <c r="N256" i="4"/>
  <c r="O256" i="4"/>
  <c r="P256" i="4"/>
  <c r="G257" i="4"/>
  <c r="H257" i="4"/>
  <c r="J257" i="4"/>
  <c r="K257" i="4"/>
  <c r="L257" i="4"/>
  <c r="M257" i="4"/>
  <c r="N257" i="4"/>
  <c r="O257" i="4"/>
  <c r="P257" i="4"/>
  <c r="G258" i="4"/>
  <c r="H258" i="4"/>
  <c r="J258" i="4"/>
  <c r="K258" i="4"/>
  <c r="L258" i="4"/>
  <c r="M258" i="4"/>
  <c r="N258" i="4"/>
  <c r="O258" i="4"/>
  <c r="P258" i="4"/>
  <c r="G259" i="4"/>
  <c r="H259" i="4"/>
  <c r="J259" i="4"/>
  <c r="K259" i="4"/>
  <c r="L259" i="4"/>
  <c r="M259" i="4"/>
  <c r="N259" i="4"/>
  <c r="O259" i="4"/>
  <c r="P259" i="4"/>
  <c r="G260" i="4"/>
  <c r="H260" i="4"/>
  <c r="J260" i="4"/>
  <c r="K260" i="4"/>
  <c r="L260" i="4"/>
  <c r="M260" i="4"/>
  <c r="N260" i="4"/>
  <c r="O260" i="4"/>
  <c r="P260" i="4"/>
  <c r="G261" i="4"/>
  <c r="H261" i="4"/>
  <c r="J261" i="4"/>
  <c r="K261" i="4"/>
  <c r="L261" i="4"/>
  <c r="M261" i="4"/>
  <c r="N261" i="4"/>
  <c r="O261" i="4"/>
  <c r="P261" i="4"/>
  <c r="G262" i="4"/>
  <c r="H262" i="4"/>
  <c r="J262" i="4"/>
  <c r="K262" i="4"/>
  <c r="L262" i="4"/>
  <c r="M262" i="4"/>
  <c r="N262" i="4"/>
  <c r="O262" i="4"/>
  <c r="P262" i="4"/>
  <c r="G263" i="4"/>
  <c r="H263" i="4"/>
  <c r="J263" i="4"/>
  <c r="K263" i="4"/>
  <c r="L263" i="4"/>
  <c r="M263" i="4"/>
  <c r="N263" i="4"/>
  <c r="O263" i="4"/>
  <c r="P263" i="4"/>
  <c r="G264" i="4"/>
  <c r="H264" i="4"/>
  <c r="J264" i="4"/>
  <c r="K264" i="4"/>
  <c r="L264" i="4"/>
  <c r="M264" i="4"/>
  <c r="N264" i="4"/>
  <c r="O264" i="4"/>
  <c r="P264" i="4"/>
  <c r="G265" i="4"/>
  <c r="H265" i="4"/>
  <c r="J265" i="4"/>
  <c r="K265" i="4"/>
  <c r="L265" i="4"/>
  <c r="M265" i="4"/>
  <c r="N265" i="4"/>
  <c r="O265" i="4"/>
  <c r="P265" i="4"/>
  <c r="G266" i="4"/>
  <c r="H266" i="4"/>
  <c r="J266" i="4"/>
  <c r="K266" i="4"/>
  <c r="L266" i="4"/>
  <c r="M266" i="4"/>
  <c r="N266" i="4"/>
  <c r="O266" i="4"/>
  <c r="P266" i="4"/>
  <c r="G267" i="4"/>
  <c r="H267" i="4"/>
  <c r="J267" i="4"/>
  <c r="K267" i="4"/>
  <c r="L267" i="4"/>
  <c r="M267" i="4"/>
  <c r="N267" i="4"/>
  <c r="O267" i="4"/>
  <c r="P267" i="4"/>
  <c r="G268" i="4"/>
  <c r="H268" i="4"/>
  <c r="J268" i="4"/>
  <c r="K268" i="4"/>
  <c r="L268" i="4"/>
  <c r="M268" i="4"/>
  <c r="N268" i="4"/>
  <c r="O268" i="4"/>
  <c r="P268" i="4"/>
  <c r="G269" i="4"/>
  <c r="H269" i="4"/>
  <c r="J269" i="4"/>
  <c r="K269" i="4"/>
  <c r="L269" i="4"/>
  <c r="M269" i="4"/>
  <c r="N269" i="4"/>
  <c r="O269" i="4"/>
  <c r="P269" i="4"/>
  <c r="G270" i="4"/>
  <c r="H270" i="4"/>
  <c r="J270" i="4"/>
  <c r="K270" i="4"/>
  <c r="L270" i="4"/>
  <c r="M270" i="4"/>
  <c r="N270" i="4"/>
  <c r="O270" i="4"/>
  <c r="P270" i="4"/>
  <c r="G271" i="4"/>
  <c r="H271" i="4"/>
  <c r="J271" i="4"/>
  <c r="K271" i="4"/>
  <c r="L271" i="4"/>
  <c r="M271" i="4"/>
  <c r="N271" i="4"/>
  <c r="O271" i="4"/>
  <c r="P271" i="4"/>
  <c r="G272" i="4"/>
  <c r="H272" i="4"/>
  <c r="J272" i="4"/>
  <c r="K272" i="4"/>
  <c r="L272" i="4"/>
  <c r="M272" i="4"/>
  <c r="N272" i="4"/>
  <c r="O272" i="4"/>
  <c r="P272" i="4"/>
  <c r="G273" i="4"/>
  <c r="H273" i="4"/>
  <c r="J273" i="4"/>
  <c r="K273" i="4"/>
  <c r="L273" i="4"/>
  <c r="M273" i="4"/>
  <c r="N273" i="4"/>
  <c r="O273" i="4"/>
  <c r="P273" i="4"/>
  <c r="G274" i="4"/>
  <c r="H274" i="4"/>
  <c r="J274" i="4"/>
  <c r="K274" i="4"/>
  <c r="L274" i="4"/>
  <c r="M274" i="4"/>
  <c r="N274" i="4"/>
  <c r="O274" i="4"/>
  <c r="P274" i="4"/>
  <c r="G275" i="4"/>
  <c r="H275" i="4"/>
  <c r="J275" i="4"/>
  <c r="K275" i="4"/>
  <c r="L275" i="4"/>
  <c r="M275" i="4"/>
  <c r="N275" i="4"/>
  <c r="O275" i="4"/>
  <c r="P275" i="4"/>
  <c r="G276" i="4"/>
  <c r="H276" i="4"/>
  <c r="J276" i="4"/>
  <c r="K276" i="4"/>
  <c r="L276" i="4"/>
  <c r="M276" i="4"/>
  <c r="N276" i="4"/>
  <c r="O276" i="4"/>
  <c r="P276" i="4"/>
  <c r="G277" i="4"/>
  <c r="H277" i="4"/>
  <c r="J277" i="4"/>
  <c r="K277" i="4"/>
  <c r="L277" i="4"/>
  <c r="M277" i="4"/>
  <c r="N277" i="4"/>
  <c r="O277" i="4"/>
  <c r="P277" i="4"/>
  <c r="G278" i="4"/>
  <c r="H278" i="4"/>
  <c r="J278" i="4"/>
  <c r="K278" i="4"/>
  <c r="L278" i="4"/>
  <c r="M278" i="4"/>
  <c r="N278" i="4"/>
  <c r="O278" i="4"/>
  <c r="P278" i="4"/>
  <c r="G279" i="4"/>
  <c r="H279" i="4"/>
  <c r="J279" i="4"/>
  <c r="K279" i="4"/>
  <c r="L279" i="4"/>
  <c r="M279" i="4"/>
  <c r="N279" i="4"/>
  <c r="O279" i="4"/>
  <c r="P279" i="4"/>
  <c r="G280" i="4"/>
  <c r="H280" i="4"/>
  <c r="J280" i="4"/>
  <c r="K280" i="4"/>
  <c r="L280" i="4"/>
  <c r="M280" i="4"/>
  <c r="N280" i="4"/>
  <c r="O280" i="4"/>
  <c r="P280" i="4"/>
  <c r="G281" i="4"/>
  <c r="H281" i="4"/>
  <c r="J281" i="4"/>
  <c r="K281" i="4"/>
  <c r="L281" i="4"/>
  <c r="M281" i="4"/>
  <c r="N281" i="4"/>
  <c r="O281" i="4"/>
  <c r="P281" i="4"/>
  <c r="G282" i="4"/>
  <c r="H282" i="4"/>
  <c r="J282" i="4"/>
  <c r="K282" i="4"/>
  <c r="L282" i="4"/>
  <c r="M282" i="4"/>
  <c r="N282" i="4"/>
  <c r="O282" i="4"/>
  <c r="P282" i="4"/>
  <c r="G283" i="4"/>
  <c r="H283" i="4"/>
  <c r="J283" i="4"/>
  <c r="K283" i="4"/>
  <c r="L283" i="4"/>
  <c r="M283" i="4"/>
  <c r="N283" i="4"/>
  <c r="O283" i="4"/>
  <c r="P283" i="4"/>
  <c r="G284" i="4"/>
  <c r="H284" i="4"/>
  <c r="J284" i="4"/>
  <c r="K284" i="4"/>
  <c r="L284" i="4"/>
  <c r="M284" i="4"/>
  <c r="N284" i="4"/>
  <c r="O284" i="4"/>
  <c r="P284" i="4"/>
  <c r="G285" i="4"/>
  <c r="H285" i="4"/>
  <c r="J285" i="4"/>
  <c r="K285" i="4"/>
  <c r="L285" i="4"/>
  <c r="M285" i="4"/>
  <c r="N285" i="4"/>
  <c r="O285" i="4"/>
  <c r="P285" i="4"/>
  <c r="G286" i="4"/>
  <c r="H286" i="4"/>
  <c r="J286" i="4"/>
  <c r="K286" i="4"/>
  <c r="L286" i="4"/>
  <c r="M286" i="4"/>
  <c r="N286" i="4"/>
  <c r="O286" i="4"/>
  <c r="P286" i="4"/>
  <c r="G287" i="4"/>
  <c r="H287" i="4"/>
  <c r="J287" i="4"/>
  <c r="K287" i="4"/>
  <c r="L287" i="4"/>
  <c r="M287" i="4"/>
  <c r="N287" i="4"/>
  <c r="O287" i="4"/>
  <c r="P287" i="4"/>
  <c r="G288" i="4"/>
  <c r="H288" i="4"/>
  <c r="J288" i="4"/>
  <c r="K288" i="4"/>
  <c r="L288" i="4"/>
  <c r="M288" i="4"/>
  <c r="N288" i="4"/>
  <c r="O288" i="4"/>
  <c r="P288" i="4"/>
  <c r="G289" i="4"/>
  <c r="H289" i="4"/>
  <c r="J289" i="4"/>
  <c r="K289" i="4"/>
  <c r="L289" i="4"/>
  <c r="M289" i="4"/>
  <c r="N289" i="4"/>
  <c r="O289" i="4"/>
  <c r="P289" i="4"/>
  <c r="G290" i="4"/>
  <c r="H290" i="4"/>
  <c r="J290" i="4"/>
  <c r="K290" i="4"/>
  <c r="L290" i="4"/>
  <c r="M290" i="4"/>
  <c r="N290" i="4"/>
  <c r="O290" i="4"/>
  <c r="P290" i="4"/>
  <c r="G291" i="4"/>
  <c r="H291" i="4"/>
  <c r="J291" i="4"/>
  <c r="K291" i="4"/>
  <c r="L291" i="4"/>
  <c r="M291" i="4"/>
  <c r="N291" i="4"/>
  <c r="O291" i="4"/>
  <c r="P291" i="4"/>
  <c r="G292" i="4"/>
  <c r="H292" i="4"/>
  <c r="J292" i="4"/>
  <c r="K292" i="4"/>
  <c r="L292" i="4"/>
  <c r="M292" i="4"/>
  <c r="N292" i="4"/>
  <c r="O292" i="4"/>
  <c r="P292" i="4"/>
  <c r="G293" i="4"/>
  <c r="H293" i="4"/>
  <c r="J293" i="4"/>
  <c r="K293" i="4"/>
  <c r="L293" i="4"/>
  <c r="M293" i="4"/>
  <c r="N293" i="4"/>
  <c r="O293" i="4"/>
  <c r="P293" i="4"/>
  <c r="G294" i="4"/>
  <c r="H294" i="4"/>
  <c r="J294" i="4"/>
  <c r="K294" i="4"/>
  <c r="L294" i="4"/>
  <c r="M294" i="4"/>
  <c r="N294" i="4"/>
  <c r="O294" i="4"/>
  <c r="P294" i="4"/>
  <c r="G295" i="4"/>
  <c r="H295" i="4"/>
  <c r="J295" i="4"/>
  <c r="K295" i="4"/>
  <c r="L295" i="4"/>
  <c r="M295" i="4"/>
  <c r="N295" i="4"/>
  <c r="O295" i="4"/>
  <c r="P295" i="4"/>
  <c r="G296" i="4"/>
  <c r="H296" i="4"/>
  <c r="J296" i="4"/>
  <c r="K296" i="4"/>
  <c r="L296" i="4"/>
  <c r="M296" i="4"/>
  <c r="N296" i="4"/>
  <c r="O296" i="4"/>
  <c r="P296" i="4"/>
  <c r="G297" i="4"/>
  <c r="H297" i="4"/>
  <c r="J297" i="4"/>
  <c r="K297" i="4"/>
  <c r="L297" i="4"/>
  <c r="M297" i="4"/>
  <c r="N297" i="4"/>
  <c r="O297" i="4"/>
  <c r="P297" i="4"/>
  <c r="G298" i="4"/>
  <c r="H298" i="4"/>
  <c r="J298" i="4"/>
  <c r="K298" i="4"/>
  <c r="L298" i="4"/>
  <c r="M298" i="4"/>
  <c r="N298" i="4"/>
  <c r="O298" i="4"/>
  <c r="P298" i="4"/>
  <c r="G299" i="4"/>
  <c r="H299" i="4"/>
  <c r="J299" i="4"/>
  <c r="K299" i="4"/>
  <c r="L299" i="4"/>
  <c r="M299" i="4"/>
  <c r="N299" i="4"/>
  <c r="O299" i="4"/>
  <c r="P299" i="4"/>
  <c r="G300" i="4"/>
  <c r="H300" i="4"/>
  <c r="J300" i="4"/>
  <c r="K300" i="4"/>
  <c r="L300" i="4"/>
  <c r="M300" i="4"/>
  <c r="N300" i="4"/>
  <c r="O300" i="4"/>
  <c r="P300" i="4"/>
  <c r="G301" i="4"/>
  <c r="H301" i="4"/>
  <c r="J301" i="4"/>
  <c r="K301" i="4"/>
  <c r="L301" i="4"/>
  <c r="M301" i="4"/>
  <c r="N301" i="4"/>
  <c r="O301" i="4"/>
  <c r="P301" i="4"/>
  <c r="G302" i="4"/>
  <c r="H302" i="4"/>
  <c r="J302" i="4"/>
  <c r="K302" i="4"/>
  <c r="L302" i="4"/>
  <c r="M302" i="4"/>
  <c r="N302" i="4"/>
  <c r="O302" i="4"/>
  <c r="P302" i="4"/>
  <c r="G303" i="4"/>
  <c r="H303" i="4"/>
  <c r="J303" i="4"/>
  <c r="K303" i="4"/>
  <c r="L303" i="4"/>
  <c r="M303" i="4"/>
  <c r="N303" i="4"/>
  <c r="O303" i="4"/>
  <c r="P303" i="4"/>
  <c r="G304" i="4"/>
  <c r="H304" i="4"/>
  <c r="J304" i="4"/>
  <c r="K304" i="4"/>
  <c r="L304" i="4"/>
  <c r="M304" i="4"/>
  <c r="N304" i="4"/>
  <c r="O304" i="4"/>
  <c r="P304" i="4"/>
  <c r="G305" i="4"/>
  <c r="H305" i="4"/>
  <c r="J305" i="4"/>
  <c r="K305" i="4"/>
  <c r="L305" i="4"/>
  <c r="M305" i="4"/>
  <c r="N305" i="4"/>
  <c r="O305" i="4"/>
  <c r="P305" i="4"/>
  <c r="G306" i="4"/>
  <c r="H306" i="4"/>
  <c r="J306" i="4"/>
  <c r="K306" i="4"/>
  <c r="L306" i="4"/>
  <c r="M306" i="4"/>
  <c r="N306" i="4"/>
  <c r="O306" i="4"/>
  <c r="P306" i="4"/>
  <c r="G307" i="4"/>
  <c r="H307" i="4"/>
  <c r="J307" i="4"/>
  <c r="K307" i="4"/>
  <c r="L307" i="4"/>
  <c r="M307" i="4"/>
  <c r="N307" i="4"/>
  <c r="O307" i="4"/>
  <c r="P307" i="4"/>
  <c r="G308" i="4"/>
  <c r="H308" i="4"/>
  <c r="J308" i="4"/>
  <c r="K308" i="4"/>
  <c r="L308" i="4"/>
  <c r="M308" i="4"/>
  <c r="N308" i="4"/>
  <c r="O308" i="4"/>
  <c r="P308" i="4"/>
  <c r="G309" i="4"/>
  <c r="H309" i="4"/>
  <c r="J309" i="4"/>
  <c r="K309" i="4"/>
  <c r="L309" i="4"/>
  <c r="M309" i="4"/>
  <c r="N309" i="4"/>
  <c r="O309" i="4"/>
  <c r="P309" i="4"/>
  <c r="G310" i="4"/>
  <c r="H310" i="4"/>
  <c r="J310" i="4"/>
  <c r="K310" i="4"/>
  <c r="L310" i="4"/>
  <c r="M310" i="4"/>
  <c r="N310" i="4"/>
  <c r="O310" i="4"/>
  <c r="P310" i="4"/>
  <c r="G311" i="4"/>
  <c r="H311" i="4"/>
  <c r="J311" i="4"/>
  <c r="K311" i="4"/>
  <c r="L311" i="4"/>
  <c r="M311" i="4"/>
  <c r="N311" i="4"/>
  <c r="O311" i="4"/>
  <c r="P311" i="4"/>
  <c r="G312" i="4"/>
  <c r="H312" i="4"/>
  <c r="J312" i="4"/>
  <c r="K312" i="4"/>
  <c r="L312" i="4"/>
  <c r="M312" i="4"/>
  <c r="N312" i="4"/>
  <c r="O312" i="4"/>
  <c r="P312" i="4"/>
  <c r="G313" i="4"/>
  <c r="H313" i="4"/>
  <c r="J313" i="4"/>
  <c r="K313" i="4"/>
  <c r="L313" i="4"/>
  <c r="M313" i="4"/>
  <c r="N313" i="4"/>
  <c r="O313" i="4"/>
  <c r="P313" i="4"/>
  <c r="G314" i="4"/>
  <c r="H314" i="4"/>
  <c r="J314" i="4"/>
  <c r="K314" i="4"/>
  <c r="L314" i="4"/>
  <c r="M314" i="4"/>
  <c r="N314" i="4"/>
  <c r="O314" i="4"/>
  <c r="P314" i="4"/>
  <c r="G315" i="4"/>
  <c r="H315" i="4"/>
  <c r="J315" i="4"/>
  <c r="K315" i="4"/>
  <c r="L315" i="4"/>
  <c r="M315" i="4"/>
  <c r="N315" i="4"/>
  <c r="O315" i="4"/>
  <c r="P315" i="4"/>
  <c r="G316" i="4"/>
  <c r="H316" i="4"/>
  <c r="J316" i="4"/>
  <c r="K316" i="4"/>
  <c r="L316" i="4"/>
  <c r="M316" i="4"/>
  <c r="N316" i="4"/>
  <c r="O316" i="4"/>
  <c r="P316" i="4"/>
  <c r="G317" i="4"/>
  <c r="H317" i="4"/>
  <c r="J317" i="4"/>
  <c r="K317" i="4"/>
  <c r="L317" i="4"/>
  <c r="M317" i="4"/>
  <c r="N317" i="4"/>
  <c r="O317" i="4"/>
  <c r="P317" i="4"/>
  <c r="G318" i="4"/>
  <c r="H318" i="4"/>
  <c r="J318" i="4"/>
  <c r="K318" i="4"/>
  <c r="L318" i="4"/>
  <c r="M318" i="4"/>
  <c r="N318" i="4"/>
  <c r="O318" i="4"/>
  <c r="P318" i="4"/>
  <c r="G319" i="4"/>
  <c r="H319" i="4"/>
  <c r="J319" i="4"/>
  <c r="K319" i="4"/>
  <c r="L319" i="4"/>
  <c r="M319" i="4"/>
  <c r="N319" i="4"/>
  <c r="O319" i="4"/>
  <c r="P319" i="4"/>
  <c r="G320" i="4"/>
  <c r="H320" i="4"/>
  <c r="J320" i="4"/>
  <c r="K320" i="4"/>
  <c r="L320" i="4"/>
  <c r="M320" i="4"/>
  <c r="N320" i="4"/>
  <c r="O320" i="4"/>
  <c r="P320" i="4"/>
  <c r="G321" i="4"/>
  <c r="H321" i="4"/>
  <c r="J321" i="4"/>
  <c r="K321" i="4"/>
  <c r="L321" i="4"/>
  <c r="M321" i="4"/>
  <c r="N321" i="4"/>
  <c r="O321" i="4"/>
  <c r="P321" i="4"/>
  <c r="G322" i="4"/>
  <c r="H322" i="4"/>
  <c r="J322" i="4"/>
  <c r="K322" i="4"/>
  <c r="L322" i="4"/>
  <c r="M322" i="4"/>
  <c r="N322" i="4"/>
  <c r="O322" i="4"/>
  <c r="P322" i="4"/>
  <c r="G323" i="4"/>
  <c r="H323" i="4"/>
  <c r="J323" i="4"/>
  <c r="K323" i="4"/>
  <c r="L323" i="4"/>
  <c r="M323" i="4"/>
  <c r="N323" i="4"/>
  <c r="O323" i="4"/>
  <c r="P323" i="4"/>
  <c r="G324" i="4"/>
  <c r="H324" i="4"/>
  <c r="J324" i="4"/>
  <c r="K324" i="4"/>
  <c r="L324" i="4"/>
  <c r="M324" i="4"/>
  <c r="N324" i="4"/>
  <c r="O324" i="4"/>
  <c r="P324" i="4"/>
  <c r="G325" i="4"/>
  <c r="H325" i="4"/>
  <c r="J325" i="4"/>
  <c r="K325" i="4"/>
  <c r="L325" i="4"/>
  <c r="M325" i="4"/>
  <c r="N325" i="4"/>
  <c r="O325" i="4"/>
  <c r="P325" i="4"/>
  <c r="G326" i="4"/>
  <c r="H326" i="4"/>
  <c r="J326" i="4"/>
  <c r="K326" i="4"/>
  <c r="L326" i="4"/>
  <c r="M326" i="4"/>
  <c r="N326" i="4"/>
  <c r="O326" i="4"/>
  <c r="P326" i="4"/>
  <c r="G327" i="4"/>
  <c r="H327" i="4"/>
  <c r="J327" i="4"/>
  <c r="K327" i="4"/>
  <c r="L327" i="4"/>
  <c r="M327" i="4"/>
  <c r="N327" i="4"/>
  <c r="O327" i="4"/>
  <c r="P327" i="4"/>
  <c r="G328" i="4"/>
  <c r="H328" i="4"/>
  <c r="J328" i="4"/>
  <c r="K328" i="4"/>
  <c r="L328" i="4"/>
  <c r="M328" i="4"/>
  <c r="N328" i="4"/>
  <c r="O328" i="4"/>
  <c r="P328" i="4"/>
  <c r="G329" i="4"/>
  <c r="H329" i="4"/>
  <c r="J329" i="4"/>
  <c r="K329" i="4"/>
  <c r="L329" i="4"/>
  <c r="M329" i="4"/>
  <c r="N329" i="4"/>
  <c r="O329" i="4"/>
  <c r="P329" i="4"/>
  <c r="G330" i="4"/>
  <c r="H330" i="4"/>
  <c r="J330" i="4"/>
  <c r="K330" i="4"/>
  <c r="L330" i="4"/>
  <c r="M330" i="4"/>
  <c r="N330" i="4"/>
  <c r="O330" i="4"/>
  <c r="P330" i="4"/>
  <c r="G331" i="4"/>
  <c r="H331" i="4"/>
  <c r="J331" i="4"/>
  <c r="K331" i="4"/>
  <c r="L331" i="4"/>
  <c r="M331" i="4"/>
  <c r="N331" i="4"/>
  <c r="O331" i="4"/>
  <c r="P331" i="4"/>
  <c r="G332" i="4"/>
  <c r="H332" i="4"/>
  <c r="J332" i="4"/>
  <c r="K332" i="4"/>
  <c r="L332" i="4"/>
  <c r="M332" i="4"/>
  <c r="N332" i="4"/>
  <c r="O332" i="4"/>
  <c r="P332" i="4"/>
  <c r="G333" i="4"/>
  <c r="H333" i="4"/>
  <c r="J333" i="4"/>
  <c r="K333" i="4"/>
  <c r="L333" i="4"/>
  <c r="M333" i="4"/>
  <c r="N333" i="4"/>
  <c r="O333" i="4"/>
  <c r="P333" i="4"/>
  <c r="G334" i="4"/>
  <c r="H334" i="4"/>
  <c r="J334" i="4"/>
  <c r="K334" i="4"/>
  <c r="L334" i="4"/>
  <c r="M334" i="4"/>
  <c r="N334" i="4"/>
  <c r="O334" i="4"/>
  <c r="P334" i="4"/>
  <c r="G335" i="4"/>
  <c r="H335" i="4"/>
  <c r="J335" i="4"/>
  <c r="K335" i="4"/>
  <c r="L335" i="4"/>
  <c r="M335" i="4"/>
  <c r="N335" i="4"/>
  <c r="O335" i="4"/>
  <c r="P335" i="4"/>
  <c r="G336" i="4"/>
  <c r="H336" i="4"/>
  <c r="J336" i="4"/>
  <c r="K336" i="4"/>
  <c r="L336" i="4"/>
  <c r="M336" i="4"/>
  <c r="N336" i="4"/>
  <c r="O336" i="4"/>
  <c r="P336" i="4"/>
  <c r="G337" i="4"/>
  <c r="H337" i="4"/>
  <c r="J337" i="4"/>
  <c r="K337" i="4"/>
  <c r="L337" i="4"/>
  <c r="M337" i="4"/>
  <c r="N337" i="4"/>
  <c r="O337" i="4"/>
  <c r="P337" i="4"/>
  <c r="G338" i="4"/>
  <c r="H338" i="4"/>
  <c r="J338" i="4"/>
  <c r="K338" i="4"/>
  <c r="L338" i="4"/>
  <c r="M338" i="4"/>
  <c r="N338" i="4"/>
  <c r="O338" i="4"/>
  <c r="P338" i="4"/>
  <c r="G339" i="4"/>
  <c r="H339" i="4"/>
  <c r="J339" i="4"/>
  <c r="K339" i="4"/>
  <c r="L339" i="4"/>
  <c r="M339" i="4"/>
  <c r="N339" i="4"/>
  <c r="O339" i="4"/>
  <c r="P339" i="4"/>
  <c r="G340" i="4"/>
  <c r="H340" i="4"/>
  <c r="J340" i="4"/>
  <c r="K340" i="4"/>
  <c r="L340" i="4"/>
  <c r="M340" i="4"/>
  <c r="N340" i="4"/>
  <c r="O340" i="4"/>
  <c r="P340" i="4"/>
  <c r="G341" i="4"/>
  <c r="H341" i="4"/>
  <c r="J341" i="4"/>
  <c r="K341" i="4"/>
  <c r="L341" i="4"/>
  <c r="M341" i="4"/>
  <c r="N341" i="4"/>
  <c r="O341" i="4"/>
  <c r="P341" i="4"/>
  <c r="G342" i="4"/>
  <c r="H342" i="4"/>
  <c r="J342" i="4"/>
  <c r="K342" i="4"/>
  <c r="L342" i="4"/>
  <c r="M342" i="4"/>
  <c r="N342" i="4"/>
  <c r="O342" i="4"/>
  <c r="P342" i="4"/>
  <c r="G343" i="4"/>
  <c r="H343" i="4"/>
  <c r="J343" i="4"/>
  <c r="K343" i="4"/>
  <c r="L343" i="4"/>
  <c r="M343" i="4"/>
  <c r="N343" i="4"/>
  <c r="O343" i="4"/>
  <c r="P343" i="4"/>
  <c r="G344" i="4"/>
  <c r="H344" i="4"/>
  <c r="J344" i="4"/>
  <c r="K344" i="4"/>
  <c r="L344" i="4"/>
  <c r="M344" i="4"/>
  <c r="N344" i="4"/>
  <c r="O344" i="4"/>
  <c r="P344" i="4"/>
  <c r="G345" i="4"/>
  <c r="H345" i="4"/>
  <c r="J345" i="4"/>
  <c r="K345" i="4"/>
  <c r="L345" i="4"/>
  <c r="M345" i="4"/>
  <c r="N345" i="4"/>
  <c r="O345" i="4"/>
  <c r="P345" i="4"/>
  <c r="G346" i="4"/>
  <c r="H346" i="4"/>
  <c r="J346" i="4"/>
  <c r="K346" i="4"/>
  <c r="L346" i="4"/>
  <c r="M346" i="4"/>
  <c r="N346" i="4"/>
  <c r="O346" i="4"/>
  <c r="P346" i="4"/>
  <c r="G347" i="4"/>
  <c r="H347" i="4"/>
  <c r="J347" i="4"/>
  <c r="K347" i="4"/>
  <c r="L347" i="4"/>
  <c r="M347" i="4"/>
  <c r="N347" i="4"/>
  <c r="O347" i="4"/>
  <c r="P347" i="4"/>
  <c r="G348" i="4"/>
  <c r="H348" i="4"/>
  <c r="J348" i="4"/>
  <c r="K348" i="4"/>
  <c r="L348" i="4"/>
  <c r="M348" i="4"/>
  <c r="N348" i="4"/>
  <c r="O348" i="4"/>
  <c r="P348" i="4"/>
  <c r="G349" i="4"/>
  <c r="H349" i="4"/>
  <c r="J349" i="4"/>
  <c r="K349" i="4"/>
  <c r="L349" i="4"/>
  <c r="M349" i="4"/>
  <c r="N349" i="4"/>
  <c r="O349" i="4"/>
  <c r="P349" i="4"/>
  <c r="G350" i="4"/>
  <c r="H350" i="4"/>
  <c r="J350" i="4"/>
  <c r="K350" i="4"/>
  <c r="L350" i="4"/>
  <c r="M350" i="4"/>
  <c r="N350" i="4"/>
  <c r="O350" i="4"/>
  <c r="P350" i="4"/>
  <c r="G351" i="4"/>
  <c r="H351" i="4"/>
  <c r="J351" i="4"/>
  <c r="K351" i="4"/>
  <c r="L351" i="4"/>
  <c r="M351" i="4"/>
  <c r="N351" i="4"/>
  <c r="O351" i="4"/>
  <c r="P351" i="4"/>
  <c r="G352" i="4"/>
  <c r="H352" i="4"/>
  <c r="J352" i="4"/>
  <c r="K352" i="4"/>
  <c r="L352" i="4"/>
  <c r="M352" i="4"/>
  <c r="N352" i="4"/>
  <c r="O352" i="4"/>
  <c r="P352" i="4"/>
  <c r="G353" i="4"/>
  <c r="H353" i="4"/>
  <c r="J353" i="4"/>
  <c r="K353" i="4"/>
  <c r="L353" i="4"/>
  <c r="M353" i="4"/>
  <c r="N353" i="4"/>
  <c r="O353" i="4"/>
  <c r="P353" i="4"/>
  <c r="G354" i="4"/>
  <c r="H354" i="4"/>
  <c r="J354" i="4"/>
  <c r="K354" i="4"/>
  <c r="L354" i="4"/>
  <c r="M354" i="4"/>
  <c r="N354" i="4"/>
  <c r="O354" i="4"/>
  <c r="P354" i="4"/>
  <c r="G355" i="4"/>
  <c r="H355" i="4"/>
  <c r="J355" i="4"/>
  <c r="K355" i="4"/>
  <c r="L355" i="4"/>
  <c r="M355" i="4"/>
  <c r="N355" i="4"/>
  <c r="O355" i="4"/>
  <c r="P355" i="4"/>
  <c r="G356" i="4"/>
  <c r="H356" i="4"/>
  <c r="J356" i="4"/>
  <c r="K356" i="4"/>
  <c r="L356" i="4"/>
  <c r="M356" i="4"/>
  <c r="N356" i="4"/>
  <c r="O356" i="4"/>
  <c r="P356" i="4"/>
  <c r="G357" i="4"/>
  <c r="H357" i="4"/>
  <c r="J357" i="4"/>
  <c r="K357" i="4"/>
  <c r="L357" i="4"/>
  <c r="M357" i="4"/>
  <c r="N357" i="4"/>
  <c r="O357" i="4"/>
  <c r="P357" i="4"/>
  <c r="G358" i="4"/>
  <c r="H358" i="4"/>
  <c r="J358" i="4"/>
  <c r="K358" i="4"/>
  <c r="L358" i="4"/>
  <c r="M358" i="4"/>
  <c r="N358" i="4"/>
  <c r="O358" i="4"/>
  <c r="P358" i="4"/>
  <c r="G359" i="4"/>
  <c r="H359" i="4"/>
  <c r="J359" i="4"/>
  <c r="K359" i="4"/>
  <c r="L359" i="4"/>
  <c r="M359" i="4"/>
  <c r="N359" i="4"/>
  <c r="O359" i="4"/>
  <c r="P359" i="4"/>
  <c r="G360" i="4"/>
  <c r="H360" i="4"/>
  <c r="J360" i="4"/>
  <c r="K360" i="4"/>
  <c r="L360" i="4"/>
  <c r="M360" i="4"/>
  <c r="N360" i="4"/>
  <c r="O360" i="4"/>
  <c r="P360" i="4"/>
  <c r="G361" i="4"/>
  <c r="H361" i="4"/>
  <c r="J361" i="4"/>
  <c r="K361" i="4"/>
  <c r="L361" i="4"/>
  <c r="M361" i="4"/>
  <c r="N361" i="4"/>
  <c r="O361" i="4"/>
  <c r="P361" i="4"/>
  <c r="G362" i="4"/>
  <c r="H362" i="4"/>
  <c r="J362" i="4"/>
  <c r="K362" i="4"/>
  <c r="L362" i="4"/>
  <c r="M362" i="4"/>
  <c r="N362" i="4"/>
  <c r="O362" i="4"/>
  <c r="P362" i="4"/>
  <c r="G363" i="4"/>
  <c r="H363" i="4"/>
  <c r="J363" i="4"/>
  <c r="K363" i="4"/>
  <c r="L363" i="4"/>
  <c r="M363" i="4"/>
  <c r="N363" i="4"/>
  <c r="O363" i="4"/>
  <c r="P363" i="4"/>
  <c r="G364" i="4"/>
  <c r="H364" i="4"/>
  <c r="J364" i="4"/>
  <c r="K364" i="4"/>
  <c r="L364" i="4"/>
  <c r="M364" i="4"/>
  <c r="N364" i="4"/>
  <c r="O364" i="4"/>
  <c r="P364" i="4"/>
  <c r="G365" i="4"/>
  <c r="H365" i="4"/>
  <c r="J365" i="4"/>
  <c r="K365" i="4"/>
  <c r="L365" i="4"/>
  <c r="M365" i="4"/>
  <c r="N365" i="4"/>
  <c r="O365" i="4"/>
  <c r="P365" i="4"/>
  <c r="G366" i="4"/>
  <c r="H366" i="4"/>
  <c r="J366" i="4"/>
  <c r="K366" i="4"/>
  <c r="L366" i="4"/>
  <c r="M366" i="4"/>
  <c r="N366" i="4"/>
  <c r="O366" i="4"/>
  <c r="P366" i="4"/>
  <c r="G367" i="4"/>
  <c r="H367" i="4"/>
  <c r="J367" i="4"/>
  <c r="K367" i="4"/>
  <c r="L367" i="4"/>
  <c r="M367" i="4"/>
  <c r="N367" i="4"/>
  <c r="O367" i="4"/>
  <c r="P367" i="4"/>
  <c r="G368" i="4"/>
  <c r="H368" i="4"/>
  <c r="J368" i="4"/>
  <c r="K368" i="4"/>
  <c r="L368" i="4"/>
  <c r="M368" i="4"/>
  <c r="N368" i="4"/>
  <c r="O368" i="4"/>
  <c r="P368" i="4"/>
  <c r="G369" i="4"/>
  <c r="H369" i="4"/>
  <c r="J369" i="4"/>
  <c r="K369" i="4"/>
  <c r="L369" i="4"/>
  <c r="M369" i="4"/>
  <c r="N369" i="4"/>
  <c r="O369" i="4"/>
  <c r="P369" i="4"/>
  <c r="G370" i="4"/>
  <c r="H370" i="4"/>
  <c r="J370" i="4"/>
  <c r="K370" i="4"/>
  <c r="L370" i="4"/>
  <c r="M370" i="4"/>
  <c r="N370" i="4"/>
  <c r="O370" i="4"/>
  <c r="P370" i="4"/>
  <c r="G371" i="4"/>
  <c r="H371" i="4"/>
  <c r="J371" i="4"/>
  <c r="K371" i="4"/>
  <c r="L371" i="4"/>
  <c r="M371" i="4"/>
  <c r="N371" i="4"/>
  <c r="O371" i="4"/>
  <c r="P371" i="4"/>
  <c r="C377" i="4"/>
  <c r="G377" i="4"/>
  <c r="G378" i="4"/>
  <c r="C380" i="4"/>
  <c r="C381" i="4"/>
  <c r="F381" i="4"/>
  <c r="G381" i="4"/>
</calcChain>
</file>

<file path=xl/sharedStrings.xml><?xml version="1.0" encoding="utf-8"?>
<sst xmlns="http://schemas.openxmlformats.org/spreadsheetml/2006/main" count="106" uniqueCount="100">
  <si>
    <t>&lt;07:00:00</t>
  </si>
  <si>
    <t>&lt;07:00</t>
  </si>
  <si>
    <t>07:00&lt;07:30</t>
  </si>
  <si>
    <t>07:30&lt;08:00</t>
  </si>
  <si>
    <t>08:00&lt;08:30</t>
  </si>
  <si>
    <t>08:30&lt;09:00</t>
  </si>
  <si>
    <t>09:00&lt;09:30</t>
  </si>
  <si>
    <t>09:30&lt;10:00</t>
  </si>
  <si>
    <t>10:00&lt;10:30</t>
  </si>
  <si>
    <t>10:30&lt;11:00</t>
  </si>
  <si>
    <t>11:00&lt;11:30</t>
  </si>
  <si>
    <t>11:30&lt;12:00</t>
  </si>
  <si>
    <t>12:00&lt;12:30</t>
  </si>
  <si>
    <t>12:30&lt;13:00</t>
  </si>
  <si>
    <t>13:00&lt;13:30</t>
  </si>
  <si>
    <t>13:30&lt;14:00</t>
  </si>
  <si>
    <t>14:00&lt;14:30</t>
  </si>
  <si>
    <t>14:30&lt;15:00</t>
  </si>
  <si>
    <t>15:00&lt;15:30</t>
  </si>
  <si>
    <t>15:30&lt;16:00</t>
  </si>
  <si>
    <t>16:00&lt;16:30</t>
  </si>
  <si>
    <t>16:30&lt;17:00</t>
  </si>
  <si>
    <t>17:00&lt;17:30</t>
  </si>
  <si>
    <t>Capacité</t>
  </si>
  <si>
    <t>Poste 1</t>
  </si>
  <si>
    <t>Poste 2</t>
  </si>
  <si>
    <t>Poste 3</t>
  </si>
  <si>
    <t>Poste 4</t>
  </si>
  <si>
    <t>Poste 5</t>
  </si>
  <si>
    <t>Capacité totale</t>
  </si>
  <si>
    <t>&gt;20:00:00</t>
  </si>
  <si>
    <t>Volume annuel</t>
  </si>
  <si>
    <t>Volume quotidien</t>
  </si>
  <si>
    <t>B3</t>
  </si>
  <si>
    <t>B2</t>
  </si>
  <si>
    <t>B1</t>
  </si>
  <si>
    <r>
      <rPr>
        <sz val="11"/>
        <color theme="1"/>
        <rFont val="Calibri"/>
        <family val="2"/>
      </rPr>
      <t>∑</t>
    </r>
    <r>
      <rPr>
        <sz val="11"/>
        <color theme="1"/>
        <rFont val="Calibri"/>
        <family val="2"/>
        <scheme val="minor"/>
      </rPr>
      <t>. V.A.Ann.</t>
    </r>
  </si>
  <si>
    <t>∑ V.A.Q</t>
  </si>
  <si>
    <t>% du total de consultations quotidiennes</t>
  </si>
  <si>
    <t>Totaux</t>
  </si>
  <si>
    <t>% des plages 1h sur consultations quotidiennes</t>
  </si>
  <si>
    <t>Modèle M/M/2 : Simulation</t>
  </si>
  <si>
    <t>Modélisation 5-7 guichets</t>
  </si>
  <si>
    <t>Paramètres du modèle</t>
  </si>
  <si>
    <r>
      <t>l</t>
    </r>
    <r>
      <rPr>
        <sz val="10"/>
        <color indexed="18"/>
        <rFont val="Trebuchet MS"/>
        <family val="2"/>
      </rPr>
      <t xml:space="preserve"> = taux d'arrivée</t>
    </r>
  </si>
  <si>
    <r>
      <t>1/</t>
    </r>
    <r>
      <rPr>
        <sz val="10"/>
        <color indexed="18"/>
        <rFont val="Symbol"/>
        <family val="1"/>
        <charset val="2"/>
      </rPr>
      <t>l</t>
    </r>
    <r>
      <rPr>
        <sz val="10"/>
        <color indexed="18"/>
        <rFont val="Trebuchet MS"/>
        <family val="2"/>
      </rPr>
      <t xml:space="preserve"> =durée moyenne entre 2 arrivées </t>
    </r>
  </si>
  <si>
    <r>
      <t>1/</t>
    </r>
    <r>
      <rPr>
        <sz val="10"/>
        <color indexed="18"/>
        <rFont val="Symbol"/>
        <family val="1"/>
        <charset val="2"/>
      </rPr>
      <t>m</t>
    </r>
    <r>
      <rPr>
        <sz val="10"/>
        <color indexed="18"/>
        <rFont val="Trebuchet MS"/>
        <family val="2"/>
      </rPr>
      <t xml:space="preserve"> =durée moyenne d'un service</t>
    </r>
  </si>
  <si>
    <t>Simulation</t>
  </si>
  <si>
    <t>Patient</t>
  </si>
  <si>
    <t>Intervalle Temps</t>
  </si>
  <si>
    <t>Date
arrivée</t>
  </si>
  <si>
    <t>Hor. Arrivée (min)</t>
  </si>
  <si>
    <t>Heure d'arrivée</t>
  </si>
  <si>
    <t>Choix guichet</t>
  </si>
  <si>
    <t>Date
début service</t>
  </si>
  <si>
    <t>Durée Service</t>
  </si>
  <si>
    <t>Date libération guichet 1</t>
  </si>
  <si>
    <t>Date libération guichet 2</t>
  </si>
  <si>
    <t>Date libération guichet 3</t>
  </si>
  <si>
    <t>Date libération guichet 4</t>
  </si>
  <si>
    <t>Date libération guichet 5</t>
  </si>
  <si>
    <t>Attente file</t>
  </si>
  <si>
    <t>Nb clients en attente</t>
  </si>
  <si>
    <t xml:space="preserve">Résultats </t>
  </si>
  <si>
    <t>Première simulation</t>
  </si>
  <si>
    <t>Avec 500 simulations</t>
  </si>
  <si>
    <t>durée de la simulation (minutes)</t>
  </si>
  <si>
    <t>Temps d'attente moyen observé dans la file d'attente (Wf)</t>
  </si>
  <si>
    <t>durée moyenne observée entre 2 arrivées</t>
  </si>
  <si>
    <t>Nombre moyen de clients dans la file (Lf)</t>
  </si>
  <si>
    <t>durée moyenne observée de service</t>
  </si>
  <si>
    <t>Table de simulation</t>
  </si>
  <si>
    <t>Temps d'attente moyen observé dans la file  (Wf)</t>
  </si>
  <si>
    <t>N°</t>
  </si>
  <si>
    <t xml:space="preserve">Attente moyenne </t>
  </si>
  <si>
    <t>Nb moyen</t>
  </si>
  <si>
    <t>Nb consultations par plage</t>
  </si>
  <si>
    <t>Nb arrivées par minute</t>
  </si>
  <si>
    <t>Plages horaires --&gt;</t>
  </si>
  <si>
    <r>
      <t>m</t>
    </r>
    <r>
      <rPr>
        <sz val="10"/>
        <color indexed="18"/>
        <rFont val="Trebuchet MS"/>
        <family val="2"/>
      </rPr>
      <t xml:space="preserve"> = taux de service (unités/min)</t>
    </r>
  </si>
  <si>
    <t>&lt;08:00:00</t>
  </si>
  <si>
    <t>&gt;19:00:00</t>
  </si>
  <si>
    <t>de</t>
  </si>
  <si>
    <t>à</t>
  </si>
  <si>
    <t>Nombre moy. consultations quot. par plage</t>
  </si>
  <si>
    <t>Capacité en guichet</t>
  </si>
  <si>
    <t>Plage arrivée</t>
  </si>
  <si>
    <t>Formules pour plages horaires/capacités</t>
  </si>
  <si>
    <t>Si&lt;480</t>
  </si>
  <si>
    <t>Si&lt;510</t>
  </si>
  <si>
    <t>Si&lt;540</t>
  </si>
  <si>
    <t>Si&lt;600</t>
  </si>
  <si>
    <t>Si&lt;720</t>
  </si>
  <si>
    <t>Si&lt;780</t>
  </si>
  <si>
    <t>Si&lt;840</t>
  </si>
  <si>
    <t>Si&lt;990</t>
  </si>
  <si>
    <t>Si&lt;1020</t>
  </si>
  <si>
    <t>Si&lt;1050</t>
  </si>
  <si>
    <t>Si&gt;1050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</si>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</sst>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400]h:mm:ss\ AM/PM"/>
    <numFmt numFmtId="171" formatCode="0.0"/>
    <numFmt numFmtId="176" formatCode="0.0%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name val="Arial"/>
      <family val="2"/>
    </font>
    <font>
      <b/>
      <sz val="14"/>
      <color indexed="10"/>
      <name val="Trebuchet MS"/>
      <family val="2"/>
    </font>
    <font>
      <b/>
      <sz val="10"/>
      <color indexed="10"/>
      <name val="Trebuchet MS"/>
      <family val="2"/>
    </font>
    <font>
      <sz val="10"/>
      <name val="Trebuchet MS"/>
      <family val="2"/>
    </font>
    <font>
      <b/>
      <sz val="12"/>
      <name val="Trebuchet MS"/>
      <family val="2"/>
    </font>
    <font>
      <b/>
      <sz val="12"/>
      <color indexed="18"/>
      <name val="Trebuchet MS"/>
      <family val="2"/>
    </font>
    <font>
      <b/>
      <sz val="10"/>
      <color indexed="18"/>
      <name val="Trebuchet MS"/>
      <family val="2"/>
    </font>
    <font>
      <sz val="10"/>
      <color indexed="18"/>
      <name val="Trebuchet MS"/>
      <family val="2"/>
    </font>
    <font>
      <b/>
      <sz val="10"/>
      <name val="Trebuchet MS"/>
      <family val="2"/>
    </font>
    <font>
      <sz val="10"/>
      <color indexed="18"/>
      <name val="Symbol"/>
      <family val="1"/>
      <charset val="2"/>
    </font>
    <font>
      <b/>
      <sz val="12"/>
      <color indexed="12"/>
      <name val="Trebuchet MS"/>
      <family val="2"/>
    </font>
    <font>
      <b/>
      <sz val="12"/>
      <color indexed="10"/>
      <name val="Trebuchet MS"/>
      <family val="2"/>
    </font>
    <font>
      <sz val="10"/>
      <color indexed="10"/>
      <name val="Trebuchet MS"/>
      <family val="2"/>
    </font>
    <font>
      <b/>
      <sz val="10"/>
      <name val="Arial"/>
      <family val="2"/>
    </font>
    <font>
      <sz val="9"/>
      <color indexed="18"/>
      <name val="Trebuchet MS"/>
      <family val="2"/>
    </font>
    <font>
      <b/>
      <sz val="10"/>
      <color rgb="FFFF0000"/>
      <name val="Trebuchet MS"/>
      <family val="2"/>
    </font>
  </fonts>
  <fills count="5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4" fillId="0" borderId="0"/>
  </cellStyleXfs>
  <cellXfs count="80">
    <xf numFmtId="0" fontId="0" fillId="0" borderId="0" xfId="0"/>
    <xf numFmtId="164" fontId="0" fillId="0" borderId="1" xfId="0" applyNumberFormat="1" applyBorder="1"/>
    <xf numFmtId="164" fontId="0" fillId="0" borderId="0" xfId="0" applyNumberFormat="1" applyBorder="1"/>
    <xf numFmtId="171" fontId="0" fillId="0" borderId="0" xfId="0" applyNumberFormat="1"/>
    <xf numFmtId="1" fontId="0" fillId="0" borderId="0" xfId="0" applyNumberFormat="1"/>
    <xf numFmtId="0" fontId="0" fillId="0" borderId="2" xfId="0" applyBorder="1"/>
    <xf numFmtId="171" fontId="0" fillId="0" borderId="3" xfId="0" applyNumberFormat="1" applyBorder="1"/>
    <xf numFmtId="0" fontId="0" fillId="0" borderId="4" xfId="0" applyBorder="1"/>
    <xf numFmtId="171" fontId="0" fillId="0" borderId="5" xfId="0" applyNumberFormat="1" applyBorder="1"/>
    <xf numFmtId="0" fontId="0" fillId="0" borderId="6" xfId="0" applyBorder="1"/>
    <xf numFmtId="171" fontId="0" fillId="0" borderId="7" xfId="0" applyNumberFormat="1" applyBorder="1"/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76" fontId="0" fillId="0" borderId="0" xfId="1" applyNumberFormat="1" applyFont="1"/>
    <xf numFmtId="9" fontId="0" fillId="0" borderId="11" xfId="0" applyNumberFormat="1" applyBorder="1" applyAlignment="1">
      <alignment vertical="center"/>
    </xf>
    <xf numFmtId="9" fontId="0" fillId="0" borderId="12" xfId="0" applyNumberFormat="1" applyBorder="1" applyAlignment="1">
      <alignment vertical="center"/>
    </xf>
    <xf numFmtId="9" fontId="0" fillId="0" borderId="13" xfId="0" applyNumberFormat="1" applyBorder="1" applyAlignment="1">
      <alignment vertical="center"/>
    </xf>
    <xf numFmtId="176" fontId="0" fillId="0" borderId="11" xfId="0" applyNumberFormat="1" applyBorder="1"/>
    <xf numFmtId="0" fontId="0" fillId="0" borderId="13" xfId="0" applyBorder="1"/>
    <xf numFmtId="0" fontId="5" fillId="0" borderId="0" xfId="2" applyFont="1" applyAlignment="1">
      <alignment horizontal="left"/>
    </xf>
    <xf numFmtId="0" fontId="6" fillId="0" borderId="0" xfId="2" quotePrefix="1" applyFont="1" applyAlignment="1">
      <alignment horizontal="left"/>
    </xf>
    <xf numFmtId="0" fontId="7" fillId="0" borderId="0" xfId="2" applyFont="1"/>
    <xf numFmtId="0" fontId="7" fillId="0" borderId="0" xfId="2" applyNumberFormat="1" applyFont="1"/>
    <xf numFmtId="0" fontId="8" fillId="0" borderId="0" xfId="2" applyFont="1"/>
    <xf numFmtId="0" fontId="9" fillId="0" borderId="0" xfId="2" applyFont="1"/>
    <xf numFmtId="0" fontId="10" fillId="0" borderId="0" xfId="2" applyFont="1"/>
    <xf numFmtId="0" fontId="11" fillId="0" borderId="0" xfId="2" applyFont="1"/>
    <xf numFmtId="0" fontId="12" fillId="0" borderId="0" xfId="2" applyFont="1"/>
    <xf numFmtId="0" fontId="13" fillId="0" borderId="10" xfId="2" applyFont="1" applyBorder="1" applyAlignment="1">
      <alignment wrapText="1"/>
    </xf>
    <xf numFmtId="0" fontId="11" fillId="0" borderId="10" xfId="2" applyFont="1" applyBorder="1" applyAlignment="1">
      <alignment wrapText="1"/>
    </xf>
    <xf numFmtId="0" fontId="14" fillId="0" borderId="0" xfId="2" applyFont="1"/>
    <xf numFmtId="2" fontId="7" fillId="0" borderId="0" xfId="2" applyNumberFormat="1" applyFont="1"/>
    <xf numFmtId="0" fontId="7" fillId="3" borderId="10" xfId="2" applyFont="1" applyFill="1" applyBorder="1" applyAlignment="1">
      <alignment wrapText="1"/>
    </xf>
    <xf numFmtId="0" fontId="12" fillId="4" borderId="10" xfId="2" applyFont="1" applyFill="1" applyBorder="1" applyAlignment="1">
      <alignment horizontal="center" wrapText="1"/>
    </xf>
    <xf numFmtId="0" fontId="12" fillId="4" borderId="10" xfId="2" applyNumberFormat="1" applyFont="1" applyFill="1" applyBorder="1" applyAlignment="1">
      <alignment horizontal="center" wrapText="1"/>
    </xf>
    <xf numFmtId="0" fontId="7" fillId="3" borderId="10" xfId="2" applyFont="1" applyFill="1" applyBorder="1"/>
    <xf numFmtId="2" fontId="7" fillId="0" borderId="10" xfId="2" applyNumberFormat="1" applyFont="1" applyBorder="1"/>
    <xf numFmtId="2" fontId="7" fillId="0" borderId="10" xfId="2" applyNumberFormat="1" applyFont="1" applyBorder="1" applyAlignment="1">
      <alignment horizontal="center"/>
    </xf>
    <xf numFmtId="0" fontId="7" fillId="0" borderId="10" xfId="2" applyNumberFormat="1" applyFont="1" applyBorder="1"/>
    <xf numFmtId="0" fontId="7" fillId="0" borderId="10" xfId="2" applyFont="1" applyBorder="1"/>
    <xf numFmtId="1" fontId="7" fillId="0" borderId="10" xfId="2" applyNumberFormat="1" applyFont="1" applyBorder="1"/>
    <xf numFmtId="0" fontId="4" fillId="0" borderId="0" xfId="2"/>
    <xf numFmtId="1" fontId="7" fillId="0" borderId="0" xfId="2" applyNumberFormat="1" applyFont="1"/>
    <xf numFmtId="0" fontId="7" fillId="3" borderId="0" xfId="2" applyFont="1" applyFill="1" applyBorder="1"/>
    <xf numFmtId="2" fontId="7" fillId="0" borderId="0" xfId="2" applyNumberFormat="1" applyFont="1" applyBorder="1"/>
    <xf numFmtId="0" fontId="7" fillId="0" borderId="0" xfId="2" applyNumberFormat="1" applyFont="1" applyBorder="1"/>
    <xf numFmtId="1" fontId="7" fillId="0" borderId="0" xfId="2" applyNumberFormat="1" applyFont="1" applyBorder="1"/>
    <xf numFmtId="0" fontId="15" fillId="0" borderId="0" xfId="2" applyFont="1"/>
    <xf numFmtId="0" fontId="16" fillId="0" borderId="0" xfId="2" applyFont="1"/>
    <xf numFmtId="0" fontId="15" fillId="0" borderId="0" xfId="2" applyFont="1" applyAlignment="1">
      <alignment wrapText="1"/>
    </xf>
    <xf numFmtId="0" fontId="7" fillId="0" borderId="10" xfId="2" applyFont="1" applyBorder="1" applyAlignment="1">
      <alignment wrapText="1"/>
    </xf>
    <xf numFmtId="2" fontId="6" fillId="0" borderId="10" xfId="2" applyNumberFormat="1" applyFont="1" applyBorder="1" applyAlignment="1">
      <alignment wrapText="1"/>
    </xf>
    <xf numFmtId="0" fontId="4" fillId="0" borderId="0" xfId="2" applyAlignment="1">
      <alignment wrapText="1"/>
    </xf>
    <xf numFmtId="0" fontId="7" fillId="0" borderId="0" xfId="2" applyFont="1" applyBorder="1" applyAlignment="1">
      <alignment horizontal="center" wrapText="1"/>
    </xf>
    <xf numFmtId="0" fontId="7" fillId="0" borderId="14" xfId="2" applyFont="1" applyBorder="1" applyAlignment="1">
      <alignment horizontal="center" wrapText="1"/>
    </xf>
    <xf numFmtId="0" fontId="7" fillId="0" borderId="0" xfId="2" applyFont="1" applyAlignment="1">
      <alignment wrapText="1"/>
    </xf>
    <xf numFmtId="2" fontId="7" fillId="0" borderId="0" xfId="2" applyNumberFormat="1" applyFont="1" applyAlignment="1">
      <alignment wrapText="1"/>
    </xf>
    <xf numFmtId="0" fontId="17" fillId="0" borderId="0" xfId="2" applyFont="1" applyAlignment="1">
      <alignment vertical="center" wrapText="1"/>
    </xf>
    <xf numFmtId="0" fontId="7" fillId="0" borderId="10" xfId="2" applyFont="1" applyBorder="1" applyAlignment="1">
      <alignment horizontal="center" wrapText="1"/>
    </xf>
    <xf numFmtId="2" fontId="7" fillId="0" borderId="10" xfId="2" applyNumberFormat="1" applyFont="1" applyBorder="1" applyAlignment="1">
      <alignment wrapText="1"/>
    </xf>
    <xf numFmtId="0" fontId="4" fillId="0" borderId="0" xfId="2" applyNumberFormat="1"/>
    <xf numFmtId="0" fontId="0" fillId="0" borderId="12" xfId="0" applyBorder="1"/>
    <xf numFmtId="176" fontId="0" fillId="0" borderId="13" xfId="0" applyNumberFormat="1" applyBorder="1"/>
    <xf numFmtId="2" fontId="0" fillId="0" borderId="11" xfId="0" applyNumberFormat="1" applyBorder="1" applyAlignment="1">
      <alignment vertical="center"/>
    </xf>
    <xf numFmtId="2" fontId="0" fillId="0" borderId="13" xfId="0" applyNumberFormat="1" applyBorder="1" applyAlignment="1">
      <alignment vertical="center"/>
    </xf>
    <xf numFmtId="2" fontId="0" fillId="0" borderId="11" xfId="0" applyNumberFormat="1" applyBorder="1"/>
    <xf numFmtId="2" fontId="0" fillId="0" borderId="13" xfId="0" applyNumberFormat="1" applyBorder="1"/>
    <xf numFmtId="2" fontId="0" fillId="0" borderId="12" xfId="0" applyNumberFormat="1" applyBorder="1"/>
    <xf numFmtId="21" fontId="7" fillId="0" borderId="0" xfId="2" applyNumberFormat="1" applyFont="1"/>
    <xf numFmtId="0" fontId="11" fillId="2" borderId="15" xfId="2" applyFont="1" applyFill="1" applyBorder="1"/>
    <xf numFmtId="0" fontId="18" fillId="0" borderId="10" xfId="2" applyFont="1" applyBorder="1" applyAlignment="1">
      <alignment wrapText="1"/>
    </xf>
    <xf numFmtId="2" fontId="11" fillId="2" borderId="15" xfId="2" applyNumberFormat="1" applyFont="1" applyFill="1" applyBorder="1"/>
    <xf numFmtId="171" fontId="11" fillId="2" borderId="15" xfId="2" applyNumberFormat="1" applyFont="1" applyFill="1" applyBorder="1"/>
    <xf numFmtId="164" fontId="7" fillId="0" borderId="0" xfId="2" applyNumberFormat="1" applyFont="1"/>
    <xf numFmtId="164" fontId="18" fillId="0" borderId="10" xfId="2" applyNumberFormat="1" applyFont="1" applyBorder="1" applyAlignment="1">
      <alignment wrapText="1"/>
    </xf>
    <xf numFmtId="2" fontId="19" fillId="0" borderId="10" xfId="2" applyNumberFormat="1" applyFont="1" applyBorder="1"/>
  </cellXfs>
  <cellStyles count="3">
    <cellStyle name="Normal" xfId="0" builtinId="0"/>
    <cellStyle name="Normal 2" xfId="2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5"/>
          <c:order val="0"/>
          <c:tx>
            <c:strRef>
              <c:f>'Capac.'!$G$2</c:f>
              <c:strCache>
                <c:ptCount val="1"/>
                <c:pt idx="0">
                  <c:v>Capacité totale</c:v>
                </c:pt>
              </c:strCache>
            </c:strRef>
          </c:tx>
          <c:marker>
            <c:symbol val="none"/>
          </c:marker>
          <c:cat>
            <c:strRef>
              <c:f>'Capac.'!$A$3:$A$24</c:f>
              <c:strCache>
                <c:ptCount val="22"/>
                <c:pt idx="0">
                  <c:v>&lt;07:00</c:v>
                </c:pt>
                <c:pt idx="1">
                  <c:v>07:00&lt;07:30</c:v>
                </c:pt>
                <c:pt idx="2">
                  <c:v>07:30&lt;08:00</c:v>
                </c:pt>
                <c:pt idx="3">
                  <c:v>08:00&lt;08:30</c:v>
                </c:pt>
                <c:pt idx="4">
                  <c:v>08:30&lt;09:00</c:v>
                </c:pt>
                <c:pt idx="5">
                  <c:v>09:00&lt;09:30</c:v>
                </c:pt>
                <c:pt idx="6">
                  <c:v>09:30&lt;10:00</c:v>
                </c:pt>
                <c:pt idx="7">
                  <c:v>10:00&lt;10:30</c:v>
                </c:pt>
                <c:pt idx="8">
                  <c:v>10:30&lt;11:00</c:v>
                </c:pt>
                <c:pt idx="9">
                  <c:v>11:00&lt;11:30</c:v>
                </c:pt>
                <c:pt idx="10">
                  <c:v>11:30&lt;12:00</c:v>
                </c:pt>
                <c:pt idx="11">
                  <c:v>12:00&lt;12:30</c:v>
                </c:pt>
                <c:pt idx="12">
                  <c:v>12:30&lt;13:00</c:v>
                </c:pt>
                <c:pt idx="13">
                  <c:v>13:00&lt;13:30</c:v>
                </c:pt>
                <c:pt idx="14">
                  <c:v>13:30&lt;14:00</c:v>
                </c:pt>
                <c:pt idx="15">
                  <c:v>14:00&lt;14:30</c:v>
                </c:pt>
                <c:pt idx="16">
                  <c:v>14:30&lt;15:00</c:v>
                </c:pt>
                <c:pt idx="17">
                  <c:v>15:00&lt;15:30</c:v>
                </c:pt>
                <c:pt idx="18">
                  <c:v>15:30&lt;16:00</c:v>
                </c:pt>
                <c:pt idx="19">
                  <c:v>16:00&lt;16:30</c:v>
                </c:pt>
                <c:pt idx="20">
                  <c:v>16:30&lt;17:00</c:v>
                </c:pt>
                <c:pt idx="21">
                  <c:v>17:00&lt;17:30</c:v>
                </c:pt>
              </c:strCache>
            </c:strRef>
          </c:cat>
          <c:val>
            <c:numRef>
              <c:f>'Capac.'!$G$3:$G$24</c:f>
              <c:numCache>
                <c:formatCode>General</c:formatCode>
                <c:ptCount val="2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2</c:v>
                </c:pt>
                <c:pt idx="5">
                  <c:v>3</c:v>
                </c:pt>
                <c:pt idx="6">
                  <c:v>3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4</c:v>
                </c:pt>
                <c:pt idx="12">
                  <c:v>4</c:v>
                </c:pt>
                <c:pt idx="13">
                  <c:v>3</c:v>
                </c:pt>
                <c:pt idx="14">
                  <c:v>3</c:v>
                </c:pt>
                <c:pt idx="15">
                  <c:v>5</c:v>
                </c:pt>
                <c:pt idx="16">
                  <c:v>5</c:v>
                </c:pt>
                <c:pt idx="17">
                  <c:v>5</c:v>
                </c:pt>
                <c:pt idx="18">
                  <c:v>5</c:v>
                </c:pt>
                <c:pt idx="19">
                  <c:v>5</c:v>
                </c:pt>
                <c:pt idx="20">
                  <c:v>3</c:v>
                </c:pt>
                <c:pt idx="21">
                  <c:v>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4863616"/>
        <c:axId val="124865152"/>
      </c:lineChart>
      <c:catAx>
        <c:axId val="124863616"/>
        <c:scaling>
          <c:orientation val="minMax"/>
        </c:scaling>
        <c:delete val="0"/>
        <c:axPos val="b"/>
        <c:majorTickMark val="out"/>
        <c:minorTickMark val="none"/>
        <c:tickLblPos val="nextTo"/>
        <c:crossAx val="124865152"/>
        <c:crosses val="autoZero"/>
        <c:auto val="1"/>
        <c:lblAlgn val="ctr"/>
        <c:lblOffset val="100"/>
        <c:noMultiLvlLbl val="0"/>
      </c:catAx>
      <c:valAx>
        <c:axId val="1248651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2486361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123825</xdr:colOff>
      <xdr:row>4</xdr:row>
      <xdr:rowOff>119062</xdr:rowOff>
    </xdr:from>
    <xdr:to>
      <xdr:col>14</xdr:col>
      <xdr:colOff>123825</xdr:colOff>
      <xdr:row>19</xdr:row>
      <xdr:rowOff>4762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3</xdr:row>
      <xdr:rowOff>0</xdr:rowOff>
    </xdr:from>
    <xdr:ext cx="7115191" cy="953466"/>
    <xdr:sp macro="" textlink="">
      <xdr:nvSpPr>
        <xdr:cNvPr id="2" name="ZoneTexte 1"/>
        <xdr:cNvSpPr txBox="1"/>
      </xdr:nvSpPr>
      <xdr:spPr>
        <a:xfrm>
          <a:off x="438150" y="514350"/>
          <a:ext cx="7115191" cy="953466"/>
        </a:xfrm>
        <a:prstGeom prst="rect">
          <a:avLst/>
        </a:prstGeom>
        <a:solidFill>
          <a:srgbClr val="FFFFCC"/>
        </a:solidFill>
        <a:ln>
          <a:solidFill>
            <a:schemeClr val="accent3">
              <a:lumMod val="20000"/>
              <a:lumOff val="8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en-US" sz="1100"/>
            <a:t>RAPPEL :</a:t>
          </a:r>
        </a:p>
        <a:p>
          <a:r>
            <a:rPr lang="en-US" sz="1100"/>
            <a:t>Arrivées Poissonniennes avec en moyenne 0,25 arrivées par minute soit une arrivée toutes les 4 minutes en moyenne.</a:t>
          </a:r>
        </a:p>
        <a:p>
          <a:r>
            <a:rPr lang="en-US" sz="1100"/>
            <a:t>La loi qui sépare 2 arrivées successives est une loi exponentielle de moyenne 2.</a:t>
          </a:r>
        </a:p>
        <a:p>
          <a:r>
            <a:rPr lang="en-US" sz="1100"/>
            <a:t>On suppose que la durée du service est exponentielle avec une moyenne de 5 minutes.  Pour chaque serveur, le nombre de clients servis par minute est donc de 0,20</a:t>
          </a:r>
          <a:r>
            <a:rPr lang="en-US" sz="1100" baseline="0"/>
            <a:t> </a:t>
          </a:r>
          <a:r>
            <a:rPr lang="en-US" sz="1100"/>
            <a:t>en moyenne.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d&#233;lisation%20file_attente_exempl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M1-analytique"/>
      <sheetName val="MMs ana + analyse économique"/>
      <sheetName val="MM1-simulation"/>
      <sheetName val="MM2-simulation_5Serv"/>
      <sheetName val="Simulation générale 1 serveur"/>
      <sheetName val="Nb consult_théo_B3_jour"/>
    </sheetNames>
    <sheetDataSet>
      <sheetData sheetId="0">
        <row r="11">
          <cell r="C11">
            <v>0.5</v>
          </cell>
        </row>
        <row r="12">
          <cell r="C12">
            <v>0.66666666666666663</v>
          </cell>
        </row>
      </sheetData>
      <sheetData sheetId="1" refreshError="1"/>
      <sheetData sheetId="2" refreshError="1"/>
      <sheetData sheetId="3"/>
      <sheetData sheetId="4">
        <row r="9">
          <cell r="G9">
            <v>0</v>
          </cell>
          <cell r="H9">
            <v>0.25</v>
          </cell>
        </row>
        <row r="10">
          <cell r="G10">
            <v>0.2</v>
          </cell>
          <cell r="H10">
            <v>0.75</v>
          </cell>
        </row>
        <row r="11">
          <cell r="G11">
            <v>0.36</v>
          </cell>
          <cell r="H11">
            <v>1.25</v>
          </cell>
        </row>
        <row r="12">
          <cell r="G12">
            <v>0.52</v>
          </cell>
          <cell r="H12">
            <v>1.75</v>
          </cell>
        </row>
        <row r="13">
          <cell r="G13">
            <v>0.66</v>
          </cell>
          <cell r="H13">
            <v>2.25</v>
          </cell>
        </row>
        <row r="14">
          <cell r="G14">
            <v>0.79</v>
          </cell>
          <cell r="H14">
            <v>2.75</v>
          </cell>
        </row>
        <row r="15">
          <cell r="G15">
            <v>0.9</v>
          </cell>
          <cell r="H15">
            <v>3.25</v>
          </cell>
        </row>
        <row r="16">
          <cell r="G16">
            <v>0.98</v>
          </cell>
          <cell r="H16">
            <v>3.75</v>
          </cell>
        </row>
        <row r="20">
          <cell r="G20">
            <v>0</v>
          </cell>
          <cell r="H20">
            <v>0.2</v>
          </cell>
        </row>
        <row r="21">
          <cell r="G21">
            <v>0.2</v>
          </cell>
          <cell r="H21">
            <v>0.6</v>
          </cell>
        </row>
        <row r="22">
          <cell r="G22">
            <v>0.43000000000000005</v>
          </cell>
          <cell r="H22">
            <v>1</v>
          </cell>
        </row>
        <row r="23">
          <cell r="G23">
            <v>0.58000000000000007</v>
          </cell>
          <cell r="H23">
            <v>1.4</v>
          </cell>
        </row>
        <row r="24">
          <cell r="G24">
            <v>0.72000000000000008</v>
          </cell>
          <cell r="H24">
            <v>1.8</v>
          </cell>
        </row>
        <row r="25">
          <cell r="G25">
            <v>0.84000000000000008</v>
          </cell>
          <cell r="H25">
            <v>2.2000000000000002</v>
          </cell>
        </row>
        <row r="26">
          <cell r="G26">
            <v>0.92</v>
          </cell>
          <cell r="H26">
            <v>2.6</v>
          </cell>
        </row>
        <row r="27">
          <cell r="G27">
            <v>0.98</v>
          </cell>
          <cell r="H27">
            <v>3</v>
          </cell>
        </row>
      </sheetData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G24"/>
  <sheetViews>
    <sheetView topLeftCell="A5" workbookViewId="0">
      <selection activeCell="G3" sqref="G3:G24"/>
    </sheetView>
  </sheetViews>
  <sheetFormatPr baseColWidth="10" defaultRowHeight="15" x14ac:dyDescent="0.25"/>
  <sheetData>
    <row r="2" spans="1:7" x14ac:dyDescent="0.25">
      <c r="B2" t="s">
        <v>24</v>
      </c>
      <c r="C2" t="s">
        <v>25</v>
      </c>
      <c r="D2" t="s">
        <v>26</v>
      </c>
      <c r="E2" t="s">
        <v>27</v>
      </c>
      <c r="F2" t="s">
        <v>28</v>
      </c>
      <c r="G2" t="s">
        <v>29</v>
      </c>
    </row>
    <row r="3" spans="1:7" x14ac:dyDescent="0.25">
      <c r="A3" t="s">
        <v>1</v>
      </c>
      <c r="B3">
        <v>0</v>
      </c>
      <c r="G3">
        <f t="shared" ref="G3:G23" si="0">SUM(B3:F3)</f>
        <v>0</v>
      </c>
    </row>
    <row r="4" spans="1:7" x14ac:dyDescent="0.25">
      <c r="A4" t="s">
        <v>2</v>
      </c>
      <c r="B4">
        <v>0</v>
      </c>
      <c r="G4">
        <f t="shared" si="0"/>
        <v>0</v>
      </c>
    </row>
    <row r="5" spans="1:7" x14ac:dyDescent="0.25">
      <c r="A5" t="s">
        <v>3</v>
      </c>
      <c r="B5">
        <v>0</v>
      </c>
      <c r="G5">
        <f t="shared" si="0"/>
        <v>0</v>
      </c>
    </row>
    <row r="6" spans="1:7" x14ac:dyDescent="0.25">
      <c r="A6" t="s">
        <v>4</v>
      </c>
      <c r="B6">
        <v>1</v>
      </c>
      <c r="G6">
        <f t="shared" si="0"/>
        <v>1</v>
      </c>
    </row>
    <row r="7" spans="1:7" x14ac:dyDescent="0.25">
      <c r="A7" t="s">
        <v>5</v>
      </c>
      <c r="B7">
        <v>1</v>
      </c>
      <c r="D7">
        <v>1</v>
      </c>
      <c r="G7">
        <f t="shared" si="0"/>
        <v>2</v>
      </c>
    </row>
    <row r="8" spans="1:7" x14ac:dyDescent="0.25">
      <c r="A8" t="s">
        <v>6</v>
      </c>
      <c r="B8">
        <v>1</v>
      </c>
      <c r="C8">
        <v>1</v>
      </c>
      <c r="D8">
        <v>1</v>
      </c>
      <c r="G8">
        <f t="shared" si="0"/>
        <v>3</v>
      </c>
    </row>
    <row r="9" spans="1:7" x14ac:dyDescent="0.25">
      <c r="A9" t="s">
        <v>7</v>
      </c>
      <c r="B9">
        <v>1</v>
      </c>
      <c r="C9">
        <v>1</v>
      </c>
      <c r="D9">
        <v>1</v>
      </c>
      <c r="G9">
        <f t="shared" si="0"/>
        <v>3</v>
      </c>
    </row>
    <row r="10" spans="1:7" x14ac:dyDescent="0.25">
      <c r="A10" t="s">
        <v>8</v>
      </c>
      <c r="B10">
        <v>1</v>
      </c>
      <c r="C10">
        <v>1</v>
      </c>
      <c r="D10">
        <v>1</v>
      </c>
      <c r="E10">
        <v>1</v>
      </c>
      <c r="F10">
        <v>1</v>
      </c>
      <c r="G10">
        <f t="shared" si="0"/>
        <v>5</v>
      </c>
    </row>
    <row r="11" spans="1:7" x14ac:dyDescent="0.25">
      <c r="A11" t="s">
        <v>9</v>
      </c>
      <c r="B11">
        <v>1</v>
      </c>
      <c r="C11">
        <v>1</v>
      </c>
      <c r="D11">
        <v>1</v>
      </c>
      <c r="E11">
        <v>1</v>
      </c>
      <c r="F11">
        <v>1</v>
      </c>
      <c r="G11">
        <f t="shared" si="0"/>
        <v>5</v>
      </c>
    </row>
    <row r="12" spans="1:7" x14ac:dyDescent="0.25">
      <c r="A12" t="s">
        <v>10</v>
      </c>
      <c r="B12">
        <v>1</v>
      </c>
      <c r="C12">
        <v>1</v>
      </c>
      <c r="D12">
        <v>1</v>
      </c>
      <c r="E12">
        <v>1</v>
      </c>
      <c r="F12">
        <v>1</v>
      </c>
      <c r="G12">
        <f t="shared" si="0"/>
        <v>5</v>
      </c>
    </row>
    <row r="13" spans="1:7" x14ac:dyDescent="0.25">
      <c r="A13" t="s">
        <v>11</v>
      </c>
      <c r="B13">
        <v>1</v>
      </c>
      <c r="C13">
        <v>1</v>
      </c>
      <c r="D13">
        <v>1</v>
      </c>
      <c r="E13">
        <v>1</v>
      </c>
      <c r="F13">
        <v>1</v>
      </c>
      <c r="G13">
        <f t="shared" si="0"/>
        <v>5</v>
      </c>
    </row>
    <row r="14" spans="1:7" x14ac:dyDescent="0.25">
      <c r="A14" t="s">
        <v>12</v>
      </c>
      <c r="C14">
        <v>1</v>
      </c>
      <c r="D14">
        <v>1</v>
      </c>
      <c r="E14">
        <v>1</v>
      </c>
      <c r="F14">
        <v>1</v>
      </c>
      <c r="G14">
        <f t="shared" si="0"/>
        <v>4</v>
      </c>
    </row>
    <row r="15" spans="1:7" x14ac:dyDescent="0.25">
      <c r="A15" t="s">
        <v>13</v>
      </c>
      <c r="C15">
        <v>1</v>
      </c>
      <c r="D15">
        <v>1</v>
      </c>
      <c r="E15">
        <v>1</v>
      </c>
      <c r="F15">
        <v>1</v>
      </c>
      <c r="G15">
        <f t="shared" si="0"/>
        <v>4</v>
      </c>
    </row>
    <row r="16" spans="1:7" x14ac:dyDescent="0.25">
      <c r="A16" t="s">
        <v>14</v>
      </c>
      <c r="B16">
        <v>1</v>
      </c>
      <c r="E16">
        <v>1</v>
      </c>
      <c r="F16">
        <v>1</v>
      </c>
      <c r="G16">
        <f t="shared" si="0"/>
        <v>3</v>
      </c>
    </row>
    <row r="17" spans="1:7" x14ac:dyDescent="0.25">
      <c r="A17" t="s">
        <v>15</v>
      </c>
      <c r="B17">
        <v>1</v>
      </c>
      <c r="E17">
        <v>1</v>
      </c>
      <c r="F17">
        <v>1</v>
      </c>
      <c r="G17">
        <f t="shared" si="0"/>
        <v>3</v>
      </c>
    </row>
    <row r="18" spans="1:7" x14ac:dyDescent="0.25">
      <c r="A18" t="s">
        <v>16</v>
      </c>
      <c r="B18">
        <v>1</v>
      </c>
      <c r="C18">
        <v>1</v>
      </c>
      <c r="D18">
        <v>1</v>
      </c>
      <c r="E18">
        <v>1</v>
      </c>
      <c r="F18">
        <v>1</v>
      </c>
      <c r="G18">
        <f t="shared" si="0"/>
        <v>5</v>
      </c>
    </row>
    <row r="19" spans="1:7" x14ac:dyDescent="0.25">
      <c r="A19" t="s">
        <v>17</v>
      </c>
      <c r="B19">
        <v>1</v>
      </c>
      <c r="C19">
        <v>1</v>
      </c>
      <c r="D19">
        <v>1</v>
      </c>
      <c r="E19">
        <v>1</v>
      </c>
      <c r="F19">
        <v>1</v>
      </c>
      <c r="G19">
        <f t="shared" si="0"/>
        <v>5</v>
      </c>
    </row>
    <row r="20" spans="1:7" x14ac:dyDescent="0.25">
      <c r="A20" t="s">
        <v>18</v>
      </c>
      <c r="B20">
        <v>1</v>
      </c>
      <c r="C20">
        <v>1</v>
      </c>
      <c r="D20">
        <v>1</v>
      </c>
      <c r="E20">
        <v>1</v>
      </c>
      <c r="F20">
        <v>1</v>
      </c>
      <c r="G20">
        <f t="shared" si="0"/>
        <v>5</v>
      </c>
    </row>
    <row r="21" spans="1:7" x14ac:dyDescent="0.25">
      <c r="A21" t="s">
        <v>19</v>
      </c>
      <c r="B21">
        <v>1</v>
      </c>
      <c r="C21">
        <v>1</v>
      </c>
      <c r="D21">
        <v>1</v>
      </c>
      <c r="E21">
        <v>1</v>
      </c>
      <c r="F21">
        <v>1</v>
      </c>
      <c r="G21">
        <f t="shared" si="0"/>
        <v>5</v>
      </c>
    </row>
    <row r="22" spans="1:7" x14ac:dyDescent="0.25">
      <c r="A22" t="s">
        <v>20</v>
      </c>
      <c r="B22">
        <v>1</v>
      </c>
      <c r="C22">
        <v>1</v>
      </c>
      <c r="D22">
        <v>1</v>
      </c>
      <c r="E22">
        <v>1</v>
      </c>
      <c r="F22">
        <v>1</v>
      </c>
      <c r="G22">
        <f t="shared" si="0"/>
        <v>5</v>
      </c>
    </row>
    <row r="23" spans="1:7" x14ac:dyDescent="0.25">
      <c r="A23" t="s">
        <v>21</v>
      </c>
      <c r="D23">
        <v>1</v>
      </c>
      <c r="E23">
        <v>1</v>
      </c>
      <c r="F23">
        <v>1</v>
      </c>
      <c r="G23">
        <f t="shared" si="0"/>
        <v>3</v>
      </c>
    </row>
    <row r="24" spans="1:7" x14ac:dyDescent="0.25">
      <c r="A24" t="s">
        <v>22</v>
      </c>
      <c r="E24">
        <v>1</v>
      </c>
      <c r="F24">
        <v>1</v>
      </c>
      <c r="G24">
        <f>SUM(B24:F24)</f>
        <v>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S31"/>
  <sheetViews>
    <sheetView topLeftCell="H3" workbookViewId="0">
      <selection activeCell="R6" sqref="R6"/>
    </sheetView>
  </sheetViews>
  <sheetFormatPr baseColWidth="10" defaultRowHeight="15" x14ac:dyDescent="0.25"/>
  <cols>
    <col min="3" max="3" width="11.42578125" customWidth="1"/>
    <col min="4" max="4" width="11.7109375" customWidth="1"/>
    <col min="11" max="11" width="19.85546875" customWidth="1"/>
    <col min="12" max="14" width="18.42578125" customWidth="1"/>
  </cols>
  <sheetData>
    <row r="1" spans="2:19" ht="15.75" thickBot="1" x14ac:dyDescent="0.3">
      <c r="C1" s="11" t="s">
        <v>33</v>
      </c>
      <c r="D1" s="12"/>
      <c r="E1" s="11" t="s">
        <v>34</v>
      </c>
      <c r="F1" s="12"/>
      <c r="G1" s="11" t="s">
        <v>35</v>
      </c>
      <c r="H1" s="12"/>
    </row>
    <row r="2" spans="2:19" ht="45.75" thickBot="1" x14ac:dyDescent="0.3">
      <c r="C2" s="13" t="s">
        <v>31</v>
      </c>
      <c r="D2" s="14" t="s">
        <v>32</v>
      </c>
      <c r="E2" s="13" t="s">
        <v>31</v>
      </c>
      <c r="F2" s="14" t="s">
        <v>32</v>
      </c>
      <c r="G2" s="13" t="s">
        <v>31</v>
      </c>
      <c r="H2" s="14" t="s">
        <v>32</v>
      </c>
      <c r="I2" s="15" t="s">
        <v>36</v>
      </c>
      <c r="J2" s="16" t="s">
        <v>37</v>
      </c>
      <c r="K2" s="15" t="s">
        <v>38</v>
      </c>
      <c r="L2" s="15" t="s">
        <v>40</v>
      </c>
      <c r="M2" s="15" t="s">
        <v>76</v>
      </c>
      <c r="N2" s="15" t="s">
        <v>77</v>
      </c>
      <c r="O2" s="15" t="s">
        <v>23</v>
      </c>
      <c r="P2" s="15" t="s">
        <v>86</v>
      </c>
    </row>
    <row r="3" spans="2:19" x14ac:dyDescent="0.25">
      <c r="B3" s="1" t="s">
        <v>0</v>
      </c>
      <c r="C3" s="5">
        <v>9</v>
      </c>
      <c r="D3" s="6">
        <v>3.5714285714285712E-2</v>
      </c>
      <c r="E3" s="5">
        <v>1</v>
      </c>
      <c r="F3" s="6">
        <v>3.968253968253968E-3</v>
      </c>
      <c r="G3" s="5">
        <v>1</v>
      </c>
      <c r="H3" s="6">
        <v>3.968253968253968E-3</v>
      </c>
      <c r="I3">
        <f>G3+E3+C3</f>
        <v>11</v>
      </c>
      <c r="J3" s="3">
        <f>H3+F3+D3</f>
        <v>4.3650793650793648E-2</v>
      </c>
      <c r="K3" s="17">
        <f>J3/$J$31</f>
        <v>8.6182581716757036E-5</v>
      </c>
      <c r="L3" s="18">
        <f>SUM(K3:K5)</f>
        <v>1.9273559183929305E-2</v>
      </c>
      <c r="M3" s="67">
        <f>SUM(J3:J5)</f>
        <v>9.7619047619047645</v>
      </c>
      <c r="N3" s="67">
        <f>M3/90</f>
        <v>0.1084656084656085</v>
      </c>
      <c r="O3">
        <v>0</v>
      </c>
      <c r="P3">
        <v>450</v>
      </c>
      <c r="S3" s="3"/>
    </row>
    <row r="4" spans="2:19" x14ac:dyDescent="0.25">
      <c r="B4" s="1">
        <v>0.29166666666666669</v>
      </c>
      <c r="C4" s="7">
        <v>3</v>
      </c>
      <c r="D4" s="8">
        <v>1.1904761904761904E-2</v>
      </c>
      <c r="E4" s="7">
        <v>2118</v>
      </c>
      <c r="F4" s="8">
        <v>8.4047619047619051</v>
      </c>
      <c r="G4" s="7">
        <v>1</v>
      </c>
      <c r="H4" s="8">
        <v>3.968253968253968E-3</v>
      </c>
      <c r="I4">
        <f>G4+E4+C4</f>
        <v>2122</v>
      </c>
      <c r="J4" s="3">
        <f>H4+F4+D4</f>
        <v>8.4206349206349227</v>
      </c>
      <c r="K4" s="17">
        <f>J4/$J$31</f>
        <v>1.6625403491178043E-2</v>
      </c>
      <c r="L4" s="19"/>
      <c r="M4" s="19"/>
      <c r="N4" s="19"/>
      <c r="O4">
        <v>0</v>
      </c>
      <c r="S4" s="3"/>
    </row>
    <row r="5" spans="2:19" x14ac:dyDescent="0.25">
      <c r="B5" s="1">
        <v>0.3125</v>
      </c>
      <c r="C5" s="7">
        <v>10</v>
      </c>
      <c r="D5" s="8">
        <v>3.968253968253968E-2</v>
      </c>
      <c r="E5" s="7">
        <v>182</v>
      </c>
      <c r="F5" s="8">
        <v>0.72222222222222221</v>
      </c>
      <c r="G5" s="7">
        <v>135</v>
      </c>
      <c r="H5" s="8">
        <v>0.5357142857142857</v>
      </c>
      <c r="I5">
        <f>G5+E5+C5</f>
        <v>327</v>
      </c>
      <c r="J5" s="3">
        <f>H5+F5+D5</f>
        <v>1.2976190476190477</v>
      </c>
      <c r="K5" s="17">
        <f>J5/$J$31</f>
        <v>2.5619731110345049E-3</v>
      </c>
      <c r="L5" s="20"/>
      <c r="M5" s="68"/>
      <c r="N5" s="68"/>
      <c r="O5">
        <v>0</v>
      </c>
    </row>
    <row r="6" spans="2:19" x14ac:dyDescent="0.25">
      <c r="B6" s="1">
        <v>0.33333333333333331</v>
      </c>
      <c r="C6" s="7">
        <v>166</v>
      </c>
      <c r="D6" s="8">
        <v>0.65873015873015872</v>
      </c>
      <c r="E6" s="7">
        <v>139</v>
      </c>
      <c r="F6" s="8">
        <v>0.55158730158730163</v>
      </c>
      <c r="G6" s="7">
        <v>168</v>
      </c>
      <c r="H6" s="8">
        <v>0.66666666666666663</v>
      </c>
      <c r="I6">
        <f>G6+E6+C6</f>
        <v>473</v>
      </c>
      <c r="J6" s="3">
        <f>H6+F6+D6</f>
        <v>1.876984126984127</v>
      </c>
      <c r="K6" s="17">
        <f>J6/$J$31</f>
        <v>3.7058510138205528E-3</v>
      </c>
      <c r="L6" s="21">
        <f>SUM(K6:K7)</f>
        <v>5.0119088658372252E-2</v>
      </c>
      <c r="M6" s="69">
        <f>SUM(J6:J7)</f>
        <v>25.384920634920636</v>
      </c>
      <c r="N6" s="69">
        <f>M6/60</f>
        <v>0.42308201058201061</v>
      </c>
      <c r="O6">
        <v>1</v>
      </c>
      <c r="P6">
        <v>480</v>
      </c>
      <c r="S6" s="3"/>
    </row>
    <row r="7" spans="2:19" x14ac:dyDescent="0.25">
      <c r="B7" s="1">
        <v>0.35416666666666669</v>
      </c>
      <c r="C7" s="7">
        <v>1933</v>
      </c>
      <c r="D7" s="8">
        <v>7.6706349206349209</v>
      </c>
      <c r="E7" s="7">
        <v>2803</v>
      </c>
      <c r="F7" s="8">
        <v>11.123015873015873</v>
      </c>
      <c r="G7" s="7">
        <v>1188</v>
      </c>
      <c r="H7" s="8">
        <v>4.7142857142857144</v>
      </c>
      <c r="I7">
        <f>G7+E7+C7</f>
        <v>5924</v>
      </c>
      <c r="J7" s="3">
        <f>H7+F7+D7</f>
        <v>23.50793650793651</v>
      </c>
      <c r="K7" s="17">
        <f>J7/$J$31</f>
        <v>4.64132376445517E-2</v>
      </c>
      <c r="L7" s="22"/>
      <c r="M7" s="70"/>
      <c r="N7" s="70"/>
      <c r="O7">
        <v>2</v>
      </c>
      <c r="P7">
        <v>510</v>
      </c>
      <c r="S7" s="3"/>
    </row>
    <row r="8" spans="2:19" x14ac:dyDescent="0.25">
      <c r="B8" s="1">
        <v>0.375</v>
      </c>
      <c r="C8" s="7">
        <v>5305</v>
      </c>
      <c r="D8" s="8">
        <v>21.051587301587301</v>
      </c>
      <c r="E8" s="7">
        <v>994</v>
      </c>
      <c r="F8" s="8">
        <v>3.9444444444444446</v>
      </c>
      <c r="G8" s="7">
        <v>2754</v>
      </c>
      <c r="H8" s="8">
        <v>10.928571428571429</v>
      </c>
      <c r="I8">
        <f>G8+E8+C8</f>
        <v>9053</v>
      </c>
      <c r="J8" s="3">
        <f>H8+F8+D8</f>
        <v>35.924603174603178</v>
      </c>
      <c r="K8" s="17">
        <f>J8/$J$31</f>
        <v>7.0928264752891046E-2</v>
      </c>
      <c r="L8" s="21">
        <f>SUM(K8:K9)</f>
        <v>0.14627534551380489</v>
      </c>
      <c r="M8" s="69">
        <f>SUM(J8:J9)</f>
        <v>74.087301587301596</v>
      </c>
      <c r="N8" s="69">
        <f>M8/60</f>
        <v>1.23478835978836</v>
      </c>
      <c r="O8">
        <v>3</v>
      </c>
      <c r="P8">
        <v>540</v>
      </c>
      <c r="S8" s="3"/>
    </row>
    <row r="9" spans="2:19" x14ac:dyDescent="0.25">
      <c r="B9" s="1">
        <v>0.39583333333333298</v>
      </c>
      <c r="C9" s="7">
        <v>5670</v>
      </c>
      <c r="D9" s="8">
        <v>22.5</v>
      </c>
      <c r="E9" s="7">
        <v>1067</v>
      </c>
      <c r="F9" s="8">
        <v>4.2341269841269842</v>
      </c>
      <c r="G9" s="7">
        <v>2880</v>
      </c>
      <c r="H9" s="8">
        <v>11.428571428571429</v>
      </c>
      <c r="I9">
        <f>G9+E9+C9</f>
        <v>9617</v>
      </c>
      <c r="J9" s="3">
        <f>H9+F9+D9</f>
        <v>38.162698412698411</v>
      </c>
      <c r="K9" s="17">
        <f>J9/$J$31</f>
        <v>7.5347080760913857E-2</v>
      </c>
      <c r="L9" s="22"/>
      <c r="M9" s="70"/>
      <c r="N9" s="71"/>
      <c r="O9">
        <v>3</v>
      </c>
      <c r="S9" s="3"/>
    </row>
    <row r="10" spans="2:19" x14ac:dyDescent="0.25">
      <c r="B10" s="1">
        <v>0.41666666666666702</v>
      </c>
      <c r="C10" s="7">
        <v>6073</v>
      </c>
      <c r="D10" s="8">
        <v>24.099206349206348</v>
      </c>
      <c r="E10" s="7">
        <v>1214</v>
      </c>
      <c r="F10" s="8">
        <v>4.8174603174603172</v>
      </c>
      <c r="G10" s="7">
        <v>3267</v>
      </c>
      <c r="H10" s="8">
        <v>12.964285714285714</v>
      </c>
      <c r="I10">
        <f>G10+E10+C10</f>
        <v>10554</v>
      </c>
      <c r="J10" s="3">
        <f>H10+F10+D10</f>
        <v>41.88095238095238</v>
      </c>
      <c r="K10" s="17">
        <f>J10/$J$31</f>
        <v>8.2688269767150338E-2</v>
      </c>
      <c r="L10" s="21">
        <f>SUM(K10:K11)</f>
        <v>0.162226957911561</v>
      </c>
      <c r="M10" s="69">
        <f>SUM(J10:J11)</f>
        <v>82.166666666666657</v>
      </c>
      <c r="N10" s="69">
        <f>M10/60</f>
        <v>1.3694444444444442</v>
      </c>
      <c r="O10">
        <v>5</v>
      </c>
      <c r="P10">
        <v>600</v>
      </c>
      <c r="S10" s="3"/>
    </row>
    <row r="11" spans="2:19" x14ac:dyDescent="0.25">
      <c r="B11" s="1">
        <v>0.4375</v>
      </c>
      <c r="C11" s="7">
        <v>5868</v>
      </c>
      <c r="D11" s="8">
        <v>23.285714285714285</v>
      </c>
      <c r="E11" s="7">
        <v>1144</v>
      </c>
      <c r="F11" s="8">
        <v>4.5396825396825395</v>
      </c>
      <c r="G11" s="7">
        <v>3140</v>
      </c>
      <c r="H11" s="8">
        <v>12.46031746031746</v>
      </c>
      <c r="I11">
        <f>G11+E11+C11</f>
        <v>10152</v>
      </c>
      <c r="J11" s="3">
        <f>H11+F11+D11</f>
        <v>40.285714285714285</v>
      </c>
      <c r="K11" s="17">
        <f>J11/$J$31</f>
        <v>7.9538688144410674E-2</v>
      </c>
      <c r="L11" s="22"/>
      <c r="M11" s="70"/>
      <c r="N11" s="70"/>
      <c r="O11">
        <v>5</v>
      </c>
      <c r="S11" s="3"/>
    </row>
    <row r="12" spans="2:19" x14ac:dyDescent="0.25">
      <c r="B12" s="1">
        <v>0.45833333333333298</v>
      </c>
      <c r="C12" s="7">
        <v>5388</v>
      </c>
      <c r="D12" s="8">
        <v>21.38095238095238</v>
      </c>
      <c r="E12" s="7">
        <v>1263</v>
      </c>
      <c r="F12" s="8">
        <v>5.0119047619047619</v>
      </c>
      <c r="G12" s="7">
        <v>3167</v>
      </c>
      <c r="H12" s="8">
        <v>12.567460317460318</v>
      </c>
      <c r="I12">
        <f>G12+E12+C12</f>
        <v>9818</v>
      </c>
      <c r="J12" s="3">
        <f>H12+F12+D12</f>
        <v>38.960317460317455</v>
      </c>
      <c r="K12" s="17">
        <f>J12/$J$31</f>
        <v>7.6921871572283682E-2</v>
      </c>
      <c r="L12" s="21">
        <f>SUM(K12:K13)</f>
        <v>0.1365758876805917</v>
      </c>
      <c r="M12" s="69">
        <f>SUM(J12:J13)</f>
        <v>69.174603174603163</v>
      </c>
      <c r="N12" s="69">
        <f>M12/60</f>
        <v>1.1529100529100527</v>
      </c>
      <c r="O12">
        <v>5</v>
      </c>
      <c r="S12" s="3"/>
    </row>
    <row r="13" spans="2:19" x14ac:dyDescent="0.25">
      <c r="B13" s="1">
        <v>0.47916666666666702</v>
      </c>
      <c r="C13" s="7">
        <v>3999</v>
      </c>
      <c r="D13" s="8">
        <v>15.869047619047619</v>
      </c>
      <c r="E13" s="7">
        <v>1134</v>
      </c>
      <c r="F13" s="8">
        <v>4.5</v>
      </c>
      <c r="G13" s="7">
        <v>2481</v>
      </c>
      <c r="H13" s="8">
        <v>9.8452380952380949</v>
      </c>
      <c r="I13">
        <f>G13+E13+C13</f>
        <v>7614</v>
      </c>
      <c r="J13" s="3">
        <f>H13+F13+D13</f>
        <v>30.214285714285715</v>
      </c>
      <c r="K13" s="17">
        <f>J13/$J$31</f>
        <v>5.9654016108308013E-2</v>
      </c>
      <c r="L13" s="22"/>
      <c r="M13" s="70"/>
      <c r="N13" s="70"/>
      <c r="O13">
        <v>5</v>
      </c>
      <c r="S13" s="3"/>
    </row>
    <row r="14" spans="2:19" x14ac:dyDescent="0.25">
      <c r="B14" s="1">
        <v>0.5</v>
      </c>
      <c r="C14" s="7">
        <v>1674</v>
      </c>
      <c r="D14" s="8">
        <v>6.6428571428571432</v>
      </c>
      <c r="E14" s="7">
        <v>744</v>
      </c>
      <c r="F14" s="8">
        <v>2.9523809523809526</v>
      </c>
      <c r="G14" s="7">
        <v>1459</v>
      </c>
      <c r="H14" s="8">
        <v>5.7896825396825395</v>
      </c>
      <c r="I14">
        <f>G14+E14+C14</f>
        <v>3877</v>
      </c>
      <c r="J14" s="3">
        <f>H14+F14+D14</f>
        <v>15.384920634920636</v>
      </c>
      <c r="K14" s="17">
        <f>J14/$J$31</f>
        <v>3.0375442665078824E-2</v>
      </c>
      <c r="L14" s="21">
        <f>SUM(K14:K15)</f>
        <v>3.9926039675326722E-2</v>
      </c>
      <c r="M14" s="69">
        <f>SUM(J14:J15)</f>
        <v>20.222222222222225</v>
      </c>
      <c r="N14" s="69">
        <f>M14/60</f>
        <v>0.33703703703703708</v>
      </c>
      <c r="O14">
        <v>4</v>
      </c>
      <c r="P14">
        <v>720</v>
      </c>
      <c r="S14" s="3"/>
    </row>
    <row r="15" spans="2:19" x14ac:dyDescent="0.25">
      <c r="B15" s="1">
        <v>0.52083333333333304</v>
      </c>
      <c r="C15" s="7">
        <v>482</v>
      </c>
      <c r="D15" s="8">
        <v>1.9126984126984128</v>
      </c>
      <c r="E15" s="7">
        <v>260</v>
      </c>
      <c r="F15" s="8">
        <v>1.0317460317460319</v>
      </c>
      <c r="G15" s="7">
        <v>477</v>
      </c>
      <c r="H15" s="8">
        <v>1.8928571428571428</v>
      </c>
      <c r="I15">
        <f>G15+E15+C15</f>
        <v>1219</v>
      </c>
      <c r="J15" s="3">
        <f>H15+F15+D15</f>
        <v>4.8373015873015879</v>
      </c>
      <c r="K15" s="17">
        <f>J15/$J$31</f>
        <v>9.5505970102478938E-3</v>
      </c>
      <c r="L15" s="22"/>
      <c r="M15" s="70"/>
      <c r="N15" s="70"/>
      <c r="O15">
        <v>4</v>
      </c>
      <c r="S15" s="3"/>
    </row>
    <row r="16" spans="2:19" x14ac:dyDescent="0.25">
      <c r="B16" s="1">
        <v>0.54166666666666696</v>
      </c>
      <c r="C16" s="7">
        <v>625</v>
      </c>
      <c r="D16" s="8">
        <v>2.4801587301587302</v>
      </c>
      <c r="E16" s="7">
        <v>58</v>
      </c>
      <c r="F16" s="8">
        <v>0.23015873015873015</v>
      </c>
      <c r="G16" s="7">
        <v>477</v>
      </c>
      <c r="H16" s="8">
        <v>1.8928571428571428</v>
      </c>
      <c r="I16">
        <f>G16+E16+C16</f>
        <v>1160</v>
      </c>
      <c r="J16" s="3">
        <f>H16+F16+D16</f>
        <v>4.6031746031746028</v>
      </c>
      <c r="K16" s="17">
        <f>J16/$J$31</f>
        <v>9.0883449810398326E-3</v>
      </c>
      <c r="L16" s="21">
        <f>SUM(K16:K17)</f>
        <v>3.8531448807546463E-2</v>
      </c>
      <c r="M16" s="69">
        <f>SUM(J16:J17)</f>
        <v>19.515873015873012</v>
      </c>
      <c r="N16" s="69">
        <f>M16/60</f>
        <v>0.3252645502645502</v>
      </c>
      <c r="O16">
        <v>3</v>
      </c>
      <c r="P16">
        <v>780</v>
      </c>
      <c r="S16" s="3"/>
    </row>
    <row r="17" spans="2:19" x14ac:dyDescent="0.25">
      <c r="B17" s="1">
        <v>0.5625</v>
      </c>
      <c r="C17" s="7">
        <v>2519</v>
      </c>
      <c r="D17" s="8">
        <v>9.9960317460317452</v>
      </c>
      <c r="E17" s="7">
        <v>132</v>
      </c>
      <c r="F17" s="8">
        <v>0.52380952380952384</v>
      </c>
      <c r="G17" s="7">
        <v>1107</v>
      </c>
      <c r="H17" s="8">
        <v>4.3928571428571432</v>
      </c>
      <c r="I17">
        <f>G17+E17+C17</f>
        <v>3758</v>
      </c>
      <c r="J17" s="3">
        <f>H17+F17+D17</f>
        <v>14.912698412698411</v>
      </c>
      <c r="K17" s="17">
        <f>J17/$J$31</f>
        <v>2.9443103826506629E-2</v>
      </c>
      <c r="L17" s="66"/>
      <c r="M17" s="70"/>
      <c r="N17" s="70"/>
      <c r="O17">
        <v>3</v>
      </c>
      <c r="S17" s="3"/>
    </row>
    <row r="18" spans="2:19" x14ac:dyDescent="0.25">
      <c r="B18" s="1">
        <v>0.58333333333333304</v>
      </c>
      <c r="C18" s="7">
        <v>5501</v>
      </c>
      <c r="D18" s="8">
        <v>21.829365079365079</v>
      </c>
      <c r="E18" s="7">
        <v>1496</v>
      </c>
      <c r="F18" s="8">
        <v>5.9365079365079367</v>
      </c>
      <c r="G18" s="7">
        <v>2532</v>
      </c>
      <c r="H18" s="8">
        <v>10.047619047619047</v>
      </c>
      <c r="I18">
        <f>G18+E18+C18</f>
        <v>9529</v>
      </c>
      <c r="J18" s="3">
        <f>H18+F18+D18</f>
        <v>37.813492063492063</v>
      </c>
      <c r="K18" s="17">
        <f>J18/$J$31</f>
        <v>7.4657620107179801E-2</v>
      </c>
      <c r="L18" s="21">
        <f>SUM(K18:K19)</f>
        <v>0.14163715566141216</v>
      </c>
      <c r="M18" s="69">
        <f>SUM(J18:J19)</f>
        <v>71.738095238095241</v>
      </c>
      <c r="N18" s="69">
        <f>M18/60</f>
        <v>1.1956349206349206</v>
      </c>
      <c r="O18">
        <v>5</v>
      </c>
      <c r="P18">
        <v>840</v>
      </c>
      <c r="S18" s="3"/>
    </row>
    <row r="19" spans="2:19" x14ac:dyDescent="0.25">
      <c r="B19" s="1">
        <v>0.60416666666666696</v>
      </c>
      <c r="C19" s="7">
        <v>4710</v>
      </c>
      <c r="D19" s="8">
        <v>18.69047619047619</v>
      </c>
      <c r="E19" s="7">
        <v>1435</v>
      </c>
      <c r="F19" s="8">
        <v>5.6944444444444446</v>
      </c>
      <c r="G19" s="7">
        <v>2404</v>
      </c>
      <c r="H19" s="8">
        <v>9.5396825396825395</v>
      </c>
      <c r="I19">
        <f>G19+E19+C19</f>
        <v>8549</v>
      </c>
      <c r="J19" s="3">
        <f>H19+F19+D19</f>
        <v>33.924603174603178</v>
      </c>
      <c r="K19" s="17">
        <f>J19/$J$31</f>
        <v>6.6979535554232361E-2</v>
      </c>
      <c r="L19" s="22"/>
      <c r="M19" s="70"/>
      <c r="N19" s="70"/>
      <c r="O19">
        <v>5</v>
      </c>
      <c r="S19" s="3"/>
    </row>
    <row r="20" spans="2:19" x14ac:dyDescent="0.25">
      <c r="B20" s="1">
        <v>0.625</v>
      </c>
      <c r="C20" s="7">
        <v>7638</v>
      </c>
      <c r="D20" s="8">
        <v>30.30952380952381</v>
      </c>
      <c r="E20" s="7">
        <v>2275</v>
      </c>
      <c r="F20" s="8">
        <v>9.0277777777777786</v>
      </c>
      <c r="G20" s="7">
        <v>4274</v>
      </c>
      <c r="H20" s="8">
        <v>16.960317460317459</v>
      </c>
      <c r="I20">
        <f>G20+E20+C20</f>
        <v>14187</v>
      </c>
      <c r="J20" s="3">
        <f>H20+F20+D20</f>
        <v>56.297619047619051</v>
      </c>
      <c r="K20" s="17">
        <f>J20/$J$31</f>
        <v>0.11115202607414838</v>
      </c>
      <c r="L20" s="21">
        <f>SUM(K20:K21)</f>
        <v>0.1323294368360024</v>
      </c>
      <c r="M20" s="69">
        <f>SUM(J20:J21)</f>
        <v>67.023809523809533</v>
      </c>
      <c r="N20" s="69">
        <f>M20/60</f>
        <v>1.1170634920634923</v>
      </c>
      <c r="O20">
        <v>5</v>
      </c>
      <c r="S20" s="3"/>
    </row>
    <row r="21" spans="2:19" x14ac:dyDescent="0.25">
      <c r="B21" s="1">
        <v>0.64583333333333404</v>
      </c>
      <c r="C21" s="7">
        <v>2157</v>
      </c>
      <c r="D21" s="8">
        <v>8.5595238095238102</v>
      </c>
      <c r="E21" s="7">
        <v>336</v>
      </c>
      <c r="F21" s="8">
        <v>1.3333333333333333</v>
      </c>
      <c r="G21" s="7">
        <v>210</v>
      </c>
      <c r="H21" s="8">
        <v>0.83333333333333337</v>
      </c>
      <c r="I21">
        <f>G21+E21+C21</f>
        <v>2703</v>
      </c>
      <c r="J21" s="3">
        <f>H21+F21+D21</f>
        <v>10.726190476190476</v>
      </c>
      <c r="K21" s="17">
        <f>J21/$J$31</f>
        <v>2.1177410761854025E-2</v>
      </c>
      <c r="L21" s="22"/>
      <c r="M21" s="70"/>
      <c r="N21" s="70"/>
      <c r="O21">
        <v>5</v>
      </c>
      <c r="S21" s="3"/>
    </row>
    <row r="22" spans="2:19" x14ac:dyDescent="0.25">
      <c r="B22" s="1">
        <v>0.66666666666666696</v>
      </c>
      <c r="C22" s="7">
        <v>4310</v>
      </c>
      <c r="D22" s="8">
        <v>17.103174603174605</v>
      </c>
      <c r="E22" s="7">
        <v>966</v>
      </c>
      <c r="F22" s="8">
        <v>3.8333333333333335</v>
      </c>
      <c r="G22" s="7">
        <v>1944</v>
      </c>
      <c r="H22" s="8">
        <v>7.7142857142857144</v>
      </c>
      <c r="I22">
        <f>G22+E22+C22</f>
        <v>7220</v>
      </c>
      <c r="J22" s="3">
        <f>H22+F22+D22</f>
        <v>28.650793650793652</v>
      </c>
      <c r="K22" s="17">
        <f>J22/$J$31</f>
        <v>5.6567112726816894E-2</v>
      </c>
      <c r="L22" s="21">
        <f>SUM(K22:K23)</f>
        <v>0.11299319941082454</v>
      </c>
      <c r="M22" s="69">
        <f>SUM(J22:J23)</f>
        <v>57.230158730158735</v>
      </c>
      <c r="N22" s="69">
        <f>M22/60</f>
        <v>0.95383597883597893</v>
      </c>
      <c r="O22">
        <v>5</v>
      </c>
      <c r="S22" s="3"/>
    </row>
    <row r="23" spans="2:19" x14ac:dyDescent="0.25">
      <c r="B23" s="1">
        <v>0.6875</v>
      </c>
      <c r="C23" s="7">
        <v>3388</v>
      </c>
      <c r="D23" s="8">
        <v>13.444444444444445</v>
      </c>
      <c r="E23" s="7">
        <v>1366</v>
      </c>
      <c r="F23" s="8">
        <v>5.4206349206349209</v>
      </c>
      <c r="G23" s="7">
        <v>2448</v>
      </c>
      <c r="H23" s="8">
        <v>9.7142857142857135</v>
      </c>
      <c r="I23">
        <f>G23+E23+C23</f>
        <v>7202</v>
      </c>
      <c r="J23" s="3">
        <f>H23+F23+D23</f>
        <v>28.579365079365079</v>
      </c>
      <c r="K23" s="17">
        <f>J23/$J$31</f>
        <v>5.6426086684007649E-2</v>
      </c>
      <c r="L23" s="22"/>
      <c r="M23" s="70"/>
      <c r="N23" s="70"/>
      <c r="O23">
        <v>3</v>
      </c>
      <c r="P23">
        <v>990</v>
      </c>
      <c r="S23" s="3"/>
    </row>
    <row r="24" spans="2:19" x14ac:dyDescent="0.25">
      <c r="B24" s="1">
        <v>0.70833333333333404</v>
      </c>
      <c r="C24" s="7">
        <v>332</v>
      </c>
      <c r="D24" s="8">
        <v>1.3174603174603174</v>
      </c>
      <c r="E24" s="7">
        <v>219</v>
      </c>
      <c r="F24" s="8">
        <v>0.86904761904761907</v>
      </c>
      <c r="G24" s="7">
        <v>101</v>
      </c>
      <c r="H24" s="8">
        <v>0.40079365079365081</v>
      </c>
      <c r="I24">
        <f>G24+E24+C24</f>
        <v>652</v>
      </c>
      <c r="J24" s="3">
        <f>H24+F24+D24</f>
        <v>2.587301587301587</v>
      </c>
      <c r="K24" s="17">
        <f>J24/$J$31</f>
        <v>5.1082766617568708E-3</v>
      </c>
      <c r="L24" s="21">
        <f>SUM(K24:K25)</f>
        <v>1.5787082014478673E-2</v>
      </c>
      <c r="M24" s="69">
        <f>SUM(J24:J25)</f>
        <v>7.9960317460317452</v>
      </c>
      <c r="N24" s="69">
        <f>M24/60</f>
        <v>0.13326719576719576</v>
      </c>
      <c r="O24">
        <v>2</v>
      </c>
      <c r="P24">
        <v>1020</v>
      </c>
      <c r="S24" s="3"/>
    </row>
    <row r="25" spans="2:19" x14ac:dyDescent="0.25">
      <c r="B25" s="1">
        <v>0.72916666666666696</v>
      </c>
      <c r="C25" s="7">
        <v>286</v>
      </c>
      <c r="D25" s="8">
        <v>1.1349206349206349</v>
      </c>
      <c r="E25" s="7">
        <v>415</v>
      </c>
      <c r="F25" s="8">
        <v>1.6468253968253967</v>
      </c>
      <c r="G25" s="7">
        <v>662</v>
      </c>
      <c r="H25" s="8">
        <v>2.626984126984127</v>
      </c>
      <c r="I25">
        <f>G25+E25+C25</f>
        <v>1363</v>
      </c>
      <c r="J25" s="3">
        <f>H25+F25+D25</f>
        <v>5.4087301587301582</v>
      </c>
      <c r="K25" s="17">
        <f>J25/$J$31</f>
        <v>1.0678805352721803E-2</v>
      </c>
      <c r="L25" s="22"/>
      <c r="M25" s="70"/>
      <c r="N25" s="70"/>
      <c r="O25">
        <v>0</v>
      </c>
      <c r="P25">
        <v>1050</v>
      </c>
      <c r="S25" s="3"/>
    </row>
    <row r="26" spans="2:19" x14ac:dyDescent="0.25">
      <c r="B26" s="1">
        <v>0.75</v>
      </c>
      <c r="C26" s="7">
        <v>40</v>
      </c>
      <c r="D26" s="8">
        <v>0.15873015873015872</v>
      </c>
      <c r="E26" s="7">
        <v>12</v>
      </c>
      <c r="F26" s="8">
        <v>4.7619047619047616E-2</v>
      </c>
      <c r="G26" s="7">
        <v>303</v>
      </c>
      <c r="H26" s="8">
        <v>1.2023809523809523</v>
      </c>
      <c r="I26">
        <f>G26+E26+C26</f>
        <v>355</v>
      </c>
      <c r="J26" s="3">
        <f>H26+F26+D26</f>
        <v>1.4087301587301586</v>
      </c>
      <c r="K26" s="17">
        <f>J26/$J$31</f>
        <v>2.7813469554044314E-3</v>
      </c>
      <c r="L26" s="21">
        <f>SUM(K26:K27)</f>
        <v>3.3454511266413868E-3</v>
      </c>
      <c r="M26" s="69">
        <f>SUM(J26:J27)</f>
        <v>1.6944444444444442</v>
      </c>
      <c r="N26" s="69">
        <f>M26/60</f>
        <v>2.8240740740740736E-2</v>
      </c>
      <c r="S26" s="3"/>
    </row>
    <row r="27" spans="2:19" x14ac:dyDescent="0.25">
      <c r="B27" s="1">
        <v>0.77083333333333404</v>
      </c>
      <c r="C27" s="7">
        <v>5</v>
      </c>
      <c r="D27" s="8">
        <v>1.984126984126984E-2</v>
      </c>
      <c r="E27" s="7">
        <v>3</v>
      </c>
      <c r="F27" s="8">
        <v>1.1904761904761904E-2</v>
      </c>
      <c r="G27" s="7">
        <v>64</v>
      </c>
      <c r="H27" s="8">
        <v>0.25396825396825395</v>
      </c>
      <c r="I27">
        <f>G27+E27+C27</f>
        <v>72</v>
      </c>
      <c r="J27" s="3">
        <f>H27+F27+D27</f>
        <v>0.2857142857142857</v>
      </c>
      <c r="K27" s="17">
        <f>J27/$J$31</f>
        <v>5.6410417123695512E-4</v>
      </c>
      <c r="L27" s="22"/>
      <c r="M27" s="70"/>
      <c r="N27" s="70"/>
      <c r="S27" s="3"/>
    </row>
    <row r="28" spans="2:19" x14ac:dyDescent="0.25">
      <c r="B28" s="1">
        <v>0.79166666666666696</v>
      </c>
      <c r="C28" s="7">
        <v>0</v>
      </c>
      <c r="D28" s="8">
        <v>0</v>
      </c>
      <c r="E28" s="7">
        <v>0</v>
      </c>
      <c r="F28" s="8">
        <v>0</v>
      </c>
      <c r="G28" s="7">
        <v>25</v>
      </c>
      <c r="H28" s="8">
        <v>9.9206349206349201E-2</v>
      </c>
      <c r="I28">
        <f>G28+E28+C28</f>
        <v>25</v>
      </c>
      <c r="J28" s="3">
        <f>H28+F28+D28</f>
        <v>9.9206349206349201E-2</v>
      </c>
      <c r="K28" s="17">
        <f>J28/$J$31</f>
        <v>1.9586950390172053E-4</v>
      </c>
      <c r="L28" s="21">
        <f>SUM(K28:K30)</f>
        <v>9.7934751950860257E-4</v>
      </c>
      <c r="M28" s="69">
        <f>SUM(J28:J30)</f>
        <v>0.49603174603174599</v>
      </c>
      <c r="N28" s="69">
        <f>M28/90</f>
        <v>5.5114638447971778E-3</v>
      </c>
      <c r="S28" s="3"/>
    </row>
    <row r="29" spans="2:19" x14ac:dyDescent="0.25">
      <c r="B29" s="1">
        <v>0.812500000000001</v>
      </c>
      <c r="C29" s="7">
        <v>0</v>
      </c>
      <c r="D29" s="8">
        <v>0</v>
      </c>
      <c r="E29" s="7">
        <v>0</v>
      </c>
      <c r="F29" s="8">
        <v>0</v>
      </c>
      <c r="G29" s="7">
        <v>72</v>
      </c>
      <c r="H29" s="8">
        <v>0.2857142857142857</v>
      </c>
      <c r="I29">
        <f>G29+E29+C29</f>
        <v>72</v>
      </c>
      <c r="J29" s="3">
        <f>H29+F29+D29</f>
        <v>0.2857142857142857</v>
      </c>
      <c r="K29" s="17">
        <f>J29/$J$31</f>
        <v>5.6410417123695512E-4</v>
      </c>
      <c r="L29" s="65"/>
      <c r="M29" s="71"/>
      <c r="N29" s="71"/>
    </row>
    <row r="30" spans="2:19" ht="15.75" thickBot="1" x14ac:dyDescent="0.3">
      <c r="B30" s="2" t="s">
        <v>30</v>
      </c>
      <c r="C30" s="9">
        <v>0</v>
      </c>
      <c r="D30" s="10">
        <v>0</v>
      </c>
      <c r="E30" s="9">
        <v>0</v>
      </c>
      <c r="F30" s="10">
        <v>0</v>
      </c>
      <c r="G30" s="9">
        <v>28</v>
      </c>
      <c r="H30" s="10">
        <v>0.1111111111111111</v>
      </c>
      <c r="I30">
        <f>G30+E30+C30</f>
        <v>28</v>
      </c>
      <c r="J30" s="3">
        <f>H30+F30+D30</f>
        <v>0.1111111111111111</v>
      </c>
      <c r="K30" s="17">
        <f>J30/$J$31</f>
        <v>2.1937384436992698E-4</v>
      </c>
      <c r="L30" s="22"/>
      <c r="M30" s="70"/>
      <c r="N30" s="70"/>
    </row>
    <row r="31" spans="2:19" x14ac:dyDescent="0.25">
      <c r="B31" t="s">
        <v>39</v>
      </c>
      <c r="I31" s="3">
        <f>SUM(I3:I30)</f>
        <v>127636</v>
      </c>
      <c r="J31" s="3">
        <f>SUM(J3:J30)</f>
        <v>506.49206349206344</v>
      </c>
    </row>
  </sheetData>
  <mergeCells count="3">
    <mergeCell ref="C1:D1"/>
    <mergeCell ref="E1:F1"/>
    <mergeCell ref="G1:H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D1332"/>
  <sheetViews>
    <sheetView tabSelected="1" topLeftCell="A17" workbookViewId="0">
      <selection activeCell="G25" sqref="G25"/>
    </sheetView>
  </sheetViews>
  <sheetFormatPr baseColWidth="10" defaultRowHeight="15" x14ac:dyDescent="0.3"/>
  <cols>
    <col min="1" max="1" width="6.5703125" style="25" customWidth="1"/>
    <col min="2" max="2" width="26.42578125" style="25" customWidth="1"/>
    <col min="3" max="3" width="11" style="25" customWidth="1"/>
    <col min="4" max="5" width="9.5703125" style="25" customWidth="1"/>
    <col min="6" max="6" width="10.7109375" style="25" customWidth="1"/>
    <col min="7" max="7" width="12.140625" style="26" customWidth="1"/>
    <col min="8" max="8" width="10.5703125" style="25" customWidth="1"/>
    <col min="9" max="12" width="10.28515625" style="25" customWidth="1"/>
    <col min="13" max="13" width="12.140625" style="25" customWidth="1"/>
    <col min="14" max="14" width="10.42578125" style="25" customWidth="1"/>
    <col min="15" max="15" width="8.140625" style="25" customWidth="1"/>
    <col min="16" max="16" width="10.28515625" style="25" customWidth="1"/>
    <col min="17" max="17" width="5.28515625" style="25" customWidth="1"/>
    <col min="18" max="18" width="11.85546875" style="25" customWidth="1"/>
    <col min="19" max="19" width="15.140625" style="35" customWidth="1"/>
    <col min="20" max="20" width="10.5703125" style="35" customWidth="1"/>
    <col min="21" max="256" width="11.42578125" style="25"/>
    <col min="257" max="257" width="6.5703125" style="25" customWidth="1"/>
    <col min="258" max="258" width="16" style="25" customWidth="1"/>
    <col min="259" max="259" width="9.85546875" style="25" customWidth="1"/>
    <col min="260" max="260" width="8" style="25" customWidth="1"/>
    <col min="261" max="261" width="8.7109375" style="25" customWidth="1"/>
    <col min="262" max="262" width="10.7109375" style="25" customWidth="1"/>
    <col min="263" max="263" width="12.140625" style="25" customWidth="1"/>
    <col min="264" max="264" width="10.5703125" style="25" customWidth="1"/>
    <col min="265" max="268" width="10.28515625" style="25" customWidth="1"/>
    <col min="269" max="269" width="12.140625" style="25" customWidth="1"/>
    <col min="270" max="270" width="10.42578125" style="25" customWidth="1"/>
    <col min="271" max="271" width="8.140625" style="25" customWidth="1"/>
    <col min="272" max="272" width="10.28515625" style="25" customWidth="1"/>
    <col min="273" max="273" width="5.28515625" style="25" customWidth="1"/>
    <col min="274" max="274" width="7.28515625" style="25" customWidth="1"/>
    <col min="275" max="275" width="15.140625" style="25" customWidth="1"/>
    <col min="276" max="276" width="10.5703125" style="25" customWidth="1"/>
    <col min="277" max="512" width="11.42578125" style="25"/>
    <col min="513" max="513" width="6.5703125" style="25" customWidth="1"/>
    <col min="514" max="514" width="16" style="25" customWidth="1"/>
    <col min="515" max="515" width="9.85546875" style="25" customWidth="1"/>
    <col min="516" max="516" width="8" style="25" customWidth="1"/>
    <col min="517" max="517" width="8.7109375" style="25" customWidth="1"/>
    <col min="518" max="518" width="10.7109375" style="25" customWidth="1"/>
    <col min="519" max="519" width="12.140625" style="25" customWidth="1"/>
    <col min="520" max="520" width="10.5703125" style="25" customWidth="1"/>
    <col min="521" max="524" width="10.28515625" style="25" customWidth="1"/>
    <col min="525" max="525" width="12.140625" style="25" customWidth="1"/>
    <col min="526" max="526" width="10.42578125" style="25" customWidth="1"/>
    <col min="527" max="527" width="8.140625" style="25" customWidth="1"/>
    <col min="528" max="528" width="10.28515625" style="25" customWidth="1"/>
    <col min="529" max="529" width="5.28515625" style="25" customWidth="1"/>
    <col min="530" max="530" width="7.28515625" style="25" customWidth="1"/>
    <col min="531" max="531" width="15.140625" style="25" customWidth="1"/>
    <col min="532" max="532" width="10.5703125" style="25" customWidth="1"/>
    <col min="533" max="768" width="11.42578125" style="25"/>
    <col min="769" max="769" width="6.5703125" style="25" customWidth="1"/>
    <col min="770" max="770" width="16" style="25" customWidth="1"/>
    <col min="771" max="771" width="9.85546875" style="25" customWidth="1"/>
    <col min="772" max="772" width="8" style="25" customWidth="1"/>
    <col min="773" max="773" width="8.7109375" style="25" customWidth="1"/>
    <col min="774" max="774" width="10.7109375" style="25" customWidth="1"/>
    <col min="775" max="775" width="12.140625" style="25" customWidth="1"/>
    <col min="776" max="776" width="10.5703125" style="25" customWidth="1"/>
    <col min="777" max="780" width="10.28515625" style="25" customWidth="1"/>
    <col min="781" max="781" width="12.140625" style="25" customWidth="1"/>
    <col min="782" max="782" width="10.42578125" style="25" customWidth="1"/>
    <col min="783" max="783" width="8.140625" style="25" customWidth="1"/>
    <col min="784" max="784" width="10.28515625" style="25" customWidth="1"/>
    <col min="785" max="785" width="5.28515625" style="25" customWidth="1"/>
    <col min="786" max="786" width="7.28515625" style="25" customWidth="1"/>
    <col min="787" max="787" width="15.140625" style="25" customWidth="1"/>
    <col min="788" max="788" width="10.5703125" style="25" customWidth="1"/>
    <col min="789" max="1024" width="11.42578125" style="25"/>
    <col min="1025" max="1025" width="6.5703125" style="25" customWidth="1"/>
    <col min="1026" max="1026" width="16" style="25" customWidth="1"/>
    <col min="1027" max="1027" width="9.85546875" style="25" customWidth="1"/>
    <col min="1028" max="1028" width="8" style="25" customWidth="1"/>
    <col min="1029" max="1029" width="8.7109375" style="25" customWidth="1"/>
    <col min="1030" max="1030" width="10.7109375" style="25" customWidth="1"/>
    <col min="1031" max="1031" width="12.140625" style="25" customWidth="1"/>
    <col min="1032" max="1032" width="10.5703125" style="25" customWidth="1"/>
    <col min="1033" max="1036" width="10.28515625" style="25" customWidth="1"/>
    <col min="1037" max="1037" width="12.140625" style="25" customWidth="1"/>
    <col min="1038" max="1038" width="10.42578125" style="25" customWidth="1"/>
    <col min="1039" max="1039" width="8.140625" style="25" customWidth="1"/>
    <col min="1040" max="1040" width="10.28515625" style="25" customWidth="1"/>
    <col min="1041" max="1041" width="5.28515625" style="25" customWidth="1"/>
    <col min="1042" max="1042" width="7.28515625" style="25" customWidth="1"/>
    <col min="1043" max="1043" width="15.140625" style="25" customWidth="1"/>
    <col min="1044" max="1044" width="10.5703125" style="25" customWidth="1"/>
    <col min="1045" max="1280" width="11.42578125" style="25"/>
    <col min="1281" max="1281" width="6.5703125" style="25" customWidth="1"/>
    <col min="1282" max="1282" width="16" style="25" customWidth="1"/>
    <col min="1283" max="1283" width="9.85546875" style="25" customWidth="1"/>
    <col min="1284" max="1284" width="8" style="25" customWidth="1"/>
    <col min="1285" max="1285" width="8.7109375" style="25" customWidth="1"/>
    <col min="1286" max="1286" width="10.7109375" style="25" customWidth="1"/>
    <col min="1287" max="1287" width="12.140625" style="25" customWidth="1"/>
    <col min="1288" max="1288" width="10.5703125" style="25" customWidth="1"/>
    <col min="1289" max="1292" width="10.28515625" style="25" customWidth="1"/>
    <col min="1293" max="1293" width="12.140625" style="25" customWidth="1"/>
    <col min="1294" max="1294" width="10.42578125" style="25" customWidth="1"/>
    <col min="1295" max="1295" width="8.140625" style="25" customWidth="1"/>
    <col min="1296" max="1296" width="10.28515625" style="25" customWidth="1"/>
    <col min="1297" max="1297" width="5.28515625" style="25" customWidth="1"/>
    <col min="1298" max="1298" width="7.28515625" style="25" customWidth="1"/>
    <col min="1299" max="1299" width="15.140625" style="25" customWidth="1"/>
    <col min="1300" max="1300" width="10.5703125" style="25" customWidth="1"/>
    <col min="1301" max="1536" width="11.42578125" style="25"/>
    <col min="1537" max="1537" width="6.5703125" style="25" customWidth="1"/>
    <col min="1538" max="1538" width="16" style="25" customWidth="1"/>
    <col min="1539" max="1539" width="9.85546875" style="25" customWidth="1"/>
    <col min="1540" max="1540" width="8" style="25" customWidth="1"/>
    <col min="1541" max="1541" width="8.7109375" style="25" customWidth="1"/>
    <col min="1542" max="1542" width="10.7109375" style="25" customWidth="1"/>
    <col min="1543" max="1543" width="12.140625" style="25" customWidth="1"/>
    <col min="1544" max="1544" width="10.5703125" style="25" customWidth="1"/>
    <col min="1545" max="1548" width="10.28515625" style="25" customWidth="1"/>
    <col min="1549" max="1549" width="12.140625" style="25" customWidth="1"/>
    <col min="1550" max="1550" width="10.42578125" style="25" customWidth="1"/>
    <col min="1551" max="1551" width="8.140625" style="25" customWidth="1"/>
    <col min="1552" max="1552" width="10.28515625" style="25" customWidth="1"/>
    <col min="1553" max="1553" width="5.28515625" style="25" customWidth="1"/>
    <col min="1554" max="1554" width="7.28515625" style="25" customWidth="1"/>
    <col min="1555" max="1555" width="15.140625" style="25" customWidth="1"/>
    <col min="1556" max="1556" width="10.5703125" style="25" customWidth="1"/>
    <col min="1557" max="1792" width="11.42578125" style="25"/>
    <col min="1793" max="1793" width="6.5703125" style="25" customWidth="1"/>
    <col min="1794" max="1794" width="16" style="25" customWidth="1"/>
    <col min="1795" max="1795" width="9.85546875" style="25" customWidth="1"/>
    <col min="1796" max="1796" width="8" style="25" customWidth="1"/>
    <col min="1797" max="1797" width="8.7109375" style="25" customWidth="1"/>
    <col min="1798" max="1798" width="10.7109375" style="25" customWidth="1"/>
    <col min="1799" max="1799" width="12.140625" style="25" customWidth="1"/>
    <col min="1800" max="1800" width="10.5703125" style="25" customWidth="1"/>
    <col min="1801" max="1804" width="10.28515625" style="25" customWidth="1"/>
    <col min="1805" max="1805" width="12.140625" style="25" customWidth="1"/>
    <col min="1806" max="1806" width="10.42578125" style="25" customWidth="1"/>
    <col min="1807" max="1807" width="8.140625" style="25" customWidth="1"/>
    <col min="1808" max="1808" width="10.28515625" style="25" customWidth="1"/>
    <col min="1809" max="1809" width="5.28515625" style="25" customWidth="1"/>
    <col min="1810" max="1810" width="7.28515625" style="25" customWidth="1"/>
    <col min="1811" max="1811" width="15.140625" style="25" customWidth="1"/>
    <col min="1812" max="1812" width="10.5703125" style="25" customWidth="1"/>
    <col min="1813" max="2048" width="11.42578125" style="25"/>
    <col min="2049" max="2049" width="6.5703125" style="25" customWidth="1"/>
    <col min="2050" max="2050" width="16" style="25" customWidth="1"/>
    <col min="2051" max="2051" width="9.85546875" style="25" customWidth="1"/>
    <col min="2052" max="2052" width="8" style="25" customWidth="1"/>
    <col min="2053" max="2053" width="8.7109375" style="25" customWidth="1"/>
    <col min="2054" max="2054" width="10.7109375" style="25" customWidth="1"/>
    <col min="2055" max="2055" width="12.140625" style="25" customWidth="1"/>
    <col min="2056" max="2056" width="10.5703125" style="25" customWidth="1"/>
    <col min="2057" max="2060" width="10.28515625" style="25" customWidth="1"/>
    <col min="2061" max="2061" width="12.140625" style="25" customWidth="1"/>
    <col min="2062" max="2062" width="10.42578125" style="25" customWidth="1"/>
    <col min="2063" max="2063" width="8.140625" style="25" customWidth="1"/>
    <col min="2064" max="2064" width="10.28515625" style="25" customWidth="1"/>
    <col min="2065" max="2065" width="5.28515625" style="25" customWidth="1"/>
    <col min="2066" max="2066" width="7.28515625" style="25" customWidth="1"/>
    <col min="2067" max="2067" width="15.140625" style="25" customWidth="1"/>
    <col min="2068" max="2068" width="10.5703125" style="25" customWidth="1"/>
    <col min="2069" max="2304" width="11.42578125" style="25"/>
    <col min="2305" max="2305" width="6.5703125" style="25" customWidth="1"/>
    <col min="2306" max="2306" width="16" style="25" customWidth="1"/>
    <col min="2307" max="2307" width="9.85546875" style="25" customWidth="1"/>
    <col min="2308" max="2308" width="8" style="25" customWidth="1"/>
    <col min="2309" max="2309" width="8.7109375" style="25" customWidth="1"/>
    <col min="2310" max="2310" width="10.7109375" style="25" customWidth="1"/>
    <col min="2311" max="2311" width="12.140625" style="25" customWidth="1"/>
    <col min="2312" max="2312" width="10.5703125" style="25" customWidth="1"/>
    <col min="2313" max="2316" width="10.28515625" style="25" customWidth="1"/>
    <col min="2317" max="2317" width="12.140625" style="25" customWidth="1"/>
    <col min="2318" max="2318" width="10.42578125" style="25" customWidth="1"/>
    <col min="2319" max="2319" width="8.140625" style="25" customWidth="1"/>
    <col min="2320" max="2320" width="10.28515625" style="25" customWidth="1"/>
    <col min="2321" max="2321" width="5.28515625" style="25" customWidth="1"/>
    <col min="2322" max="2322" width="7.28515625" style="25" customWidth="1"/>
    <col min="2323" max="2323" width="15.140625" style="25" customWidth="1"/>
    <col min="2324" max="2324" width="10.5703125" style="25" customWidth="1"/>
    <col min="2325" max="2560" width="11.42578125" style="25"/>
    <col min="2561" max="2561" width="6.5703125" style="25" customWidth="1"/>
    <col min="2562" max="2562" width="16" style="25" customWidth="1"/>
    <col min="2563" max="2563" width="9.85546875" style="25" customWidth="1"/>
    <col min="2564" max="2564" width="8" style="25" customWidth="1"/>
    <col min="2565" max="2565" width="8.7109375" style="25" customWidth="1"/>
    <col min="2566" max="2566" width="10.7109375" style="25" customWidth="1"/>
    <col min="2567" max="2567" width="12.140625" style="25" customWidth="1"/>
    <col min="2568" max="2568" width="10.5703125" style="25" customWidth="1"/>
    <col min="2569" max="2572" width="10.28515625" style="25" customWidth="1"/>
    <col min="2573" max="2573" width="12.140625" style="25" customWidth="1"/>
    <col min="2574" max="2574" width="10.42578125" style="25" customWidth="1"/>
    <col min="2575" max="2575" width="8.140625" style="25" customWidth="1"/>
    <col min="2576" max="2576" width="10.28515625" style="25" customWidth="1"/>
    <col min="2577" max="2577" width="5.28515625" style="25" customWidth="1"/>
    <col min="2578" max="2578" width="7.28515625" style="25" customWidth="1"/>
    <col min="2579" max="2579" width="15.140625" style="25" customWidth="1"/>
    <col min="2580" max="2580" width="10.5703125" style="25" customWidth="1"/>
    <col min="2581" max="2816" width="11.42578125" style="25"/>
    <col min="2817" max="2817" width="6.5703125" style="25" customWidth="1"/>
    <col min="2818" max="2818" width="16" style="25" customWidth="1"/>
    <col min="2819" max="2819" width="9.85546875" style="25" customWidth="1"/>
    <col min="2820" max="2820" width="8" style="25" customWidth="1"/>
    <col min="2821" max="2821" width="8.7109375" style="25" customWidth="1"/>
    <col min="2822" max="2822" width="10.7109375" style="25" customWidth="1"/>
    <col min="2823" max="2823" width="12.140625" style="25" customWidth="1"/>
    <col min="2824" max="2824" width="10.5703125" style="25" customWidth="1"/>
    <col min="2825" max="2828" width="10.28515625" style="25" customWidth="1"/>
    <col min="2829" max="2829" width="12.140625" style="25" customWidth="1"/>
    <col min="2830" max="2830" width="10.42578125" style="25" customWidth="1"/>
    <col min="2831" max="2831" width="8.140625" style="25" customWidth="1"/>
    <col min="2832" max="2832" width="10.28515625" style="25" customWidth="1"/>
    <col min="2833" max="2833" width="5.28515625" style="25" customWidth="1"/>
    <col min="2834" max="2834" width="7.28515625" style="25" customWidth="1"/>
    <col min="2835" max="2835" width="15.140625" style="25" customWidth="1"/>
    <col min="2836" max="2836" width="10.5703125" style="25" customWidth="1"/>
    <col min="2837" max="3072" width="11.42578125" style="25"/>
    <col min="3073" max="3073" width="6.5703125" style="25" customWidth="1"/>
    <col min="3074" max="3074" width="16" style="25" customWidth="1"/>
    <col min="3075" max="3075" width="9.85546875" style="25" customWidth="1"/>
    <col min="3076" max="3076" width="8" style="25" customWidth="1"/>
    <col min="3077" max="3077" width="8.7109375" style="25" customWidth="1"/>
    <col min="3078" max="3078" width="10.7109375" style="25" customWidth="1"/>
    <col min="3079" max="3079" width="12.140625" style="25" customWidth="1"/>
    <col min="3080" max="3080" width="10.5703125" style="25" customWidth="1"/>
    <col min="3081" max="3084" width="10.28515625" style="25" customWidth="1"/>
    <col min="3085" max="3085" width="12.140625" style="25" customWidth="1"/>
    <col min="3086" max="3086" width="10.42578125" style="25" customWidth="1"/>
    <col min="3087" max="3087" width="8.140625" style="25" customWidth="1"/>
    <col min="3088" max="3088" width="10.28515625" style="25" customWidth="1"/>
    <col min="3089" max="3089" width="5.28515625" style="25" customWidth="1"/>
    <col min="3090" max="3090" width="7.28515625" style="25" customWidth="1"/>
    <col min="3091" max="3091" width="15.140625" style="25" customWidth="1"/>
    <col min="3092" max="3092" width="10.5703125" style="25" customWidth="1"/>
    <col min="3093" max="3328" width="11.42578125" style="25"/>
    <col min="3329" max="3329" width="6.5703125" style="25" customWidth="1"/>
    <col min="3330" max="3330" width="16" style="25" customWidth="1"/>
    <col min="3331" max="3331" width="9.85546875" style="25" customWidth="1"/>
    <col min="3332" max="3332" width="8" style="25" customWidth="1"/>
    <col min="3333" max="3333" width="8.7109375" style="25" customWidth="1"/>
    <col min="3334" max="3334" width="10.7109375" style="25" customWidth="1"/>
    <col min="3335" max="3335" width="12.140625" style="25" customWidth="1"/>
    <col min="3336" max="3336" width="10.5703125" style="25" customWidth="1"/>
    <col min="3337" max="3340" width="10.28515625" style="25" customWidth="1"/>
    <col min="3341" max="3341" width="12.140625" style="25" customWidth="1"/>
    <col min="3342" max="3342" width="10.42578125" style="25" customWidth="1"/>
    <col min="3343" max="3343" width="8.140625" style="25" customWidth="1"/>
    <col min="3344" max="3344" width="10.28515625" style="25" customWidth="1"/>
    <col min="3345" max="3345" width="5.28515625" style="25" customWidth="1"/>
    <col min="3346" max="3346" width="7.28515625" style="25" customWidth="1"/>
    <col min="3347" max="3347" width="15.140625" style="25" customWidth="1"/>
    <col min="3348" max="3348" width="10.5703125" style="25" customWidth="1"/>
    <col min="3349" max="3584" width="11.42578125" style="25"/>
    <col min="3585" max="3585" width="6.5703125" style="25" customWidth="1"/>
    <col min="3586" max="3586" width="16" style="25" customWidth="1"/>
    <col min="3587" max="3587" width="9.85546875" style="25" customWidth="1"/>
    <col min="3588" max="3588" width="8" style="25" customWidth="1"/>
    <col min="3589" max="3589" width="8.7109375" style="25" customWidth="1"/>
    <col min="3590" max="3590" width="10.7109375" style="25" customWidth="1"/>
    <col min="3591" max="3591" width="12.140625" style="25" customWidth="1"/>
    <col min="3592" max="3592" width="10.5703125" style="25" customWidth="1"/>
    <col min="3593" max="3596" width="10.28515625" style="25" customWidth="1"/>
    <col min="3597" max="3597" width="12.140625" style="25" customWidth="1"/>
    <col min="3598" max="3598" width="10.42578125" style="25" customWidth="1"/>
    <col min="3599" max="3599" width="8.140625" style="25" customWidth="1"/>
    <col min="3600" max="3600" width="10.28515625" style="25" customWidth="1"/>
    <col min="3601" max="3601" width="5.28515625" style="25" customWidth="1"/>
    <col min="3602" max="3602" width="7.28515625" style="25" customWidth="1"/>
    <col min="3603" max="3603" width="15.140625" style="25" customWidth="1"/>
    <col min="3604" max="3604" width="10.5703125" style="25" customWidth="1"/>
    <col min="3605" max="3840" width="11.42578125" style="25"/>
    <col min="3841" max="3841" width="6.5703125" style="25" customWidth="1"/>
    <col min="3842" max="3842" width="16" style="25" customWidth="1"/>
    <col min="3843" max="3843" width="9.85546875" style="25" customWidth="1"/>
    <col min="3844" max="3844" width="8" style="25" customWidth="1"/>
    <col min="3845" max="3845" width="8.7109375" style="25" customWidth="1"/>
    <col min="3846" max="3846" width="10.7109375" style="25" customWidth="1"/>
    <col min="3847" max="3847" width="12.140625" style="25" customWidth="1"/>
    <col min="3848" max="3848" width="10.5703125" style="25" customWidth="1"/>
    <col min="3849" max="3852" width="10.28515625" style="25" customWidth="1"/>
    <col min="3853" max="3853" width="12.140625" style="25" customWidth="1"/>
    <col min="3854" max="3854" width="10.42578125" style="25" customWidth="1"/>
    <col min="3855" max="3855" width="8.140625" style="25" customWidth="1"/>
    <col min="3856" max="3856" width="10.28515625" style="25" customWidth="1"/>
    <col min="3857" max="3857" width="5.28515625" style="25" customWidth="1"/>
    <col min="3858" max="3858" width="7.28515625" style="25" customWidth="1"/>
    <col min="3859" max="3859" width="15.140625" style="25" customWidth="1"/>
    <col min="3860" max="3860" width="10.5703125" style="25" customWidth="1"/>
    <col min="3861" max="4096" width="11.42578125" style="25"/>
    <col min="4097" max="4097" width="6.5703125" style="25" customWidth="1"/>
    <col min="4098" max="4098" width="16" style="25" customWidth="1"/>
    <col min="4099" max="4099" width="9.85546875" style="25" customWidth="1"/>
    <col min="4100" max="4100" width="8" style="25" customWidth="1"/>
    <col min="4101" max="4101" width="8.7109375" style="25" customWidth="1"/>
    <col min="4102" max="4102" width="10.7109375" style="25" customWidth="1"/>
    <col min="4103" max="4103" width="12.140625" style="25" customWidth="1"/>
    <col min="4104" max="4104" width="10.5703125" style="25" customWidth="1"/>
    <col min="4105" max="4108" width="10.28515625" style="25" customWidth="1"/>
    <col min="4109" max="4109" width="12.140625" style="25" customWidth="1"/>
    <col min="4110" max="4110" width="10.42578125" style="25" customWidth="1"/>
    <col min="4111" max="4111" width="8.140625" style="25" customWidth="1"/>
    <col min="4112" max="4112" width="10.28515625" style="25" customWidth="1"/>
    <col min="4113" max="4113" width="5.28515625" style="25" customWidth="1"/>
    <col min="4114" max="4114" width="7.28515625" style="25" customWidth="1"/>
    <col min="4115" max="4115" width="15.140625" style="25" customWidth="1"/>
    <col min="4116" max="4116" width="10.5703125" style="25" customWidth="1"/>
    <col min="4117" max="4352" width="11.42578125" style="25"/>
    <col min="4353" max="4353" width="6.5703125" style="25" customWidth="1"/>
    <col min="4354" max="4354" width="16" style="25" customWidth="1"/>
    <col min="4355" max="4355" width="9.85546875" style="25" customWidth="1"/>
    <col min="4356" max="4356" width="8" style="25" customWidth="1"/>
    <col min="4357" max="4357" width="8.7109375" style="25" customWidth="1"/>
    <col min="4358" max="4358" width="10.7109375" style="25" customWidth="1"/>
    <col min="4359" max="4359" width="12.140625" style="25" customWidth="1"/>
    <col min="4360" max="4360" width="10.5703125" style="25" customWidth="1"/>
    <col min="4361" max="4364" width="10.28515625" style="25" customWidth="1"/>
    <col min="4365" max="4365" width="12.140625" style="25" customWidth="1"/>
    <col min="4366" max="4366" width="10.42578125" style="25" customWidth="1"/>
    <col min="4367" max="4367" width="8.140625" style="25" customWidth="1"/>
    <col min="4368" max="4368" width="10.28515625" style="25" customWidth="1"/>
    <col min="4369" max="4369" width="5.28515625" style="25" customWidth="1"/>
    <col min="4370" max="4370" width="7.28515625" style="25" customWidth="1"/>
    <col min="4371" max="4371" width="15.140625" style="25" customWidth="1"/>
    <col min="4372" max="4372" width="10.5703125" style="25" customWidth="1"/>
    <col min="4373" max="4608" width="11.42578125" style="25"/>
    <col min="4609" max="4609" width="6.5703125" style="25" customWidth="1"/>
    <col min="4610" max="4610" width="16" style="25" customWidth="1"/>
    <col min="4611" max="4611" width="9.85546875" style="25" customWidth="1"/>
    <col min="4612" max="4612" width="8" style="25" customWidth="1"/>
    <col min="4613" max="4613" width="8.7109375" style="25" customWidth="1"/>
    <col min="4614" max="4614" width="10.7109375" style="25" customWidth="1"/>
    <col min="4615" max="4615" width="12.140625" style="25" customWidth="1"/>
    <col min="4616" max="4616" width="10.5703125" style="25" customWidth="1"/>
    <col min="4617" max="4620" width="10.28515625" style="25" customWidth="1"/>
    <col min="4621" max="4621" width="12.140625" style="25" customWidth="1"/>
    <col min="4622" max="4622" width="10.42578125" style="25" customWidth="1"/>
    <col min="4623" max="4623" width="8.140625" style="25" customWidth="1"/>
    <col min="4624" max="4624" width="10.28515625" style="25" customWidth="1"/>
    <col min="4625" max="4625" width="5.28515625" style="25" customWidth="1"/>
    <col min="4626" max="4626" width="7.28515625" style="25" customWidth="1"/>
    <col min="4627" max="4627" width="15.140625" style="25" customWidth="1"/>
    <col min="4628" max="4628" width="10.5703125" style="25" customWidth="1"/>
    <col min="4629" max="4864" width="11.42578125" style="25"/>
    <col min="4865" max="4865" width="6.5703125" style="25" customWidth="1"/>
    <col min="4866" max="4866" width="16" style="25" customWidth="1"/>
    <col min="4867" max="4867" width="9.85546875" style="25" customWidth="1"/>
    <col min="4868" max="4868" width="8" style="25" customWidth="1"/>
    <col min="4869" max="4869" width="8.7109375" style="25" customWidth="1"/>
    <col min="4870" max="4870" width="10.7109375" style="25" customWidth="1"/>
    <col min="4871" max="4871" width="12.140625" style="25" customWidth="1"/>
    <col min="4872" max="4872" width="10.5703125" style="25" customWidth="1"/>
    <col min="4873" max="4876" width="10.28515625" style="25" customWidth="1"/>
    <col min="4877" max="4877" width="12.140625" style="25" customWidth="1"/>
    <col min="4878" max="4878" width="10.42578125" style="25" customWidth="1"/>
    <col min="4879" max="4879" width="8.140625" style="25" customWidth="1"/>
    <col min="4880" max="4880" width="10.28515625" style="25" customWidth="1"/>
    <col min="4881" max="4881" width="5.28515625" style="25" customWidth="1"/>
    <col min="4882" max="4882" width="7.28515625" style="25" customWidth="1"/>
    <col min="4883" max="4883" width="15.140625" style="25" customWidth="1"/>
    <col min="4884" max="4884" width="10.5703125" style="25" customWidth="1"/>
    <col min="4885" max="5120" width="11.42578125" style="25"/>
    <col min="5121" max="5121" width="6.5703125" style="25" customWidth="1"/>
    <col min="5122" max="5122" width="16" style="25" customWidth="1"/>
    <col min="5123" max="5123" width="9.85546875" style="25" customWidth="1"/>
    <col min="5124" max="5124" width="8" style="25" customWidth="1"/>
    <col min="5125" max="5125" width="8.7109375" style="25" customWidth="1"/>
    <col min="5126" max="5126" width="10.7109375" style="25" customWidth="1"/>
    <col min="5127" max="5127" width="12.140625" style="25" customWidth="1"/>
    <col min="5128" max="5128" width="10.5703125" style="25" customWidth="1"/>
    <col min="5129" max="5132" width="10.28515625" style="25" customWidth="1"/>
    <col min="5133" max="5133" width="12.140625" style="25" customWidth="1"/>
    <col min="5134" max="5134" width="10.42578125" style="25" customWidth="1"/>
    <col min="5135" max="5135" width="8.140625" style="25" customWidth="1"/>
    <col min="5136" max="5136" width="10.28515625" style="25" customWidth="1"/>
    <col min="5137" max="5137" width="5.28515625" style="25" customWidth="1"/>
    <col min="5138" max="5138" width="7.28515625" style="25" customWidth="1"/>
    <col min="5139" max="5139" width="15.140625" style="25" customWidth="1"/>
    <col min="5140" max="5140" width="10.5703125" style="25" customWidth="1"/>
    <col min="5141" max="5376" width="11.42578125" style="25"/>
    <col min="5377" max="5377" width="6.5703125" style="25" customWidth="1"/>
    <col min="5378" max="5378" width="16" style="25" customWidth="1"/>
    <col min="5379" max="5379" width="9.85546875" style="25" customWidth="1"/>
    <col min="5380" max="5380" width="8" style="25" customWidth="1"/>
    <col min="5381" max="5381" width="8.7109375" style="25" customWidth="1"/>
    <col min="5382" max="5382" width="10.7109375" style="25" customWidth="1"/>
    <col min="5383" max="5383" width="12.140625" style="25" customWidth="1"/>
    <col min="5384" max="5384" width="10.5703125" style="25" customWidth="1"/>
    <col min="5385" max="5388" width="10.28515625" style="25" customWidth="1"/>
    <col min="5389" max="5389" width="12.140625" style="25" customWidth="1"/>
    <col min="5390" max="5390" width="10.42578125" style="25" customWidth="1"/>
    <col min="5391" max="5391" width="8.140625" style="25" customWidth="1"/>
    <col min="5392" max="5392" width="10.28515625" style="25" customWidth="1"/>
    <col min="5393" max="5393" width="5.28515625" style="25" customWidth="1"/>
    <col min="5394" max="5394" width="7.28515625" style="25" customWidth="1"/>
    <col min="5395" max="5395" width="15.140625" style="25" customWidth="1"/>
    <col min="5396" max="5396" width="10.5703125" style="25" customWidth="1"/>
    <col min="5397" max="5632" width="11.42578125" style="25"/>
    <col min="5633" max="5633" width="6.5703125" style="25" customWidth="1"/>
    <col min="5634" max="5634" width="16" style="25" customWidth="1"/>
    <col min="5635" max="5635" width="9.85546875" style="25" customWidth="1"/>
    <col min="5636" max="5636" width="8" style="25" customWidth="1"/>
    <col min="5637" max="5637" width="8.7109375" style="25" customWidth="1"/>
    <col min="5638" max="5638" width="10.7109375" style="25" customWidth="1"/>
    <col min="5639" max="5639" width="12.140625" style="25" customWidth="1"/>
    <col min="5640" max="5640" width="10.5703125" style="25" customWidth="1"/>
    <col min="5641" max="5644" width="10.28515625" style="25" customWidth="1"/>
    <col min="5645" max="5645" width="12.140625" style="25" customWidth="1"/>
    <col min="5646" max="5646" width="10.42578125" style="25" customWidth="1"/>
    <col min="5647" max="5647" width="8.140625" style="25" customWidth="1"/>
    <col min="5648" max="5648" width="10.28515625" style="25" customWidth="1"/>
    <col min="5649" max="5649" width="5.28515625" style="25" customWidth="1"/>
    <col min="5650" max="5650" width="7.28515625" style="25" customWidth="1"/>
    <col min="5651" max="5651" width="15.140625" style="25" customWidth="1"/>
    <col min="5652" max="5652" width="10.5703125" style="25" customWidth="1"/>
    <col min="5653" max="5888" width="11.42578125" style="25"/>
    <col min="5889" max="5889" width="6.5703125" style="25" customWidth="1"/>
    <col min="5890" max="5890" width="16" style="25" customWidth="1"/>
    <col min="5891" max="5891" width="9.85546875" style="25" customWidth="1"/>
    <col min="5892" max="5892" width="8" style="25" customWidth="1"/>
    <col min="5893" max="5893" width="8.7109375" style="25" customWidth="1"/>
    <col min="5894" max="5894" width="10.7109375" style="25" customWidth="1"/>
    <col min="5895" max="5895" width="12.140625" style="25" customWidth="1"/>
    <col min="5896" max="5896" width="10.5703125" style="25" customWidth="1"/>
    <col min="5897" max="5900" width="10.28515625" style="25" customWidth="1"/>
    <col min="5901" max="5901" width="12.140625" style="25" customWidth="1"/>
    <col min="5902" max="5902" width="10.42578125" style="25" customWidth="1"/>
    <col min="5903" max="5903" width="8.140625" style="25" customWidth="1"/>
    <col min="5904" max="5904" width="10.28515625" style="25" customWidth="1"/>
    <col min="5905" max="5905" width="5.28515625" style="25" customWidth="1"/>
    <col min="5906" max="5906" width="7.28515625" style="25" customWidth="1"/>
    <col min="5907" max="5907" width="15.140625" style="25" customWidth="1"/>
    <col min="5908" max="5908" width="10.5703125" style="25" customWidth="1"/>
    <col min="5909" max="6144" width="11.42578125" style="25"/>
    <col min="6145" max="6145" width="6.5703125" style="25" customWidth="1"/>
    <col min="6146" max="6146" width="16" style="25" customWidth="1"/>
    <col min="6147" max="6147" width="9.85546875" style="25" customWidth="1"/>
    <col min="6148" max="6148" width="8" style="25" customWidth="1"/>
    <col min="6149" max="6149" width="8.7109375" style="25" customWidth="1"/>
    <col min="6150" max="6150" width="10.7109375" style="25" customWidth="1"/>
    <col min="6151" max="6151" width="12.140625" style="25" customWidth="1"/>
    <col min="6152" max="6152" width="10.5703125" style="25" customWidth="1"/>
    <col min="6153" max="6156" width="10.28515625" style="25" customWidth="1"/>
    <col min="6157" max="6157" width="12.140625" style="25" customWidth="1"/>
    <col min="6158" max="6158" width="10.42578125" style="25" customWidth="1"/>
    <col min="6159" max="6159" width="8.140625" style="25" customWidth="1"/>
    <col min="6160" max="6160" width="10.28515625" style="25" customWidth="1"/>
    <col min="6161" max="6161" width="5.28515625" style="25" customWidth="1"/>
    <col min="6162" max="6162" width="7.28515625" style="25" customWidth="1"/>
    <col min="6163" max="6163" width="15.140625" style="25" customWidth="1"/>
    <col min="6164" max="6164" width="10.5703125" style="25" customWidth="1"/>
    <col min="6165" max="6400" width="11.42578125" style="25"/>
    <col min="6401" max="6401" width="6.5703125" style="25" customWidth="1"/>
    <col min="6402" max="6402" width="16" style="25" customWidth="1"/>
    <col min="6403" max="6403" width="9.85546875" style="25" customWidth="1"/>
    <col min="6404" max="6404" width="8" style="25" customWidth="1"/>
    <col min="6405" max="6405" width="8.7109375" style="25" customWidth="1"/>
    <col min="6406" max="6406" width="10.7109375" style="25" customWidth="1"/>
    <col min="6407" max="6407" width="12.140625" style="25" customWidth="1"/>
    <col min="6408" max="6408" width="10.5703125" style="25" customWidth="1"/>
    <col min="6409" max="6412" width="10.28515625" style="25" customWidth="1"/>
    <col min="6413" max="6413" width="12.140625" style="25" customWidth="1"/>
    <col min="6414" max="6414" width="10.42578125" style="25" customWidth="1"/>
    <col min="6415" max="6415" width="8.140625" style="25" customWidth="1"/>
    <col min="6416" max="6416" width="10.28515625" style="25" customWidth="1"/>
    <col min="6417" max="6417" width="5.28515625" style="25" customWidth="1"/>
    <col min="6418" max="6418" width="7.28515625" style="25" customWidth="1"/>
    <col min="6419" max="6419" width="15.140625" style="25" customWidth="1"/>
    <col min="6420" max="6420" width="10.5703125" style="25" customWidth="1"/>
    <col min="6421" max="6656" width="11.42578125" style="25"/>
    <col min="6657" max="6657" width="6.5703125" style="25" customWidth="1"/>
    <col min="6658" max="6658" width="16" style="25" customWidth="1"/>
    <col min="6659" max="6659" width="9.85546875" style="25" customWidth="1"/>
    <col min="6660" max="6660" width="8" style="25" customWidth="1"/>
    <col min="6661" max="6661" width="8.7109375" style="25" customWidth="1"/>
    <col min="6662" max="6662" width="10.7109375" style="25" customWidth="1"/>
    <col min="6663" max="6663" width="12.140625" style="25" customWidth="1"/>
    <col min="6664" max="6664" width="10.5703125" style="25" customWidth="1"/>
    <col min="6665" max="6668" width="10.28515625" style="25" customWidth="1"/>
    <col min="6669" max="6669" width="12.140625" style="25" customWidth="1"/>
    <col min="6670" max="6670" width="10.42578125" style="25" customWidth="1"/>
    <col min="6671" max="6671" width="8.140625" style="25" customWidth="1"/>
    <col min="6672" max="6672" width="10.28515625" style="25" customWidth="1"/>
    <col min="6673" max="6673" width="5.28515625" style="25" customWidth="1"/>
    <col min="6674" max="6674" width="7.28515625" style="25" customWidth="1"/>
    <col min="6675" max="6675" width="15.140625" style="25" customWidth="1"/>
    <col min="6676" max="6676" width="10.5703125" style="25" customWidth="1"/>
    <col min="6677" max="6912" width="11.42578125" style="25"/>
    <col min="6913" max="6913" width="6.5703125" style="25" customWidth="1"/>
    <col min="6914" max="6914" width="16" style="25" customWidth="1"/>
    <col min="6915" max="6915" width="9.85546875" style="25" customWidth="1"/>
    <col min="6916" max="6916" width="8" style="25" customWidth="1"/>
    <col min="6917" max="6917" width="8.7109375" style="25" customWidth="1"/>
    <col min="6918" max="6918" width="10.7109375" style="25" customWidth="1"/>
    <col min="6919" max="6919" width="12.140625" style="25" customWidth="1"/>
    <col min="6920" max="6920" width="10.5703125" style="25" customWidth="1"/>
    <col min="6921" max="6924" width="10.28515625" style="25" customWidth="1"/>
    <col min="6925" max="6925" width="12.140625" style="25" customWidth="1"/>
    <col min="6926" max="6926" width="10.42578125" style="25" customWidth="1"/>
    <col min="6927" max="6927" width="8.140625" style="25" customWidth="1"/>
    <col min="6928" max="6928" width="10.28515625" style="25" customWidth="1"/>
    <col min="6929" max="6929" width="5.28515625" style="25" customWidth="1"/>
    <col min="6930" max="6930" width="7.28515625" style="25" customWidth="1"/>
    <col min="6931" max="6931" width="15.140625" style="25" customWidth="1"/>
    <col min="6932" max="6932" width="10.5703125" style="25" customWidth="1"/>
    <col min="6933" max="7168" width="11.42578125" style="25"/>
    <col min="7169" max="7169" width="6.5703125" style="25" customWidth="1"/>
    <col min="7170" max="7170" width="16" style="25" customWidth="1"/>
    <col min="7171" max="7171" width="9.85546875" style="25" customWidth="1"/>
    <col min="7172" max="7172" width="8" style="25" customWidth="1"/>
    <col min="7173" max="7173" width="8.7109375" style="25" customWidth="1"/>
    <col min="7174" max="7174" width="10.7109375" style="25" customWidth="1"/>
    <col min="7175" max="7175" width="12.140625" style="25" customWidth="1"/>
    <col min="7176" max="7176" width="10.5703125" style="25" customWidth="1"/>
    <col min="7177" max="7180" width="10.28515625" style="25" customWidth="1"/>
    <col min="7181" max="7181" width="12.140625" style="25" customWidth="1"/>
    <col min="7182" max="7182" width="10.42578125" style="25" customWidth="1"/>
    <col min="7183" max="7183" width="8.140625" style="25" customWidth="1"/>
    <col min="7184" max="7184" width="10.28515625" style="25" customWidth="1"/>
    <col min="7185" max="7185" width="5.28515625" style="25" customWidth="1"/>
    <col min="7186" max="7186" width="7.28515625" style="25" customWidth="1"/>
    <col min="7187" max="7187" width="15.140625" style="25" customWidth="1"/>
    <col min="7188" max="7188" width="10.5703125" style="25" customWidth="1"/>
    <col min="7189" max="7424" width="11.42578125" style="25"/>
    <col min="7425" max="7425" width="6.5703125" style="25" customWidth="1"/>
    <col min="7426" max="7426" width="16" style="25" customWidth="1"/>
    <col min="7427" max="7427" width="9.85546875" style="25" customWidth="1"/>
    <col min="7428" max="7428" width="8" style="25" customWidth="1"/>
    <col min="7429" max="7429" width="8.7109375" style="25" customWidth="1"/>
    <col min="7430" max="7430" width="10.7109375" style="25" customWidth="1"/>
    <col min="7431" max="7431" width="12.140625" style="25" customWidth="1"/>
    <col min="7432" max="7432" width="10.5703125" style="25" customWidth="1"/>
    <col min="7433" max="7436" width="10.28515625" style="25" customWidth="1"/>
    <col min="7437" max="7437" width="12.140625" style="25" customWidth="1"/>
    <col min="7438" max="7438" width="10.42578125" style="25" customWidth="1"/>
    <col min="7439" max="7439" width="8.140625" style="25" customWidth="1"/>
    <col min="7440" max="7440" width="10.28515625" style="25" customWidth="1"/>
    <col min="7441" max="7441" width="5.28515625" style="25" customWidth="1"/>
    <col min="7442" max="7442" width="7.28515625" style="25" customWidth="1"/>
    <col min="7443" max="7443" width="15.140625" style="25" customWidth="1"/>
    <col min="7444" max="7444" width="10.5703125" style="25" customWidth="1"/>
    <col min="7445" max="7680" width="11.42578125" style="25"/>
    <col min="7681" max="7681" width="6.5703125" style="25" customWidth="1"/>
    <col min="7682" max="7682" width="16" style="25" customWidth="1"/>
    <col min="7683" max="7683" width="9.85546875" style="25" customWidth="1"/>
    <col min="7684" max="7684" width="8" style="25" customWidth="1"/>
    <col min="7685" max="7685" width="8.7109375" style="25" customWidth="1"/>
    <col min="7686" max="7686" width="10.7109375" style="25" customWidth="1"/>
    <col min="7687" max="7687" width="12.140625" style="25" customWidth="1"/>
    <col min="7688" max="7688" width="10.5703125" style="25" customWidth="1"/>
    <col min="7689" max="7692" width="10.28515625" style="25" customWidth="1"/>
    <col min="7693" max="7693" width="12.140625" style="25" customWidth="1"/>
    <col min="7694" max="7694" width="10.42578125" style="25" customWidth="1"/>
    <col min="7695" max="7695" width="8.140625" style="25" customWidth="1"/>
    <col min="7696" max="7696" width="10.28515625" style="25" customWidth="1"/>
    <col min="7697" max="7697" width="5.28515625" style="25" customWidth="1"/>
    <col min="7698" max="7698" width="7.28515625" style="25" customWidth="1"/>
    <col min="7699" max="7699" width="15.140625" style="25" customWidth="1"/>
    <col min="7700" max="7700" width="10.5703125" style="25" customWidth="1"/>
    <col min="7701" max="7936" width="11.42578125" style="25"/>
    <col min="7937" max="7937" width="6.5703125" style="25" customWidth="1"/>
    <col min="7938" max="7938" width="16" style="25" customWidth="1"/>
    <col min="7939" max="7939" width="9.85546875" style="25" customWidth="1"/>
    <col min="7940" max="7940" width="8" style="25" customWidth="1"/>
    <col min="7941" max="7941" width="8.7109375" style="25" customWidth="1"/>
    <col min="7942" max="7942" width="10.7109375" style="25" customWidth="1"/>
    <col min="7943" max="7943" width="12.140625" style="25" customWidth="1"/>
    <col min="7944" max="7944" width="10.5703125" style="25" customWidth="1"/>
    <col min="7945" max="7948" width="10.28515625" style="25" customWidth="1"/>
    <col min="7949" max="7949" width="12.140625" style="25" customWidth="1"/>
    <col min="7950" max="7950" width="10.42578125" style="25" customWidth="1"/>
    <col min="7951" max="7951" width="8.140625" style="25" customWidth="1"/>
    <col min="7952" max="7952" width="10.28515625" style="25" customWidth="1"/>
    <col min="7953" max="7953" width="5.28515625" style="25" customWidth="1"/>
    <col min="7954" max="7954" width="7.28515625" style="25" customWidth="1"/>
    <col min="7955" max="7955" width="15.140625" style="25" customWidth="1"/>
    <col min="7956" max="7956" width="10.5703125" style="25" customWidth="1"/>
    <col min="7957" max="8192" width="11.42578125" style="25"/>
    <col min="8193" max="8193" width="6.5703125" style="25" customWidth="1"/>
    <col min="8194" max="8194" width="16" style="25" customWidth="1"/>
    <col min="8195" max="8195" width="9.85546875" style="25" customWidth="1"/>
    <col min="8196" max="8196" width="8" style="25" customWidth="1"/>
    <col min="8197" max="8197" width="8.7109375" style="25" customWidth="1"/>
    <col min="8198" max="8198" width="10.7109375" style="25" customWidth="1"/>
    <col min="8199" max="8199" width="12.140625" style="25" customWidth="1"/>
    <col min="8200" max="8200" width="10.5703125" style="25" customWidth="1"/>
    <col min="8201" max="8204" width="10.28515625" style="25" customWidth="1"/>
    <col min="8205" max="8205" width="12.140625" style="25" customWidth="1"/>
    <col min="8206" max="8206" width="10.42578125" style="25" customWidth="1"/>
    <col min="8207" max="8207" width="8.140625" style="25" customWidth="1"/>
    <col min="8208" max="8208" width="10.28515625" style="25" customWidth="1"/>
    <col min="8209" max="8209" width="5.28515625" style="25" customWidth="1"/>
    <col min="8210" max="8210" width="7.28515625" style="25" customWidth="1"/>
    <col min="8211" max="8211" width="15.140625" style="25" customWidth="1"/>
    <col min="8212" max="8212" width="10.5703125" style="25" customWidth="1"/>
    <col min="8213" max="8448" width="11.42578125" style="25"/>
    <col min="8449" max="8449" width="6.5703125" style="25" customWidth="1"/>
    <col min="8450" max="8450" width="16" style="25" customWidth="1"/>
    <col min="8451" max="8451" width="9.85546875" style="25" customWidth="1"/>
    <col min="8452" max="8452" width="8" style="25" customWidth="1"/>
    <col min="8453" max="8453" width="8.7109375" style="25" customWidth="1"/>
    <col min="8454" max="8454" width="10.7109375" style="25" customWidth="1"/>
    <col min="8455" max="8455" width="12.140625" style="25" customWidth="1"/>
    <col min="8456" max="8456" width="10.5703125" style="25" customWidth="1"/>
    <col min="8457" max="8460" width="10.28515625" style="25" customWidth="1"/>
    <col min="8461" max="8461" width="12.140625" style="25" customWidth="1"/>
    <col min="8462" max="8462" width="10.42578125" style="25" customWidth="1"/>
    <col min="8463" max="8463" width="8.140625" style="25" customWidth="1"/>
    <col min="8464" max="8464" width="10.28515625" style="25" customWidth="1"/>
    <col min="8465" max="8465" width="5.28515625" style="25" customWidth="1"/>
    <col min="8466" max="8466" width="7.28515625" style="25" customWidth="1"/>
    <col min="8467" max="8467" width="15.140625" style="25" customWidth="1"/>
    <col min="8468" max="8468" width="10.5703125" style="25" customWidth="1"/>
    <col min="8469" max="8704" width="11.42578125" style="25"/>
    <col min="8705" max="8705" width="6.5703125" style="25" customWidth="1"/>
    <col min="8706" max="8706" width="16" style="25" customWidth="1"/>
    <col min="8707" max="8707" width="9.85546875" style="25" customWidth="1"/>
    <col min="8708" max="8708" width="8" style="25" customWidth="1"/>
    <col min="8709" max="8709" width="8.7109375" style="25" customWidth="1"/>
    <col min="8710" max="8710" width="10.7109375" style="25" customWidth="1"/>
    <col min="8711" max="8711" width="12.140625" style="25" customWidth="1"/>
    <col min="8712" max="8712" width="10.5703125" style="25" customWidth="1"/>
    <col min="8713" max="8716" width="10.28515625" style="25" customWidth="1"/>
    <col min="8717" max="8717" width="12.140625" style="25" customWidth="1"/>
    <col min="8718" max="8718" width="10.42578125" style="25" customWidth="1"/>
    <col min="8719" max="8719" width="8.140625" style="25" customWidth="1"/>
    <col min="8720" max="8720" width="10.28515625" style="25" customWidth="1"/>
    <col min="8721" max="8721" width="5.28515625" style="25" customWidth="1"/>
    <col min="8722" max="8722" width="7.28515625" style="25" customWidth="1"/>
    <col min="8723" max="8723" width="15.140625" style="25" customWidth="1"/>
    <col min="8724" max="8724" width="10.5703125" style="25" customWidth="1"/>
    <col min="8725" max="8960" width="11.42578125" style="25"/>
    <col min="8961" max="8961" width="6.5703125" style="25" customWidth="1"/>
    <col min="8962" max="8962" width="16" style="25" customWidth="1"/>
    <col min="8963" max="8963" width="9.85546875" style="25" customWidth="1"/>
    <col min="8964" max="8964" width="8" style="25" customWidth="1"/>
    <col min="8965" max="8965" width="8.7109375" style="25" customWidth="1"/>
    <col min="8966" max="8966" width="10.7109375" style="25" customWidth="1"/>
    <col min="8967" max="8967" width="12.140625" style="25" customWidth="1"/>
    <col min="8968" max="8968" width="10.5703125" style="25" customWidth="1"/>
    <col min="8969" max="8972" width="10.28515625" style="25" customWidth="1"/>
    <col min="8973" max="8973" width="12.140625" style="25" customWidth="1"/>
    <col min="8974" max="8974" width="10.42578125" style="25" customWidth="1"/>
    <col min="8975" max="8975" width="8.140625" style="25" customWidth="1"/>
    <col min="8976" max="8976" width="10.28515625" style="25" customWidth="1"/>
    <col min="8977" max="8977" width="5.28515625" style="25" customWidth="1"/>
    <col min="8978" max="8978" width="7.28515625" style="25" customWidth="1"/>
    <col min="8979" max="8979" width="15.140625" style="25" customWidth="1"/>
    <col min="8980" max="8980" width="10.5703125" style="25" customWidth="1"/>
    <col min="8981" max="9216" width="11.42578125" style="25"/>
    <col min="9217" max="9217" width="6.5703125" style="25" customWidth="1"/>
    <col min="9218" max="9218" width="16" style="25" customWidth="1"/>
    <col min="9219" max="9219" width="9.85546875" style="25" customWidth="1"/>
    <col min="9220" max="9220" width="8" style="25" customWidth="1"/>
    <col min="9221" max="9221" width="8.7109375" style="25" customWidth="1"/>
    <col min="9222" max="9222" width="10.7109375" style="25" customWidth="1"/>
    <col min="9223" max="9223" width="12.140625" style="25" customWidth="1"/>
    <col min="9224" max="9224" width="10.5703125" style="25" customWidth="1"/>
    <col min="9225" max="9228" width="10.28515625" style="25" customWidth="1"/>
    <col min="9229" max="9229" width="12.140625" style="25" customWidth="1"/>
    <col min="9230" max="9230" width="10.42578125" style="25" customWidth="1"/>
    <col min="9231" max="9231" width="8.140625" style="25" customWidth="1"/>
    <col min="9232" max="9232" width="10.28515625" style="25" customWidth="1"/>
    <col min="9233" max="9233" width="5.28515625" style="25" customWidth="1"/>
    <col min="9234" max="9234" width="7.28515625" style="25" customWidth="1"/>
    <col min="9235" max="9235" width="15.140625" style="25" customWidth="1"/>
    <col min="9236" max="9236" width="10.5703125" style="25" customWidth="1"/>
    <col min="9237" max="9472" width="11.42578125" style="25"/>
    <col min="9473" max="9473" width="6.5703125" style="25" customWidth="1"/>
    <col min="9474" max="9474" width="16" style="25" customWidth="1"/>
    <col min="9475" max="9475" width="9.85546875" style="25" customWidth="1"/>
    <col min="9476" max="9476" width="8" style="25" customWidth="1"/>
    <col min="9477" max="9477" width="8.7109375" style="25" customWidth="1"/>
    <col min="9478" max="9478" width="10.7109375" style="25" customWidth="1"/>
    <col min="9479" max="9479" width="12.140625" style="25" customWidth="1"/>
    <col min="9480" max="9480" width="10.5703125" style="25" customWidth="1"/>
    <col min="9481" max="9484" width="10.28515625" style="25" customWidth="1"/>
    <col min="9485" max="9485" width="12.140625" style="25" customWidth="1"/>
    <col min="9486" max="9486" width="10.42578125" style="25" customWidth="1"/>
    <col min="9487" max="9487" width="8.140625" style="25" customWidth="1"/>
    <col min="9488" max="9488" width="10.28515625" style="25" customWidth="1"/>
    <col min="9489" max="9489" width="5.28515625" style="25" customWidth="1"/>
    <col min="9490" max="9490" width="7.28515625" style="25" customWidth="1"/>
    <col min="9491" max="9491" width="15.140625" style="25" customWidth="1"/>
    <col min="9492" max="9492" width="10.5703125" style="25" customWidth="1"/>
    <col min="9493" max="9728" width="11.42578125" style="25"/>
    <col min="9729" max="9729" width="6.5703125" style="25" customWidth="1"/>
    <col min="9730" max="9730" width="16" style="25" customWidth="1"/>
    <col min="9731" max="9731" width="9.85546875" style="25" customWidth="1"/>
    <col min="9732" max="9732" width="8" style="25" customWidth="1"/>
    <col min="9733" max="9733" width="8.7109375" style="25" customWidth="1"/>
    <col min="9734" max="9734" width="10.7109375" style="25" customWidth="1"/>
    <col min="9735" max="9735" width="12.140625" style="25" customWidth="1"/>
    <col min="9736" max="9736" width="10.5703125" style="25" customWidth="1"/>
    <col min="9737" max="9740" width="10.28515625" style="25" customWidth="1"/>
    <col min="9741" max="9741" width="12.140625" style="25" customWidth="1"/>
    <col min="9742" max="9742" width="10.42578125" style="25" customWidth="1"/>
    <col min="9743" max="9743" width="8.140625" style="25" customWidth="1"/>
    <col min="9744" max="9744" width="10.28515625" style="25" customWidth="1"/>
    <col min="9745" max="9745" width="5.28515625" style="25" customWidth="1"/>
    <col min="9746" max="9746" width="7.28515625" style="25" customWidth="1"/>
    <col min="9747" max="9747" width="15.140625" style="25" customWidth="1"/>
    <col min="9748" max="9748" width="10.5703125" style="25" customWidth="1"/>
    <col min="9749" max="9984" width="11.42578125" style="25"/>
    <col min="9985" max="9985" width="6.5703125" style="25" customWidth="1"/>
    <col min="9986" max="9986" width="16" style="25" customWidth="1"/>
    <col min="9987" max="9987" width="9.85546875" style="25" customWidth="1"/>
    <col min="9988" max="9988" width="8" style="25" customWidth="1"/>
    <col min="9989" max="9989" width="8.7109375" style="25" customWidth="1"/>
    <col min="9990" max="9990" width="10.7109375" style="25" customWidth="1"/>
    <col min="9991" max="9991" width="12.140625" style="25" customWidth="1"/>
    <col min="9992" max="9992" width="10.5703125" style="25" customWidth="1"/>
    <col min="9993" max="9996" width="10.28515625" style="25" customWidth="1"/>
    <col min="9997" max="9997" width="12.140625" style="25" customWidth="1"/>
    <col min="9998" max="9998" width="10.42578125" style="25" customWidth="1"/>
    <col min="9999" max="9999" width="8.140625" style="25" customWidth="1"/>
    <col min="10000" max="10000" width="10.28515625" style="25" customWidth="1"/>
    <col min="10001" max="10001" width="5.28515625" style="25" customWidth="1"/>
    <col min="10002" max="10002" width="7.28515625" style="25" customWidth="1"/>
    <col min="10003" max="10003" width="15.140625" style="25" customWidth="1"/>
    <col min="10004" max="10004" width="10.5703125" style="25" customWidth="1"/>
    <col min="10005" max="10240" width="11.42578125" style="25"/>
    <col min="10241" max="10241" width="6.5703125" style="25" customWidth="1"/>
    <col min="10242" max="10242" width="16" style="25" customWidth="1"/>
    <col min="10243" max="10243" width="9.85546875" style="25" customWidth="1"/>
    <col min="10244" max="10244" width="8" style="25" customWidth="1"/>
    <col min="10245" max="10245" width="8.7109375" style="25" customWidth="1"/>
    <col min="10246" max="10246" width="10.7109375" style="25" customWidth="1"/>
    <col min="10247" max="10247" width="12.140625" style="25" customWidth="1"/>
    <col min="10248" max="10248" width="10.5703125" style="25" customWidth="1"/>
    <col min="10249" max="10252" width="10.28515625" style="25" customWidth="1"/>
    <col min="10253" max="10253" width="12.140625" style="25" customWidth="1"/>
    <col min="10254" max="10254" width="10.42578125" style="25" customWidth="1"/>
    <col min="10255" max="10255" width="8.140625" style="25" customWidth="1"/>
    <col min="10256" max="10256" width="10.28515625" style="25" customWidth="1"/>
    <col min="10257" max="10257" width="5.28515625" style="25" customWidth="1"/>
    <col min="10258" max="10258" width="7.28515625" style="25" customWidth="1"/>
    <col min="10259" max="10259" width="15.140625" style="25" customWidth="1"/>
    <col min="10260" max="10260" width="10.5703125" style="25" customWidth="1"/>
    <col min="10261" max="10496" width="11.42578125" style="25"/>
    <col min="10497" max="10497" width="6.5703125" style="25" customWidth="1"/>
    <col min="10498" max="10498" width="16" style="25" customWidth="1"/>
    <col min="10499" max="10499" width="9.85546875" style="25" customWidth="1"/>
    <col min="10500" max="10500" width="8" style="25" customWidth="1"/>
    <col min="10501" max="10501" width="8.7109375" style="25" customWidth="1"/>
    <col min="10502" max="10502" width="10.7109375" style="25" customWidth="1"/>
    <col min="10503" max="10503" width="12.140625" style="25" customWidth="1"/>
    <col min="10504" max="10504" width="10.5703125" style="25" customWidth="1"/>
    <col min="10505" max="10508" width="10.28515625" style="25" customWidth="1"/>
    <col min="10509" max="10509" width="12.140625" style="25" customWidth="1"/>
    <col min="10510" max="10510" width="10.42578125" style="25" customWidth="1"/>
    <col min="10511" max="10511" width="8.140625" style="25" customWidth="1"/>
    <col min="10512" max="10512" width="10.28515625" style="25" customWidth="1"/>
    <col min="10513" max="10513" width="5.28515625" style="25" customWidth="1"/>
    <col min="10514" max="10514" width="7.28515625" style="25" customWidth="1"/>
    <col min="10515" max="10515" width="15.140625" style="25" customWidth="1"/>
    <col min="10516" max="10516" width="10.5703125" style="25" customWidth="1"/>
    <col min="10517" max="10752" width="11.42578125" style="25"/>
    <col min="10753" max="10753" width="6.5703125" style="25" customWidth="1"/>
    <col min="10754" max="10754" width="16" style="25" customWidth="1"/>
    <col min="10755" max="10755" width="9.85546875" style="25" customWidth="1"/>
    <col min="10756" max="10756" width="8" style="25" customWidth="1"/>
    <col min="10757" max="10757" width="8.7109375" style="25" customWidth="1"/>
    <col min="10758" max="10758" width="10.7109375" style="25" customWidth="1"/>
    <col min="10759" max="10759" width="12.140625" style="25" customWidth="1"/>
    <col min="10760" max="10760" width="10.5703125" style="25" customWidth="1"/>
    <col min="10761" max="10764" width="10.28515625" style="25" customWidth="1"/>
    <col min="10765" max="10765" width="12.140625" style="25" customWidth="1"/>
    <col min="10766" max="10766" width="10.42578125" style="25" customWidth="1"/>
    <col min="10767" max="10767" width="8.140625" style="25" customWidth="1"/>
    <col min="10768" max="10768" width="10.28515625" style="25" customWidth="1"/>
    <col min="10769" max="10769" width="5.28515625" style="25" customWidth="1"/>
    <col min="10770" max="10770" width="7.28515625" style="25" customWidth="1"/>
    <col min="10771" max="10771" width="15.140625" style="25" customWidth="1"/>
    <col min="10772" max="10772" width="10.5703125" style="25" customWidth="1"/>
    <col min="10773" max="11008" width="11.42578125" style="25"/>
    <col min="11009" max="11009" width="6.5703125" style="25" customWidth="1"/>
    <col min="11010" max="11010" width="16" style="25" customWidth="1"/>
    <col min="11011" max="11011" width="9.85546875" style="25" customWidth="1"/>
    <col min="11012" max="11012" width="8" style="25" customWidth="1"/>
    <col min="11013" max="11013" width="8.7109375" style="25" customWidth="1"/>
    <col min="11014" max="11014" width="10.7109375" style="25" customWidth="1"/>
    <col min="11015" max="11015" width="12.140625" style="25" customWidth="1"/>
    <col min="11016" max="11016" width="10.5703125" style="25" customWidth="1"/>
    <col min="11017" max="11020" width="10.28515625" style="25" customWidth="1"/>
    <col min="11021" max="11021" width="12.140625" style="25" customWidth="1"/>
    <col min="11022" max="11022" width="10.42578125" style="25" customWidth="1"/>
    <col min="11023" max="11023" width="8.140625" style="25" customWidth="1"/>
    <col min="11024" max="11024" width="10.28515625" style="25" customWidth="1"/>
    <col min="11025" max="11025" width="5.28515625" style="25" customWidth="1"/>
    <col min="11026" max="11026" width="7.28515625" style="25" customWidth="1"/>
    <col min="11027" max="11027" width="15.140625" style="25" customWidth="1"/>
    <col min="11028" max="11028" width="10.5703125" style="25" customWidth="1"/>
    <col min="11029" max="11264" width="11.42578125" style="25"/>
    <col min="11265" max="11265" width="6.5703125" style="25" customWidth="1"/>
    <col min="11266" max="11266" width="16" style="25" customWidth="1"/>
    <col min="11267" max="11267" width="9.85546875" style="25" customWidth="1"/>
    <col min="11268" max="11268" width="8" style="25" customWidth="1"/>
    <col min="11269" max="11269" width="8.7109375" style="25" customWidth="1"/>
    <col min="11270" max="11270" width="10.7109375" style="25" customWidth="1"/>
    <col min="11271" max="11271" width="12.140625" style="25" customWidth="1"/>
    <col min="11272" max="11272" width="10.5703125" style="25" customWidth="1"/>
    <col min="11273" max="11276" width="10.28515625" style="25" customWidth="1"/>
    <col min="11277" max="11277" width="12.140625" style="25" customWidth="1"/>
    <col min="11278" max="11278" width="10.42578125" style="25" customWidth="1"/>
    <col min="11279" max="11279" width="8.140625" style="25" customWidth="1"/>
    <col min="11280" max="11280" width="10.28515625" style="25" customWidth="1"/>
    <col min="11281" max="11281" width="5.28515625" style="25" customWidth="1"/>
    <col min="11282" max="11282" width="7.28515625" style="25" customWidth="1"/>
    <col min="11283" max="11283" width="15.140625" style="25" customWidth="1"/>
    <col min="11284" max="11284" width="10.5703125" style="25" customWidth="1"/>
    <col min="11285" max="11520" width="11.42578125" style="25"/>
    <col min="11521" max="11521" width="6.5703125" style="25" customWidth="1"/>
    <col min="11522" max="11522" width="16" style="25" customWidth="1"/>
    <col min="11523" max="11523" width="9.85546875" style="25" customWidth="1"/>
    <col min="11524" max="11524" width="8" style="25" customWidth="1"/>
    <col min="11525" max="11525" width="8.7109375" style="25" customWidth="1"/>
    <col min="11526" max="11526" width="10.7109375" style="25" customWidth="1"/>
    <col min="11527" max="11527" width="12.140625" style="25" customWidth="1"/>
    <col min="11528" max="11528" width="10.5703125" style="25" customWidth="1"/>
    <col min="11529" max="11532" width="10.28515625" style="25" customWidth="1"/>
    <col min="11533" max="11533" width="12.140625" style="25" customWidth="1"/>
    <col min="11534" max="11534" width="10.42578125" style="25" customWidth="1"/>
    <col min="11535" max="11535" width="8.140625" style="25" customWidth="1"/>
    <col min="11536" max="11536" width="10.28515625" style="25" customWidth="1"/>
    <col min="11537" max="11537" width="5.28515625" style="25" customWidth="1"/>
    <col min="11538" max="11538" width="7.28515625" style="25" customWidth="1"/>
    <col min="11539" max="11539" width="15.140625" style="25" customWidth="1"/>
    <col min="11540" max="11540" width="10.5703125" style="25" customWidth="1"/>
    <col min="11541" max="11776" width="11.42578125" style="25"/>
    <col min="11777" max="11777" width="6.5703125" style="25" customWidth="1"/>
    <col min="11778" max="11778" width="16" style="25" customWidth="1"/>
    <col min="11779" max="11779" width="9.85546875" style="25" customWidth="1"/>
    <col min="11780" max="11780" width="8" style="25" customWidth="1"/>
    <col min="11781" max="11781" width="8.7109375" style="25" customWidth="1"/>
    <col min="11782" max="11782" width="10.7109375" style="25" customWidth="1"/>
    <col min="11783" max="11783" width="12.140625" style="25" customWidth="1"/>
    <col min="11784" max="11784" width="10.5703125" style="25" customWidth="1"/>
    <col min="11785" max="11788" width="10.28515625" style="25" customWidth="1"/>
    <col min="11789" max="11789" width="12.140625" style="25" customWidth="1"/>
    <col min="11790" max="11790" width="10.42578125" style="25" customWidth="1"/>
    <col min="11791" max="11791" width="8.140625" style="25" customWidth="1"/>
    <col min="11792" max="11792" width="10.28515625" style="25" customWidth="1"/>
    <col min="11793" max="11793" width="5.28515625" style="25" customWidth="1"/>
    <col min="11794" max="11794" width="7.28515625" style="25" customWidth="1"/>
    <col min="11795" max="11795" width="15.140625" style="25" customWidth="1"/>
    <col min="11796" max="11796" width="10.5703125" style="25" customWidth="1"/>
    <col min="11797" max="12032" width="11.42578125" style="25"/>
    <col min="12033" max="12033" width="6.5703125" style="25" customWidth="1"/>
    <col min="12034" max="12034" width="16" style="25" customWidth="1"/>
    <col min="12035" max="12035" width="9.85546875" style="25" customWidth="1"/>
    <col min="12036" max="12036" width="8" style="25" customWidth="1"/>
    <col min="12037" max="12037" width="8.7109375" style="25" customWidth="1"/>
    <col min="12038" max="12038" width="10.7109375" style="25" customWidth="1"/>
    <col min="12039" max="12039" width="12.140625" style="25" customWidth="1"/>
    <col min="12040" max="12040" width="10.5703125" style="25" customWidth="1"/>
    <col min="12041" max="12044" width="10.28515625" style="25" customWidth="1"/>
    <col min="12045" max="12045" width="12.140625" style="25" customWidth="1"/>
    <col min="12046" max="12046" width="10.42578125" style="25" customWidth="1"/>
    <col min="12047" max="12047" width="8.140625" style="25" customWidth="1"/>
    <col min="12048" max="12048" width="10.28515625" style="25" customWidth="1"/>
    <col min="12049" max="12049" width="5.28515625" style="25" customWidth="1"/>
    <col min="12050" max="12050" width="7.28515625" style="25" customWidth="1"/>
    <col min="12051" max="12051" width="15.140625" style="25" customWidth="1"/>
    <col min="12052" max="12052" width="10.5703125" style="25" customWidth="1"/>
    <col min="12053" max="12288" width="11.42578125" style="25"/>
    <col min="12289" max="12289" width="6.5703125" style="25" customWidth="1"/>
    <col min="12290" max="12290" width="16" style="25" customWidth="1"/>
    <col min="12291" max="12291" width="9.85546875" style="25" customWidth="1"/>
    <col min="12292" max="12292" width="8" style="25" customWidth="1"/>
    <col min="12293" max="12293" width="8.7109375" style="25" customWidth="1"/>
    <col min="12294" max="12294" width="10.7109375" style="25" customWidth="1"/>
    <col min="12295" max="12295" width="12.140625" style="25" customWidth="1"/>
    <col min="12296" max="12296" width="10.5703125" style="25" customWidth="1"/>
    <col min="12297" max="12300" width="10.28515625" style="25" customWidth="1"/>
    <col min="12301" max="12301" width="12.140625" style="25" customWidth="1"/>
    <col min="12302" max="12302" width="10.42578125" style="25" customWidth="1"/>
    <col min="12303" max="12303" width="8.140625" style="25" customWidth="1"/>
    <col min="12304" max="12304" width="10.28515625" style="25" customWidth="1"/>
    <col min="12305" max="12305" width="5.28515625" style="25" customWidth="1"/>
    <col min="12306" max="12306" width="7.28515625" style="25" customWidth="1"/>
    <col min="12307" max="12307" width="15.140625" style="25" customWidth="1"/>
    <col min="12308" max="12308" width="10.5703125" style="25" customWidth="1"/>
    <col min="12309" max="12544" width="11.42578125" style="25"/>
    <col min="12545" max="12545" width="6.5703125" style="25" customWidth="1"/>
    <col min="12546" max="12546" width="16" style="25" customWidth="1"/>
    <col min="12547" max="12547" width="9.85546875" style="25" customWidth="1"/>
    <col min="12548" max="12548" width="8" style="25" customWidth="1"/>
    <col min="12549" max="12549" width="8.7109375" style="25" customWidth="1"/>
    <col min="12550" max="12550" width="10.7109375" style="25" customWidth="1"/>
    <col min="12551" max="12551" width="12.140625" style="25" customWidth="1"/>
    <col min="12552" max="12552" width="10.5703125" style="25" customWidth="1"/>
    <col min="12553" max="12556" width="10.28515625" style="25" customWidth="1"/>
    <col min="12557" max="12557" width="12.140625" style="25" customWidth="1"/>
    <col min="12558" max="12558" width="10.42578125" style="25" customWidth="1"/>
    <col min="12559" max="12559" width="8.140625" style="25" customWidth="1"/>
    <col min="12560" max="12560" width="10.28515625" style="25" customWidth="1"/>
    <col min="12561" max="12561" width="5.28515625" style="25" customWidth="1"/>
    <col min="12562" max="12562" width="7.28515625" style="25" customWidth="1"/>
    <col min="12563" max="12563" width="15.140625" style="25" customWidth="1"/>
    <col min="12564" max="12564" width="10.5703125" style="25" customWidth="1"/>
    <col min="12565" max="12800" width="11.42578125" style="25"/>
    <col min="12801" max="12801" width="6.5703125" style="25" customWidth="1"/>
    <col min="12802" max="12802" width="16" style="25" customWidth="1"/>
    <col min="12803" max="12803" width="9.85546875" style="25" customWidth="1"/>
    <col min="12804" max="12804" width="8" style="25" customWidth="1"/>
    <col min="12805" max="12805" width="8.7109375" style="25" customWidth="1"/>
    <col min="12806" max="12806" width="10.7109375" style="25" customWidth="1"/>
    <col min="12807" max="12807" width="12.140625" style="25" customWidth="1"/>
    <col min="12808" max="12808" width="10.5703125" style="25" customWidth="1"/>
    <col min="12809" max="12812" width="10.28515625" style="25" customWidth="1"/>
    <col min="12813" max="12813" width="12.140625" style="25" customWidth="1"/>
    <col min="12814" max="12814" width="10.42578125" style="25" customWidth="1"/>
    <col min="12815" max="12815" width="8.140625" style="25" customWidth="1"/>
    <col min="12816" max="12816" width="10.28515625" style="25" customWidth="1"/>
    <col min="12817" max="12817" width="5.28515625" style="25" customWidth="1"/>
    <col min="12818" max="12818" width="7.28515625" style="25" customWidth="1"/>
    <col min="12819" max="12819" width="15.140625" style="25" customWidth="1"/>
    <col min="12820" max="12820" width="10.5703125" style="25" customWidth="1"/>
    <col min="12821" max="13056" width="11.42578125" style="25"/>
    <col min="13057" max="13057" width="6.5703125" style="25" customWidth="1"/>
    <col min="13058" max="13058" width="16" style="25" customWidth="1"/>
    <col min="13059" max="13059" width="9.85546875" style="25" customWidth="1"/>
    <col min="13060" max="13060" width="8" style="25" customWidth="1"/>
    <col min="13061" max="13061" width="8.7109375" style="25" customWidth="1"/>
    <col min="13062" max="13062" width="10.7109375" style="25" customWidth="1"/>
    <col min="13063" max="13063" width="12.140625" style="25" customWidth="1"/>
    <col min="13064" max="13064" width="10.5703125" style="25" customWidth="1"/>
    <col min="13065" max="13068" width="10.28515625" style="25" customWidth="1"/>
    <col min="13069" max="13069" width="12.140625" style="25" customWidth="1"/>
    <col min="13070" max="13070" width="10.42578125" style="25" customWidth="1"/>
    <col min="13071" max="13071" width="8.140625" style="25" customWidth="1"/>
    <col min="13072" max="13072" width="10.28515625" style="25" customWidth="1"/>
    <col min="13073" max="13073" width="5.28515625" style="25" customWidth="1"/>
    <col min="13074" max="13074" width="7.28515625" style="25" customWidth="1"/>
    <col min="13075" max="13075" width="15.140625" style="25" customWidth="1"/>
    <col min="13076" max="13076" width="10.5703125" style="25" customWidth="1"/>
    <col min="13077" max="13312" width="11.42578125" style="25"/>
    <col min="13313" max="13313" width="6.5703125" style="25" customWidth="1"/>
    <col min="13314" max="13314" width="16" style="25" customWidth="1"/>
    <col min="13315" max="13315" width="9.85546875" style="25" customWidth="1"/>
    <col min="13316" max="13316" width="8" style="25" customWidth="1"/>
    <col min="13317" max="13317" width="8.7109375" style="25" customWidth="1"/>
    <col min="13318" max="13318" width="10.7109375" style="25" customWidth="1"/>
    <col min="13319" max="13319" width="12.140625" style="25" customWidth="1"/>
    <col min="13320" max="13320" width="10.5703125" style="25" customWidth="1"/>
    <col min="13321" max="13324" width="10.28515625" style="25" customWidth="1"/>
    <col min="13325" max="13325" width="12.140625" style="25" customWidth="1"/>
    <col min="13326" max="13326" width="10.42578125" style="25" customWidth="1"/>
    <col min="13327" max="13327" width="8.140625" style="25" customWidth="1"/>
    <col min="13328" max="13328" width="10.28515625" style="25" customWidth="1"/>
    <col min="13329" max="13329" width="5.28515625" style="25" customWidth="1"/>
    <col min="13330" max="13330" width="7.28515625" style="25" customWidth="1"/>
    <col min="13331" max="13331" width="15.140625" style="25" customWidth="1"/>
    <col min="13332" max="13332" width="10.5703125" style="25" customWidth="1"/>
    <col min="13333" max="13568" width="11.42578125" style="25"/>
    <col min="13569" max="13569" width="6.5703125" style="25" customWidth="1"/>
    <col min="13570" max="13570" width="16" style="25" customWidth="1"/>
    <col min="13571" max="13571" width="9.85546875" style="25" customWidth="1"/>
    <col min="13572" max="13572" width="8" style="25" customWidth="1"/>
    <col min="13573" max="13573" width="8.7109375" style="25" customWidth="1"/>
    <col min="13574" max="13574" width="10.7109375" style="25" customWidth="1"/>
    <col min="13575" max="13575" width="12.140625" style="25" customWidth="1"/>
    <col min="13576" max="13576" width="10.5703125" style="25" customWidth="1"/>
    <col min="13577" max="13580" width="10.28515625" style="25" customWidth="1"/>
    <col min="13581" max="13581" width="12.140625" style="25" customWidth="1"/>
    <col min="13582" max="13582" width="10.42578125" style="25" customWidth="1"/>
    <col min="13583" max="13583" width="8.140625" style="25" customWidth="1"/>
    <col min="13584" max="13584" width="10.28515625" style="25" customWidth="1"/>
    <col min="13585" max="13585" width="5.28515625" style="25" customWidth="1"/>
    <col min="13586" max="13586" width="7.28515625" style="25" customWidth="1"/>
    <col min="13587" max="13587" width="15.140625" style="25" customWidth="1"/>
    <col min="13588" max="13588" width="10.5703125" style="25" customWidth="1"/>
    <col min="13589" max="13824" width="11.42578125" style="25"/>
    <col min="13825" max="13825" width="6.5703125" style="25" customWidth="1"/>
    <col min="13826" max="13826" width="16" style="25" customWidth="1"/>
    <col min="13827" max="13827" width="9.85546875" style="25" customWidth="1"/>
    <col min="13828" max="13828" width="8" style="25" customWidth="1"/>
    <col min="13829" max="13829" width="8.7109375" style="25" customWidth="1"/>
    <col min="13830" max="13830" width="10.7109375" style="25" customWidth="1"/>
    <col min="13831" max="13831" width="12.140625" style="25" customWidth="1"/>
    <col min="13832" max="13832" width="10.5703125" style="25" customWidth="1"/>
    <col min="13833" max="13836" width="10.28515625" style="25" customWidth="1"/>
    <col min="13837" max="13837" width="12.140625" style="25" customWidth="1"/>
    <col min="13838" max="13838" width="10.42578125" style="25" customWidth="1"/>
    <col min="13839" max="13839" width="8.140625" style="25" customWidth="1"/>
    <col min="13840" max="13840" width="10.28515625" style="25" customWidth="1"/>
    <col min="13841" max="13841" width="5.28515625" style="25" customWidth="1"/>
    <col min="13842" max="13842" width="7.28515625" style="25" customWidth="1"/>
    <col min="13843" max="13843" width="15.140625" style="25" customWidth="1"/>
    <col min="13844" max="13844" width="10.5703125" style="25" customWidth="1"/>
    <col min="13845" max="14080" width="11.42578125" style="25"/>
    <col min="14081" max="14081" width="6.5703125" style="25" customWidth="1"/>
    <col min="14082" max="14082" width="16" style="25" customWidth="1"/>
    <col min="14083" max="14083" width="9.85546875" style="25" customWidth="1"/>
    <col min="14084" max="14084" width="8" style="25" customWidth="1"/>
    <col min="14085" max="14085" width="8.7109375" style="25" customWidth="1"/>
    <col min="14086" max="14086" width="10.7109375" style="25" customWidth="1"/>
    <col min="14087" max="14087" width="12.140625" style="25" customWidth="1"/>
    <col min="14088" max="14088" width="10.5703125" style="25" customWidth="1"/>
    <col min="14089" max="14092" width="10.28515625" style="25" customWidth="1"/>
    <col min="14093" max="14093" width="12.140625" style="25" customWidth="1"/>
    <col min="14094" max="14094" width="10.42578125" style="25" customWidth="1"/>
    <col min="14095" max="14095" width="8.140625" style="25" customWidth="1"/>
    <col min="14096" max="14096" width="10.28515625" style="25" customWidth="1"/>
    <col min="14097" max="14097" width="5.28515625" style="25" customWidth="1"/>
    <col min="14098" max="14098" width="7.28515625" style="25" customWidth="1"/>
    <col min="14099" max="14099" width="15.140625" style="25" customWidth="1"/>
    <col min="14100" max="14100" width="10.5703125" style="25" customWidth="1"/>
    <col min="14101" max="14336" width="11.42578125" style="25"/>
    <col min="14337" max="14337" width="6.5703125" style="25" customWidth="1"/>
    <col min="14338" max="14338" width="16" style="25" customWidth="1"/>
    <col min="14339" max="14339" width="9.85546875" style="25" customWidth="1"/>
    <col min="14340" max="14340" width="8" style="25" customWidth="1"/>
    <col min="14341" max="14341" width="8.7109375" style="25" customWidth="1"/>
    <col min="14342" max="14342" width="10.7109375" style="25" customWidth="1"/>
    <col min="14343" max="14343" width="12.140625" style="25" customWidth="1"/>
    <col min="14344" max="14344" width="10.5703125" style="25" customWidth="1"/>
    <col min="14345" max="14348" width="10.28515625" style="25" customWidth="1"/>
    <col min="14349" max="14349" width="12.140625" style="25" customWidth="1"/>
    <col min="14350" max="14350" width="10.42578125" style="25" customWidth="1"/>
    <col min="14351" max="14351" width="8.140625" style="25" customWidth="1"/>
    <col min="14352" max="14352" width="10.28515625" style="25" customWidth="1"/>
    <col min="14353" max="14353" width="5.28515625" style="25" customWidth="1"/>
    <col min="14354" max="14354" width="7.28515625" style="25" customWidth="1"/>
    <col min="14355" max="14355" width="15.140625" style="25" customWidth="1"/>
    <col min="14356" max="14356" width="10.5703125" style="25" customWidth="1"/>
    <col min="14357" max="14592" width="11.42578125" style="25"/>
    <col min="14593" max="14593" width="6.5703125" style="25" customWidth="1"/>
    <col min="14594" max="14594" width="16" style="25" customWidth="1"/>
    <col min="14595" max="14595" width="9.85546875" style="25" customWidth="1"/>
    <col min="14596" max="14596" width="8" style="25" customWidth="1"/>
    <col min="14597" max="14597" width="8.7109375" style="25" customWidth="1"/>
    <col min="14598" max="14598" width="10.7109375" style="25" customWidth="1"/>
    <col min="14599" max="14599" width="12.140625" style="25" customWidth="1"/>
    <col min="14600" max="14600" width="10.5703125" style="25" customWidth="1"/>
    <col min="14601" max="14604" width="10.28515625" style="25" customWidth="1"/>
    <col min="14605" max="14605" width="12.140625" style="25" customWidth="1"/>
    <col min="14606" max="14606" width="10.42578125" style="25" customWidth="1"/>
    <col min="14607" max="14607" width="8.140625" style="25" customWidth="1"/>
    <col min="14608" max="14608" width="10.28515625" style="25" customWidth="1"/>
    <col min="14609" max="14609" width="5.28515625" style="25" customWidth="1"/>
    <col min="14610" max="14610" width="7.28515625" style="25" customWidth="1"/>
    <col min="14611" max="14611" width="15.140625" style="25" customWidth="1"/>
    <col min="14612" max="14612" width="10.5703125" style="25" customWidth="1"/>
    <col min="14613" max="14848" width="11.42578125" style="25"/>
    <col min="14849" max="14849" width="6.5703125" style="25" customWidth="1"/>
    <col min="14850" max="14850" width="16" style="25" customWidth="1"/>
    <col min="14851" max="14851" width="9.85546875" style="25" customWidth="1"/>
    <col min="14852" max="14852" width="8" style="25" customWidth="1"/>
    <col min="14853" max="14853" width="8.7109375" style="25" customWidth="1"/>
    <col min="14854" max="14854" width="10.7109375" style="25" customWidth="1"/>
    <col min="14855" max="14855" width="12.140625" style="25" customWidth="1"/>
    <col min="14856" max="14856" width="10.5703125" style="25" customWidth="1"/>
    <col min="14857" max="14860" width="10.28515625" style="25" customWidth="1"/>
    <col min="14861" max="14861" width="12.140625" style="25" customWidth="1"/>
    <col min="14862" max="14862" width="10.42578125" style="25" customWidth="1"/>
    <col min="14863" max="14863" width="8.140625" style="25" customWidth="1"/>
    <col min="14864" max="14864" width="10.28515625" style="25" customWidth="1"/>
    <col min="14865" max="14865" width="5.28515625" style="25" customWidth="1"/>
    <col min="14866" max="14866" width="7.28515625" style="25" customWidth="1"/>
    <col min="14867" max="14867" width="15.140625" style="25" customWidth="1"/>
    <col min="14868" max="14868" width="10.5703125" style="25" customWidth="1"/>
    <col min="14869" max="15104" width="11.42578125" style="25"/>
    <col min="15105" max="15105" width="6.5703125" style="25" customWidth="1"/>
    <col min="15106" max="15106" width="16" style="25" customWidth="1"/>
    <col min="15107" max="15107" width="9.85546875" style="25" customWidth="1"/>
    <col min="15108" max="15108" width="8" style="25" customWidth="1"/>
    <col min="15109" max="15109" width="8.7109375" style="25" customWidth="1"/>
    <col min="15110" max="15110" width="10.7109375" style="25" customWidth="1"/>
    <col min="15111" max="15111" width="12.140625" style="25" customWidth="1"/>
    <col min="15112" max="15112" width="10.5703125" style="25" customWidth="1"/>
    <col min="15113" max="15116" width="10.28515625" style="25" customWidth="1"/>
    <col min="15117" max="15117" width="12.140625" style="25" customWidth="1"/>
    <col min="15118" max="15118" width="10.42578125" style="25" customWidth="1"/>
    <col min="15119" max="15119" width="8.140625" style="25" customWidth="1"/>
    <col min="15120" max="15120" width="10.28515625" style="25" customWidth="1"/>
    <col min="15121" max="15121" width="5.28515625" style="25" customWidth="1"/>
    <col min="15122" max="15122" width="7.28515625" style="25" customWidth="1"/>
    <col min="15123" max="15123" width="15.140625" style="25" customWidth="1"/>
    <col min="15124" max="15124" width="10.5703125" style="25" customWidth="1"/>
    <col min="15125" max="15360" width="11.42578125" style="25"/>
    <col min="15361" max="15361" width="6.5703125" style="25" customWidth="1"/>
    <col min="15362" max="15362" width="16" style="25" customWidth="1"/>
    <col min="15363" max="15363" width="9.85546875" style="25" customWidth="1"/>
    <col min="15364" max="15364" width="8" style="25" customWidth="1"/>
    <col min="15365" max="15365" width="8.7109375" style="25" customWidth="1"/>
    <col min="15366" max="15366" width="10.7109375" style="25" customWidth="1"/>
    <col min="15367" max="15367" width="12.140625" style="25" customWidth="1"/>
    <col min="15368" max="15368" width="10.5703125" style="25" customWidth="1"/>
    <col min="15369" max="15372" width="10.28515625" style="25" customWidth="1"/>
    <col min="15373" max="15373" width="12.140625" style="25" customWidth="1"/>
    <col min="15374" max="15374" width="10.42578125" style="25" customWidth="1"/>
    <col min="15375" max="15375" width="8.140625" style="25" customWidth="1"/>
    <col min="15376" max="15376" width="10.28515625" style="25" customWidth="1"/>
    <col min="15377" max="15377" width="5.28515625" style="25" customWidth="1"/>
    <col min="15378" max="15378" width="7.28515625" style="25" customWidth="1"/>
    <col min="15379" max="15379" width="15.140625" style="25" customWidth="1"/>
    <col min="15380" max="15380" width="10.5703125" style="25" customWidth="1"/>
    <col min="15381" max="15616" width="11.42578125" style="25"/>
    <col min="15617" max="15617" width="6.5703125" style="25" customWidth="1"/>
    <col min="15618" max="15618" width="16" style="25" customWidth="1"/>
    <col min="15619" max="15619" width="9.85546875" style="25" customWidth="1"/>
    <col min="15620" max="15620" width="8" style="25" customWidth="1"/>
    <col min="15621" max="15621" width="8.7109375" style="25" customWidth="1"/>
    <col min="15622" max="15622" width="10.7109375" style="25" customWidth="1"/>
    <col min="15623" max="15623" width="12.140625" style="25" customWidth="1"/>
    <col min="15624" max="15624" width="10.5703125" style="25" customWidth="1"/>
    <col min="15625" max="15628" width="10.28515625" style="25" customWidth="1"/>
    <col min="15629" max="15629" width="12.140625" style="25" customWidth="1"/>
    <col min="15630" max="15630" width="10.42578125" style="25" customWidth="1"/>
    <col min="15631" max="15631" width="8.140625" style="25" customWidth="1"/>
    <col min="15632" max="15632" width="10.28515625" style="25" customWidth="1"/>
    <col min="15633" max="15633" width="5.28515625" style="25" customWidth="1"/>
    <col min="15634" max="15634" width="7.28515625" style="25" customWidth="1"/>
    <col min="15635" max="15635" width="15.140625" style="25" customWidth="1"/>
    <col min="15636" max="15636" width="10.5703125" style="25" customWidth="1"/>
    <col min="15637" max="15872" width="11.42578125" style="25"/>
    <col min="15873" max="15873" width="6.5703125" style="25" customWidth="1"/>
    <col min="15874" max="15874" width="16" style="25" customWidth="1"/>
    <col min="15875" max="15875" width="9.85546875" style="25" customWidth="1"/>
    <col min="15876" max="15876" width="8" style="25" customWidth="1"/>
    <col min="15877" max="15877" width="8.7109375" style="25" customWidth="1"/>
    <col min="15878" max="15878" width="10.7109375" style="25" customWidth="1"/>
    <col min="15879" max="15879" width="12.140625" style="25" customWidth="1"/>
    <col min="15880" max="15880" width="10.5703125" style="25" customWidth="1"/>
    <col min="15881" max="15884" width="10.28515625" style="25" customWidth="1"/>
    <col min="15885" max="15885" width="12.140625" style="25" customWidth="1"/>
    <col min="15886" max="15886" width="10.42578125" style="25" customWidth="1"/>
    <col min="15887" max="15887" width="8.140625" style="25" customWidth="1"/>
    <col min="15888" max="15888" width="10.28515625" style="25" customWidth="1"/>
    <col min="15889" max="15889" width="5.28515625" style="25" customWidth="1"/>
    <col min="15890" max="15890" width="7.28515625" style="25" customWidth="1"/>
    <col min="15891" max="15891" width="15.140625" style="25" customWidth="1"/>
    <col min="15892" max="15892" width="10.5703125" style="25" customWidth="1"/>
    <col min="15893" max="16128" width="11.42578125" style="25"/>
    <col min="16129" max="16129" width="6.5703125" style="25" customWidth="1"/>
    <col min="16130" max="16130" width="16" style="25" customWidth="1"/>
    <col min="16131" max="16131" width="9.85546875" style="25" customWidth="1"/>
    <col min="16132" max="16132" width="8" style="25" customWidth="1"/>
    <col min="16133" max="16133" width="8.7109375" style="25" customWidth="1"/>
    <col min="16134" max="16134" width="10.7109375" style="25" customWidth="1"/>
    <col min="16135" max="16135" width="12.140625" style="25" customWidth="1"/>
    <col min="16136" max="16136" width="10.5703125" style="25" customWidth="1"/>
    <col min="16137" max="16140" width="10.28515625" style="25" customWidth="1"/>
    <col min="16141" max="16141" width="12.140625" style="25" customWidth="1"/>
    <col min="16142" max="16142" width="10.42578125" style="25" customWidth="1"/>
    <col min="16143" max="16143" width="8.140625" style="25" customWidth="1"/>
    <col min="16144" max="16144" width="10.28515625" style="25" customWidth="1"/>
    <col min="16145" max="16145" width="5.28515625" style="25" customWidth="1"/>
    <col min="16146" max="16146" width="7.28515625" style="25" customWidth="1"/>
    <col min="16147" max="16147" width="15.140625" style="25" customWidth="1"/>
    <col min="16148" max="16148" width="10.5703125" style="25" customWidth="1"/>
    <col min="16149" max="16384" width="11.42578125" style="25"/>
  </cols>
  <sheetData>
    <row r="1" spans="1:20" ht="18.75" x14ac:dyDescent="0.3">
      <c r="A1" s="23" t="s">
        <v>41</v>
      </c>
      <c r="B1" s="24"/>
    </row>
    <row r="2" spans="1:20" ht="3.75" customHeight="1" x14ac:dyDescent="0.3"/>
    <row r="3" spans="1:20" ht="18" x14ac:dyDescent="0.35">
      <c r="A3" s="27" t="s">
        <v>42</v>
      </c>
    </row>
    <row r="4" spans="1:20" ht="18" x14ac:dyDescent="0.35">
      <c r="A4" s="27"/>
      <c r="G4" s="25"/>
      <c r="T4" s="77"/>
    </row>
    <row r="5" spans="1:20" ht="18" x14ac:dyDescent="0.35">
      <c r="A5" s="27"/>
      <c r="G5" s="25"/>
      <c r="T5" s="77"/>
    </row>
    <row r="6" spans="1:20" ht="18" x14ac:dyDescent="0.35">
      <c r="A6" s="27"/>
      <c r="G6" s="25"/>
      <c r="T6" s="77"/>
    </row>
    <row r="7" spans="1:20" ht="18" x14ac:dyDescent="0.35">
      <c r="A7" s="27"/>
      <c r="G7" s="25"/>
      <c r="T7" s="77"/>
    </row>
    <row r="8" spans="1:20" ht="12.75" customHeight="1" x14ac:dyDescent="0.35">
      <c r="A8" s="27"/>
      <c r="T8" s="77"/>
    </row>
    <row r="9" spans="1:20" ht="18" x14ac:dyDescent="0.35">
      <c r="A9" s="28" t="s">
        <v>43</v>
      </c>
      <c r="B9" s="29"/>
      <c r="C9" s="30"/>
      <c r="D9" s="31"/>
      <c r="T9" s="77"/>
    </row>
    <row r="10" spans="1:20" ht="18" x14ac:dyDescent="0.35">
      <c r="A10" s="28"/>
      <c r="B10" s="29"/>
      <c r="C10" s="30"/>
      <c r="D10" s="31" t="s">
        <v>82</v>
      </c>
      <c r="E10" s="25" t="s">
        <v>83</v>
      </c>
      <c r="T10" s="77"/>
    </row>
    <row r="11" spans="1:20" ht="33" customHeight="1" x14ac:dyDescent="0.35">
      <c r="A11" s="29"/>
      <c r="B11" s="29" t="s">
        <v>78</v>
      </c>
      <c r="C11" s="78" t="s">
        <v>80</v>
      </c>
      <c r="D11" s="78">
        <v>0.33333333333333331</v>
      </c>
      <c r="E11" s="78">
        <v>0.375</v>
      </c>
      <c r="F11" s="78">
        <v>0.41666666666666669</v>
      </c>
      <c r="G11" s="78">
        <v>0.45833333333333331</v>
      </c>
      <c r="H11" s="78">
        <v>0.5</v>
      </c>
      <c r="I11" s="78">
        <v>0.54166666666666663</v>
      </c>
      <c r="J11" s="78">
        <v>0.58333333333333337</v>
      </c>
      <c r="K11" s="78">
        <v>0.625</v>
      </c>
      <c r="L11" s="78">
        <v>0.66666666666666663</v>
      </c>
      <c r="M11" s="78">
        <v>0.70833333333333337</v>
      </c>
      <c r="N11" s="78">
        <v>0.75</v>
      </c>
      <c r="O11" s="78" t="s">
        <v>81</v>
      </c>
      <c r="T11" s="77"/>
    </row>
    <row r="12" spans="1:20" ht="17.25" customHeight="1" x14ac:dyDescent="0.35">
      <c r="A12" s="27"/>
      <c r="B12" s="32" t="s">
        <v>44</v>
      </c>
      <c r="C12" s="73">
        <v>0.11</v>
      </c>
      <c r="D12" s="73">
        <v>0.42</v>
      </c>
      <c r="E12" s="73">
        <v>1.23</v>
      </c>
      <c r="F12" s="73">
        <v>1.37</v>
      </c>
      <c r="G12" s="73">
        <v>1.1499999999999999</v>
      </c>
      <c r="H12" s="73">
        <v>0.34</v>
      </c>
      <c r="I12" s="73">
        <v>0.33</v>
      </c>
      <c r="J12" s="73">
        <v>1.2</v>
      </c>
      <c r="K12" s="73">
        <v>1.1200000000000001</v>
      </c>
      <c r="L12" s="73">
        <v>0.95</v>
      </c>
      <c r="M12" s="73">
        <v>0.13</v>
      </c>
      <c r="N12" s="73">
        <v>0.03</v>
      </c>
      <c r="O12" s="73">
        <v>0.01</v>
      </c>
      <c r="T12" s="77"/>
    </row>
    <row r="13" spans="1:20" ht="34.5" customHeight="1" x14ac:dyDescent="0.35">
      <c r="A13" s="27"/>
      <c r="B13" s="74" t="s">
        <v>84</v>
      </c>
      <c r="C13" s="4">
        <v>9.7619047619047592</v>
      </c>
      <c r="D13" s="4">
        <v>25.384920634920601</v>
      </c>
      <c r="E13" s="4">
        <v>74.087301587301596</v>
      </c>
      <c r="F13" s="4">
        <v>82.1666666666667</v>
      </c>
      <c r="G13" s="4">
        <v>69.174603174603206</v>
      </c>
      <c r="H13" s="4">
        <v>20.2222222222222</v>
      </c>
      <c r="I13" s="4">
        <v>19.515873015873002</v>
      </c>
      <c r="J13" s="4">
        <v>71.738095238095241</v>
      </c>
      <c r="K13" s="4">
        <v>67.023809523809533</v>
      </c>
      <c r="L13" s="4">
        <v>57.230158730158735</v>
      </c>
      <c r="M13" s="4">
        <v>7.9960317460317452</v>
      </c>
      <c r="N13" s="4">
        <v>1.6944444444444442</v>
      </c>
      <c r="O13" s="3">
        <v>0.49603174603174599</v>
      </c>
      <c r="T13" s="77"/>
    </row>
    <row r="14" spans="1:20" ht="34.5" customHeight="1" x14ac:dyDescent="0.35">
      <c r="A14" s="27"/>
      <c r="B14" s="74" t="s">
        <v>85</v>
      </c>
      <c r="C14">
        <v>0</v>
      </c>
      <c r="D14">
        <v>1</v>
      </c>
      <c r="E14">
        <v>2</v>
      </c>
      <c r="F14" s="3">
        <v>3</v>
      </c>
      <c r="G14">
        <v>5</v>
      </c>
      <c r="H14">
        <v>5</v>
      </c>
      <c r="I14">
        <v>4</v>
      </c>
      <c r="J14">
        <v>3</v>
      </c>
      <c r="K14">
        <v>5</v>
      </c>
      <c r="L14">
        <v>5</v>
      </c>
      <c r="M14">
        <v>4</v>
      </c>
      <c r="N14">
        <v>2</v>
      </c>
      <c r="O14">
        <v>0</v>
      </c>
      <c r="T14" s="77"/>
    </row>
    <row r="15" spans="1:20" ht="35.25" customHeight="1" x14ac:dyDescent="0.35">
      <c r="A15" s="27"/>
      <c r="B15" s="32" t="s">
        <v>79</v>
      </c>
      <c r="C15" s="76">
        <v>0.2</v>
      </c>
      <c r="D15" s="76">
        <v>0.2</v>
      </c>
      <c r="E15" s="76">
        <v>0.2</v>
      </c>
      <c r="F15" s="76">
        <v>0.2</v>
      </c>
      <c r="G15" s="76">
        <v>0.2</v>
      </c>
      <c r="H15" s="76">
        <v>0.2</v>
      </c>
      <c r="I15" s="76">
        <v>0.2</v>
      </c>
      <c r="J15" s="76">
        <v>0.2</v>
      </c>
      <c r="K15" s="76">
        <v>0.2</v>
      </c>
      <c r="L15" s="76">
        <v>0.2</v>
      </c>
      <c r="M15" s="76">
        <v>0.2</v>
      </c>
      <c r="N15" s="76">
        <v>0.2</v>
      </c>
      <c r="O15" s="76">
        <v>0.2</v>
      </c>
      <c r="T15" s="77"/>
    </row>
    <row r="16" spans="1:20" ht="30" customHeight="1" x14ac:dyDescent="0.35">
      <c r="A16" s="27"/>
      <c r="B16" s="33" t="s">
        <v>45</v>
      </c>
      <c r="C16" s="75">
        <f>1/C12</f>
        <v>9.0909090909090917</v>
      </c>
      <c r="D16" s="75">
        <f>1/D12</f>
        <v>2.3809523809523809</v>
      </c>
      <c r="E16" s="75">
        <f>1/E12</f>
        <v>0.81300813008130079</v>
      </c>
      <c r="F16" s="75">
        <f>1/F12</f>
        <v>0.72992700729927007</v>
      </c>
      <c r="G16" s="75">
        <f>1/G12</f>
        <v>0.86956521739130443</v>
      </c>
      <c r="H16" s="75">
        <f>1/H12</f>
        <v>2.9411764705882351</v>
      </c>
      <c r="I16" s="75">
        <f>1/I12</f>
        <v>3.0303030303030303</v>
      </c>
      <c r="J16" s="75">
        <f>1/J12</f>
        <v>0.83333333333333337</v>
      </c>
      <c r="K16" s="75">
        <f>1/K12</f>
        <v>0.89285714285714279</v>
      </c>
      <c r="L16" s="75">
        <f>1/L12</f>
        <v>1.0526315789473684</v>
      </c>
      <c r="M16" s="75">
        <f>1/M12</f>
        <v>7.6923076923076916</v>
      </c>
      <c r="N16" s="75">
        <f>1/N12</f>
        <v>33.333333333333336</v>
      </c>
      <c r="O16" s="75">
        <f t="shared" ref="O16" si="0">1/O12</f>
        <v>100</v>
      </c>
      <c r="T16" s="77"/>
    </row>
    <row r="17" spans="1:30" ht="30" customHeight="1" x14ac:dyDescent="0.35">
      <c r="A17" s="27"/>
      <c r="B17" s="33" t="s">
        <v>46</v>
      </c>
      <c r="C17" s="73">
        <v>5</v>
      </c>
      <c r="D17" s="73">
        <v>5</v>
      </c>
      <c r="E17" s="73">
        <v>5</v>
      </c>
      <c r="F17" s="73">
        <v>5</v>
      </c>
      <c r="G17" s="73">
        <v>5</v>
      </c>
      <c r="H17" s="73">
        <v>5</v>
      </c>
      <c r="I17" s="73">
        <v>5</v>
      </c>
      <c r="J17" s="73">
        <v>5</v>
      </c>
      <c r="K17" s="73">
        <v>5</v>
      </c>
      <c r="L17" s="73">
        <v>5</v>
      </c>
      <c r="M17" s="73">
        <v>5</v>
      </c>
      <c r="N17" s="73">
        <v>5</v>
      </c>
      <c r="O17" s="73">
        <v>5</v>
      </c>
      <c r="T17" s="77"/>
    </row>
    <row r="18" spans="1:30" ht="20.25" customHeight="1" x14ac:dyDescent="0.35">
      <c r="A18" s="27"/>
    </row>
    <row r="19" spans="1:30" ht="18" x14ac:dyDescent="0.35">
      <c r="A19" s="34" t="s">
        <v>47</v>
      </c>
    </row>
    <row r="20" spans="1:30" ht="20.25" customHeight="1" x14ac:dyDescent="0.35">
      <c r="A20" s="34"/>
      <c r="J20" s="25">
        <v>1</v>
      </c>
      <c r="K20" s="25">
        <v>2</v>
      </c>
      <c r="L20" s="25">
        <v>3</v>
      </c>
      <c r="M20" s="25">
        <v>4</v>
      </c>
      <c r="N20" s="25">
        <v>5</v>
      </c>
    </row>
    <row r="21" spans="1:30" ht="88.5" customHeight="1" x14ac:dyDescent="0.3">
      <c r="B21" s="36" t="s">
        <v>48</v>
      </c>
      <c r="C21" s="37" t="s">
        <v>49</v>
      </c>
      <c r="D21" s="37" t="s">
        <v>50</v>
      </c>
      <c r="E21" s="37" t="s">
        <v>51</v>
      </c>
      <c r="F21" s="37" t="s">
        <v>52</v>
      </c>
      <c r="G21" s="38" t="s">
        <v>53</v>
      </c>
      <c r="H21" s="37" t="s">
        <v>54</v>
      </c>
      <c r="I21" s="37" t="s">
        <v>55</v>
      </c>
      <c r="J21" s="37" t="s">
        <v>56</v>
      </c>
      <c r="K21" s="37" t="s">
        <v>57</v>
      </c>
      <c r="L21" s="37" t="s">
        <v>58</v>
      </c>
      <c r="M21" s="37" t="s">
        <v>59</v>
      </c>
      <c r="N21" s="37" t="s">
        <v>60</v>
      </c>
      <c r="O21" s="37" t="s">
        <v>61</v>
      </c>
      <c r="P21" s="37" t="s">
        <v>62</v>
      </c>
      <c r="S21" s="25" t="s">
        <v>87</v>
      </c>
      <c r="T21" s="25"/>
    </row>
    <row r="22" spans="1:30" x14ac:dyDescent="0.3">
      <c r="B22" s="39">
        <v>1</v>
      </c>
      <c r="C22" s="40">
        <f ca="1">-(LN(1-RAND()))/lambda</f>
        <v>2.7413705156110444</v>
      </c>
      <c r="D22" s="40">
        <f ca="1">C22</f>
        <v>2.7413705156110444</v>
      </c>
      <c r="E22" s="40">
        <f ca="1">450+D22</f>
        <v>452.74137051561104</v>
      </c>
      <c r="F22" s="41" t="str">
        <f ca="1">TEXT(E22/60/24,"h:mm:ss")</f>
        <v>7:32:44</v>
      </c>
      <c r="G22" s="42">
        <f ca="1">IF(E22&lt;480,1,INT(1*RAND()+1))</f>
        <v>1</v>
      </c>
      <c r="H22" s="40">
        <f ca="1">D22</f>
        <v>2.7413705156110444</v>
      </c>
      <c r="I22" s="40">
        <f t="shared" ref="I22:I85" ca="1" si="1">-(LN(1-RAND()))/mu</f>
        <v>2.0104284245893753</v>
      </c>
      <c r="J22" s="40">
        <f ca="1">IF(G22=1,D22+I22,0)</f>
        <v>4.7517989402004197</v>
      </c>
      <c r="K22" s="40">
        <f ca="1">IF(G22=2,D22+I22,0)</f>
        <v>0</v>
      </c>
      <c r="L22" s="40">
        <f ca="1">IF(G22=3,D22+I22,0)</f>
        <v>0</v>
      </c>
      <c r="M22" s="40">
        <f ca="1">IF(G22=4,D22+I22,0)</f>
        <v>0</v>
      </c>
      <c r="N22" s="40">
        <f ca="1">IF(G22=5,D22+I22,0)</f>
        <v>0</v>
      </c>
      <c r="O22" s="40">
        <v>0</v>
      </c>
      <c r="P22" s="43">
        <v>0</v>
      </c>
      <c r="S22" s="25"/>
      <c r="T22" s="25" t="s">
        <v>88</v>
      </c>
      <c r="U22" s="25" t="s">
        <v>89</v>
      </c>
      <c r="V22" s="25" t="s">
        <v>90</v>
      </c>
      <c r="W22" s="25" t="s">
        <v>91</v>
      </c>
      <c r="X22" s="25" t="s">
        <v>92</v>
      </c>
      <c r="Y22" s="25" t="s">
        <v>93</v>
      </c>
      <c r="Z22" s="25" t="s">
        <v>94</v>
      </c>
      <c r="AA22" s="25" t="s">
        <v>95</v>
      </c>
      <c r="AB22" s="25" t="s">
        <v>96</v>
      </c>
      <c r="AC22" s="25" t="s">
        <v>97</v>
      </c>
      <c r="AD22" s="25" t="s">
        <v>98</v>
      </c>
    </row>
    <row r="23" spans="1:30" x14ac:dyDescent="0.3">
      <c r="B23" s="39">
        <v>2</v>
      </c>
      <c r="C23" s="40">
        <f ca="1">IF(E22&lt;=480,-(LN(1-RAND()))/lambda,
IF(AND(E22&gt;480,E22&lt;=540),-(LN(1-RAND()))/lambda2,
IF(AND(E22&gt;540,E22&lt;=600),-(LN(1-RAND()))/lambda3,
IF(AND(E22&gt;600,E22&lt;=660),-(LN(1-RAND()))/lambda4,
IF(AND(E22&gt;660,E22&lt;=720),-(LN(1-RAND()))/lambda5,
IF(AND(E22&gt;720,E22&lt;=780),-(LN(1-RAND()))/lambda6,
IF(AND(E22&gt;780,E22&lt;=840),-(LN(1-RAND()))/lambda7,
IF(AND(E22&gt;840,E22&lt;=900),-(LN(1-RAND()))/lambda8,
IF(AND(E22&gt;900,E22&lt;=960),-(LN(1-RAND()))/lambda9,
IF(AND(E22&gt;960,E22&lt;=1020),-(LN(1-RAND()))/lambda10,
IF(AND(E22&gt;1020,E22&lt;=1080),-(LN(1-RAND()))/lambda11,
IF(AND(E22&gt;1080,E22&lt;=1140),-(LN(1-RAND()))/lambda12,
IF(E22&gt;1140,-(LN(1-RAND()))/lambda13)))))))))))))</f>
        <v>0.7622095565112329</v>
      </c>
      <c r="D23" s="40">
        <f ca="1">D22+C23</f>
        <v>3.5035800721222774</v>
      </c>
      <c r="E23" s="40">
        <f t="shared" ref="E23:E86" ca="1" si="2">450+D23</f>
        <v>453.5035800721223</v>
      </c>
      <c r="F23" s="41" t="str">
        <f t="shared" ref="F23:F86" ca="1" si="3">TEXT(E23/60/24,"h:mm:ss")</f>
        <v>7:33:30</v>
      </c>
      <c r="G23" s="42">
        <f t="shared" ref="G23:G25" ca="1" si="4">IF(E23&lt;480,0,
IF(AND(E23&gt;=480,E23&lt;=510),1,
IF(AND(E23&gt;510,E23&lt;=540),IF(MIN(J23,K23)=J23,1,IF(MIN(J23,K23)=K23,2)),
IF(AND(E23&gt;540,E23&lt;=600),IF(MIN(J23,K23,L23)=J23,1,IF(MIN(J23,K23,L23)=K23,2,IF(MIN(J23,K23,L23)=L23,3))),
IF(AND(E23&gt;600,E23&lt;=720),IF(MIN(J23,K23,L23,M23,N23)=J23,1,IF(MIN(J23,K23,L23,M23,N23)=K23,2,IF(MIN(J23,K23,L23,M23,N23)=L23,3,IF(MIN(J23,K23,L23,M23,N23)=M23,4,IF(MIN(J23,K23,L23,M23,N23)=N23,5))))),
IF(AND(E23&gt;720,E23&lt;=780),IF(MIN(J23,K23,L23,M23)=J23,1,IF(MIN(J23,K23,L23,M23)=K23,2,IF(MIN(J23,K23,L23,M23)=L23,3,IF(MIN(J23,K23,L23,M23)=M23,4)))),
IF(AND(E23&gt;780,E23&lt;=840),IF(MIN(J23,K23,L23)=J23,1,IF(MIN(J23,K23,L23)=K23,2,IF(MIN(J23,K23,L23)=L23,3))),
IF(AND(E23&gt;840,E23&lt;=990),IF(MIN(J23,K23,L23,M23,N23)=J23,1,IF(MIN(J23,K23,L23,M23,N23)=K23,2,IF(MIN(J23,K23,L23,M23,N23)=L23,3,IF(MIN(J23,K23,L23,M23,N23)=M23,4,IF(MIN(J23,K23,L23,M23,N23)=N23,5))))),
IF(AND(E23&gt;990,E23&lt;=1020),IF(MIN(J23,K23,L23)=J23,1,IF(MIN(J23,K23,L23)=K23,2,IF(MIN(J23,K23,L23)=L23,3))),
IF(AND(E23&gt;1020,E23&lt;=1050),IF(MIN(J23,K23)=J23,1,IF(MIN(J23,K23)=K23,2)),
IF(E23&gt;1050,0)))))))))))</f>
        <v>0</v>
      </c>
      <c r="H23" s="79">
        <f ca="1">MAX(D23,SMALL(J22:N22,COUNTIF(J22:N22,0)+1))</f>
        <v>4.7517989402004197</v>
      </c>
      <c r="I23" s="40">
        <f t="shared" ca="1" si="1"/>
        <v>4.4746331100673009</v>
      </c>
      <c r="J23" s="40">
        <f ca="1">IF(G23=1,H23+I23,J22)</f>
        <v>4.7517989402004197</v>
      </c>
      <c r="K23" s="40">
        <f ca="1">IF(G23=2,H23+I23,K22)</f>
        <v>0</v>
      </c>
      <c r="L23" s="40">
        <f ca="1">IF(G23=3,D23+I23,L22)</f>
        <v>0</v>
      </c>
      <c r="M23" s="40">
        <f ca="1">IF(G23=4,D23+I23,M22)</f>
        <v>0</v>
      </c>
      <c r="N23" s="40">
        <f ca="1">IF(G23=5,D23+I23,N22)</f>
        <v>0</v>
      </c>
      <c r="O23" s="40">
        <f ca="1">H23-D23</f>
        <v>1.2482188680781423</v>
      </c>
      <c r="P23" s="44">
        <f ca="1">B23-MATCH(D23,$H$22:H23,1)</f>
        <v>1</v>
      </c>
      <c r="S23" s="25" t="s">
        <v>23</v>
      </c>
      <c r="T23" s="25">
        <v>0</v>
      </c>
      <c r="U23" s="25">
        <v>1</v>
      </c>
      <c r="V23" s="25">
        <v>2</v>
      </c>
      <c r="W23" s="25">
        <v>3</v>
      </c>
      <c r="X23" s="25">
        <v>5</v>
      </c>
      <c r="Y23" s="25">
        <v>4</v>
      </c>
      <c r="Z23" s="25">
        <v>3</v>
      </c>
      <c r="AA23" s="25">
        <v>5</v>
      </c>
      <c r="AB23" s="25">
        <v>3</v>
      </c>
      <c r="AC23" s="25">
        <v>2</v>
      </c>
      <c r="AD23" s="25">
        <v>0</v>
      </c>
    </row>
    <row r="24" spans="1:30" x14ac:dyDescent="0.3">
      <c r="B24" s="39">
        <v>3</v>
      </c>
      <c r="C24" s="40">
        <f ca="1">IF(E23&lt;=480,-(LN(1-RAND()))/lambda,
IF(AND(E23&gt;480,E23&lt;=540),-(LN(1-RAND()))/lambda2,
IF(AND(E23&gt;540,E23&lt;=600),-(LN(1-RAND()))/lambda3,
IF(AND(E23&gt;600,E23&lt;=660),-(LN(1-RAND()))/lambda4,
IF(AND(E23&gt;660,E23&lt;=720),-(LN(1-RAND()))/lambda5,
IF(AND(E23&gt;720,E23&lt;=780),-(LN(1-RAND()))/lambda6,
IF(AND(E23&gt;780,E23&lt;=840),-(LN(1-RAND()))/lambda7,
IF(AND(E23&gt;840,E23&lt;=900),-(LN(1-RAND()))/lambda8,
IF(AND(E23&gt;900,E23&lt;=960),-(LN(1-RAND()))/lambda9,
IF(AND(E23&gt;960,E23&lt;=1020),-(LN(1-RAND()))/lambda10,
IF(AND(E23&gt;1020,E23&lt;=1080),-(LN(1-RAND()))/lambda11,
IF(AND(E23&gt;1080,E23&lt;=1140),-(LN(1-RAND()))/lambda12,
IF(E23&gt;1140,-(LN(1-RAND()))/lambda13)))))))))))))</f>
        <v>9.2507080380848095</v>
      </c>
      <c r="D24" s="40">
        <f ca="1">D23+C24</f>
        <v>12.754288110207087</v>
      </c>
      <c r="E24" s="40">
        <f t="shared" ca="1" si="2"/>
        <v>462.75428811020709</v>
      </c>
      <c r="F24" s="41" t="str">
        <f t="shared" ca="1" si="3"/>
        <v>7:42:45</v>
      </c>
      <c r="G24" s="42">
        <f t="shared" ca="1" si="4"/>
        <v>0</v>
      </c>
      <c r="H24" s="79">
        <f ca="1">MAX(D24,SMALL(J23:N23,COUNTIF(J23:N23,0)+1))</f>
        <v>12.754288110207087</v>
      </c>
      <c r="I24" s="40">
        <f t="shared" ca="1" si="1"/>
        <v>9.9229332942868993</v>
      </c>
      <c r="J24" s="40">
        <f t="shared" ref="J24:J35" ca="1" si="5">IF(G24=1,H24+I24,J23)</f>
        <v>4.7517989402004197</v>
      </c>
      <c r="K24" s="40">
        <f t="shared" ref="K24:K87" ca="1" si="6">IF(G24=2,H24+I24,K23)</f>
        <v>0</v>
      </c>
      <c r="L24" s="40">
        <f ca="1">IF(G24=3,D24+I24,L23)</f>
        <v>0</v>
      </c>
      <c r="M24" s="40">
        <f ca="1">IF(G24=4,D24+I24,M23)</f>
        <v>0</v>
      </c>
      <c r="N24" s="40">
        <f ca="1">IF(G24=5,D24+I24,N23)</f>
        <v>0</v>
      </c>
      <c r="O24" s="40">
        <f ca="1">H24-D24</f>
        <v>0</v>
      </c>
      <c r="P24" s="44">
        <f ca="1">B24-MATCH(D24,$H$22:H24,1)</f>
        <v>0</v>
      </c>
      <c r="S24" s="25" t="s">
        <v>99</v>
      </c>
      <c r="T24" s="25">
        <f ca="1">IF(E24&lt;480,0)</f>
        <v>0</v>
      </c>
      <c r="U24" s="25">
        <f ca="1">IF(E24&lt;510,1)</f>
        <v>1</v>
      </c>
      <c r="V24" s="46">
        <f ca="1">IF(E24&lt;540,IF(MIN(J24:K24)=J24,1,IF(MIN(J24:K24)=K24,2)))</f>
        <v>2</v>
      </c>
      <c r="W24" s="46">
        <f ca="1">IF(E24&lt;600,IF(MIN(J24:L24)=J24,1,IF(MIN(J24:L24)=K24,2,IF(MIN(J24:L24)=L24,3))))</f>
        <v>2</v>
      </c>
      <c r="X24" s="25">
        <f ca="1">IF(E24&lt;720,IF(MIN(J24:N24)=J24,1,IF(MIN(J24:N24)=K24,2,IF(MIN(J24:N24)=L24,3,IF(MIN(J24:N24)=M24,4,IF(MIN(J24:N24)=N24,5))))))</f>
        <v>2</v>
      </c>
      <c r="Y24" s="25">
        <f ca="1">IF(E24&lt;780,IF(MIN(J24:N24)=J24,1,IF(MIN(J24:N24)=K24,2,IF(MIN(J24:N24)=L24,3,IF(MIN(J24:N24)=M24,4)))))</f>
        <v>2</v>
      </c>
      <c r="Z24" s="25">
        <f ca="1">IF(E24&lt;840,IF(MIN(J24:L24)=J24,1,IF(MIN(J24:L24)=K24,2,IF(MIN(J24:L24)=L24,3))))</f>
        <v>2</v>
      </c>
      <c r="AA24" s="25">
        <f ca="1">IF(E24&lt;990,IF(MIN(J24:N24)=J24,1,IF(MIN(J24:N24)=K24,2,IF(MIN(J24:N24)=L24,3,IF(MIN(J24:N24)=M24,4,IF(MIN(J24:N24)=N24,5))))))</f>
        <v>2</v>
      </c>
      <c r="AB24" s="25">
        <f ca="1">IF(E24&lt;1020,IF(MIN(J24:L24)=J24,1,IF(MIN(J24:L24)=K24,2,IF(MIN(J24:L24)=L24,3))))</f>
        <v>2</v>
      </c>
      <c r="AC24" s="25">
        <f ca="1">IF(E24&lt;1050,IF(MIN(J24:L24)=J24,1,IF(MIN(J24:L24)=K24,2)))</f>
        <v>2</v>
      </c>
      <c r="AD24" s="25" t="b">
        <f ca="1">IF(E24&gt;1050,0)</f>
        <v>0</v>
      </c>
    </row>
    <row r="25" spans="1:30" x14ac:dyDescent="0.3">
      <c r="B25" s="39">
        <v>4</v>
      </c>
      <c r="C25" s="40">
        <f ca="1">IF(E24&lt;=480,-(LN(1-RAND()))/lambda,
IF(AND(E24&gt;480,E24&lt;=540),-(LN(1-RAND()))/lambda2,
IF(AND(E24&gt;540,E24&lt;=600),-(LN(1-RAND()))/lambda3,
IF(AND(E24&gt;600,E24&lt;=660),-(LN(1-RAND()))/lambda4,
IF(AND(E24&gt;660,E24&lt;=720),-(LN(1-RAND()))/lambda5,
IF(AND(E24&gt;720,E24&lt;=780),-(LN(1-RAND()))/lambda6,
IF(AND(E24&gt;780,E24&lt;=840),-(LN(1-RAND()))/lambda7,
IF(AND(E24&gt;840,E24&lt;=900),-(LN(1-RAND()))/lambda8,
IF(AND(E24&gt;900,E24&lt;=960),-(LN(1-RAND()))/lambda9,
IF(AND(E24&gt;960,E24&lt;=1020),-(LN(1-RAND()))/lambda10,
IF(AND(E24&gt;1020,E24&lt;=1080),-(LN(1-RAND()))/lambda11,
IF(AND(E24&gt;1080,E24&lt;=1140),-(LN(1-RAND()))/lambda12,
IF(E24&gt;1140,-(LN(1-RAND()))/lambda13)))))))))))))</f>
        <v>2.7677095301930721</v>
      </c>
      <c r="D25" s="40">
        <f ca="1">D24+C25</f>
        <v>15.521997640400159</v>
      </c>
      <c r="E25" s="40">
        <f t="shared" ca="1" si="2"/>
        <v>465.52199764040017</v>
      </c>
      <c r="F25" s="41" t="str">
        <f t="shared" ca="1" si="3"/>
        <v>7:45:31</v>
      </c>
      <c r="G25" s="42">
        <f t="shared" ca="1" si="4"/>
        <v>0</v>
      </c>
      <c r="H25" s="79">
        <f ca="1">MAX(D25,SMALL(J24:N24,COUNTIF(J24:N24,0)+1))</f>
        <v>15.521997640400159</v>
      </c>
      <c r="I25" s="40">
        <f t="shared" ca="1" si="1"/>
        <v>0.68699794978682804</v>
      </c>
      <c r="J25" s="40">
        <f t="shared" ca="1" si="5"/>
        <v>4.7517989402004197</v>
      </c>
      <c r="K25" s="40">
        <f t="shared" ca="1" si="6"/>
        <v>0</v>
      </c>
      <c r="L25" s="40">
        <f ca="1">IF(G25=3,D25+I25,L24)</f>
        <v>0</v>
      </c>
      <c r="M25" s="40">
        <f ca="1">IF(G25=4,D25+I25,M24)</f>
        <v>0</v>
      </c>
      <c r="N25" s="40">
        <f ca="1">IF(G25=5,D25+I25,N24)</f>
        <v>0</v>
      </c>
      <c r="O25" s="40">
        <f ca="1">H25-D25</f>
        <v>0</v>
      </c>
      <c r="P25" s="44">
        <f ca="1">B25-MATCH(D25,$H$22:H25,1)</f>
        <v>0</v>
      </c>
      <c r="S25" s="25"/>
      <c r="T25" s="25"/>
      <c r="V25" s="72"/>
      <c r="W25" s="72"/>
    </row>
    <row r="26" spans="1:30" x14ac:dyDescent="0.3">
      <c r="B26" s="39">
        <v>5</v>
      </c>
      <c r="C26" s="40">
        <f ca="1">IF(E25&lt;=480,-(LN(1-RAND()))/lambda,
IF(AND(E25&gt;480,E25&lt;=540),-(LN(1-RAND()))/lambda2,
IF(AND(E25&gt;540,E25&lt;=600),-(LN(1-RAND()))/lambda3,
IF(AND(E25&gt;600,E25&lt;=660),-(LN(1-RAND()))/lambda4,
IF(AND(E25&gt;660,E25&lt;=720),-(LN(1-RAND()))/lambda5,
IF(AND(E25&gt;720,E25&lt;=780),-(LN(1-RAND()))/lambda6,
IF(AND(E25&gt;780,E25&lt;=840),-(LN(1-RAND()))/lambda7,
IF(AND(E25&gt;840,E25&lt;=900),-(LN(1-RAND()))/lambda8,
IF(AND(E25&gt;900,E25&lt;=960),-(LN(1-RAND()))/lambda9,
IF(AND(E25&gt;960,E25&lt;=1020),-(LN(1-RAND()))/lambda10,
IF(AND(E25&gt;1020,E25&lt;=1080),-(LN(1-RAND()))/lambda11,
IF(AND(E25&gt;1080,E25&lt;=1140),-(LN(1-RAND()))/lambda12,
IF(E25&gt;1140,-(LN(1-RAND()))/lambda13)))))))))))))</f>
        <v>2.6138563495618516</v>
      </c>
      <c r="D26" s="40">
        <f ca="1">D25+C26</f>
        <v>18.135853989962008</v>
      </c>
      <c r="E26" s="40">
        <f t="shared" ca="1" si="2"/>
        <v>468.13585398996202</v>
      </c>
      <c r="F26" s="41" t="str">
        <f t="shared" ca="1" si="3"/>
        <v>7:48:08</v>
      </c>
      <c r="G26" s="42">
        <f t="shared" ref="G26:G89" ca="1" si="7">IF(E26&lt;480,0,
IF(AND(E26&gt;=480,E26&lt;=510),1,
IF(AND(E26&gt;510,E26&lt;=540),IF(MIN(J26,K26)=J26,1,IF(MIN(J26,K26)=K26,2)),
IF(AND(E26&gt;540,E26&lt;=600),IF(MIN(J26,K26,L26)=J26,1,IF(MIN(J26,K26,L26)=K26,2,IF(MIN(J26,K26,L26)=L26,3))),
IF(AND(E26&gt;600,E26&lt;=720),IF(MIN(J26,K26,L26,M26,N26)=J26,1,IF(MIN(J26,K26,L26,M26,N26)=K26,2,IF(MIN(J26,K26,L26,M26,N26)=L26,3,IF(MIN(J26,K26,L26,M26,N26)=M26,4,IF(MIN(J26,K26,L26,M26,N26)=N26,5))))),
IF(AND(E26&gt;720,E26&lt;=780),IF(MIN(J26,K26,L26,M26)=J26,1,IF(MIN(J26,K26,L26,M26)=K26,2,IF(MIN(J26,K26,L26,M26)=L26,3,IF(MIN(J26,K26,L26,M26)=M26,4)))),
IF(AND(E26&gt;780,E26&lt;=840),IF(MIN(J26,K26,L26)=J26,1,IF(MIN(J26,K26,L26)=K26,2,IF(MIN(J26,K26,L26)=L26,3))),
IF(AND(E26&gt;840,E26&lt;=990),IF(MIN(J26,K26,L26,M26,N26)=J26,1,IF(MIN(J26,K26,L26,M26,N26)=K26,2,IF(MIN(J26,K26,L26,M26,N26)=L26,3,IF(MIN(J26,K26,L26,M26,N26)=M26,4,IF(MIN(J26,K26,L26,M26,N26)=N26,5))))),
IF(AND(E26&gt;990,E26&lt;=1020),IF(MIN(J26,K26,L26)=J26,1,IF(MIN(J26,K26,L26)=K26,2,IF(MIN(J26,K26,L26)=L26,3))),
IF(AND(E26&gt;1020,E26&lt;=1050),IF(MIN(J26,K26)=J26,1,IF(MIN(J26,K26)=K26,2)),
IF(E26&gt;1050,0)))))))))))</f>
        <v>0</v>
      </c>
      <c r="H26" s="79">
        <f ca="1">MAX(D26,SMALL(J25:N25,COUNTIF(J25:N25,0)+1))</f>
        <v>18.135853989962008</v>
      </c>
      <c r="I26" s="40">
        <f t="shared" ca="1" si="1"/>
        <v>5.1503659766235232</v>
      </c>
      <c r="J26" s="40">
        <f t="shared" ca="1" si="5"/>
        <v>4.7517989402004197</v>
      </c>
      <c r="K26" s="40">
        <f t="shared" ca="1" si="6"/>
        <v>0</v>
      </c>
      <c r="L26" s="40">
        <f ca="1">IF(G26=3,D26+I26,L25)</f>
        <v>0</v>
      </c>
      <c r="M26" s="40">
        <f ca="1">IF(G26=4,D26+I26,M25)</f>
        <v>0</v>
      </c>
      <c r="N26" s="40">
        <f ca="1">IF(G26=5,D26+I26,N25)</f>
        <v>0</v>
      </c>
      <c r="O26" s="40">
        <f ca="1">H26-D26</f>
        <v>0</v>
      </c>
      <c r="P26" s="44">
        <f ca="1">B26-MATCH(D26,$H$22:H26,1)</f>
        <v>0</v>
      </c>
      <c r="S26" s="25"/>
      <c r="T26" s="25"/>
      <c r="V26" s="72"/>
      <c r="W26" s="72"/>
    </row>
    <row r="27" spans="1:30" x14ac:dyDescent="0.3">
      <c r="B27" s="39">
        <v>6</v>
      </c>
      <c r="C27" s="40">
        <f ca="1">IF(E26&lt;=480,-(LN(1-RAND()))/lambda,
IF(AND(E26&gt;480,E26&lt;=540),-(LN(1-RAND()))/lambda2,
IF(AND(E26&gt;540,E26&lt;=600),-(LN(1-RAND()))/lambda3,
IF(AND(E26&gt;600,E26&lt;=660),-(LN(1-RAND()))/lambda4,
IF(AND(E26&gt;660,E26&lt;=720),-(LN(1-RAND()))/lambda5,
IF(AND(E26&gt;720,E26&lt;=780),-(LN(1-RAND()))/lambda6,
IF(AND(E26&gt;780,E26&lt;=840),-(LN(1-RAND()))/lambda7,
IF(AND(E26&gt;840,E26&lt;=900),-(LN(1-RAND()))/lambda8,
IF(AND(E26&gt;900,E26&lt;=960),-(LN(1-RAND()))/lambda9,
IF(AND(E26&gt;960,E26&lt;=1020),-(LN(1-RAND()))/lambda10,
IF(AND(E26&gt;1020,E26&lt;=1080),-(LN(1-RAND()))/lambda11,
IF(AND(E26&gt;1080,E26&lt;=1140),-(LN(1-RAND()))/lambda12,
IF(E26&gt;1140,-(LN(1-RAND()))/lambda13)))))))))))))</f>
        <v>2.6123313899608935</v>
      </c>
      <c r="D27" s="40">
        <f t="shared" ref="D27:D86" ca="1" si="8">D26+C27</f>
        <v>20.748185379922901</v>
      </c>
      <c r="E27" s="40">
        <f t="shared" ca="1" si="2"/>
        <v>470.74818537992292</v>
      </c>
      <c r="F27" s="41" t="str">
        <f t="shared" ca="1" si="3"/>
        <v>7:50:45</v>
      </c>
      <c r="G27" s="42">
        <f t="shared" ca="1" si="7"/>
        <v>0</v>
      </c>
      <c r="H27" s="79">
        <f ca="1">MAX(D27,SMALL(J26:N26,COUNTIF(J26:N26,0)+1))</f>
        <v>20.748185379922901</v>
      </c>
      <c r="I27" s="40">
        <f t="shared" ca="1" si="1"/>
        <v>11.784486120122196</v>
      </c>
      <c r="J27" s="40">
        <f t="shared" ca="1" si="5"/>
        <v>4.7517989402004197</v>
      </c>
      <c r="K27" s="40">
        <f t="shared" ca="1" si="6"/>
        <v>0</v>
      </c>
      <c r="L27" s="40">
        <f ca="1">IF(G27=3,D27+I27,L26)</f>
        <v>0</v>
      </c>
      <c r="M27" s="40">
        <f ca="1">IF(G27=4,D27+I27,M26)</f>
        <v>0</v>
      </c>
      <c r="N27" s="40">
        <f ca="1">IF(G27=5,D27+I27,N26)</f>
        <v>0</v>
      </c>
      <c r="O27" s="40">
        <f ca="1">H27-D27</f>
        <v>0</v>
      </c>
      <c r="P27" s="44">
        <f ca="1">B27-MATCH(D27,$H$22:H27,1)</f>
        <v>0</v>
      </c>
      <c r="S27" s="25"/>
      <c r="T27" s="25">
        <f ca="1">IF(E24&lt;480,0,
IF(E24&lt;510,1,
IF(E24&lt;540,IF(MIN(J24:K24)=J24,1,IF(MIN(J24:K24)=K24,2,
IF(E24&lt;600,IF(MIN(J24:L24)=J24,1,IF(MIN(J24:L24)=K24,2,IF(MIN(J24:L24)=L24,3,
IF(E24&lt;720,IF(MIN(J24:N24)=J24,1,IF(MIN(J24:N24)=K24,2,IF(MIN(J24:N24)=L24,3,IF(MIN(J24:N24)=M24,4,IF(MIN(J24:N24)=N24,5,
IF(E24&lt;780,IF(MIN(J24:N24)=J24,1,IF(MIN(J24:N24)=K24,2,IF(MIN(J24:N24)=L24,3,IF(MIN(J24:N24)=M24,4,
IF(E24&lt;840,IF(MIN(J24:L24)=J24,1,IF(MIN(J24:L24)=K24,2,IF(MIN(J24:L24)=L24,3,
IF(E24&lt;990,IF(MIN(J24:N24)=J24,1,IF(MIN(J24:N24)=K24,2,IF(MIN(J24:N24)=L24,3,IF(MIN(J24:N24)=M24,4,IF(MIN(J24:N24)=N24,5,
IF(E24&lt;1020,IF(MIN(J24:L24)=J24,1,IF(MIN(J24:L24)=K24,2,IF(MIN(J24:L24)=L24,3,
IF(E24&lt;1050,IF(MIN(J24:L24)=J24,1,IF(MIN(J24:L24)=K24,2,
IF(E24&gt;1050,0))))))))))))))))))))))))))))))))))))))</f>
        <v>0</v>
      </c>
      <c r="V27" s="72"/>
      <c r="W27" s="72"/>
    </row>
    <row r="28" spans="1:30" x14ac:dyDescent="0.3">
      <c r="B28" s="39">
        <v>7</v>
      </c>
      <c r="C28" s="40">
        <f ca="1">IF(E27&lt;=480,-(LN(1-RAND()))/lambda,
IF(AND(E27&gt;480,E27&lt;=540),-(LN(1-RAND()))/lambda2,
IF(AND(E27&gt;540,E27&lt;=600),-(LN(1-RAND()))/lambda3,
IF(AND(E27&gt;600,E27&lt;=660),-(LN(1-RAND()))/lambda4,
IF(AND(E27&gt;660,E27&lt;=720),-(LN(1-RAND()))/lambda5,
IF(AND(E27&gt;720,E27&lt;=780),-(LN(1-RAND()))/lambda6,
IF(AND(E27&gt;780,E27&lt;=840),-(LN(1-RAND()))/lambda7,
IF(AND(E27&gt;840,E27&lt;=900),-(LN(1-RAND()))/lambda8,
IF(AND(E27&gt;900,E27&lt;=960),-(LN(1-RAND()))/lambda9,
IF(AND(E27&gt;960,E27&lt;=1020),-(LN(1-RAND()))/lambda10,
IF(AND(E27&gt;1020,E27&lt;=1080),-(LN(1-RAND()))/lambda11,
IF(AND(E27&gt;1080,E27&lt;=1140),-(LN(1-RAND()))/lambda12,
IF(E27&gt;1140,-(LN(1-RAND()))/lambda13)))))))))))))</f>
        <v>3.6255123107194143</v>
      </c>
      <c r="D28" s="40">
        <f t="shared" ca="1" si="8"/>
        <v>24.373697690642317</v>
      </c>
      <c r="E28" s="40">
        <f t="shared" ca="1" si="2"/>
        <v>474.3736976906423</v>
      </c>
      <c r="F28" s="41" t="str">
        <f t="shared" ca="1" si="3"/>
        <v>7:54:22</v>
      </c>
      <c r="G28" s="42">
        <f t="shared" ca="1" si="7"/>
        <v>0</v>
      </c>
      <c r="H28" s="79">
        <f ca="1">MAX(D28,SMALL(J27:N27,COUNTIF(J27:N27,0)+1))</f>
        <v>24.373697690642317</v>
      </c>
      <c r="I28" s="40">
        <f t="shared" ca="1" si="1"/>
        <v>11.694311206010935</v>
      </c>
      <c r="J28" s="40">
        <f t="shared" ca="1" si="5"/>
        <v>4.7517989402004197</v>
      </c>
      <c r="K28" s="40">
        <f t="shared" ca="1" si="6"/>
        <v>0</v>
      </c>
      <c r="L28" s="40">
        <f ca="1">IF(G28=3,D28+I28,L27)</f>
        <v>0</v>
      </c>
      <c r="M28" s="40">
        <f ca="1">IF(G28=4,D28+I28,M27)</f>
        <v>0</v>
      </c>
      <c r="N28" s="40">
        <f ca="1">IF(G28=5,D28+I28,N27)</f>
        <v>0</v>
      </c>
      <c r="O28" s="40">
        <f ca="1">H28-D28</f>
        <v>0</v>
      </c>
      <c r="P28" s="44">
        <f ca="1">B28-MATCH(D28,$H$22:H28,1)</f>
        <v>0</v>
      </c>
      <c r="S28" s="25"/>
      <c r="T28" s="25"/>
      <c r="V28" s="72"/>
      <c r="W28" s="72"/>
    </row>
    <row r="29" spans="1:30" x14ac:dyDescent="0.3">
      <c r="B29" s="39">
        <v>8</v>
      </c>
      <c r="C29" s="40">
        <f ca="1">IF(E28&lt;=480,-(LN(1-RAND()))/lambda,
IF(AND(E28&gt;480,E28&lt;=540),-(LN(1-RAND()))/lambda2,
IF(AND(E28&gt;540,E28&lt;=600),-(LN(1-RAND()))/lambda3,
IF(AND(E28&gt;600,E28&lt;=660),-(LN(1-RAND()))/lambda4,
IF(AND(E28&gt;660,E28&lt;=720),-(LN(1-RAND()))/lambda5,
IF(AND(E28&gt;720,E28&lt;=780),-(LN(1-RAND()))/lambda6,
IF(AND(E28&gt;780,E28&lt;=840),-(LN(1-RAND()))/lambda7,
IF(AND(E28&gt;840,E28&lt;=900),-(LN(1-RAND()))/lambda8,
IF(AND(E28&gt;900,E28&lt;=960),-(LN(1-RAND()))/lambda9,
IF(AND(E28&gt;960,E28&lt;=1020),-(LN(1-RAND()))/lambda10,
IF(AND(E28&gt;1020,E28&lt;=1080),-(LN(1-RAND()))/lambda11,
IF(AND(E28&gt;1080,E28&lt;=1140),-(LN(1-RAND()))/lambda12,
IF(E28&gt;1140,-(LN(1-RAND()))/lambda13)))))))))))))</f>
        <v>3.5685123696062178</v>
      </c>
      <c r="D29" s="40">
        <f t="shared" ca="1" si="8"/>
        <v>27.942210060248534</v>
      </c>
      <c r="E29" s="40">
        <f t="shared" ca="1" si="2"/>
        <v>477.94221006024856</v>
      </c>
      <c r="F29" s="41" t="str">
        <f t="shared" ca="1" si="3"/>
        <v>7:57:57</v>
      </c>
      <c r="G29" s="42">
        <f t="shared" ca="1" si="7"/>
        <v>0</v>
      </c>
      <c r="H29" s="79">
        <f ca="1">MAX(D29,SMALL(J28:N28,COUNTIF(J28:N28,0)+1))</f>
        <v>27.942210060248534</v>
      </c>
      <c r="I29" s="40">
        <f t="shared" ca="1" si="1"/>
        <v>2.817476458928259</v>
      </c>
      <c r="J29" s="40">
        <f t="shared" ca="1" si="5"/>
        <v>4.7517989402004197</v>
      </c>
      <c r="K29" s="40">
        <f t="shared" ca="1" si="6"/>
        <v>0</v>
      </c>
      <c r="L29" s="40">
        <f ca="1">IF(G29=3,D29+I29,L28)</f>
        <v>0</v>
      </c>
      <c r="M29" s="40">
        <f ca="1">IF(G29=4,D29+I29,M28)</f>
        <v>0</v>
      </c>
      <c r="N29" s="40">
        <f ca="1">IF(G29=5,D29+I29,N28)</f>
        <v>0</v>
      </c>
      <c r="O29" s="40">
        <f ca="1">H29-D29</f>
        <v>0</v>
      </c>
      <c r="P29" s="44">
        <f ca="1">B29-MATCH(D29,$H$22:H29,1)</f>
        <v>0</v>
      </c>
      <c r="S29" s="25"/>
      <c r="T29" s="25"/>
      <c r="V29" s="72"/>
      <c r="W29" s="72"/>
    </row>
    <row r="30" spans="1:30" x14ac:dyDescent="0.3">
      <c r="B30" s="39">
        <v>9</v>
      </c>
      <c r="C30" s="40">
        <f ca="1">IF(E29&lt;=480,-(LN(1-RAND()))/lambda,
IF(AND(E29&gt;480,E29&lt;=540),-(LN(1-RAND()))/lambda2,
IF(AND(E29&gt;540,E29&lt;=600),-(LN(1-RAND()))/lambda3,
IF(AND(E29&gt;600,E29&lt;=660),-(LN(1-RAND()))/lambda4,
IF(AND(E29&gt;660,E29&lt;=720),-(LN(1-RAND()))/lambda5,
IF(AND(E29&gt;720,E29&lt;=780),-(LN(1-RAND()))/lambda6,
IF(AND(E29&gt;780,E29&lt;=840),-(LN(1-RAND()))/lambda7,
IF(AND(E29&gt;840,E29&lt;=900),-(LN(1-RAND()))/lambda8,
IF(AND(E29&gt;900,E29&lt;=960),-(LN(1-RAND()))/lambda9,
IF(AND(E29&gt;960,E29&lt;=1020),-(LN(1-RAND()))/lambda10,
IF(AND(E29&gt;1020,E29&lt;=1080),-(LN(1-RAND()))/lambda11,
IF(AND(E29&gt;1080,E29&lt;=1140),-(LN(1-RAND()))/lambda12,
IF(E29&gt;1140,-(LN(1-RAND()))/lambda13)))))))))))))</f>
        <v>24.373526889043706</v>
      </c>
      <c r="D30" s="40">
        <f t="shared" ca="1" si="8"/>
        <v>52.315736949292244</v>
      </c>
      <c r="E30" s="40">
        <f t="shared" ca="1" si="2"/>
        <v>502.31573694929227</v>
      </c>
      <c r="F30" s="41" t="str">
        <f t="shared" ca="1" si="3"/>
        <v>8:22:19</v>
      </c>
      <c r="G30" s="42">
        <f t="shared" ca="1" si="7"/>
        <v>1</v>
      </c>
      <c r="H30" s="79">
        <f ca="1">MAX(D30,SMALL(J29:N29,COUNTIF(J29:N29,0)+1))</f>
        <v>52.315736949292244</v>
      </c>
      <c r="I30" s="40">
        <f t="shared" ca="1" si="1"/>
        <v>1.1972755947401632</v>
      </c>
      <c r="J30" s="40">
        <f t="shared" ca="1" si="5"/>
        <v>53.513012544032406</v>
      </c>
      <c r="K30" s="40">
        <f t="shared" ca="1" si="6"/>
        <v>0</v>
      </c>
      <c r="L30" s="40">
        <f ca="1">IF(G30=3,D30+I30,L29)</f>
        <v>0</v>
      </c>
      <c r="M30" s="40">
        <f ca="1">IF(G30=4,D30+I30,M29)</f>
        <v>0</v>
      </c>
      <c r="N30" s="40">
        <f ca="1">IF(G30=5,D30+I30,N29)</f>
        <v>0</v>
      </c>
      <c r="O30" s="40">
        <f ca="1">H30-D30</f>
        <v>0</v>
      </c>
      <c r="P30" s="44">
        <f ca="1">B30-MATCH(D30,$H$22:H30,1)</f>
        <v>0</v>
      </c>
      <c r="S30" s="25"/>
      <c r="T30" s="25"/>
      <c r="V30" s="72"/>
      <c r="W30" s="72"/>
    </row>
    <row r="31" spans="1:30" x14ac:dyDescent="0.3">
      <c r="B31" s="39">
        <v>10</v>
      </c>
      <c r="C31" s="40">
        <f ca="1">IF(E30&lt;=480,-(LN(1-RAND()))/lambda,
IF(AND(E30&gt;480,E30&lt;=540),-(LN(1-RAND()))/lambda2,
IF(AND(E30&gt;540,E30&lt;=600),-(LN(1-RAND()))/lambda3,
IF(AND(E30&gt;600,E30&lt;=660),-(LN(1-RAND()))/lambda4,
IF(AND(E30&gt;660,E30&lt;=720),-(LN(1-RAND()))/lambda5,
IF(AND(E30&gt;720,E30&lt;=780),-(LN(1-RAND()))/lambda6,
IF(AND(E30&gt;780,E30&lt;=840),-(LN(1-RAND()))/lambda7,
IF(AND(E30&gt;840,E30&lt;=900),-(LN(1-RAND()))/lambda8,
IF(AND(E30&gt;900,E30&lt;=960),-(LN(1-RAND()))/lambda9,
IF(AND(E30&gt;960,E30&lt;=1020),-(LN(1-RAND()))/lambda10,
IF(AND(E30&gt;1020,E30&lt;=1080),-(LN(1-RAND()))/lambda11,
IF(AND(E30&gt;1080,E30&lt;=1140),-(LN(1-RAND()))/lambda12,
IF(E30&gt;1140,-(LN(1-RAND()))/lambda13)))))))))))))</f>
        <v>2.0260473650017543</v>
      </c>
      <c r="D31" s="40">
        <f t="shared" ca="1" si="8"/>
        <v>54.341784314293996</v>
      </c>
      <c r="E31" s="40">
        <f t="shared" ca="1" si="2"/>
        <v>504.34178431429399</v>
      </c>
      <c r="F31" s="41" t="str">
        <f t="shared" ca="1" si="3"/>
        <v>8:24:21</v>
      </c>
      <c r="G31" s="42">
        <f t="shared" ca="1" si="7"/>
        <v>1</v>
      </c>
      <c r="H31" s="79">
        <f ca="1">MAX(D31,SMALL(J30:N30,COUNTIF(J30:N30,0)+1))</f>
        <v>54.341784314293996</v>
      </c>
      <c r="I31" s="40">
        <f t="shared" ca="1" si="1"/>
        <v>0.54420284643133854</v>
      </c>
      <c r="J31" s="40">
        <f t="shared" ca="1" si="5"/>
        <v>54.885987160725335</v>
      </c>
      <c r="K31" s="40">
        <f t="shared" ca="1" si="6"/>
        <v>0</v>
      </c>
      <c r="L31" s="40">
        <f ca="1">IF(G31=3,D31+I31,L30)</f>
        <v>0</v>
      </c>
      <c r="M31" s="40">
        <f ca="1">IF(G31=4,D31+I31,M30)</f>
        <v>0</v>
      </c>
      <c r="N31" s="40">
        <f ca="1">IF(G31=5,D31+I31,N30)</f>
        <v>0</v>
      </c>
      <c r="O31" s="40">
        <f ca="1">H31-D31</f>
        <v>0</v>
      </c>
      <c r="P31" s="44">
        <f ca="1">B31-MATCH(D31,$H$22:H31,1)</f>
        <v>0</v>
      </c>
      <c r="S31" s="25"/>
      <c r="T31" s="25"/>
      <c r="V31" s="72"/>
      <c r="W31" s="72"/>
    </row>
    <row r="32" spans="1:30" x14ac:dyDescent="0.3">
      <c r="B32" s="39">
        <v>11</v>
      </c>
      <c r="C32" s="40">
        <f ca="1">IF(E31&lt;=480,-(LN(1-RAND()))/lambda,
IF(AND(E31&gt;480,E31&lt;=540),-(LN(1-RAND()))/lambda2,
IF(AND(E31&gt;540,E31&lt;=600),-(LN(1-RAND()))/lambda3,
IF(AND(E31&gt;600,E31&lt;=660),-(LN(1-RAND()))/lambda4,
IF(AND(E31&gt;660,E31&lt;=720),-(LN(1-RAND()))/lambda5,
IF(AND(E31&gt;720,E31&lt;=780),-(LN(1-RAND()))/lambda6,
IF(AND(E31&gt;780,E31&lt;=840),-(LN(1-RAND()))/lambda7,
IF(AND(E31&gt;840,E31&lt;=900),-(LN(1-RAND()))/lambda8,
IF(AND(E31&gt;900,E31&lt;=960),-(LN(1-RAND()))/lambda9,
IF(AND(E31&gt;960,E31&lt;=1020),-(LN(1-RAND()))/lambda10,
IF(AND(E31&gt;1020,E31&lt;=1080),-(LN(1-RAND()))/lambda11,
IF(AND(E31&gt;1080,E31&lt;=1140),-(LN(1-RAND()))/lambda12,
IF(E31&gt;1140,-(LN(1-RAND()))/lambda13)))))))))))))</f>
        <v>5.7983283172350104</v>
      </c>
      <c r="D32" s="40">
        <f t="shared" ca="1" si="8"/>
        <v>60.140112631529007</v>
      </c>
      <c r="E32" s="40">
        <f t="shared" ca="1" si="2"/>
        <v>510.14011263152901</v>
      </c>
      <c r="F32" s="41" t="str">
        <f t="shared" ca="1" si="3"/>
        <v>8:30:08</v>
      </c>
      <c r="G32" s="42">
        <f t="shared" ca="1" si="7"/>
        <v>1</v>
      </c>
      <c r="H32" s="79">
        <f ca="1">MAX(D32,SMALL(J31:N31,COUNTIF(J31:N31,0)+1))</f>
        <v>60.140112631529007</v>
      </c>
      <c r="I32" s="40">
        <f t="shared" ca="1" si="1"/>
        <v>0.96011218358877581</v>
      </c>
      <c r="J32" s="40">
        <f t="shared" ca="1" si="5"/>
        <v>61.100224815117784</v>
      </c>
      <c r="K32" s="40">
        <f t="shared" ca="1" si="6"/>
        <v>0</v>
      </c>
      <c r="L32" s="40">
        <f ca="1">IF(G32=3,D32+I32,L31)</f>
        <v>0</v>
      </c>
      <c r="M32" s="40">
        <f ca="1">IF(G32=4,D32+I32,M31)</f>
        <v>0</v>
      </c>
      <c r="N32" s="40">
        <f ca="1">IF(G32=5,D32+I32,N31)</f>
        <v>0</v>
      </c>
      <c r="O32" s="40">
        <f ca="1">H32-D32</f>
        <v>0</v>
      </c>
      <c r="P32" s="44">
        <f ca="1">B32-MATCH(D32,$H$22:H32,1)</f>
        <v>0</v>
      </c>
      <c r="S32" s="25"/>
      <c r="T32" s="25"/>
      <c r="V32" s="72"/>
      <c r="W32" s="72"/>
    </row>
    <row r="33" spans="2:24" x14ac:dyDescent="0.3">
      <c r="B33" s="39">
        <v>12</v>
      </c>
      <c r="C33" s="40">
        <f ca="1">IF(E32&lt;=480,-(LN(1-RAND()))/lambda,
IF(AND(E32&gt;480,E32&lt;=540),-(LN(1-RAND()))/lambda2,
IF(AND(E32&gt;540,E32&lt;=600),-(LN(1-RAND()))/lambda3,
IF(AND(E32&gt;600,E32&lt;=660),-(LN(1-RAND()))/lambda4,
IF(AND(E32&gt;660,E32&lt;=720),-(LN(1-RAND()))/lambda5,
IF(AND(E32&gt;720,E32&lt;=780),-(LN(1-RAND()))/lambda6,
IF(AND(E32&gt;780,E32&lt;=840),-(LN(1-RAND()))/lambda7,
IF(AND(E32&gt;840,E32&lt;=900),-(LN(1-RAND()))/lambda8,
IF(AND(E32&gt;900,E32&lt;=960),-(LN(1-RAND()))/lambda9,
IF(AND(E32&gt;960,E32&lt;=1020),-(LN(1-RAND()))/lambda10,
IF(AND(E32&gt;1020,E32&lt;=1080),-(LN(1-RAND()))/lambda11,
IF(AND(E32&gt;1080,E32&lt;=1140),-(LN(1-RAND()))/lambda12,
IF(E32&gt;1140,-(LN(1-RAND()))/lambda13)))))))))))))</f>
        <v>0.43011070146897579</v>
      </c>
      <c r="D33" s="40">
        <f t="shared" ca="1" si="8"/>
        <v>60.570223332997983</v>
      </c>
      <c r="E33" s="40">
        <f t="shared" ca="1" si="2"/>
        <v>510.57022333299801</v>
      </c>
      <c r="F33" s="41" t="str">
        <f t="shared" ca="1" si="3"/>
        <v>8:30:34</v>
      </c>
      <c r="G33" s="42">
        <f t="shared" ca="1" si="7"/>
        <v>1</v>
      </c>
      <c r="H33" s="79">
        <f ca="1">MAX(D33,SMALL(J32:N32,COUNTIF(J32:N32,0)+1))</f>
        <v>61.100224815117784</v>
      </c>
      <c r="I33" s="40">
        <f t="shared" ca="1" si="1"/>
        <v>7.9727188182851449</v>
      </c>
      <c r="J33" s="40">
        <f t="shared" ca="1" si="5"/>
        <v>69.072943633402929</v>
      </c>
      <c r="K33" s="40">
        <f t="shared" ca="1" si="6"/>
        <v>0</v>
      </c>
      <c r="L33" s="40">
        <f ca="1">IF(G33=3,D33+I33,L32)</f>
        <v>0</v>
      </c>
      <c r="M33" s="40">
        <f ca="1">IF(G33=4,D33+I33,M32)</f>
        <v>0</v>
      </c>
      <c r="N33" s="40">
        <f ca="1">IF(G33=5,D33+I33,N32)</f>
        <v>0</v>
      </c>
      <c r="O33" s="40">
        <f ca="1">H33-D33</f>
        <v>0.53000148211980047</v>
      </c>
      <c r="P33" s="44">
        <f ca="1">B33-MATCH(D33,$H$22:H33,1)</f>
        <v>1</v>
      </c>
      <c r="S33" s="45"/>
      <c r="T33" s="25"/>
      <c r="V33" s="72"/>
      <c r="W33" s="72"/>
    </row>
    <row r="34" spans="2:24" x14ac:dyDescent="0.3">
      <c r="B34" s="39">
        <v>13</v>
      </c>
      <c r="C34" s="40">
        <f ca="1">IF(E33&lt;=480,-(LN(1-RAND()))/lambda,
IF(AND(E33&gt;480,E33&lt;=540),-(LN(1-RAND()))/lambda2,
IF(AND(E33&gt;540,E33&lt;=600),-(LN(1-RAND()))/lambda3,
IF(AND(E33&gt;600,E33&lt;=660),-(LN(1-RAND()))/lambda4,
IF(AND(E33&gt;660,E33&lt;=720),-(LN(1-RAND()))/lambda5,
IF(AND(E33&gt;720,E33&lt;=780),-(LN(1-RAND()))/lambda6,
IF(AND(E33&gt;780,E33&lt;=840),-(LN(1-RAND()))/lambda7,
IF(AND(E33&gt;840,E33&lt;=900),-(LN(1-RAND()))/lambda8,
IF(AND(E33&gt;900,E33&lt;=960),-(LN(1-RAND()))/lambda9,
IF(AND(E33&gt;960,E33&lt;=1020),-(LN(1-RAND()))/lambda10,
IF(AND(E33&gt;1020,E33&lt;=1080),-(LN(1-RAND()))/lambda11,
IF(AND(E33&gt;1080,E33&lt;=1140),-(LN(1-RAND()))/lambda12,
IF(E33&gt;1140,-(LN(1-RAND()))/lambda13)))))))))))))</f>
        <v>0.68086623133609758</v>
      </c>
      <c r="D34" s="40">
        <f t="shared" ca="1" si="8"/>
        <v>61.25108956433408</v>
      </c>
      <c r="E34" s="40">
        <f t="shared" ca="1" si="2"/>
        <v>511.25108956433405</v>
      </c>
      <c r="F34" s="41" t="str">
        <f t="shared" ca="1" si="3"/>
        <v>8:31:15</v>
      </c>
      <c r="G34" s="42">
        <f t="shared" ca="1" si="7"/>
        <v>1</v>
      </c>
      <c r="H34" s="79">
        <f ca="1">MAX(D34,SMALL(J33:N33,COUNTIF(J33:N33,0)+1))</f>
        <v>69.072943633402929</v>
      </c>
      <c r="I34" s="40">
        <f t="shared" ca="1" si="1"/>
        <v>16.900034662249563</v>
      </c>
      <c r="J34" s="40">
        <f t="shared" ca="1" si="5"/>
        <v>85.972978295652496</v>
      </c>
      <c r="K34" s="40">
        <f t="shared" ca="1" si="6"/>
        <v>0</v>
      </c>
      <c r="L34" s="40">
        <f ca="1">IF(G34=3,D34+I34,L33)</f>
        <v>0</v>
      </c>
      <c r="M34" s="40">
        <f ca="1">IF(G34=4,D34+I34,M33)</f>
        <v>0</v>
      </c>
      <c r="N34" s="40">
        <f ca="1">IF(G34=5,D34+I34,N33)</f>
        <v>0</v>
      </c>
      <c r="O34" s="40">
        <f ca="1">H34-D34</f>
        <v>7.8218540690688485</v>
      </c>
      <c r="P34" s="44">
        <f ca="1">B34-MATCH(D34,$H$22:H34,1)</f>
        <v>1</v>
      </c>
      <c r="S34" s="25"/>
      <c r="T34" s="25"/>
      <c r="U34" s="35"/>
      <c r="V34" s="72"/>
      <c r="W34" s="72"/>
    </row>
    <row r="35" spans="2:24" x14ac:dyDescent="0.3">
      <c r="B35" s="39">
        <v>14</v>
      </c>
      <c r="C35" s="40">
        <f ca="1">IF(E34&lt;=480,-(LN(1-RAND()))/lambda,
IF(AND(E34&gt;480,E34&lt;=540),-(LN(1-RAND()))/lambda2,
IF(AND(E34&gt;540,E34&lt;=600),-(LN(1-RAND()))/lambda3,
IF(AND(E34&gt;600,E34&lt;=660),-(LN(1-RAND()))/lambda4,
IF(AND(E34&gt;660,E34&lt;=720),-(LN(1-RAND()))/lambda5,
IF(AND(E34&gt;720,E34&lt;=780),-(LN(1-RAND()))/lambda6,
IF(AND(E34&gt;780,E34&lt;=840),-(LN(1-RAND()))/lambda7,
IF(AND(E34&gt;840,E34&lt;=900),-(LN(1-RAND()))/lambda8,
IF(AND(E34&gt;900,E34&lt;=960),-(LN(1-RAND()))/lambda9,
IF(AND(E34&gt;960,E34&lt;=1020),-(LN(1-RAND()))/lambda10,
IF(AND(E34&gt;1020,E34&lt;=1080),-(LN(1-RAND()))/lambda11,
IF(AND(E34&gt;1080,E34&lt;=1140),-(LN(1-RAND()))/lambda12,
IF(E34&gt;1140,-(LN(1-RAND()))/lambda13)))))))))))))</f>
        <v>1.6581272028148013</v>
      </c>
      <c r="D35" s="40">
        <f t="shared" ca="1" si="8"/>
        <v>62.909216767148884</v>
      </c>
      <c r="E35" s="40">
        <f t="shared" ca="1" si="2"/>
        <v>512.90921676714891</v>
      </c>
      <c r="F35" s="41" t="str">
        <f t="shared" ca="1" si="3"/>
        <v>8:32:55</v>
      </c>
      <c r="G35" s="42">
        <f t="shared" ca="1" si="7"/>
        <v>1</v>
      </c>
      <c r="H35" s="79">
        <f ca="1">MAX(D35,SMALL(J34:N34,COUNTIF(J34:N34,0)+1))</f>
        <v>85.972978295652496</v>
      </c>
      <c r="I35" s="40">
        <f t="shared" ca="1" si="1"/>
        <v>4.3892628951922044</v>
      </c>
      <c r="J35" s="40">
        <f t="shared" ca="1" si="5"/>
        <v>90.362241190844699</v>
      </c>
      <c r="K35" s="40">
        <f t="shared" ca="1" si="6"/>
        <v>0</v>
      </c>
      <c r="L35" s="40">
        <f ca="1">IF(G35=3,D35+I35,L34)</f>
        <v>0</v>
      </c>
      <c r="M35" s="40">
        <f ca="1">IF(G35=4,D35+I35,M34)</f>
        <v>0</v>
      </c>
      <c r="N35" s="40">
        <f ca="1">IF(G35=5,D35+I35,N34)</f>
        <v>0</v>
      </c>
      <c r="O35" s="40">
        <f ca="1">H35-D35</f>
        <v>23.063761528503612</v>
      </c>
      <c r="P35" s="44">
        <f ca="1">B35-MATCH(D35,$H$22:H35,1)</f>
        <v>2</v>
      </c>
      <c r="S35" s="46"/>
      <c r="T35" s="25"/>
      <c r="U35" s="35"/>
      <c r="V35" s="72"/>
      <c r="W35" s="72"/>
      <c r="X35" s="35"/>
    </row>
    <row r="36" spans="2:24" x14ac:dyDescent="0.3">
      <c r="B36" s="39">
        <v>15</v>
      </c>
      <c r="C36" s="40">
        <f ca="1">IF(E35&lt;=480,-(LN(1-RAND()))/lambda,
IF(AND(E35&gt;480,E35&lt;=540),-(LN(1-RAND()))/lambda2,
IF(AND(E35&gt;540,E35&lt;=600),-(LN(1-RAND()))/lambda3,
IF(AND(E35&gt;600,E35&lt;=660),-(LN(1-RAND()))/lambda4,
IF(AND(E35&gt;660,E35&lt;=720),-(LN(1-RAND()))/lambda5,
IF(AND(E35&gt;720,E35&lt;=780),-(LN(1-RAND()))/lambda6,
IF(AND(E35&gt;780,E35&lt;=840),-(LN(1-RAND()))/lambda7,
IF(AND(E35&gt;840,E35&lt;=900),-(LN(1-RAND()))/lambda8,
IF(AND(E35&gt;900,E35&lt;=960),-(LN(1-RAND()))/lambda9,
IF(AND(E35&gt;960,E35&lt;=1020),-(LN(1-RAND()))/lambda10,
IF(AND(E35&gt;1020,E35&lt;=1080),-(LN(1-RAND()))/lambda11,
IF(AND(E35&gt;1080,E35&lt;=1140),-(LN(1-RAND()))/lambda12,
IF(E35&gt;1140,-(LN(1-RAND()))/lambda13)))))))))))))</f>
        <v>4.0575099774546848</v>
      </c>
      <c r="D36" s="40">
        <f t="shared" ca="1" si="8"/>
        <v>66.966726744603562</v>
      </c>
      <c r="E36" s="40">
        <f t="shared" ca="1" si="2"/>
        <v>516.96672674460353</v>
      </c>
      <c r="F36" s="41" t="str">
        <f t="shared" ca="1" si="3"/>
        <v>8:36:58</v>
      </c>
      <c r="G36" s="42">
        <f t="shared" ca="1" si="7"/>
        <v>1</v>
      </c>
      <c r="H36" s="79">
        <f ca="1">MAX(D36,SMALL(J35:N35,COUNTIF(J35:N35,0)+1))</f>
        <v>90.362241190844699</v>
      </c>
      <c r="I36" s="40">
        <f t="shared" ca="1" si="1"/>
        <v>0.71047812522020393</v>
      </c>
      <c r="J36" s="40">
        <f ca="1">MAX(D36,J35)+I36</f>
        <v>91.072719316064905</v>
      </c>
      <c r="K36" s="40">
        <f t="shared" ca="1" si="6"/>
        <v>0</v>
      </c>
      <c r="L36" s="40">
        <f ca="1">IF(G36=3,D36+I36,L35)</f>
        <v>0</v>
      </c>
      <c r="M36" s="40">
        <f ca="1">IF(G36=4,D36+I36,M35)</f>
        <v>0</v>
      </c>
      <c r="N36" s="40">
        <f ca="1">IF(G36=5,D36+I36,N35)</f>
        <v>0</v>
      </c>
      <c r="O36" s="40">
        <f ca="1">H36-D36</f>
        <v>23.395514446241137</v>
      </c>
      <c r="P36" s="44">
        <f ca="1">B36-MATCH(D36,$H$22:H36,1)</f>
        <v>3</v>
      </c>
      <c r="S36" s="46"/>
      <c r="T36" s="25"/>
      <c r="U36" s="35"/>
      <c r="V36" s="72"/>
      <c r="W36" s="72"/>
      <c r="X36" s="35"/>
    </row>
    <row r="37" spans="2:24" x14ac:dyDescent="0.3">
      <c r="B37" s="39">
        <v>16</v>
      </c>
      <c r="C37" s="40">
        <f ca="1">IF(E36&lt;=480,-(LN(1-RAND()))/lambda,
IF(AND(E36&gt;480,E36&lt;=540),-(LN(1-RAND()))/lambda2,
IF(AND(E36&gt;540,E36&lt;=600),-(LN(1-RAND()))/lambda3,
IF(AND(E36&gt;600,E36&lt;=660),-(LN(1-RAND()))/lambda4,
IF(AND(E36&gt;660,E36&lt;=720),-(LN(1-RAND()))/lambda5,
IF(AND(E36&gt;720,E36&lt;=780),-(LN(1-RAND()))/lambda6,
IF(AND(E36&gt;780,E36&lt;=840),-(LN(1-RAND()))/lambda7,
IF(AND(E36&gt;840,E36&lt;=900),-(LN(1-RAND()))/lambda8,
IF(AND(E36&gt;900,E36&lt;=960),-(LN(1-RAND()))/lambda9,
IF(AND(E36&gt;960,E36&lt;=1020),-(LN(1-RAND()))/lambda10,
IF(AND(E36&gt;1020,E36&lt;=1080),-(LN(1-RAND()))/lambda11,
IF(AND(E36&gt;1080,E36&lt;=1140),-(LN(1-RAND()))/lambda12,
IF(E36&gt;1140,-(LN(1-RAND()))/lambda13)))))))))))))</f>
        <v>15.685052989428002</v>
      </c>
      <c r="D37" s="40">
        <f t="shared" ca="1" si="8"/>
        <v>82.651779734031564</v>
      </c>
      <c r="E37" s="40">
        <f t="shared" ca="1" si="2"/>
        <v>532.65177973403161</v>
      </c>
      <c r="F37" s="41" t="str">
        <f t="shared" ca="1" si="3"/>
        <v>8:52:39</v>
      </c>
      <c r="G37" s="42">
        <f t="shared" ca="1" si="7"/>
        <v>1</v>
      </c>
      <c r="H37" s="79">
        <f ca="1">MAX(D37,SMALL(J36:N36,COUNTIF(J36:N36,0)+1))</f>
        <v>91.072719316064905</v>
      </c>
      <c r="I37" s="40">
        <f t="shared" ca="1" si="1"/>
        <v>2.594136838597513</v>
      </c>
      <c r="J37" s="40">
        <f ca="1">MAX(D37,J36)+I37</f>
        <v>93.666856154662412</v>
      </c>
      <c r="K37" s="40">
        <f t="shared" ca="1" si="6"/>
        <v>0</v>
      </c>
      <c r="L37" s="40">
        <f ca="1">IF(G37=3,D37+I37,L36)</f>
        <v>0</v>
      </c>
      <c r="M37" s="40">
        <f ca="1">IF(G37=4,D37+I37,M36)</f>
        <v>0</v>
      </c>
      <c r="N37" s="40">
        <f ca="1">IF(G37=5,D37+I37,N36)</f>
        <v>0</v>
      </c>
      <c r="O37" s="40">
        <f ca="1">H37-D37</f>
        <v>8.4209395820333413</v>
      </c>
      <c r="P37" s="44">
        <f ca="1">B37-MATCH(D37,$H$22:H37,1)</f>
        <v>3</v>
      </c>
      <c r="S37" s="46"/>
      <c r="T37" s="25"/>
      <c r="U37" s="35"/>
      <c r="V37" s="35"/>
    </row>
    <row r="38" spans="2:24" x14ac:dyDescent="0.3">
      <c r="B38" s="39">
        <v>17</v>
      </c>
      <c r="C38" s="40">
        <f ca="1">IF(E37&lt;=480,-(LN(1-RAND()))/lambda,
IF(AND(E37&gt;480,E37&lt;=540),-(LN(1-RAND()))/lambda2,
IF(AND(E37&gt;540,E37&lt;=600),-(LN(1-RAND()))/lambda3,
IF(AND(E37&gt;600,E37&lt;=660),-(LN(1-RAND()))/lambda4,
IF(AND(E37&gt;660,E37&lt;=720),-(LN(1-RAND()))/lambda5,
IF(AND(E37&gt;720,E37&lt;=780),-(LN(1-RAND()))/lambda6,
IF(AND(E37&gt;780,E37&lt;=840),-(LN(1-RAND()))/lambda7,
IF(AND(E37&gt;840,E37&lt;=900),-(LN(1-RAND()))/lambda8,
IF(AND(E37&gt;900,E37&lt;=960),-(LN(1-RAND()))/lambda9,
IF(AND(E37&gt;960,E37&lt;=1020),-(LN(1-RAND()))/lambda10,
IF(AND(E37&gt;1020,E37&lt;=1080),-(LN(1-RAND()))/lambda11,
IF(AND(E37&gt;1080,E37&lt;=1140),-(LN(1-RAND()))/lambda12,
IF(E37&gt;1140,-(LN(1-RAND()))/lambda13)))))))))))))</f>
        <v>1.1945327374457477</v>
      </c>
      <c r="D38" s="40">
        <f t="shared" ca="1" si="8"/>
        <v>83.846312471477319</v>
      </c>
      <c r="E38" s="40">
        <f t="shared" ca="1" si="2"/>
        <v>533.84631247147729</v>
      </c>
      <c r="F38" s="41" t="str">
        <f t="shared" ca="1" si="3"/>
        <v>8:53:51</v>
      </c>
      <c r="G38" s="42">
        <f t="shared" ca="1" si="7"/>
        <v>1</v>
      </c>
      <c r="H38" s="79">
        <f ca="1">MAX(D38,SMALL(J37:N37,COUNTIF(J37:N37,0)+1))</f>
        <v>93.666856154662412</v>
      </c>
      <c r="I38" s="40">
        <f t="shared" ca="1" si="1"/>
        <v>5.2860659831515253</v>
      </c>
      <c r="J38" s="40">
        <f ca="1">MAX(D38,J37)+I38</f>
        <v>98.952922137813943</v>
      </c>
      <c r="K38" s="40">
        <f t="shared" ca="1" si="6"/>
        <v>0</v>
      </c>
      <c r="L38" s="40">
        <f ca="1">IF(G38=3,D38+I38,L37)</f>
        <v>0</v>
      </c>
      <c r="M38" s="40">
        <f ca="1">IF(G38=4,D38+I38,M37)</f>
        <v>0</v>
      </c>
      <c r="N38" s="40">
        <f ca="1">IF(G38=5,D38+I38,N37)</f>
        <v>0</v>
      </c>
      <c r="O38" s="40">
        <f ca="1">H38-D38</f>
        <v>9.8205436831850932</v>
      </c>
      <c r="P38" s="44">
        <f ca="1">B38-MATCH(D38,$H$22:H38,1)</f>
        <v>4</v>
      </c>
      <c r="S38" s="46"/>
      <c r="T38" s="25"/>
      <c r="U38" s="35"/>
      <c r="V38" s="35"/>
    </row>
    <row r="39" spans="2:24" x14ac:dyDescent="0.3">
      <c r="B39" s="39">
        <v>18</v>
      </c>
      <c r="C39" s="40">
        <f ca="1">IF(E38&lt;=480,-(LN(1-RAND()))/lambda,
IF(AND(E38&gt;480,E38&lt;=540),-(LN(1-RAND()))/lambda2,
IF(AND(E38&gt;540,E38&lt;=600),-(LN(1-RAND()))/lambda3,
IF(AND(E38&gt;600,E38&lt;=660),-(LN(1-RAND()))/lambda4,
IF(AND(E38&gt;660,E38&lt;=720),-(LN(1-RAND()))/lambda5,
IF(AND(E38&gt;720,E38&lt;=780),-(LN(1-RAND()))/lambda6,
IF(AND(E38&gt;780,E38&lt;=840),-(LN(1-RAND()))/lambda7,
IF(AND(E38&gt;840,E38&lt;=900),-(LN(1-RAND()))/lambda8,
IF(AND(E38&gt;900,E38&lt;=960),-(LN(1-RAND()))/lambda9,
IF(AND(E38&gt;960,E38&lt;=1020),-(LN(1-RAND()))/lambda10,
IF(AND(E38&gt;1020,E38&lt;=1080),-(LN(1-RAND()))/lambda11,
IF(AND(E38&gt;1080,E38&lt;=1140),-(LN(1-RAND()))/lambda12,
IF(E38&gt;1140,-(LN(1-RAND()))/lambda13)))))))))))))</f>
        <v>0.34332559087207426</v>
      </c>
      <c r="D39" s="40">
        <f t="shared" ca="1" si="8"/>
        <v>84.189638062349388</v>
      </c>
      <c r="E39" s="40">
        <f t="shared" ca="1" si="2"/>
        <v>534.18963806234933</v>
      </c>
      <c r="F39" s="41" t="str">
        <f t="shared" ca="1" si="3"/>
        <v>8:54:11</v>
      </c>
      <c r="G39" s="42">
        <f t="shared" ca="1" si="7"/>
        <v>1</v>
      </c>
      <c r="H39" s="79">
        <f ca="1">MAX(D39,SMALL(J38:N38,COUNTIF(J38:N38,0)+1))</f>
        <v>98.952922137813943</v>
      </c>
      <c r="I39" s="40">
        <f t="shared" ca="1" si="1"/>
        <v>1.5841379899935144</v>
      </c>
      <c r="J39" s="40">
        <f ca="1">MAX(D39,J38)+I39</f>
        <v>100.53706012780745</v>
      </c>
      <c r="K39" s="40">
        <f t="shared" ca="1" si="6"/>
        <v>0</v>
      </c>
      <c r="L39" s="40">
        <f ca="1">IF(G39=3,D39+I39,L38)</f>
        <v>0</v>
      </c>
      <c r="M39" s="40">
        <f ca="1">IF(G39=4,D39+I39,M38)</f>
        <v>0</v>
      </c>
      <c r="N39" s="40">
        <f ca="1">IF(G39=5,D39+I39,N38)</f>
        <v>0</v>
      </c>
      <c r="O39" s="40">
        <f ca="1">H39-D39</f>
        <v>14.763284075464554</v>
      </c>
      <c r="P39" s="44">
        <f ca="1">B39-MATCH(D39,$H$22:H39,1)</f>
        <v>5</v>
      </c>
      <c r="S39" s="46"/>
      <c r="T39" s="25"/>
      <c r="U39" s="35"/>
      <c r="V39" s="35"/>
    </row>
    <row r="40" spans="2:24" x14ac:dyDescent="0.3">
      <c r="B40" s="39">
        <v>19</v>
      </c>
      <c r="C40" s="40">
        <f ca="1">IF(E39&lt;=480,-(LN(1-RAND()))/lambda,
IF(AND(E39&gt;480,E39&lt;=540),-(LN(1-RAND()))/lambda2,
IF(AND(E39&gt;540,E39&lt;=600),-(LN(1-RAND()))/lambda3,
IF(AND(E39&gt;600,E39&lt;=660),-(LN(1-RAND()))/lambda4,
IF(AND(E39&gt;660,E39&lt;=720),-(LN(1-RAND()))/lambda5,
IF(AND(E39&gt;720,E39&lt;=780),-(LN(1-RAND()))/lambda6,
IF(AND(E39&gt;780,E39&lt;=840),-(LN(1-RAND()))/lambda7,
IF(AND(E39&gt;840,E39&lt;=900),-(LN(1-RAND()))/lambda8,
IF(AND(E39&gt;900,E39&lt;=960),-(LN(1-RAND()))/lambda9,
IF(AND(E39&gt;960,E39&lt;=1020),-(LN(1-RAND()))/lambda10,
IF(AND(E39&gt;1020,E39&lt;=1080),-(LN(1-RAND()))/lambda11,
IF(AND(E39&gt;1080,E39&lt;=1140),-(LN(1-RAND()))/lambda12,
IF(E39&gt;1140,-(LN(1-RAND()))/lambda13)))))))))))))</f>
        <v>7.9488501470699209</v>
      </c>
      <c r="D40" s="40">
        <f t="shared" ca="1" si="8"/>
        <v>92.138488209419307</v>
      </c>
      <c r="E40" s="40">
        <f t="shared" ca="1" si="2"/>
        <v>542.13848820941928</v>
      </c>
      <c r="F40" s="41" t="str">
        <f t="shared" ca="1" si="3"/>
        <v>9:02:08</v>
      </c>
      <c r="G40" s="42">
        <f t="shared" ca="1" si="7"/>
        <v>3</v>
      </c>
      <c r="H40" s="79">
        <f ca="1">MAX(D40,SMALL(J39:N39,COUNTIF(J39:N39,0)+1))</f>
        <v>100.53706012780745</v>
      </c>
      <c r="I40" s="40">
        <f t="shared" ca="1" si="1"/>
        <v>14.444969402677822</v>
      </c>
      <c r="J40" s="40">
        <f ca="1">MAX(D40,J39)+I40</f>
        <v>114.98202953048528</v>
      </c>
      <c r="K40" s="40">
        <f t="shared" ca="1" si="6"/>
        <v>0</v>
      </c>
      <c r="L40" s="40">
        <f ca="1">IF(G40=3,D40+I40,L39)</f>
        <v>106.58345761209713</v>
      </c>
      <c r="M40" s="40">
        <f ca="1">IF(G40=4,D40+I40,M39)</f>
        <v>0</v>
      </c>
      <c r="N40" s="40">
        <f ca="1">IF(G40=5,D40+I40,N39)</f>
        <v>0</v>
      </c>
      <c r="O40" s="40">
        <f ca="1">H40-D40</f>
        <v>8.3985719183881429</v>
      </c>
      <c r="P40" s="44">
        <f ca="1">B40-MATCH(D40,$H$22:H40,1)</f>
        <v>3</v>
      </c>
      <c r="S40" s="46"/>
      <c r="T40" s="25"/>
      <c r="U40" s="35"/>
      <c r="V40" s="35"/>
    </row>
    <row r="41" spans="2:24" x14ac:dyDescent="0.3">
      <c r="B41" s="39">
        <v>20</v>
      </c>
      <c r="C41" s="40">
        <f ca="1">IF(E40&lt;=480,-(LN(1-RAND()))/lambda,
IF(AND(E40&gt;480,E40&lt;=540),-(LN(1-RAND()))/lambda2,
IF(AND(E40&gt;540,E40&lt;=600),-(LN(1-RAND()))/lambda3,
IF(AND(E40&gt;600,E40&lt;=660),-(LN(1-RAND()))/lambda4,
IF(AND(E40&gt;660,E40&lt;=720),-(LN(1-RAND()))/lambda5,
IF(AND(E40&gt;720,E40&lt;=780),-(LN(1-RAND()))/lambda6,
IF(AND(E40&gt;780,E40&lt;=840),-(LN(1-RAND()))/lambda7,
IF(AND(E40&gt;840,E40&lt;=900),-(LN(1-RAND()))/lambda8,
IF(AND(E40&gt;900,E40&lt;=960),-(LN(1-RAND()))/lambda9,
IF(AND(E40&gt;960,E40&lt;=1020),-(LN(1-RAND()))/lambda10,
IF(AND(E40&gt;1020,E40&lt;=1080),-(LN(1-RAND()))/lambda11,
IF(AND(E40&gt;1080,E40&lt;=1140),-(LN(1-RAND()))/lambda12,
IF(E40&gt;1140,-(LN(1-RAND()))/lambda13)))))))))))))</f>
        <v>9.2284155126449649E-2</v>
      </c>
      <c r="D41" s="40">
        <f t="shared" ca="1" si="8"/>
        <v>92.230772364545757</v>
      </c>
      <c r="E41" s="40">
        <f t="shared" ca="1" si="2"/>
        <v>542.23077236454571</v>
      </c>
      <c r="F41" s="41" t="str">
        <f t="shared" ca="1" si="3"/>
        <v>9:02:14</v>
      </c>
      <c r="G41" s="42">
        <f t="shared" ca="1" si="7"/>
        <v>3</v>
      </c>
      <c r="H41" s="79">
        <f ca="1">MAX(D41,SMALL(J40:N40,COUNTIF(J40:N40,0)+1))</f>
        <v>106.58345761209713</v>
      </c>
      <c r="I41" s="40">
        <f t="shared" ca="1" si="1"/>
        <v>4.1237168703577467</v>
      </c>
      <c r="J41" s="40">
        <f ca="1">MAX(D41,J40)+I41</f>
        <v>119.10574640084303</v>
      </c>
      <c r="K41" s="40">
        <f t="shared" ca="1" si="6"/>
        <v>0</v>
      </c>
      <c r="L41" s="40">
        <f ca="1">IF(G41=3,D41+I41,L40)</f>
        <v>96.354489234903497</v>
      </c>
      <c r="M41" s="40">
        <f ca="1">IF(G41=4,D41+I41,M40)</f>
        <v>0</v>
      </c>
      <c r="N41" s="40">
        <f ca="1">IF(G41=5,D41+I41,N40)</f>
        <v>0</v>
      </c>
      <c r="O41" s="40">
        <f ca="1">H41-D41</f>
        <v>14.352685247551378</v>
      </c>
      <c r="P41" s="44">
        <f ca="1">B41-MATCH(D41,$H$22:H41,1)</f>
        <v>4</v>
      </c>
      <c r="S41" s="46"/>
      <c r="T41" s="25"/>
      <c r="U41" s="35"/>
      <c r="V41" s="35"/>
    </row>
    <row r="42" spans="2:24" x14ac:dyDescent="0.3">
      <c r="B42" s="39">
        <v>21</v>
      </c>
      <c r="C42" s="40">
        <f ca="1">IF(E41&lt;=480,-(LN(1-RAND()))/lambda,
IF(AND(E41&gt;480,E41&lt;=540),-(LN(1-RAND()))/lambda2,
IF(AND(E41&gt;540,E41&lt;=600),-(LN(1-RAND()))/lambda3,
IF(AND(E41&gt;600,E41&lt;=660),-(LN(1-RAND()))/lambda4,
IF(AND(E41&gt;660,E41&lt;=720),-(LN(1-RAND()))/lambda5,
IF(AND(E41&gt;720,E41&lt;=780),-(LN(1-RAND()))/lambda6,
IF(AND(E41&gt;780,E41&lt;=840),-(LN(1-RAND()))/lambda7,
IF(AND(E41&gt;840,E41&lt;=900),-(LN(1-RAND()))/lambda8,
IF(AND(E41&gt;900,E41&lt;=960),-(LN(1-RAND()))/lambda9,
IF(AND(E41&gt;960,E41&lt;=1020),-(LN(1-RAND()))/lambda10,
IF(AND(E41&gt;1020,E41&lt;=1080),-(LN(1-RAND()))/lambda11,
IF(AND(E41&gt;1080,E41&lt;=1140),-(LN(1-RAND()))/lambda12,
IF(E41&gt;1140,-(LN(1-RAND()))/lambda13)))))))))))))</f>
        <v>0.24450515287108116</v>
      </c>
      <c r="D42" s="40">
        <f t="shared" ca="1" si="8"/>
        <v>92.475277517416842</v>
      </c>
      <c r="E42" s="40">
        <f t="shared" ca="1" si="2"/>
        <v>542.47527751741688</v>
      </c>
      <c r="F42" s="41" t="str">
        <f t="shared" ca="1" si="3"/>
        <v>9:02:29</v>
      </c>
      <c r="G42" s="42">
        <f t="shared" ca="1" si="7"/>
        <v>3</v>
      </c>
      <c r="H42" s="79">
        <f ca="1">MAX(D42,SMALL(J41:N41,COUNTIF(J41:N41,0)+1))</f>
        <v>96.354489234903497</v>
      </c>
      <c r="I42" s="40">
        <f t="shared" ca="1" si="1"/>
        <v>6.7564749579142891</v>
      </c>
      <c r="J42" s="40">
        <f ca="1">MAX(D42,J41)+I42</f>
        <v>125.86222135875732</v>
      </c>
      <c r="K42" s="40">
        <f t="shared" ca="1" si="6"/>
        <v>0</v>
      </c>
      <c r="L42" s="40">
        <f ca="1">IF(G42=3,D42+I42,L41)</f>
        <v>99.231752475331135</v>
      </c>
      <c r="M42" s="40">
        <f ca="1">IF(G42=4,D42+I42,M41)</f>
        <v>0</v>
      </c>
      <c r="N42" s="40">
        <f ca="1">IF(G42=5,D42+I42,N41)</f>
        <v>0</v>
      </c>
      <c r="O42" s="40">
        <f ca="1">H42-D42</f>
        <v>3.8792117174866547</v>
      </c>
      <c r="P42" s="44">
        <f ca="1">B42-MATCH(D42,$H$22:H42,1)</f>
        <v>5</v>
      </c>
      <c r="S42" s="46"/>
      <c r="T42" s="25"/>
      <c r="U42" s="35"/>
      <c r="V42" s="35"/>
    </row>
    <row r="43" spans="2:24" x14ac:dyDescent="0.3">
      <c r="B43" s="39">
        <v>22</v>
      </c>
      <c r="C43" s="40">
        <f ca="1">IF(E42&lt;=480,-(LN(1-RAND()))/lambda,
IF(AND(E42&gt;480,E42&lt;=540),-(LN(1-RAND()))/lambda2,
IF(AND(E42&gt;540,E42&lt;=600),-(LN(1-RAND()))/lambda3,
IF(AND(E42&gt;600,E42&lt;=660),-(LN(1-RAND()))/lambda4,
IF(AND(E42&gt;660,E42&lt;=720),-(LN(1-RAND()))/lambda5,
IF(AND(E42&gt;720,E42&lt;=780),-(LN(1-RAND()))/lambda6,
IF(AND(E42&gt;780,E42&lt;=840),-(LN(1-RAND()))/lambda7,
IF(AND(E42&gt;840,E42&lt;=900),-(LN(1-RAND()))/lambda8,
IF(AND(E42&gt;900,E42&lt;=960),-(LN(1-RAND()))/lambda9,
IF(AND(E42&gt;960,E42&lt;=1020),-(LN(1-RAND()))/lambda10,
IF(AND(E42&gt;1020,E42&lt;=1080),-(LN(1-RAND()))/lambda11,
IF(AND(E42&gt;1080,E42&lt;=1140),-(LN(1-RAND()))/lambda12,
IF(E42&gt;1140,-(LN(1-RAND()))/lambda13)))))))))))))</f>
        <v>0.23950171381157467</v>
      </c>
      <c r="D43" s="40">
        <f t="shared" ca="1" si="8"/>
        <v>92.71477923122842</v>
      </c>
      <c r="E43" s="40">
        <f t="shared" ca="1" si="2"/>
        <v>542.71477923122848</v>
      </c>
      <c r="F43" s="41" t="str">
        <f t="shared" ca="1" si="3"/>
        <v>9:02:43</v>
      </c>
      <c r="G43" s="42">
        <f t="shared" ca="1" si="7"/>
        <v>3</v>
      </c>
      <c r="H43" s="79">
        <f ca="1">MAX(D43,SMALL(J42:N42,COUNTIF(J42:N42,0)+1))</f>
        <v>99.231752475331135</v>
      </c>
      <c r="I43" s="40">
        <f t="shared" ca="1" si="1"/>
        <v>15.973946665002048</v>
      </c>
      <c r="J43" s="40">
        <f ca="1">MAX(D43,J42)+I43</f>
        <v>141.83616802375937</v>
      </c>
      <c r="K43" s="40">
        <f t="shared" ca="1" si="6"/>
        <v>0</v>
      </c>
      <c r="L43" s="40">
        <f ca="1">IF(G43=3,D43+I43,L42)</f>
        <v>108.68872589623047</v>
      </c>
      <c r="M43" s="40">
        <f ca="1">IF(G43=4,D43+I43,M42)</f>
        <v>0</v>
      </c>
      <c r="N43" s="40">
        <f ca="1">IF(G43=5,D43+I43,N42)</f>
        <v>0</v>
      </c>
      <c r="O43" s="40">
        <f ca="1">H43-D43</f>
        <v>6.5169732441027151</v>
      </c>
      <c r="P43" s="44">
        <f ca="1">B43-MATCH(D43,$H$22:H43,1)</f>
        <v>6</v>
      </c>
      <c r="S43" s="46"/>
      <c r="T43" s="25"/>
      <c r="U43" s="35"/>
      <c r="V43" s="35"/>
    </row>
    <row r="44" spans="2:24" x14ac:dyDescent="0.3">
      <c r="B44" s="39">
        <v>23</v>
      </c>
      <c r="C44" s="40">
        <f ca="1">IF(E43&lt;=480,-(LN(1-RAND()))/lambda,
IF(AND(E43&gt;480,E43&lt;=540),-(LN(1-RAND()))/lambda2,
IF(AND(E43&gt;540,E43&lt;=600),-(LN(1-RAND()))/lambda3,
IF(AND(E43&gt;600,E43&lt;=660),-(LN(1-RAND()))/lambda4,
IF(AND(E43&gt;660,E43&lt;=720),-(LN(1-RAND()))/lambda5,
IF(AND(E43&gt;720,E43&lt;=780),-(LN(1-RAND()))/lambda6,
IF(AND(E43&gt;780,E43&lt;=840),-(LN(1-RAND()))/lambda7,
IF(AND(E43&gt;840,E43&lt;=900),-(LN(1-RAND()))/lambda8,
IF(AND(E43&gt;900,E43&lt;=960),-(LN(1-RAND()))/lambda9,
IF(AND(E43&gt;960,E43&lt;=1020),-(LN(1-RAND()))/lambda10,
IF(AND(E43&gt;1020,E43&lt;=1080),-(LN(1-RAND()))/lambda11,
IF(AND(E43&gt;1080,E43&lt;=1140),-(LN(1-RAND()))/lambda12,
IF(E43&gt;1140,-(LN(1-RAND()))/lambda13)))))))))))))</f>
        <v>4.1194562389059745E-3</v>
      </c>
      <c r="D44" s="40">
        <f t="shared" ca="1" si="8"/>
        <v>92.71889868746733</v>
      </c>
      <c r="E44" s="40">
        <f t="shared" ca="1" si="2"/>
        <v>542.71889868746734</v>
      </c>
      <c r="F44" s="41" t="str">
        <f t="shared" ca="1" si="3"/>
        <v>9:02:43</v>
      </c>
      <c r="G44" s="42">
        <f t="shared" ca="1" si="7"/>
        <v>3</v>
      </c>
      <c r="H44" s="79">
        <f ca="1">MAX(D44,SMALL(J43:N43,COUNTIF(J43:N43,0)+1))</f>
        <v>108.68872589623047</v>
      </c>
      <c r="I44" s="40">
        <f t="shared" ca="1" si="1"/>
        <v>12.597472303830978</v>
      </c>
      <c r="J44" s="40">
        <f ca="1">MAX(D44,J43)+I44</f>
        <v>154.43364032759035</v>
      </c>
      <c r="K44" s="40">
        <f t="shared" ca="1" si="6"/>
        <v>0</v>
      </c>
      <c r="L44" s="40">
        <f ca="1">IF(G44=3,D44+I44,L43)</f>
        <v>105.31637099129831</v>
      </c>
      <c r="M44" s="40">
        <f ca="1">IF(G44=4,D44+I44,M43)</f>
        <v>0</v>
      </c>
      <c r="N44" s="40">
        <f ca="1">IF(G44=5,D44+I44,N43)</f>
        <v>0</v>
      </c>
      <c r="O44" s="40">
        <f ca="1">H44-D44</f>
        <v>15.969827208763135</v>
      </c>
      <c r="P44" s="44">
        <f ca="1">B44-MATCH(D44,$H$22:H44,1)</f>
        <v>7</v>
      </c>
      <c r="S44" s="46"/>
      <c r="T44" s="25"/>
      <c r="U44" s="35"/>
      <c r="V44" s="35"/>
    </row>
    <row r="45" spans="2:24" x14ac:dyDescent="0.3">
      <c r="B45" s="39">
        <v>24</v>
      </c>
      <c r="C45" s="40">
        <f ca="1">IF(E44&lt;=480,-(LN(1-RAND()))/lambda,
IF(AND(E44&gt;480,E44&lt;=540),-(LN(1-RAND()))/lambda2,
IF(AND(E44&gt;540,E44&lt;=600),-(LN(1-RAND()))/lambda3,
IF(AND(E44&gt;600,E44&lt;=660),-(LN(1-RAND()))/lambda4,
IF(AND(E44&gt;660,E44&lt;=720),-(LN(1-RAND()))/lambda5,
IF(AND(E44&gt;720,E44&lt;=780),-(LN(1-RAND()))/lambda6,
IF(AND(E44&gt;780,E44&lt;=840),-(LN(1-RAND()))/lambda7,
IF(AND(E44&gt;840,E44&lt;=900),-(LN(1-RAND()))/lambda8,
IF(AND(E44&gt;900,E44&lt;=960),-(LN(1-RAND()))/lambda9,
IF(AND(E44&gt;960,E44&lt;=1020),-(LN(1-RAND()))/lambda10,
IF(AND(E44&gt;1020,E44&lt;=1080),-(LN(1-RAND()))/lambda11,
IF(AND(E44&gt;1080,E44&lt;=1140),-(LN(1-RAND()))/lambda12,
IF(E44&gt;1140,-(LN(1-RAND()))/lambda13)))))))))))))</f>
        <v>0.25941720401644769</v>
      </c>
      <c r="D45" s="40">
        <f t="shared" ca="1" si="8"/>
        <v>92.978315891483774</v>
      </c>
      <c r="E45" s="40">
        <f t="shared" ca="1" si="2"/>
        <v>542.97831589148382</v>
      </c>
      <c r="F45" s="41" t="str">
        <f t="shared" ca="1" si="3"/>
        <v>9:02:59</v>
      </c>
      <c r="G45" s="42">
        <f t="shared" ca="1" si="7"/>
        <v>3</v>
      </c>
      <c r="H45" s="79">
        <f ca="1">MAX(D45,SMALL(J44:N44,COUNTIF(J44:N44,0)+1))</f>
        <v>105.31637099129831</v>
      </c>
      <c r="I45" s="40">
        <f t="shared" ca="1" si="1"/>
        <v>3.9202421643428402</v>
      </c>
      <c r="J45" s="40">
        <f ca="1">MAX(D45,J44)+I45</f>
        <v>158.35388249193321</v>
      </c>
      <c r="K45" s="40">
        <f t="shared" ca="1" si="6"/>
        <v>0</v>
      </c>
      <c r="L45" s="40">
        <f ca="1">IF(G45=3,D45+I45,L44)</f>
        <v>96.898558055826612</v>
      </c>
      <c r="M45" s="40">
        <f ca="1">IF(G45=4,D45+I45,M44)</f>
        <v>0</v>
      </c>
      <c r="N45" s="40">
        <f ca="1">IF(G45=5,D45+I45,N44)</f>
        <v>0</v>
      </c>
      <c r="O45" s="40">
        <f ca="1">H45-D45</f>
        <v>12.33805509981454</v>
      </c>
      <c r="P45" s="44">
        <f ca="1">B45-MATCH(D45,$H$22:H45,1)</f>
        <v>8</v>
      </c>
      <c r="S45" s="46"/>
      <c r="T45" s="25"/>
      <c r="U45" s="35"/>
      <c r="V45" s="35"/>
    </row>
    <row r="46" spans="2:24" x14ac:dyDescent="0.3">
      <c r="B46" s="39">
        <v>25</v>
      </c>
      <c r="C46" s="40">
        <f ca="1">IF(E45&lt;=480,-(LN(1-RAND()))/lambda,
IF(AND(E45&gt;480,E45&lt;=540),-(LN(1-RAND()))/lambda2,
IF(AND(E45&gt;540,E45&lt;=600),-(LN(1-RAND()))/lambda3,
IF(AND(E45&gt;600,E45&lt;=660),-(LN(1-RAND()))/lambda4,
IF(AND(E45&gt;660,E45&lt;=720),-(LN(1-RAND()))/lambda5,
IF(AND(E45&gt;720,E45&lt;=780),-(LN(1-RAND()))/lambda6,
IF(AND(E45&gt;780,E45&lt;=840),-(LN(1-RAND()))/lambda7,
IF(AND(E45&gt;840,E45&lt;=900),-(LN(1-RAND()))/lambda8,
IF(AND(E45&gt;900,E45&lt;=960),-(LN(1-RAND()))/lambda9,
IF(AND(E45&gt;960,E45&lt;=1020),-(LN(1-RAND()))/lambda10,
IF(AND(E45&gt;1020,E45&lt;=1080),-(LN(1-RAND()))/lambda11,
IF(AND(E45&gt;1080,E45&lt;=1140),-(LN(1-RAND()))/lambda12,
IF(E45&gt;1140,-(LN(1-RAND()))/lambda13)))))))))))))</f>
        <v>7.3101731025029038E-2</v>
      </c>
      <c r="D46" s="40">
        <f t="shared" ca="1" si="8"/>
        <v>93.051417622508808</v>
      </c>
      <c r="E46" s="40">
        <f t="shared" ca="1" si="2"/>
        <v>543.05141762250878</v>
      </c>
      <c r="F46" s="41" t="str">
        <f t="shared" ca="1" si="3"/>
        <v>9:03:03</v>
      </c>
      <c r="G46" s="42">
        <f t="shared" ca="1" si="7"/>
        <v>3</v>
      </c>
      <c r="H46" s="79">
        <f ca="1">MAX(D46,SMALL(J45:N45,COUNTIF(J45:N45,0)+1))</f>
        <v>96.898558055826612</v>
      </c>
      <c r="I46" s="40">
        <f t="shared" ca="1" si="1"/>
        <v>9.5373922991271716</v>
      </c>
      <c r="J46" s="40">
        <f ca="1">MAX(D46,J45)+I46</f>
        <v>167.89127479106037</v>
      </c>
      <c r="K46" s="40">
        <f t="shared" ca="1" si="6"/>
        <v>0</v>
      </c>
      <c r="L46" s="40">
        <f ca="1">IF(G46=3,D46+I46,L45)</f>
        <v>102.58880992163598</v>
      </c>
      <c r="M46" s="40">
        <f ca="1">IF(G46=4,D46+I46,M45)</f>
        <v>0</v>
      </c>
      <c r="N46" s="40">
        <f ca="1">IF(G46=5,D46+I46,N45)</f>
        <v>0</v>
      </c>
      <c r="O46" s="40">
        <f ca="1">H46-D46</f>
        <v>3.8471404333178043</v>
      </c>
      <c r="P46" s="44">
        <f ca="1">B46-MATCH(D46,$H$22:H46,1)</f>
        <v>9</v>
      </c>
      <c r="S46" s="46"/>
      <c r="T46" s="25"/>
      <c r="U46" s="35"/>
      <c r="V46" s="35"/>
    </row>
    <row r="47" spans="2:24" x14ac:dyDescent="0.3">
      <c r="B47" s="39">
        <v>26</v>
      </c>
      <c r="C47" s="40">
        <f ca="1">IF(E46&lt;=480,-(LN(1-RAND()))/lambda,
IF(AND(E46&gt;480,E46&lt;=540),-(LN(1-RAND()))/lambda2,
IF(AND(E46&gt;540,E46&lt;=600),-(LN(1-RAND()))/lambda3,
IF(AND(E46&gt;600,E46&lt;=660),-(LN(1-RAND()))/lambda4,
IF(AND(E46&gt;660,E46&lt;=720),-(LN(1-RAND()))/lambda5,
IF(AND(E46&gt;720,E46&lt;=780),-(LN(1-RAND()))/lambda6,
IF(AND(E46&gt;780,E46&lt;=840),-(LN(1-RAND()))/lambda7,
IF(AND(E46&gt;840,E46&lt;=900),-(LN(1-RAND()))/lambda8,
IF(AND(E46&gt;900,E46&lt;=960),-(LN(1-RAND()))/lambda9,
IF(AND(E46&gt;960,E46&lt;=1020),-(LN(1-RAND()))/lambda10,
IF(AND(E46&gt;1020,E46&lt;=1080),-(LN(1-RAND()))/lambda11,
IF(AND(E46&gt;1080,E46&lt;=1140),-(LN(1-RAND()))/lambda12,
IF(E46&gt;1140,-(LN(1-RAND()))/lambda13)))))))))))))</f>
        <v>1.8654700256901193</v>
      </c>
      <c r="D47" s="40">
        <f t="shared" ca="1" si="8"/>
        <v>94.916887648198923</v>
      </c>
      <c r="E47" s="40">
        <f t="shared" ca="1" si="2"/>
        <v>544.91688764819889</v>
      </c>
      <c r="F47" s="41" t="str">
        <f t="shared" ca="1" si="3"/>
        <v>9:04:55</v>
      </c>
      <c r="G47" s="42">
        <f t="shared" ca="1" si="7"/>
        <v>3</v>
      </c>
      <c r="H47" s="79">
        <f ca="1">MAX(D47,SMALL(J46:N46,COUNTIF(J46:N46,0)+1))</f>
        <v>102.58880992163598</v>
      </c>
      <c r="I47" s="40">
        <f t="shared" ca="1" si="1"/>
        <v>1.9016725387563245</v>
      </c>
      <c r="J47" s="40">
        <f ca="1">MAX(D47,J46)+I47</f>
        <v>169.79294732981668</v>
      </c>
      <c r="K47" s="40">
        <f t="shared" ca="1" si="6"/>
        <v>0</v>
      </c>
      <c r="L47" s="40">
        <f ca="1">IF(G47=3,D47+I47,L46)</f>
        <v>96.818560186955253</v>
      </c>
      <c r="M47" s="40">
        <f ca="1">IF(G47=4,D47+I47,M46)</f>
        <v>0</v>
      </c>
      <c r="N47" s="40">
        <f ca="1">IF(G47=5,D47+I47,N46)</f>
        <v>0</v>
      </c>
      <c r="O47" s="40">
        <f ca="1">H47-D47</f>
        <v>7.6719222734370618</v>
      </c>
      <c r="P47" s="44">
        <f ca="1">B47-MATCH(D47,$H$22:H47,1)</f>
        <v>9</v>
      </c>
      <c r="S47" s="46"/>
      <c r="T47" s="25"/>
      <c r="U47" s="35"/>
      <c r="V47" s="35"/>
    </row>
    <row r="48" spans="2:24" x14ac:dyDescent="0.3">
      <c r="B48" s="39">
        <v>27</v>
      </c>
      <c r="C48" s="40">
        <f ca="1">IF(E47&lt;=480,-(LN(1-RAND()))/lambda,
IF(AND(E47&gt;480,E47&lt;=540),-(LN(1-RAND()))/lambda2,
IF(AND(E47&gt;540,E47&lt;=600),-(LN(1-RAND()))/lambda3,
IF(AND(E47&gt;600,E47&lt;=660),-(LN(1-RAND()))/lambda4,
IF(AND(E47&gt;660,E47&lt;=720),-(LN(1-RAND()))/lambda5,
IF(AND(E47&gt;720,E47&lt;=780),-(LN(1-RAND()))/lambda6,
IF(AND(E47&gt;780,E47&lt;=840),-(LN(1-RAND()))/lambda7,
IF(AND(E47&gt;840,E47&lt;=900),-(LN(1-RAND()))/lambda8,
IF(AND(E47&gt;900,E47&lt;=960),-(LN(1-RAND()))/lambda9,
IF(AND(E47&gt;960,E47&lt;=1020),-(LN(1-RAND()))/lambda10,
IF(AND(E47&gt;1020,E47&lt;=1080),-(LN(1-RAND()))/lambda11,
IF(AND(E47&gt;1080,E47&lt;=1140),-(LN(1-RAND()))/lambda12,
IF(E47&gt;1140,-(LN(1-RAND()))/lambda13)))))))))))))</f>
        <v>0.64005721473440702</v>
      </c>
      <c r="D48" s="40">
        <f t="shared" ca="1" si="8"/>
        <v>95.556944862933335</v>
      </c>
      <c r="E48" s="40">
        <f t="shared" ca="1" si="2"/>
        <v>545.55694486293328</v>
      </c>
      <c r="F48" s="41" t="str">
        <f t="shared" ca="1" si="3"/>
        <v>9:05:33</v>
      </c>
      <c r="G48" s="42">
        <f t="shared" ca="1" si="7"/>
        <v>3</v>
      </c>
      <c r="H48" s="79">
        <f ca="1">MAX(D48,SMALL(J47:N47,COUNTIF(J47:N47,0)+1))</f>
        <v>96.818560186955253</v>
      </c>
      <c r="I48" s="40">
        <f t="shared" ca="1" si="1"/>
        <v>6.3264045542070155</v>
      </c>
      <c r="J48" s="40">
        <f ca="1">MAX(D48,J47)+I48</f>
        <v>176.1193518840237</v>
      </c>
      <c r="K48" s="40">
        <f t="shared" ca="1" si="6"/>
        <v>0</v>
      </c>
      <c r="L48" s="40">
        <f ca="1">IF(G48=3,D48+I48,L47)</f>
        <v>101.88334941714035</v>
      </c>
      <c r="M48" s="40">
        <f ca="1">IF(G48=4,D48+I48,M47)</f>
        <v>0</v>
      </c>
      <c r="N48" s="40">
        <f ca="1">IF(G48=5,D48+I48,N47)</f>
        <v>0</v>
      </c>
      <c r="O48" s="40">
        <f ca="1">H48-D48</f>
        <v>1.2616153240219177</v>
      </c>
      <c r="P48" s="44">
        <f ca="1">B48-MATCH(D48,$H$22:H48,1)</f>
        <v>10</v>
      </c>
      <c r="S48" s="46"/>
      <c r="T48" s="25"/>
      <c r="U48" s="35"/>
      <c r="V48" s="35"/>
    </row>
    <row r="49" spans="2:22" x14ac:dyDescent="0.3">
      <c r="B49" s="39">
        <v>28</v>
      </c>
      <c r="C49" s="40">
        <f ca="1">IF(E48&lt;=480,-(LN(1-RAND()))/lambda,
IF(AND(E48&gt;480,E48&lt;=540),-(LN(1-RAND()))/lambda2,
IF(AND(E48&gt;540,E48&lt;=600),-(LN(1-RAND()))/lambda3,
IF(AND(E48&gt;600,E48&lt;=660),-(LN(1-RAND()))/lambda4,
IF(AND(E48&gt;660,E48&lt;=720),-(LN(1-RAND()))/lambda5,
IF(AND(E48&gt;720,E48&lt;=780),-(LN(1-RAND()))/lambda6,
IF(AND(E48&gt;780,E48&lt;=840),-(LN(1-RAND()))/lambda7,
IF(AND(E48&gt;840,E48&lt;=900),-(LN(1-RAND()))/lambda8,
IF(AND(E48&gt;900,E48&lt;=960),-(LN(1-RAND()))/lambda9,
IF(AND(E48&gt;960,E48&lt;=1020),-(LN(1-RAND()))/lambda10,
IF(AND(E48&gt;1020,E48&lt;=1080),-(LN(1-RAND()))/lambda11,
IF(AND(E48&gt;1080,E48&lt;=1140),-(LN(1-RAND()))/lambda12,
IF(E48&gt;1140,-(LN(1-RAND()))/lambda13)))))))))))))</f>
        <v>0.73246657938123771</v>
      </c>
      <c r="D49" s="40">
        <f t="shared" ca="1" si="8"/>
        <v>96.289411442314574</v>
      </c>
      <c r="E49" s="40">
        <f t="shared" ca="1" si="2"/>
        <v>546.28941144231453</v>
      </c>
      <c r="F49" s="41" t="str">
        <f t="shared" ca="1" si="3"/>
        <v>9:06:17</v>
      </c>
      <c r="G49" s="42">
        <f t="shared" ca="1" si="7"/>
        <v>3</v>
      </c>
      <c r="H49" s="79">
        <f ca="1">MAX(D49,SMALL(J48:N48,COUNTIF(J48:N48,0)+1))</f>
        <v>101.88334941714035</v>
      </c>
      <c r="I49" s="40">
        <f t="shared" ca="1" si="1"/>
        <v>4.5583682072053531</v>
      </c>
      <c r="J49" s="40">
        <f ca="1">MAX(D49,J48)+I49</f>
        <v>180.67772009122905</v>
      </c>
      <c r="K49" s="40">
        <f t="shared" ca="1" si="6"/>
        <v>0</v>
      </c>
      <c r="L49" s="40">
        <f ca="1">IF(G49=3,D49+I49,L48)</f>
        <v>100.84777964951992</v>
      </c>
      <c r="M49" s="40">
        <f ca="1">IF(G49=4,D49+I49,M48)</f>
        <v>0</v>
      </c>
      <c r="N49" s="40">
        <f ca="1">IF(G49=5,D49+I49,N48)</f>
        <v>0</v>
      </c>
      <c r="O49" s="40">
        <f ca="1">H49-D49</f>
        <v>5.5939379748257778</v>
      </c>
      <c r="P49" s="44">
        <f ca="1">B49-MATCH(D49,$H$22:H49,1)</f>
        <v>11</v>
      </c>
      <c r="S49" s="46"/>
      <c r="T49" s="25"/>
      <c r="U49" s="35"/>
      <c r="V49" s="35"/>
    </row>
    <row r="50" spans="2:22" x14ac:dyDescent="0.3">
      <c r="B50" s="39">
        <v>29</v>
      </c>
      <c r="C50" s="40">
        <f ca="1">IF(E49&lt;=480,-(LN(1-RAND()))/lambda,
IF(AND(E49&gt;480,E49&lt;=540),-(LN(1-RAND()))/lambda2,
IF(AND(E49&gt;540,E49&lt;=600),-(LN(1-RAND()))/lambda3,
IF(AND(E49&gt;600,E49&lt;=660),-(LN(1-RAND()))/lambda4,
IF(AND(E49&gt;660,E49&lt;=720),-(LN(1-RAND()))/lambda5,
IF(AND(E49&gt;720,E49&lt;=780),-(LN(1-RAND()))/lambda6,
IF(AND(E49&gt;780,E49&lt;=840),-(LN(1-RAND()))/lambda7,
IF(AND(E49&gt;840,E49&lt;=900),-(LN(1-RAND()))/lambda8,
IF(AND(E49&gt;900,E49&lt;=960),-(LN(1-RAND()))/lambda9,
IF(AND(E49&gt;960,E49&lt;=1020),-(LN(1-RAND()))/lambda10,
IF(AND(E49&gt;1020,E49&lt;=1080),-(LN(1-RAND()))/lambda11,
IF(AND(E49&gt;1080,E49&lt;=1140),-(LN(1-RAND()))/lambda12,
IF(E49&gt;1140,-(LN(1-RAND()))/lambda13)))))))))))))</f>
        <v>1.9794149453902428</v>
      </c>
      <c r="D50" s="40">
        <f t="shared" ca="1" si="8"/>
        <v>98.26882638770482</v>
      </c>
      <c r="E50" s="40">
        <f t="shared" ca="1" si="2"/>
        <v>548.26882638770485</v>
      </c>
      <c r="F50" s="41" t="str">
        <f t="shared" ca="1" si="3"/>
        <v>9:08:16</v>
      </c>
      <c r="G50" s="42">
        <f t="shared" ca="1" si="7"/>
        <v>3</v>
      </c>
      <c r="H50" s="79">
        <f ca="1">MAX(D50,SMALL(J49:N49,COUNTIF(J49:N49,0)+1))</f>
        <v>100.84777964951992</v>
      </c>
      <c r="I50" s="40">
        <f t="shared" ca="1" si="1"/>
        <v>0.51922110435982405</v>
      </c>
      <c r="J50" s="40">
        <f ca="1">MAX(D50,J49)+I50</f>
        <v>181.19694119558886</v>
      </c>
      <c r="K50" s="40">
        <f t="shared" ca="1" si="6"/>
        <v>0</v>
      </c>
      <c r="L50" s="40">
        <f ca="1">IF(G50=3,D50+I50,L49)</f>
        <v>98.788047492064649</v>
      </c>
      <c r="M50" s="40">
        <f ca="1">IF(G50=4,D50+I50,M49)</f>
        <v>0</v>
      </c>
      <c r="N50" s="40">
        <f ca="1">IF(G50=5,D50+I50,N49)</f>
        <v>0</v>
      </c>
      <c r="O50" s="40">
        <f ca="1">H50-D50</f>
        <v>2.5789532618151014</v>
      </c>
      <c r="P50" s="44">
        <f ca="1">B50-MATCH(D50,$H$22:H50,1)</f>
        <v>12</v>
      </c>
      <c r="S50" s="46"/>
      <c r="T50" s="25"/>
      <c r="U50" s="35"/>
      <c r="V50" s="35"/>
    </row>
    <row r="51" spans="2:22" x14ac:dyDescent="0.3">
      <c r="B51" s="39">
        <v>30</v>
      </c>
      <c r="C51" s="40">
        <f ca="1">IF(E50&lt;=480,-(LN(1-RAND()))/lambda,
IF(AND(E50&gt;480,E50&lt;=540),-(LN(1-RAND()))/lambda2,
IF(AND(E50&gt;540,E50&lt;=600),-(LN(1-RAND()))/lambda3,
IF(AND(E50&gt;600,E50&lt;=660),-(LN(1-RAND()))/lambda4,
IF(AND(E50&gt;660,E50&lt;=720),-(LN(1-RAND()))/lambda5,
IF(AND(E50&gt;720,E50&lt;=780),-(LN(1-RAND()))/lambda6,
IF(AND(E50&gt;780,E50&lt;=840),-(LN(1-RAND()))/lambda7,
IF(AND(E50&gt;840,E50&lt;=900),-(LN(1-RAND()))/lambda8,
IF(AND(E50&gt;900,E50&lt;=960),-(LN(1-RAND()))/lambda9,
IF(AND(E50&gt;960,E50&lt;=1020),-(LN(1-RAND()))/lambda10,
IF(AND(E50&gt;1020,E50&lt;=1080),-(LN(1-RAND()))/lambda11,
IF(AND(E50&gt;1080,E50&lt;=1140),-(LN(1-RAND()))/lambda12,
IF(E50&gt;1140,-(LN(1-RAND()))/lambda13)))))))))))))</f>
        <v>0.73760836900014548</v>
      </c>
      <c r="D51" s="40">
        <f t="shared" ca="1" si="8"/>
        <v>99.006434756704962</v>
      </c>
      <c r="E51" s="40">
        <f t="shared" ca="1" si="2"/>
        <v>549.00643475670495</v>
      </c>
      <c r="F51" s="41" t="str">
        <f t="shared" ca="1" si="3"/>
        <v>9:09:00</v>
      </c>
      <c r="G51" s="42">
        <f t="shared" ca="1" si="7"/>
        <v>3</v>
      </c>
      <c r="H51" s="79">
        <f ca="1">MAX(D51,SMALL(J50:N50,COUNTIF(J50:N50,0)+1))</f>
        <v>99.006434756704962</v>
      </c>
      <c r="I51" s="40">
        <f t="shared" ca="1" si="1"/>
        <v>3.6619172032855949</v>
      </c>
      <c r="J51" s="40">
        <f ca="1">MAX(D51,J50)+I51</f>
        <v>184.85885839887445</v>
      </c>
      <c r="K51" s="40">
        <f t="shared" ca="1" si="6"/>
        <v>0</v>
      </c>
      <c r="L51" s="40">
        <f ca="1">IF(G51=3,D51+I51,L50)</f>
        <v>102.66835195999056</v>
      </c>
      <c r="M51" s="40">
        <f ca="1">IF(G51=4,D51+I51,M50)</f>
        <v>0</v>
      </c>
      <c r="N51" s="40">
        <f ca="1">IF(G51=5,D51+I51,N50)</f>
        <v>0</v>
      </c>
      <c r="O51" s="40">
        <f ca="1">H51-D51</f>
        <v>0</v>
      </c>
      <c r="P51" s="44">
        <f ca="1">B51-MATCH(D51,$H$22:H51,1)</f>
        <v>12</v>
      </c>
      <c r="S51" s="46"/>
      <c r="T51" s="25"/>
      <c r="U51" s="35"/>
      <c r="V51" s="35"/>
    </row>
    <row r="52" spans="2:22" x14ac:dyDescent="0.3">
      <c r="B52" s="39">
        <v>31</v>
      </c>
      <c r="C52" s="40">
        <f ca="1">IF(E51&lt;=480,-(LN(1-RAND()))/lambda,
IF(AND(E51&gt;480,E51&lt;=540),-(LN(1-RAND()))/lambda2,
IF(AND(E51&gt;540,E51&lt;=600),-(LN(1-RAND()))/lambda3,
IF(AND(E51&gt;600,E51&lt;=660),-(LN(1-RAND()))/lambda4,
IF(AND(E51&gt;660,E51&lt;=720),-(LN(1-RAND()))/lambda5,
IF(AND(E51&gt;720,E51&lt;=780),-(LN(1-RAND()))/lambda6,
IF(AND(E51&gt;780,E51&lt;=840),-(LN(1-RAND()))/lambda7,
IF(AND(E51&gt;840,E51&lt;=900),-(LN(1-RAND()))/lambda8,
IF(AND(E51&gt;900,E51&lt;=960),-(LN(1-RAND()))/lambda9,
IF(AND(E51&gt;960,E51&lt;=1020),-(LN(1-RAND()))/lambda10,
IF(AND(E51&gt;1020,E51&lt;=1080),-(LN(1-RAND()))/lambda11,
IF(AND(E51&gt;1080,E51&lt;=1140),-(LN(1-RAND()))/lambda12,
IF(E51&gt;1140,-(LN(1-RAND()))/lambda13)))))))))))))</f>
        <v>0.25250091178897849</v>
      </c>
      <c r="D52" s="40">
        <f t="shared" ca="1" si="8"/>
        <v>99.258935668493947</v>
      </c>
      <c r="E52" s="40">
        <f t="shared" ca="1" si="2"/>
        <v>549.2589356684939</v>
      </c>
      <c r="F52" s="41" t="str">
        <f t="shared" ca="1" si="3"/>
        <v>9:09:16</v>
      </c>
      <c r="G52" s="42">
        <f t="shared" ca="1" si="7"/>
        <v>3</v>
      </c>
      <c r="H52" s="79">
        <f ca="1">MAX(D52,SMALL(J51:N51,COUNTIF(J51:N51,0)+1))</f>
        <v>102.66835195999056</v>
      </c>
      <c r="I52" s="40">
        <f t="shared" ca="1" si="1"/>
        <v>0.48748280126106114</v>
      </c>
      <c r="J52" s="40">
        <f ca="1">MAX(D52,J51)+I52</f>
        <v>185.3463412001355</v>
      </c>
      <c r="K52" s="40">
        <f t="shared" ca="1" si="6"/>
        <v>0</v>
      </c>
      <c r="L52" s="40">
        <f ca="1">IF(G52=3,D52+I52,L51)</f>
        <v>99.746418469755014</v>
      </c>
      <c r="M52" s="40">
        <f ca="1">IF(G52=4,D52+I52,M51)</f>
        <v>0</v>
      </c>
      <c r="N52" s="40">
        <f ca="1">IF(G52=5,D52+I52,N51)</f>
        <v>0</v>
      </c>
      <c r="O52" s="40">
        <f ca="1">H52-D52</f>
        <v>3.409416291496612</v>
      </c>
      <c r="P52" s="44">
        <f ca="1">B52-MATCH(D52,$H$22:H52,1)</f>
        <v>13</v>
      </c>
      <c r="S52" s="46"/>
      <c r="T52" s="25"/>
      <c r="U52" s="35"/>
      <c r="V52" s="35"/>
    </row>
    <row r="53" spans="2:22" x14ac:dyDescent="0.3">
      <c r="B53" s="39">
        <v>32</v>
      </c>
      <c r="C53" s="40">
        <f ca="1">IF(E52&lt;=480,-(LN(1-RAND()))/lambda,
IF(AND(E52&gt;480,E52&lt;=540),-(LN(1-RAND()))/lambda2,
IF(AND(E52&gt;540,E52&lt;=600),-(LN(1-RAND()))/lambda3,
IF(AND(E52&gt;600,E52&lt;=660),-(LN(1-RAND()))/lambda4,
IF(AND(E52&gt;660,E52&lt;=720),-(LN(1-RAND()))/lambda5,
IF(AND(E52&gt;720,E52&lt;=780),-(LN(1-RAND()))/lambda6,
IF(AND(E52&gt;780,E52&lt;=840),-(LN(1-RAND()))/lambda7,
IF(AND(E52&gt;840,E52&lt;=900),-(LN(1-RAND()))/lambda8,
IF(AND(E52&gt;900,E52&lt;=960),-(LN(1-RAND()))/lambda9,
IF(AND(E52&gt;960,E52&lt;=1020),-(LN(1-RAND()))/lambda10,
IF(AND(E52&gt;1020,E52&lt;=1080),-(LN(1-RAND()))/lambda11,
IF(AND(E52&gt;1080,E52&lt;=1140),-(LN(1-RAND()))/lambda12,
IF(E52&gt;1140,-(LN(1-RAND()))/lambda13)))))))))))))</f>
        <v>0.51273225832061231</v>
      </c>
      <c r="D53" s="40">
        <f t="shared" ca="1" si="8"/>
        <v>99.771667926814558</v>
      </c>
      <c r="E53" s="40">
        <f t="shared" ca="1" si="2"/>
        <v>549.77166792681453</v>
      </c>
      <c r="F53" s="41" t="str">
        <f t="shared" ca="1" si="3"/>
        <v>9:09:46</v>
      </c>
      <c r="G53" s="42">
        <f t="shared" ca="1" si="7"/>
        <v>3</v>
      </c>
      <c r="H53" s="79">
        <f ca="1">MAX(D53,SMALL(J52:N52,COUNTIF(J52:N52,0)+1))</f>
        <v>99.771667926814558</v>
      </c>
      <c r="I53" s="40">
        <f t="shared" ca="1" si="1"/>
        <v>3.5866851114634404</v>
      </c>
      <c r="J53" s="40">
        <f ca="1">MAX(D53,J52)+I53</f>
        <v>188.93302631159895</v>
      </c>
      <c r="K53" s="40">
        <f t="shared" ca="1" si="6"/>
        <v>0</v>
      </c>
      <c r="L53" s="40">
        <f ca="1">IF(G53=3,D53+I53,L52)</f>
        <v>103.358353038278</v>
      </c>
      <c r="M53" s="40">
        <f ca="1">IF(G53=4,D53+I53,M52)</f>
        <v>0</v>
      </c>
      <c r="N53" s="40">
        <f ca="1">IF(G53=5,D53+I53,N52)</f>
        <v>0</v>
      </c>
      <c r="O53" s="40">
        <f ca="1">H53-D53</f>
        <v>0</v>
      </c>
      <c r="P53" s="44">
        <f ca="1">B53-MATCH(D53,$H$22:H53,1)</f>
        <v>14</v>
      </c>
      <c r="S53" s="46"/>
      <c r="T53" s="25"/>
      <c r="U53" s="35"/>
      <c r="V53" s="35"/>
    </row>
    <row r="54" spans="2:22" x14ac:dyDescent="0.3">
      <c r="B54" s="39">
        <v>33</v>
      </c>
      <c r="C54" s="40">
        <f ca="1">IF(E53&lt;=480,-(LN(1-RAND()))/lambda,
IF(AND(E53&gt;480,E53&lt;=540),-(LN(1-RAND()))/lambda2,
IF(AND(E53&gt;540,E53&lt;=600),-(LN(1-RAND()))/lambda3,
IF(AND(E53&gt;600,E53&lt;=660),-(LN(1-RAND()))/lambda4,
IF(AND(E53&gt;660,E53&lt;=720),-(LN(1-RAND()))/lambda5,
IF(AND(E53&gt;720,E53&lt;=780),-(LN(1-RAND()))/lambda6,
IF(AND(E53&gt;780,E53&lt;=840),-(LN(1-RAND()))/lambda7,
IF(AND(E53&gt;840,E53&lt;=900),-(LN(1-RAND()))/lambda8,
IF(AND(E53&gt;900,E53&lt;=960),-(LN(1-RAND()))/lambda9,
IF(AND(E53&gt;960,E53&lt;=1020),-(LN(1-RAND()))/lambda10,
IF(AND(E53&gt;1020,E53&lt;=1080),-(LN(1-RAND()))/lambda11,
IF(AND(E53&gt;1080,E53&lt;=1140),-(LN(1-RAND()))/lambda12,
IF(E53&gt;1140,-(LN(1-RAND()))/lambda13)))))))))))))</f>
        <v>3.7492391808659105E-2</v>
      </c>
      <c r="D54" s="40">
        <f t="shared" ca="1" si="8"/>
        <v>99.809160318623213</v>
      </c>
      <c r="E54" s="40">
        <f t="shared" ca="1" si="2"/>
        <v>549.80916031862319</v>
      </c>
      <c r="F54" s="41" t="str">
        <f t="shared" ca="1" si="3"/>
        <v>9:09:49</v>
      </c>
      <c r="G54" s="42">
        <f t="shared" ca="1" si="7"/>
        <v>3</v>
      </c>
      <c r="H54" s="79">
        <f ca="1">MAX(D54,SMALL(J53:N53,COUNTIF(J53:N53,0)+1))</f>
        <v>103.358353038278</v>
      </c>
      <c r="I54" s="40">
        <f t="shared" ca="1" si="1"/>
        <v>3.0527097063546482</v>
      </c>
      <c r="J54" s="40">
        <f ca="1">MAX(D54,J53)+I54</f>
        <v>191.9857360179536</v>
      </c>
      <c r="K54" s="40">
        <f t="shared" ca="1" si="6"/>
        <v>0</v>
      </c>
      <c r="L54" s="40">
        <f ca="1">IF(G54=3,D54+I54,L53)</f>
        <v>102.86187002497786</v>
      </c>
      <c r="M54" s="40">
        <f ca="1">IF(G54=4,D54+I54,M53)</f>
        <v>0</v>
      </c>
      <c r="N54" s="40">
        <f ca="1">IF(G54=5,D54+I54,N53)</f>
        <v>0</v>
      </c>
      <c r="O54" s="40">
        <f ca="1">H54-D54</f>
        <v>3.5491927196547834</v>
      </c>
      <c r="P54" s="44">
        <f ca="1">B54-MATCH(D54,$H$22:H54,1)</f>
        <v>6</v>
      </c>
      <c r="S54" s="46"/>
      <c r="T54" s="25"/>
      <c r="U54" s="35"/>
      <c r="V54" s="35"/>
    </row>
    <row r="55" spans="2:22" x14ac:dyDescent="0.3">
      <c r="B55" s="39">
        <v>34</v>
      </c>
      <c r="C55" s="40">
        <f ca="1">IF(E54&lt;=480,-(LN(1-RAND()))/lambda,
IF(AND(E54&gt;480,E54&lt;=540),-(LN(1-RAND()))/lambda2,
IF(AND(E54&gt;540,E54&lt;=600),-(LN(1-RAND()))/lambda3,
IF(AND(E54&gt;600,E54&lt;=660),-(LN(1-RAND()))/lambda4,
IF(AND(E54&gt;660,E54&lt;=720),-(LN(1-RAND()))/lambda5,
IF(AND(E54&gt;720,E54&lt;=780),-(LN(1-RAND()))/lambda6,
IF(AND(E54&gt;780,E54&lt;=840),-(LN(1-RAND()))/lambda7,
IF(AND(E54&gt;840,E54&lt;=900),-(LN(1-RAND()))/lambda8,
IF(AND(E54&gt;900,E54&lt;=960),-(LN(1-RAND()))/lambda9,
IF(AND(E54&gt;960,E54&lt;=1020),-(LN(1-RAND()))/lambda10,
IF(AND(E54&gt;1020,E54&lt;=1080),-(LN(1-RAND()))/lambda11,
IF(AND(E54&gt;1080,E54&lt;=1140),-(LN(1-RAND()))/lambda12,
IF(E54&gt;1140,-(LN(1-RAND()))/lambda13)))))))))))))</f>
        <v>3.4940596169081663E-2</v>
      </c>
      <c r="D55" s="40">
        <f t="shared" ca="1" si="8"/>
        <v>99.844100914792293</v>
      </c>
      <c r="E55" s="40">
        <f t="shared" ca="1" si="2"/>
        <v>549.84410091479231</v>
      </c>
      <c r="F55" s="41" t="str">
        <f t="shared" ca="1" si="3"/>
        <v>9:09:51</v>
      </c>
      <c r="G55" s="42">
        <f t="shared" ca="1" si="7"/>
        <v>3</v>
      </c>
      <c r="H55" s="79">
        <f ca="1">MAX(D55,SMALL(J54:N54,COUNTIF(J54:N54,0)+1))</f>
        <v>102.86187002497786</v>
      </c>
      <c r="I55" s="40">
        <f t="shared" ca="1" si="1"/>
        <v>4.3980777118779031</v>
      </c>
      <c r="J55" s="40">
        <f ca="1">MAX(D55,J54)+I55</f>
        <v>196.3838137298315</v>
      </c>
      <c r="K55" s="40">
        <f t="shared" ca="1" si="6"/>
        <v>0</v>
      </c>
      <c r="L55" s="40">
        <f ca="1">IF(G55=3,D55+I55,L54)</f>
        <v>104.2421786266702</v>
      </c>
      <c r="M55" s="40">
        <f ca="1">IF(G55=4,D55+I55,M54)</f>
        <v>0</v>
      </c>
      <c r="N55" s="40">
        <f ca="1">IF(G55=5,D55+I55,N54)</f>
        <v>0</v>
      </c>
      <c r="O55" s="40">
        <f ca="1">H55-D55</f>
        <v>3.0177691101855686</v>
      </c>
      <c r="P55" s="44">
        <f ca="1">B55-MATCH(D55,$H$22:H55,1)</f>
        <v>12</v>
      </c>
      <c r="S55" s="46"/>
      <c r="T55" s="25"/>
      <c r="U55" s="35"/>
      <c r="V55" s="35"/>
    </row>
    <row r="56" spans="2:22" x14ac:dyDescent="0.3">
      <c r="B56" s="39">
        <v>35</v>
      </c>
      <c r="C56" s="40">
        <f ca="1">IF(E55&lt;=480,-(LN(1-RAND()))/lambda,
IF(AND(E55&gt;480,E55&lt;=540),-(LN(1-RAND()))/lambda2,
IF(AND(E55&gt;540,E55&lt;=600),-(LN(1-RAND()))/lambda3,
IF(AND(E55&gt;600,E55&lt;=660),-(LN(1-RAND()))/lambda4,
IF(AND(E55&gt;660,E55&lt;=720),-(LN(1-RAND()))/lambda5,
IF(AND(E55&gt;720,E55&lt;=780),-(LN(1-RAND()))/lambda6,
IF(AND(E55&gt;780,E55&lt;=840),-(LN(1-RAND()))/lambda7,
IF(AND(E55&gt;840,E55&lt;=900),-(LN(1-RAND()))/lambda8,
IF(AND(E55&gt;900,E55&lt;=960),-(LN(1-RAND()))/lambda9,
IF(AND(E55&gt;960,E55&lt;=1020),-(LN(1-RAND()))/lambda10,
IF(AND(E55&gt;1020,E55&lt;=1080),-(LN(1-RAND()))/lambda11,
IF(AND(E55&gt;1080,E55&lt;=1140),-(LN(1-RAND()))/lambda12,
IF(E55&gt;1140,-(LN(1-RAND()))/lambda13)))))))))))))</f>
        <v>0.3329038450481494</v>
      </c>
      <c r="D56" s="40">
        <f t="shared" ca="1" si="8"/>
        <v>100.17700475984044</v>
      </c>
      <c r="E56" s="40">
        <f t="shared" ca="1" si="2"/>
        <v>550.17700475984043</v>
      </c>
      <c r="F56" s="41" t="str">
        <f t="shared" ca="1" si="3"/>
        <v>9:10:11</v>
      </c>
      <c r="G56" s="42">
        <f t="shared" ca="1" si="7"/>
        <v>3</v>
      </c>
      <c r="H56" s="79">
        <f ca="1">MAX(D56,SMALL(J55:N55,COUNTIF(J55:N55,0)+1))</f>
        <v>104.2421786266702</v>
      </c>
      <c r="I56" s="40">
        <f t="shared" ca="1" si="1"/>
        <v>8.933218225717324</v>
      </c>
      <c r="J56" s="40">
        <f ca="1">MAX(D56,J55)+I56</f>
        <v>205.31703195554883</v>
      </c>
      <c r="K56" s="40">
        <f t="shared" ca="1" si="6"/>
        <v>0</v>
      </c>
      <c r="L56" s="40">
        <f ca="1">IF(G56=3,D56+I56,L55)</f>
        <v>109.11022298555777</v>
      </c>
      <c r="M56" s="40">
        <f ca="1">IF(G56=4,D56+I56,M55)</f>
        <v>0</v>
      </c>
      <c r="N56" s="40">
        <f ca="1">IF(G56=5,D56+I56,N55)</f>
        <v>0</v>
      </c>
      <c r="O56" s="40">
        <f ca="1">H56-D56</f>
        <v>4.0651738668297526</v>
      </c>
      <c r="P56" s="44">
        <f ca="1">B56-MATCH(D56,$H$22:H56,1)</f>
        <v>8</v>
      </c>
      <c r="S56" s="46"/>
      <c r="T56" s="25"/>
      <c r="U56" s="35"/>
      <c r="V56" s="35"/>
    </row>
    <row r="57" spans="2:22" x14ac:dyDescent="0.3">
      <c r="B57" s="39">
        <v>36</v>
      </c>
      <c r="C57" s="40">
        <f ca="1">IF(E56&lt;=480,-(LN(1-RAND()))/lambda,
IF(AND(E56&gt;480,E56&lt;=540),-(LN(1-RAND()))/lambda2,
IF(AND(E56&gt;540,E56&lt;=600),-(LN(1-RAND()))/lambda3,
IF(AND(E56&gt;600,E56&lt;=660),-(LN(1-RAND()))/lambda4,
IF(AND(E56&gt;660,E56&lt;=720),-(LN(1-RAND()))/lambda5,
IF(AND(E56&gt;720,E56&lt;=780),-(LN(1-RAND()))/lambda6,
IF(AND(E56&gt;780,E56&lt;=840),-(LN(1-RAND()))/lambda7,
IF(AND(E56&gt;840,E56&lt;=900),-(LN(1-RAND()))/lambda8,
IF(AND(E56&gt;900,E56&lt;=960),-(LN(1-RAND()))/lambda9,
IF(AND(E56&gt;960,E56&lt;=1020),-(LN(1-RAND()))/lambda10,
IF(AND(E56&gt;1020,E56&lt;=1080),-(LN(1-RAND()))/lambda11,
IF(AND(E56&gt;1080,E56&lt;=1140),-(LN(1-RAND()))/lambda12,
IF(E56&gt;1140,-(LN(1-RAND()))/lambda13)))))))))))))</f>
        <v>1.3686302904867673</v>
      </c>
      <c r="D57" s="40">
        <f t="shared" ca="1" si="8"/>
        <v>101.54563505032721</v>
      </c>
      <c r="E57" s="40">
        <f t="shared" ca="1" si="2"/>
        <v>551.54563505032718</v>
      </c>
      <c r="F57" s="41" t="str">
        <f t="shared" ca="1" si="3"/>
        <v>9:11:33</v>
      </c>
      <c r="G57" s="42">
        <f t="shared" ca="1" si="7"/>
        <v>3</v>
      </c>
      <c r="H57" s="79">
        <f ca="1">MAX(D57,SMALL(J56:N56,COUNTIF(J56:N56,0)+1))</f>
        <v>109.11022298555777</v>
      </c>
      <c r="I57" s="40">
        <f t="shared" ca="1" si="1"/>
        <v>23.673267580381747</v>
      </c>
      <c r="J57" s="40">
        <f ca="1">MAX(D57,J56)+I57</f>
        <v>228.99029953593057</v>
      </c>
      <c r="K57" s="40">
        <f t="shared" ca="1" si="6"/>
        <v>0</v>
      </c>
      <c r="L57" s="40">
        <f ca="1">IF(G57=3,D57+I57,L56)</f>
        <v>125.21890263070895</v>
      </c>
      <c r="M57" s="40">
        <f ca="1">IF(G57=4,D57+I57,M56)</f>
        <v>0</v>
      </c>
      <c r="N57" s="40">
        <f ca="1">IF(G57=5,D57+I57,N56)</f>
        <v>0</v>
      </c>
      <c r="O57" s="40">
        <f ca="1">H57-D57</f>
        <v>7.5645879352305627</v>
      </c>
      <c r="P57" s="44">
        <f ca="1">B57-MATCH(D57,$H$22:H57,1)</f>
        <v>4</v>
      </c>
      <c r="S57" s="46"/>
      <c r="T57" s="25"/>
      <c r="U57" s="35"/>
      <c r="V57" s="35"/>
    </row>
    <row r="58" spans="2:22" x14ac:dyDescent="0.3">
      <c r="B58" s="39">
        <v>37</v>
      </c>
      <c r="C58" s="40">
        <f ca="1">IF(E57&lt;=480,-(LN(1-RAND()))/lambda,
IF(AND(E57&gt;480,E57&lt;=540),-(LN(1-RAND()))/lambda2,
IF(AND(E57&gt;540,E57&lt;=600),-(LN(1-RAND()))/lambda3,
IF(AND(E57&gt;600,E57&lt;=660),-(LN(1-RAND()))/lambda4,
IF(AND(E57&gt;660,E57&lt;=720),-(LN(1-RAND()))/lambda5,
IF(AND(E57&gt;720,E57&lt;=780),-(LN(1-RAND()))/lambda6,
IF(AND(E57&gt;780,E57&lt;=840),-(LN(1-RAND()))/lambda7,
IF(AND(E57&gt;840,E57&lt;=900),-(LN(1-RAND()))/lambda8,
IF(AND(E57&gt;900,E57&lt;=960),-(LN(1-RAND()))/lambda9,
IF(AND(E57&gt;960,E57&lt;=1020),-(LN(1-RAND()))/lambda10,
IF(AND(E57&gt;1020,E57&lt;=1080),-(LN(1-RAND()))/lambda11,
IF(AND(E57&gt;1080,E57&lt;=1140),-(LN(1-RAND()))/lambda12,
IF(E57&gt;1140,-(LN(1-RAND()))/lambda13)))))))))))))</f>
        <v>0.54076937002669279</v>
      </c>
      <c r="D58" s="40">
        <f t="shared" ca="1" si="8"/>
        <v>102.0864044203539</v>
      </c>
      <c r="E58" s="40">
        <f t="shared" ca="1" si="2"/>
        <v>552.08640442035392</v>
      </c>
      <c r="F58" s="41" t="str">
        <f t="shared" ca="1" si="3"/>
        <v>9:12:05</v>
      </c>
      <c r="G58" s="42">
        <f t="shared" ca="1" si="7"/>
        <v>3</v>
      </c>
      <c r="H58" s="79">
        <f ca="1">MAX(D58,SMALL(J57:N57,COUNTIF(J57:N57,0)+1))</f>
        <v>125.21890263070895</v>
      </c>
      <c r="I58" s="40">
        <f t="shared" ca="1" si="1"/>
        <v>0.10728306672009193</v>
      </c>
      <c r="J58" s="40">
        <f ca="1">MAX(D58,J57)+I58</f>
        <v>229.09758260265068</v>
      </c>
      <c r="K58" s="40">
        <f t="shared" ca="1" si="6"/>
        <v>0</v>
      </c>
      <c r="L58" s="40">
        <f ca="1">IF(G58=3,D58+I58,L57)</f>
        <v>102.19368748707399</v>
      </c>
      <c r="M58" s="40">
        <f ca="1">IF(G58=4,D58+I58,M57)</f>
        <v>0</v>
      </c>
      <c r="N58" s="40">
        <f ca="1">IF(G58=5,D58+I58,N57)</f>
        <v>0</v>
      </c>
      <c r="O58" s="40">
        <f ca="1">H58-D58</f>
        <v>23.132498210355052</v>
      </c>
      <c r="P58" s="44">
        <f ca="1">B58-MATCH(D58,$H$22:H58,1)</f>
        <v>7</v>
      </c>
      <c r="S58" s="46"/>
      <c r="T58" s="25"/>
      <c r="U58" s="35"/>
      <c r="V58" s="35"/>
    </row>
    <row r="59" spans="2:22" x14ac:dyDescent="0.3">
      <c r="B59" s="39">
        <v>38</v>
      </c>
      <c r="C59" s="40">
        <f ca="1">IF(E58&lt;=480,-(LN(1-RAND()))/lambda,
IF(AND(E58&gt;480,E58&lt;=540),-(LN(1-RAND()))/lambda2,
IF(AND(E58&gt;540,E58&lt;=600),-(LN(1-RAND()))/lambda3,
IF(AND(E58&gt;600,E58&lt;=660),-(LN(1-RAND()))/lambda4,
IF(AND(E58&gt;660,E58&lt;=720),-(LN(1-RAND()))/lambda5,
IF(AND(E58&gt;720,E58&lt;=780),-(LN(1-RAND()))/lambda6,
IF(AND(E58&gt;780,E58&lt;=840),-(LN(1-RAND()))/lambda7,
IF(AND(E58&gt;840,E58&lt;=900),-(LN(1-RAND()))/lambda8,
IF(AND(E58&gt;900,E58&lt;=960),-(LN(1-RAND()))/lambda9,
IF(AND(E58&gt;960,E58&lt;=1020),-(LN(1-RAND()))/lambda10,
IF(AND(E58&gt;1020,E58&lt;=1080),-(LN(1-RAND()))/lambda11,
IF(AND(E58&gt;1080,E58&lt;=1140),-(LN(1-RAND()))/lambda12,
IF(E58&gt;1140,-(LN(1-RAND()))/lambda13)))))))))))))</f>
        <v>0.51622295886368141</v>
      </c>
      <c r="D59" s="40">
        <f t="shared" ca="1" si="8"/>
        <v>102.60262737921758</v>
      </c>
      <c r="E59" s="40">
        <f t="shared" ca="1" si="2"/>
        <v>552.60262737921755</v>
      </c>
      <c r="F59" s="41" t="str">
        <f t="shared" ca="1" si="3"/>
        <v>9:12:36</v>
      </c>
      <c r="G59" s="42">
        <f t="shared" ca="1" si="7"/>
        <v>3</v>
      </c>
      <c r="H59" s="79">
        <f ca="1">MAX(D59,SMALL(J58:N58,COUNTIF(J58:N58,0)+1))</f>
        <v>102.60262737921758</v>
      </c>
      <c r="I59" s="40">
        <f t="shared" ca="1" si="1"/>
        <v>2.1479443419800655</v>
      </c>
      <c r="J59" s="40">
        <f ca="1">MAX(D59,J58)+I59</f>
        <v>231.24552694463074</v>
      </c>
      <c r="K59" s="40">
        <f t="shared" ca="1" si="6"/>
        <v>0</v>
      </c>
      <c r="L59" s="40">
        <f ca="1">IF(G59=3,D59+I59,L58)</f>
        <v>104.75057172119764</v>
      </c>
      <c r="M59" s="40">
        <f ca="1">IF(G59=4,D59+I59,M58)</f>
        <v>0</v>
      </c>
      <c r="N59" s="40">
        <f ca="1">IF(G59=5,D59+I59,N58)</f>
        <v>0</v>
      </c>
      <c r="O59" s="40">
        <f ca="1">H59-D59</f>
        <v>0</v>
      </c>
      <c r="P59" s="44">
        <f ca="1">B59-MATCH(D59,$H$22:H59,1)</f>
        <v>8</v>
      </c>
      <c r="S59" s="46"/>
      <c r="T59" s="25"/>
      <c r="U59" s="35"/>
      <c r="V59" s="35"/>
    </row>
    <row r="60" spans="2:22" x14ac:dyDescent="0.3">
      <c r="B60" s="39">
        <v>39</v>
      </c>
      <c r="C60" s="40">
        <f ca="1">IF(E59&lt;=480,-(LN(1-RAND()))/lambda,
IF(AND(E59&gt;480,E59&lt;=540),-(LN(1-RAND()))/lambda2,
IF(AND(E59&gt;540,E59&lt;=600),-(LN(1-RAND()))/lambda3,
IF(AND(E59&gt;600,E59&lt;=660),-(LN(1-RAND()))/lambda4,
IF(AND(E59&gt;660,E59&lt;=720),-(LN(1-RAND()))/lambda5,
IF(AND(E59&gt;720,E59&lt;=780),-(LN(1-RAND()))/lambda6,
IF(AND(E59&gt;780,E59&lt;=840),-(LN(1-RAND()))/lambda7,
IF(AND(E59&gt;840,E59&lt;=900),-(LN(1-RAND()))/lambda8,
IF(AND(E59&gt;900,E59&lt;=960),-(LN(1-RAND()))/lambda9,
IF(AND(E59&gt;960,E59&lt;=1020),-(LN(1-RAND()))/lambda10,
IF(AND(E59&gt;1020,E59&lt;=1080),-(LN(1-RAND()))/lambda11,
IF(AND(E59&gt;1080,E59&lt;=1140),-(LN(1-RAND()))/lambda12,
IF(E59&gt;1140,-(LN(1-RAND()))/lambda13)))))))))))))</f>
        <v>3.5146316489164553</v>
      </c>
      <c r="D60" s="40">
        <f t="shared" ca="1" si="8"/>
        <v>106.11725902813403</v>
      </c>
      <c r="E60" s="40">
        <f t="shared" ca="1" si="2"/>
        <v>556.11725902813407</v>
      </c>
      <c r="F60" s="41" t="str">
        <f t="shared" ca="1" si="3"/>
        <v>9:16:07</v>
      </c>
      <c r="G60" s="42">
        <f t="shared" ca="1" si="7"/>
        <v>3</v>
      </c>
      <c r="H60" s="79">
        <f ca="1">MAX(D60,SMALL(J59:N59,COUNTIF(J59:N59,0)+1))</f>
        <v>106.11725902813403</v>
      </c>
      <c r="I60" s="40">
        <f t="shared" ca="1" si="1"/>
        <v>1.9933562383745203</v>
      </c>
      <c r="J60" s="40">
        <f ca="1">MAX(D60,J59)+I60</f>
        <v>233.23888318300527</v>
      </c>
      <c r="K60" s="40">
        <f t="shared" ca="1" si="6"/>
        <v>0</v>
      </c>
      <c r="L60" s="40">
        <f ca="1">IF(G60=3,D60+I60,L59)</f>
        <v>108.11061526650855</v>
      </c>
      <c r="M60" s="40">
        <f ca="1">IF(G60=4,D60+I60,M59)</f>
        <v>0</v>
      </c>
      <c r="N60" s="40">
        <f ca="1">IF(G60=5,D60+I60,N59)</f>
        <v>0</v>
      </c>
      <c r="O60" s="40">
        <f ca="1">H60-D60</f>
        <v>0</v>
      </c>
      <c r="P60" s="44">
        <f ca="1">B60-MATCH(D60,$H$22:H60,1)</f>
        <v>20</v>
      </c>
      <c r="S60" s="46"/>
      <c r="T60" s="25"/>
      <c r="U60" s="35"/>
      <c r="V60" s="35"/>
    </row>
    <row r="61" spans="2:22" x14ac:dyDescent="0.3">
      <c r="B61" s="39">
        <v>40</v>
      </c>
      <c r="C61" s="40">
        <f ca="1">IF(E60&lt;=480,-(LN(1-RAND()))/lambda,
IF(AND(E60&gt;480,E60&lt;=540),-(LN(1-RAND()))/lambda2,
IF(AND(E60&gt;540,E60&lt;=600),-(LN(1-RAND()))/lambda3,
IF(AND(E60&gt;600,E60&lt;=660),-(LN(1-RAND()))/lambda4,
IF(AND(E60&gt;660,E60&lt;=720),-(LN(1-RAND()))/lambda5,
IF(AND(E60&gt;720,E60&lt;=780),-(LN(1-RAND()))/lambda6,
IF(AND(E60&gt;780,E60&lt;=840),-(LN(1-RAND()))/lambda7,
IF(AND(E60&gt;840,E60&lt;=900),-(LN(1-RAND()))/lambda8,
IF(AND(E60&gt;900,E60&lt;=960),-(LN(1-RAND()))/lambda9,
IF(AND(E60&gt;960,E60&lt;=1020),-(LN(1-RAND()))/lambda10,
IF(AND(E60&gt;1020,E60&lt;=1080),-(LN(1-RAND()))/lambda11,
IF(AND(E60&gt;1080,E60&lt;=1140),-(LN(1-RAND()))/lambda12,
IF(E60&gt;1140,-(LN(1-RAND()))/lambda13)))))))))))))</f>
        <v>2.3179766214779804</v>
      </c>
      <c r="D61" s="40">
        <f t="shared" ca="1" si="8"/>
        <v>108.43523564961201</v>
      </c>
      <c r="E61" s="40">
        <f t="shared" ca="1" si="2"/>
        <v>558.43523564961197</v>
      </c>
      <c r="F61" s="41" t="str">
        <f t="shared" ca="1" si="3"/>
        <v>9:18:26</v>
      </c>
      <c r="G61" s="42">
        <f t="shared" ca="1" si="7"/>
        <v>3</v>
      </c>
      <c r="H61" s="79">
        <f ca="1">MAX(D61,SMALL(J60:N60,COUNTIF(J60:N60,0)+1))</f>
        <v>108.43523564961201</v>
      </c>
      <c r="I61" s="40">
        <f t="shared" ca="1" si="1"/>
        <v>0.16533609137206223</v>
      </c>
      <c r="J61" s="40">
        <f ca="1">MAX(D61,J60)+I61</f>
        <v>233.40421927437734</v>
      </c>
      <c r="K61" s="40">
        <f t="shared" ca="1" si="6"/>
        <v>0</v>
      </c>
      <c r="L61" s="40">
        <f ca="1">IF(G61=3,D61+I61,L60)</f>
        <v>108.60057174098408</v>
      </c>
      <c r="M61" s="40">
        <f ca="1">IF(G61=4,D61+I61,M60)</f>
        <v>0</v>
      </c>
      <c r="N61" s="40">
        <f ca="1">IF(G61=5,D61+I61,N60)</f>
        <v>0</v>
      </c>
      <c r="O61" s="40">
        <f ca="1">H61-D61</f>
        <v>0</v>
      </c>
      <c r="P61" s="44">
        <f ca="1">B61-MATCH(D61,$H$22:H61,1)</f>
        <v>0</v>
      </c>
      <c r="S61" s="46"/>
      <c r="T61" s="25"/>
      <c r="U61" s="35"/>
      <c r="V61" s="35"/>
    </row>
    <row r="62" spans="2:22" x14ac:dyDescent="0.3">
      <c r="B62" s="39">
        <v>41</v>
      </c>
      <c r="C62" s="40">
        <f ca="1">IF(E61&lt;=480,-(LN(1-RAND()))/lambda,
IF(AND(E61&gt;480,E61&lt;=540),-(LN(1-RAND()))/lambda2,
IF(AND(E61&gt;540,E61&lt;=600),-(LN(1-RAND()))/lambda3,
IF(AND(E61&gt;600,E61&lt;=660),-(LN(1-RAND()))/lambda4,
IF(AND(E61&gt;660,E61&lt;=720),-(LN(1-RAND()))/lambda5,
IF(AND(E61&gt;720,E61&lt;=780),-(LN(1-RAND()))/lambda6,
IF(AND(E61&gt;780,E61&lt;=840),-(LN(1-RAND()))/lambda7,
IF(AND(E61&gt;840,E61&lt;=900),-(LN(1-RAND()))/lambda8,
IF(AND(E61&gt;900,E61&lt;=960),-(LN(1-RAND()))/lambda9,
IF(AND(E61&gt;960,E61&lt;=1020),-(LN(1-RAND()))/lambda10,
IF(AND(E61&gt;1020,E61&lt;=1080),-(LN(1-RAND()))/lambda11,
IF(AND(E61&gt;1080,E61&lt;=1140),-(LN(1-RAND()))/lambda12,
IF(E61&gt;1140,-(LN(1-RAND()))/lambda13)))))))))))))</f>
        <v>0.52438316409073549</v>
      </c>
      <c r="D62" s="40">
        <f t="shared" ca="1" si="8"/>
        <v>108.95961881370275</v>
      </c>
      <c r="E62" s="40">
        <f t="shared" ca="1" si="2"/>
        <v>558.95961881370272</v>
      </c>
      <c r="F62" s="41" t="str">
        <f t="shared" ca="1" si="3"/>
        <v>9:18:58</v>
      </c>
      <c r="G62" s="42">
        <f t="shared" ca="1" si="7"/>
        <v>3</v>
      </c>
      <c r="H62" s="79">
        <f ca="1">MAX(D62,SMALL(J61:N61,COUNTIF(J61:N61,0)+1))</f>
        <v>108.95961881370275</v>
      </c>
      <c r="I62" s="40">
        <f t="shared" ca="1" si="1"/>
        <v>4.753772150654294</v>
      </c>
      <c r="J62" s="40">
        <f ca="1">MAX(D62,J61)+I62</f>
        <v>238.15799142503164</v>
      </c>
      <c r="K62" s="40">
        <f t="shared" ca="1" si="6"/>
        <v>0</v>
      </c>
      <c r="L62" s="40">
        <f ca="1">IF(G62=3,D62+I62,L61)</f>
        <v>113.71339096435705</v>
      </c>
      <c r="M62" s="40">
        <f ca="1">IF(G62=4,D62+I62,M61)</f>
        <v>0</v>
      </c>
      <c r="N62" s="40">
        <f ca="1">IF(G62=5,D62+I62,N61)</f>
        <v>0</v>
      </c>
      <c r="O62" s="40">
        <f ca="1">H62-D62</f>
        <v>0</v>
      </c>
      <c r="P62" s="44">
        <f ca="1">B62-MATCH(D62,$H$22:H62,1)</f>
        <v>6</v>
      </c>
      <c r="S62" s="46"/>
      <c r="T62" s="25"/>
      <c r="U62" s="35"/>
      <c r="V62" s="35"/>
    </row>
    <row r="63" spans="2:22" x14ac:dyDescent="0.3">
      <c r="B63" s="39">
        <v>42</v>
      </c>
      <c r="C63" s="40">
        <f ca="1">IF(E62&lt;=480,-(LN(1-RAND()))/lambda,
IF(AND(E62&gt;480,E62&lt;=540),-(LN(1-RAND()))/lambda2,
IF(AND(E62&gt;540,E62&lt;=600),-(LN(1-RAND()))/lambda3,
IF(AND(E62&gt;600,E62&lt;=660),-(LN(1-RAND()))/lambda4,
IF(AND(E62&gt;660,E62&lt;=720),-(LN(1-RAND()))/lambda5,
IF(AND(E62&gt;720,E62&lt;=780),-(LN(1-RAND()))/lambda6,
IF(AND(E62&gt;780,E62&lt;=840),-(LN(1-RAND()))/lambda7,
IF(AND(E62&gt;840,E62&lt;=900),-(LN(1-RAND()))/lambda8,
IF(AND(E62&gt;900,E62&lt;=960),-(LN(1-RAND()))/lambda9,
IF(AND(E62&gt;960,E62&lt;=1020),-(LN(1-RAND()))/lambda10,
IF(AND(E62&gt;1020,E62&lt;=1080),-(LN(1-RAND()))/lambda11,
IF(AND(E62&gt;1080,E62&lt;=1140),-(LN(1-RAND()))/lambda12,
IF(E62&gt;1140,-(LN(1-RAND()))/lambda13)))))))))))))</f>
        <v>0.19410649836588365</v>
      </c>
      <c r="D63" s="40">
        <f t="shared" ca="1" si="8"/>
        <v>109.15372531206863</v>
      </c>
      <c r="E63" s="40">
        <f t="shared" ca="1" si="2"/>
        <v>559.15372531206867</v>
      </c>
      <c r="F63" s="41" t="str">
        <f t="shared" ca="1" si="3"/>
        <v>9:19:09</v>
      </c>
      <c r="G63" s="42">
        <f t="shared" ca="1" si="7"/>
        <v>3</v>
      </c>
      <c r="H63" s="79">
        <f ca="1">MAX(D63,SMALL(J62:N62,COUNTIF(J62:N62,0)+1))</f>
        <v>113.71339096435705</v>
      </c>
      <c r="I63" s="40">
        <f t="shared" ca="1" si="1"/>
        <v>0.6447177456666956</v>
      </c>
      <c r="J63" s="40">
        <f ca="1">MAX(D63,J62)+I63</f>
        <v>238.80270917069834</v>
      </c>
      <c r="K63" s="40">
        <f t="shared" ca="1" si="6"/>
        <v>0</v>
      </c>
      <c r="L63" s="40">
        <f ca="1">IF(G63=3,D63+I63,L62)</f>
        <v>109.79844305773533</v>
      </c>
      <c r="M63" s="40">
        <f ca="1">IF(G63=4,D63+I63,M62)</f>
        <v>0</v>
      </c>
      <c r="N63" s="40">
        <f ca="1">IF(G63=5,D63+I63,N62)</f>
        <v>0</v>
      </c>
      <c r="O63" s="40">
        <f ca="1">H63-D63</f>
        <v>4.559665652288416</v>
      </c>
      <c r="P63" s="44">
        <f ca="1">B63-MATCH(D63,$H$22:H63,1)</f>
        <v>6</v>
      </c>
      <c r="S63" s="46"/>
      <c r="T63" s="25"/>
      <c r="U63" s="35"/>
      <c r="V63" s="35"/>
    </row>
    <row r="64" spans="2:22" x14ac:dyDescent="0.3">
      <c r="B64" s="39">
        <v>43</v>
      </c>
      <c r="C64" s="40">
        <f ca="1">IF(E63&lt;=480,-(LN(1-RAND()))/lambda,
IF(AND(E63&gt;480,E63&lt;=540),-(LN(1-RAND()))/lambda2,
IF(AND(E63&gt;540,E63&lt;=600),-(LN(1-RAND()))/lambda3,
IF(AND(E63&gt;600,E63&lt;=660),-(LN(1-RAND()))/lambda4,
IF(AND(E63&gt;660,E63&lt;=720),-(LN(1-RAND()))/lambda5,
IF(AND(E63&gt;720,E63&lt;=780),-(LN(1-RAND()))/lambda6,
IF(AND(E63&gt;780,E63&lt;=840),-(LN(1-RAND()))/lambda7,
IF(AND(E63&gt;840,E63&lt;=900),-(LN(1-RAND()))/lambda8,
IF(AND(E63&gt;900,E63&lt;=960),-(LN(1-RAND()))/lambda9,
IF(AND(E63&gt;960,E63&lt;=1020),-(LN(1-RAND()))/lambda10,
IF(AND(E63&gt;1020,E63&lt;=1080),-(LN(1-RAND()))/lambda11,
IF(AND(E63&gt;1080,E63&lt;=1140),-(LN(1-RAND()))/lambda12,
IF(E63&gt;1140,-(LN(1-RAND()))/lambda13)))))))))))))</f>
        <v>0.57192622995394682</v>
      </c>
      <c r="D64" s="40">
        <f t="shared" ca="1" si="8"/>
        <v>109.72565154202258</v>
      </c>
      <c r="E64" s="40">
        <f t="shared" ca="1" si="2"/>
        <v>559.72565154202255</v>
      </c>
      <c r="F64" s="41" t="str">
        <f t="shared" ca="1" si="3"/>
        <v>9:19:44</v>
      </c>
      <c r="G64" s="42">
        <f t="shared" ca="1" si="7"/>
        <v>3</v>
      </c>
      <c r="H64" s="79">
        <f ca="1">MAX(D64,SMALL(J63:N63,COUNTIF(J63:N63,0)+1))</f>
        <v>109.79844305773533</v>
      </c>
      <c r="I64" s="40">
        <f t="shared" ca="1" si="1"/>
        <v>3.6211629789304117E-2</v>
      </c>
      <c r="J64" s="40">
        <f ca="1">MAX(D64,J63)+I64</f>
        <v>238.83892080048764</v>
      </c>
      <c r="K64" s="40">
        <f t="shared" ca="1" si="6"/>
        <v>0</v>
      </c>
      <c r="L64" s="40">
        <f ca="1">IF(G64=3,D64+I64,L63)</f>
        <v>109.76186317181188</v>
      </c>
      <c r="M64" s="40">
        <f ca="1">IF(G64=4,D64+I64,M63)</f>
        <v>0</v>
      </c>
      <c r="N64" s="40">
        <f ca="1">IF(G64=5,D64+I64,N63)</f>
        <v>0</v>
      </c>
      <c r="O64" s="40">
        <f ca="1">H64-D64</f>
        <v>7.279151571275122E-2</v>
      </c>
      <c r="P64" s="44">
        <f ca="1">B64-MATCH(D64,$H$22:H64,1)</f>
        <v>2</v>
      </c>
      <c r="S64" s="46"/>
      <c r="T64" s="25"/>
      <c r="U64" s="35"/>
      <c r="V64" s="35"/>
    </row>
    <row r="65" spans="2:22" x14ac:dyDescent="0.3">
      <c r="B65" s="39">
        <v>44</v>
      </c>
      <c r="C65" s="40">
        <f ca="1">IF(E64&lt;=480,-(LN(1-RAND()))/lambda,
IF(AND(E64&gt;480,E64&lt;=540),-(LN(1-RAND()))/lambda2,
IF(AND(E64&gt;540,E64&lt;=600),-(LN(1-RAND()))/lambda3,
IF(AND(E64&gt;600,E64&lt;=660),-(LN(1-RAND()))/lambda4,
IF(AND(E64&gt;660,E64&lt;=720),-(LN(1-RAND()))/lambda5,
IF(AND(E64&gt;720,E64&lt;=780),-(LN(1-RAND()))/lambda6,
IF(AND(E64&gt;780,E64&lt;=840),-(LN(1-RAND()))/lambda7,
IF(AND(E64&gt;840,E64&lt;=900),-(LN(1-RAND()))/lambda8,
IF(AND(E64&gt;900,E64&lt;=960),-(LN(1-RAND()))/lambda9,
IF(AND(E64&gt;960,E64&lt;=1020),-(LN(1-RAND()))/lambda10,
IF(AND(E64&gt;1020,E64&lt;=1080),-(LN(1-RAND()))/lambda11,
IF(AND(E64&gt;1080,E64&lt;=1140),-(LN(1-RAND()))/lambda12,
IF(E64&gt;1140,-(LN(1-RAND()))/lambda13)))))))))))))</f>
        <v>0.7404789748979046</v>
      </c>
      <c r="D65" s="40">
        <f t="shared" ca="1" si="8"/>
        <v>110.46613051692049</v>
      </c>
      <c r="E65" s="40">
        <f t="shared" ca="1" si="2"/>
        <v>560.46613051692043</v>
      </c>
      <c r="F65" s="41" t="str">
        <f t="shared" ca="1" si="3"/>
        <v>9:20:28</v>
      </c>
      <c r="G65" s="42">
        <f t="shared" ca="1" si="7"/>
        <v>3</v>
      </c>
      <c r="H65" s="79">
        <f ca="1">MAX(D65,SMALL(J64:N64,COUNTIF(J64:N64,0)+1))</f>
        <v>110.46613051692049</v>
      </c>
      <c r="I65" s="40">
        <f t="shared" ca="1" si="1"/>
        <v>7.9982254108684927</v>
      </c>
      <c r="J65" s="40">
        <f ca="1">MAX(D65,J64)+I65</f>
        <v>246.83714621135613</v>
      </c>
      <c r="K65" s="40">
        <f t="shared" ca="1" si="6"/>
        <v>0</v>
      </c>
      <c r="L65" s="40">
        <f ca="1">IF(G65=3,D65+I65,L64)</f>
        <v>118.46435592778897</v>
      </c>
      <c r="M65" s="40">
        <f ca="1">IF(G65=4,D65+I65,M64)</f>
        <v>0</v>
      </c>
      <c r="N65" s="40">
        <f ca="1">IF(G65=5,D65+I65,N64)</f>
        <v>0</v>
      </c>
      <c r="O65" s="40">
        <f ca="1">H65-D65</f>
        <v>0</v>
      </c>
      <c r="P65" s="44">
        <f ca="1">B65-MATCH(D65,$H$22:H65,1)</f>
        <v>3</v>
      </c>
      <c r="S65" s="46"/>
      <c r="T65" s="25"/>
      <c r="U65" s="35"/>
      <c r="V65" s="35"/>
    </row>
    <row r="66" spans="2:22" x14ac:dyDescent="0.3">
      <c r="B66" s="39">
        <v>45</v>
      </c>
      <c r="C66" s="40">
        <f ca="1">IF(E65&lt;=480,-(LN(1-RAND()))/lambda,
IF(AND(E65&gt;480,E65&lt;=540),-(LN(1-RAND()))/lambda2,
IF(AND(E65&gt;540,E65&lt;=600),-(LN(1-RAND()))/lambda3,
IF(AND(E65&gt;600,E65&lt;=660),-(LN(1-RAND()))/lambda4,
IF(AND(E65&gt;660,E65&lt;=720),-(LN(1-RAND()))/lambda5,
IF(AND(E65&gt;720,E65&lt;=780),-(LN(1-RAND()))/lambda6,
IF(AND(E65&gt;780,E65&lt;=840),-(LN(1-RAND()))/lambda7,
IF(AND(E65&gt;840,E65&lt;=900),-(LN(1-RAND()))/lambda8,
IF(AND(E65&gt;900,E65&lt;=960),-(LN(1-RAND()))/lambda9,
IF(AND(E65&gt;960,E65&lt;=1020),-(LN(1-RAND()))/lambda10,
IF(AND(E65&gt;1020,E65&lt;=1080),-(LN(1-RAND()))/lambda11,
IF(AND(E65&gt;1080,E65&lt;=1140),-(LN(1-RAND()))/lambda12,
IF(E65&gt;1140,-(LN(1-RAND()))/lambda13)))))))))))))</f>
        <v>0.30329804386136699</v>
      </c>
      <c r="D66" s="40">
        <f t="shared" ca="1" si="8"/>
        <v>110.76942856078185</v>
      </c>
      <c r="E66" s="40">
        <f t="shared" ca="1" si="2"/>
        <v>560.76942856078188</v>
      </c>
      <c r="F66" s="41" t="str">
        <f t="shared" ca="1" si="3"/>
        <v>9:20:46</v>
      </c>
      <c r="G66" s="42">
        <f t="shared" ca="1" si="7"/>
        <v>3</v>
      </c>
      <c r="H66" s="79">
        <f ca="1">MAX(D66,SMALL(J65:N65,COUNTIF(J65:N65,0)+1))</f>
        <v>118.46435592778897</v>
      </c>
      <c r="I66" s="40">
        <f t="shared" ca="1" si="1"/>
        <v>7.7240529366712112</v>
      </c>
      <c r="J66" s="40">
        <f ca="1">MAX(D66,J65)+I66</f>
        <v>254.56119914802733</v>
      </c>
      <c r="K66" s="40">
        <f t="shared" ca="1" si="6"/>
        <v>0</v>
      </c>
      <c r="L66" s="40">
        <f ca="1">IF(G66=3,D66+I66,L65)</f>
        <v>118.49348149745306</v>
      </c>
      <c r="M66" s="40">
        <f ca="1">IF(G66=4,D66+I66,M65)</f>
        <v>0</v>
      </c>
      <c r="N66" s="40">
        <f ca="1">IF(G66=5,D66+I66,N65)</f>
        <v>0</v>
      </c>
      <c r="O66" s="40">
        <f ca="1">H66-D66</f>
        <v>7.694927367007125</v>
      </c>
      <c r="P66" s="44">
        <f ca="1">B66-MATCH(D66,$H$22:H66,1)</f>
        <v>1</v>
      </c>
      <c r="S66" s="46"/>
      <c r="T66" s="25"/>
      <c r="U66" s="35"/>
      <c r="V66" s="35"/>
    </row>
    <row r="67" spans="2:22" x14ac:dyDescent="0.3">
      <c r="B67" s="39">
        <v>46</v>
      </c>
      <c r="C67" s="40">
        <f ca="1">IF(E66&lt;=480,-(LN(1-RAND()))/lambda,
IF(AND(E66&gt;480,E66&lt;=540),-(LN(1-RAND()))/lambda2,
IF(AND(E66&gt;540,E66&lt;=600),-(LN(1-RAND()))/lambda3,
IF(AND(E66&gt;600,E66&lt;=660),-(LN(1-RAND()))/lambda4,
IF(AND(E66&gt;660,E66&lt;=720),-(LN(1-RAND()))/lambda5,
IF(AND(E66&gt;720,E66&lt;=780),-(LN(1-RAND()))/lambda6,
IF(AND(E66&gt;780,E66&lt;=840),-(LN(1-RAND()))/lambda7,
IF(AND(E66&gt;840,E66&lt;=900),-(LN(1-RAND()))/lambda8,
IF(AND(E66&gt;900,E66&lt;=960),-(LN(1-RAND()))/lambda9,
IF(AND(E66&gt;960,E66&lt;=1020),-(LN(1-RAND()))/lambda10,
IF(AND(E66&gt;1020,E66&lt;=1080),-(LN(1-RAND()))/lambda11,
IF(AND(E66&gt;1080,E66&lt;=1140),-(LN(1-RAND()))/lambda12,
IF(E66&gt;1140,-(LN(1-RAND()))/lambda13)))))))))))))</f>
        <v>1.3471248064495642</v>
      </c>
      <c r="D67" s="40">
        <f t="shared" ca="1" si="8"/>
        <v>112.11655336723142</v>
      </c>
      <c r="E67" s="40">
        <f t="shared" ca="1" si="2"/>
        <v>562.1165533672314</v>
      </c>
      <c r="F67" s="41" t="str">
        <f t="shared" ca="1" si="3"/>
        <v>9:22:07</v>
      </c>
      <c r="G67" s="42">
        <f t="shared" ca="1" si="7"/>
        <v>3</v>
      </c>
      <c r="H67" s="79">
        <f ca="1">MAX(D67,SMALL(J66:N66,COUNTIF(J66:N66,0)+1))</f>
        <v>118.49348149745306</v>
      </c>
      <c r="I67" s="40">
        <f t="shared" ca="1" si="1"/>
        <v>0.37540962391562965</v>
      </c>
      <c r="J67" s="40">
        <f ca="1">MAX(D67,J66)+I67</f>
        <v>254.93660877194296</v>
      </c>
      <c r="K67" s="40">
        <f t="shared" ca="1" si="6"/>
        <v>0</v>
      </c>
      <c r="L67" s="40">
        <f ca="1">IF(G67=3,D67+I67,L66)</f>
        <v>112.49196299114705</v>
      </c>
      <c r="M67" s="40">
        <f ca="1">IF(G67=4,D67+I67,M66)</f>
        <v>0</v>
      </c>
      <c r="N67" s="40">
        <f ca="1">IF(G67=5,D67+I67,N66)</f>
        <v>0</v>
      </c>
      <c r="O67" s="40">
        <f ca="1">H67-D67</f>
        <v>6.3769281302216427</v>
      </c>
      <c r="P67" s="44">
        <f ca="1">B67-MATCH(D67,$H$22:H67,1)</f>
        <v>2</v>
      </c>
      <c r="S67" s="46"/>
      <c r="T67" s="25"/>
      <c r="U67" s="35"/>
      <c r="V67" s="35"/>
    </row>
    <row r="68" spans="2:22" x14ac:dyDescent="0.3">
      <c r="B68" s="39">
        <v>47</v>
      </c>
      <c r="C68" s="40">
        <f ca="1">IF(E67&lt;=480,-(LN(1-RAND()))/lambda,
IF(AND(E67&gt;480,E67&lt;=540),-(LN(1-RAND()))/lambda2,
IF(AND(E67&gt;540,E67&lt;=600),-(LN(1-RAND()))/lambda3,
IF(AND(E67&gt;600,E67&lt;=660),-(LN(1-RAND()))/lambda4,
IF(AND(E67&gt;660,E67&lt;=720),-(LN(1-RAND()))/lambda5,
IF(AND(E67&gt;720,E67&lt;=780),-(LN(1-RAND()))/lambda6,
IF(AND(E67&gt;780,E67&lt;=840),-(LN(1-RAND()))/lambda7,
IF(AND(E67&gt;840,E67&lt;=900),-(LN(1-RAND()))/lambda8,
IF(AND(E67&gt;900,E67&lt;=960),-(LN(1-RAND()))/lambda9,
IF(AND(E67&gt;960,E67&lt;=1020),-(LN(1-RAND()))/lambda10,
IF(AND(E67&gt;1020,E67&lt;=1080),-(LN(1-RAND()))/lambda11,
IF(AND(E67&gt;1080,E67&lt;=1140),-(LN(1-RAND()))/lambda12,
IF(E67&gt;1140,-(LN(1-RAND()))/lambda13)))))))))))))</f>
        <v>0.83622958418391746</v>
      </c>
      <c r="D68" s="40">
        <f t="shared" ca="1" si="8"/>
        <v>112.95278295141533</v>
      </c>
      <c r="E68" s="40">
        <f t="shared" ca="1" si="2"/>
        <v>562.95278295141532</v>
      </c>
      <c r="F68" s="41" t="str">
        <f t="shared" ca="1" si="3"/>
        <v>9:22:57</v>
      </c>
      <c r="G68" s="42">
        <f t="shared" ca="1" si="7"/>
        <v>3</v>
      </c>
      <c r="H68" s="79">
        <f ca="1">MAX(D68,SMALL(J67:N67,COUNTIF(J67:N67,0)+1))</f>
        <v>112.95278295141533</v>
      </c>
      <c r="I68" s="40">
        <f t="shared" ca="1" si="1"/>
        <v>9.8611706991490617</v>
      </c>
      <c r="J68" s="40">
        <f ca="1">MAX(D68,J67)+I68</f>
        <v>264.79777947109204</v>
      </c>
      <c r="K68" s="40">
        <f t="shared" ca="1" si="6"/>
        <v>0</v>
      </c>
      <c r="L68" s="40">
        <f ca="1">IF(G68=3,D68+I68,L67)</f>
        <v>122.81395365056439</v>
      </c>
      <c r="M68" s="40">
        <f ca="1">IF(G68=4,D68+I68,M67)</f>
        <v>0</v>
      </c>
      <c r="N68" s="40">
        <f ca="1">IF(G68=5,D68+I68,N67)</f>
        <v>0</v>
      </c>
      <c r="O68" s="40">
        <f ca="1">H68-D68</f>
        <v>0</v>
      </c>
      <c r="P68" s="44">
        <f ca="1">B68-MATCH(D68,$H$22:H68,1)</f>
        <v>6</v>
      </c>
      <c r="S68" s="46"/>
      <c r="T68" s="25"/>
      <c r="U68" s="35"/>
      <c r="V68" s="35"/>
    </row>
    <row r="69" spans="2:22" x14ac:dyDescent="0.3">
      <c r="B69" s="39">
        <v>48</v>
      </c>
      <c r="C69" s="40">
        <f ca="1">IF(E68&lt;=480,-(LN(1-RAND()))/lambda,
IF(AND(E68&gt;480,E68&lt;=540),-(LN(1-RAND()))/lambda2,
IF(AND(E68&gt;540,E68&lt;=600),-(LN(1-RAND()))/lambda3,
IF(AND(E68&gt;600,E68&lt;=660),-(LN(1-RAND()))/lambda4,
IF(AND(E68&gt;660,E68&lt;=720),-(LN(1-RAND()))/lambda5,
IF(AND(E68&gt;720,E68&lt;=780),-(LN(1-RAND()))/lambda6,
IF(AND(E68&gt;780,E68&lt;=840),-(LN(1-RAND()))/lambda7,
IF(AND(E68&gt;840,E68&lt;=900),-(LN(1-RAND()))/lambda8,
IF(AND(E68&gt;900,E68&lt;=960),-(LN(1-RAND()))/lambda9,
IF(AND(E68&gt;960,E68&lt;=1020),-(LN(1-RAND()))/lambda10,
IF(AND(E68&gt;1020,E68&lt;=1080),-(LN(1-RAND()))/lambda11,
IF(AND(E68&gt;1080,E68&lt;=1140),-(LN(1-RAND()))/lambda12,
IF(E68&gt;1140,-(LN(1-RAND()))/lambda13)))))))))))))</f>
        <v>2.0635200938173242</v>
      </c>
      <c r="D69" s="40">
        <f t="shared" ca="1" si="8"/>
        <v>115.01630304523266</v>
      </c>
      <c r="E69" s="40">
        <f t="shared" ca="1" si="2"/>
        <v>565.01630304523269</v>
      </c>
      <c r="F69" s="41" t="str">
        <f t="shared" ca="1" si="3"/>
        <v>9:25:01</v>
      </c>
      <c r="G69" s="42">
        <f t="shared" ca="1" si="7"/>
        <v>3</v>
      </c>
      <c r="H69" s="79">
        <f ca="1">MAX(D69,SMALL(J68:N68,COUNTIF(J68:N68,0)+1))</f>
        <v>122.81395365056439</v>
      </c>
      <c r="I69" s="40">
        <f t="shared" ca="1" si="1"/>
        <v>7.9642966378886957</v>
      </c>
      <c r="J69" s="40">
        <f ca="1">MAX(D69,J68)+I69</f>
        <v>272.76207610898075</v>
      </c>
      <c r="K69" s="40">
        <f t="shared" ca="1" si="6"/>
        <v>0</v>
      </c>
      <c r="L69" s="40">
        <f ca="1">IF(G69=3,D69+I69,L68)</f>
        <v>122.98059968312135</v>
      </c>
      <c r="M69" s="40">
        <f ca="1">IF(G69=4,D69+I69,M68)</f>
        <v>0</v>
      </c>
      <c r="N69" s="40">
        <f ca="1">IF(G69=5,D69+I69,N68)</f>
        <v>0</v>
      </c>
      <c r="O69" s="40">
        <f ca="1">H69-D69</f>
        <v>7.7976506053317252</v>
      </c>
      <c r="P69" s="44">
        <f ca="1">B69-MATCH(D69,$H$22:H69,1)</f>
        <v>4</v>
      </c>
      <c r="S69" s="46"/>
      <c r="T69" s="25"/>
      <c r="U69" s="35"/>
      <c r="V69" s="35"/>
    </row>
    <row r="70" spans="2:22" x14ac:dyDescent="0.3">
      <c r="B70" s="39">
        <v>49</v>
      </c>
      <c r="C70" s="40">
        <f ca="1">IF(E69&lt;=480,-(LN(1-RAND()))/lambda,
IF(AND(E69&gt;480,E69&lt;=540),-(LN(1-RAND()))/lambda2,
IF(AND(E69&gt;540,E69&lt;=600),-(LN(1-RAND()))/lambda3,
IF(AND(E69&gt;600,E69&lt;=660),-(LN(1-RAND()))/lambda4,
IF(AND(E69&gt;660,E69&lt;=720),-(LN(1-RAND()))/lambda5,
IF(AND(E69&gt;720,E69&lt;=780),-(LN(1-RAND()))/lambda6,
IF(AND(E69&gt;780,E69&lt;=840),-(LN(1-RAND()))/lambda7,
IF(AND(E69&gt;840,E69&lt;=900),-(LN(1-RAND()))/lambda8,
IF(AND(E69&gt;900,E69&lt;=960),-(LN(1-RAND()))/lambda9,
IF(AND(E69&gt;960,E69&lt;=1020),-(LN(1-RAND()))/lambda10,
IF(AND(E69&gt;1020,E69&lt;=1080),-(LN(1-RAND()))/lambda11,
IF(AND(E69&gt;1080,E69&lt;=1140),-(LN(1-RAND()))/lambda12,
IF(E69&gt;1140,-(LN(1-RAND()))/lambda13)))))))))))))</f>
        <v>0.85554612914968575</v>
      </c>
      <c r="D70" s="40">
        <f t="shared" ca="1" si="8"/>
        <v>115.87184917438235</v>
      </c>
      <c r="E70" s="40">
        <f t="shared" ca="1" si="2"/>
        <v>565.87184917438231</v>
      </c>
      <c r="F70" s="41" t="str">
        <f t="shared" ca="1" si="3"/>
        <v>9:25:52</v>
      </c>
      <c r="G70" s="42">
        <f t="shared" ca="1" si="7"/>
        <v>3</v>
      </c>
      <c r="H70" s="79">
        <f ca="1">MAX(D70,SMALL(J69:N69,COUNTIF(J69:N69,0)+1))</f>
        <v>122.98059968312135</v>
      </c>
      <c r="I70" s="40">
        <f t="shared" ca="1" si="1"/>
        <v>2.1423187853282863</v>
      </c>
      <c r="J70" s="40">
        <f ca="1">MAX(D70,J69)+I70</f>
        <v>274.90439489430906</v>
      </c>
      <c r="K70" s="40">
        <f t="shared" ca="1" si="6"/>
        <v>0</v>
      </c>
      <c r="L70" s="40">
        <f ca="1">IF(G70=3,D70+I70,L69)</f>
        <v>118.01416795971063</v>
      </c>
      <c r="M70" s="40">
        <f ca="1">IF(G70=4,D70+I70,M69)</f>
        <v>0</v>
      </c>
      <c r="N70" s="40">
        <f ca="1">IF(G70=5,D70+I70,N69)</f>
        <v>0</v>
      </c>
      <c r="O70" s="40">
        <f ca="1">H70-D70</f>
        <v>7.108750508739007</v>
      </c>
      <c r="P70" s="44">
        <f ca="1">B70-MATCH(D70,$H$22:H70,1)</f>
        <v>13</v>
      </c>
      <c r="S70" s="46"/>
      <c r="T70" s="25"/>
      <c r="U70" s="35"/>
      <c r="V70" s="35"/>
    </row>
    <row r="71" spans="2:22" x14ac:dyDescent="0.3">
      <c r="B71" s="39">
        <v>50</v>
      </c>
      <c r="C71" s="40">
        <f ca="1">IF(E70&lt;=480,-(LN(1-RAND()))/lambda,
IF(AND(E70&gt;480,E70&lt;=540),-(LN(1-RAND()))/lambda2,
IF(AND(E70&gt;540,E70&lt;=600),-(LN(1-RAND()))/lambda3,
IF(AND(E70&gt;600,E70&lt;=660),-(LN(1-RAND()))/lambda4,
IF(AND(E70&gt;660,E70&lt;=720),-(LN(1-RAND()))/lambda5,
IF(AND(E70&gt;720,E70&lt;=780),-(LN(1-RAND()))/lambda6,
IF(AND(E70&gt;780,E70&lt;=840),-(LN(1-RAND()))/lambda7,
IF(AND(E70&gt;840,E70&lt;=900),-(LN(1-RAND()))/lambda8,
IF(AND(E70&gt;900,E70&lt;=960),-(LN(1-RAND()))/lambda9,
IF(AND(E70&gt;960,E70&lt;=1020),-(LN(1-RAND()))/lambda10,
IF(AND(E70&gt;1020,E70&lt;=1080),-(LN(1-RAND()))/lambda11,
IF(AND(E70&gt;1080,E70&lt;=1140),-(LN(1-RAND()))/lambda12,
IF(E70&gt;1140,-(LN(1-RAND()))/lambda13)))))))))))))</f>
        <v>3.2381492387632611</v>
      </c>
      <c r="D71" s="40">
        <f t="shared" ca="1" si="8"/>
        <v>119.1099984131456</v>
      </c>
      <c r="E71" s="40">
        <f t="shared" ca="1" si="2"/>
        <v>569.1099984131456</v>
      </c>
      <c r="F71" s="41" t="str">
        <f t="shared" ca="1" si="3"/>
        <v>9:29:07</v>
      </c>
      <c r="G71" s="42">
        <f t="shared" ca="1" si="7"/>
        <v>3</v>
      </c>
      <c r="H71" s="79">
        <f ca="1">MAX(D71,SMALL(J70:N70,COUNTIF(J70:N70,0)+1))</f>
        <v>119.1099984131456</v>
      </c>
      <c r="I71" s="40">
        <f t="shared" ca="1" si="1"/>
        <v>4.9868732569418759</v>
      </c>
      <c r="J71" s="40">
        <f ca="1">MAX(D71,J70)+I71</f>
        <v>279.89126815125093</v>
      </c>
      <c r="K71" s="40">
        <f t="shared" ca="1" si="6"/>
        <v>0</v>
      </c>
      <c r="L71" s="40">
        <f ca="1">IF(G71=3,D71+I71,L70)</f>
        <v>124.09687167008748</v>
      </c>
      <c r="M71" s="40">
        <f ca="1">IF(G71=4,D71+I71,M70)</f>
        <v>0</v>
      </c>
      <c r="N71" s="40">
        <f ca="1">IF(G71=5,D71+I71,N70)</f>
        <v>0</v>
      </c>
      <c r="O71" s="40">
        <f ca="1">H71-D71</f>
        <v>0</v>
      </c>
      <c r="P71" s="44">
        <f ca="1">B71-MATCH(D71,$H$22:H71,1)</f>
        <v>3</v>
      </c>
      <c r="S71" s="46"/>
      <c r="T71" s="25"/>
      <c r="U71" s="35"/>
      <c r="V71" s="35"/>
    </row>
    <row r="72" spans="2:22" x14ac:dyDescent="0.3">
      <c r="B72" s="39">
        <v>51</v>
      </c>
      <c r="C72" s="40">
        <f ca="1">IF(E71&lt;=480,-(LN(1-RAND()))/lambda,
IF(AND(E71&gt;480,E71&lt;=540),-(LN(1-RAND()))/lambda2,
IF(AND(E71&gt;540,E71&lt;=600),-(LN(1-RAND()))/lambda3,
IF(AND(E71&gt;600,E71&lt;=660),-(LN(1-RAND()))/lambda4,
IF(AND(E71&gt;660,E71&lt;=720),-(LN(1-RAND()))/lambda5,
IF(AND(E71&gt;720,E71&lt;=780),-(LN(1-RAND()))/lambda6,
IF(AND(E71&gt;780,E71&lt;=840),-(LN(1-RAND()))/lambda7,
IF(AND(E71&gt;840,E71&lt;=900),-(LN(1-RAND()))/lambda8,
IF(AND(E71&gt;900,E71&lt;=960),-(LN(1-RAND()))/lambda9,
IF(AND(E71&gt;960,E71&lt;=1020),-(LN(1-RAND()))/lambda10,
IF(AND(E71&gt;1020,E71&lt;=1080),-(LN(1-RAND()))/lambda11,
IF(AND(E71&gt;1080,E71&lt;=1140),-(LN(1-RAND()))/lambda12,
IF(E71&gt;1140,-(LN(1-RAND()))/lambda13)))))))))))))</f>
        <v>0.82022487300855806</v>
      </c>
      <c r="D72" s="40">
        <f t="shared" ca="1" si="8"/>
        <v>119.93022328615416</v>
      </c>
      <c r="E72" s="40">
        <f t="shared" ca="1" si="2"/>
        <v>569.93022328615416</v>
      </c>
      <c r="F72" s="41" t="str">
        <f t="shared" ca="1" si="3"/>
        <v>9:29:56</v>
      </c>
      <c r="G72" s="42">
        <f t="shared" ca="1" si="7"/>
        <v>3</v>
      </c>
      <c r="H72" s="79">
        <f ca="1">MAX(D72,SMALL(J71:N71,COUNTIF(J71:N71,0)+1))</f>
        <v>124.09687167008748</v>
      </c>
      <c r="I72" s="40">
        <f t="shared" ca="1" si="1"/>
        <v>1.1162824788504682</v>
      </c>
      <c r="J72" s="40">
        <f ca="1">MAX(D72,J71)+I72</f>
        <v>281.00755063010138</v>
      </c>
      <c r="K72" s="40">
        <f t="shared" ca="1" si="6"/>
        <v>0</v>
      </c>
      <c r="L72" s="40">
        <f ca="1">IF(G72=3,D72+I72,L71)</f>
        <v>121.04650576500462</v>
      </c>
      <c r="M72" s="40">
        <f ca="1">IF(G72=4,D72+I72,M71)</f>
        <v>0</v>
      </c>
      <c r="N72" s="40">
        <f ca="1">IF(G72=5,D72+I72,N71)</f>
        <v>0</v>
      </c>
      <c r="O72" s="40">
        <f ca="1">H72-D72</f>
        <v>4.166648383933321</v>
      </c>
      <c r="P72" s="44">
        <f ca="1">B72-MATCH(D72,$H$22:H72,1)</f>
        <v>4</v>
      </c>
      <c r="S72" s="46"/>
      <c r="T72" s="25"/>
      <c r="U72" s="35"/>
      <c r="V72" s="35"/>
    </row>
    <row r="73" spans="2:22" x14ac:dyDescent="0.3">
      <c r="B73" s="39">
        <v>52</v>
      </c>
      <c r="C73" s="40">
        <f ca="1">IF(E72&lt;=480,-(LN(1-RAND()))/lambda,
IF(AND(E72&gt;480,E72&lt;=540),-(LN(1-RAND()))/lambda2,
IF(AND(E72&gt;540,E72&lt;=600),-(LN(1-RAND()))/lambda3,
IF(AND(E72&gt;600,E72&lt;=660),-(LN(1-RAND()))/lambda4,
IF(AND(E72&gt;660,E72&lt;=720),-(LN(1-RAND()))/lambda5,
IF(AND(E72&gt;720,E72&lt;=780),-(LN(1-RAND()))/lambda6,
IF(AND(E72&gt;780,E72&lt;=840),-(LN(1-RAND()))/lambda7,
IF(AND(E72&gt;840,E72&lt;=900),-(LN(1-RAND()))/lambda8,
IF(AND(E72&gt;900,E72&lt;=960),-(LN(1-RAND()))/lambda9,
IF(AND(E72&gt;960,E72&lt;=1020),-(LN(1-RAND()))/lambda10,
IF(AND(E72&gt;1020,E72&lt;=1080),-(LN(1-RAND()))/lambda11,
IF(AND(E72&gt;1080,E72&lt;=1140),-(LN(1-RAND()))/lambda12,
IF(E72&gt;1140,-(LN(1-RAND()))/lambda13)))))))))))))</f>
        <v>3.8651173926139752</v>
      </c>
      <c r="D73" s="40">
        <f t="shared" ca="1" si="8"/>
        <v>123.79534067876814</v>
      </c>
      <c r="E73" s="40">
        <f t="shared" ca="1" si="2"/>
        <v>573.79534067876818</v>
      </c>
      <c r="F73" s="41" t="str">
        <f t="shared" ca="1" si="3"/>
        <v>9:33:48</v>
      </c>
      <c r="G73" s="42">
        <f t="shared" ca="1" si="7"/>
        <v>3</v>
      </c>
      <c r="H73" s="79">
        <f ca="1">MAX(D73,SMALL(J72:N72,COUNTIF(J72:N72,0)+1))</f>
        <v>123.79534067876814</v>
      </c>
      <c r="I73" s="40">
        <f t="shared" ca="1" si="1"/>
        <v>9.1646494372565196E-2</v>
      </c>
      <c r="J73" s="40">
        <f ca="1">MAX(D73,J72)+I73</f>
        <v>281.09919712447396</v>
      </c>
      <c r="K73" s="40">
        <f t="shared" ca="1" si="6"/>
        <v>0</v>
      </c>
      <c r="L73" s="40">
        <f ca="1">IF(G73=3,D73+I73,L72)</f>
        <v>123.88698717314071</v>
      </c>
      <c r="M73" s="40">
        <f ca="1">IF(G73=4,D73+I73,M72)</f>
        <v>0</v>
      </c>
      <c r="N73" s="40">
        <f ca="1">IF(G73=5,D73+I73,N72)</f>
        <v>0</v>
      </c>
      <c r="O73" s="40">
        <f ca="1">H73-D73</f>
        <v>0</v>
      </c>
      <c r="P73" s="44">
        <f ca="1">B73-MATCH(D73,$H$22:H73,1)</f>
        <v>2</v>
      </c>
      <c r="S73" s="46"/>
      <c r="T73" s="25"/>
      <c r="U73" s="35"/>
      <c r="V73" s="35"/>
    </row>
    <row r="74" spans="2:22" x14ac:dyDescent="0.3">
      <c r="B74" s="39">
        <v>53</v>
      </c>
      <c r="C74" s="40">
        <f ca="1">IF(E73&lt;=480,-(LN(1-RAND()))/lambda,
IF(AND(E73&gt;480,E73&lt;=540),-(LN(1-RAND()))/lambda2,
IF(AND(E73&gt;540,E73&lt;=600),-(LN(1-RAND()))/lambda3,
IF(AND(E73&gt;600,E73&lt;=660),-(LN(1-RAND()))/lambda4,
IF(AND(E73&gt;660,E73&lt;=720),-(LN(1-RAND()))/lambda5,
IF(AND(E73&gt;720,E73&lt;=780),-(LN(1-RAND()))/lambda6,
IF(AND(E73&gt;780,E73&lt;=840),-(LN(1-RAND()))/lambda7,
IF(AND(E73&gt;840,E73&lt;=900),-(LN(1-RAND()))/lambda8,
IF(AND(E73&gt;900,E73&lt;=960),-(LN(1-RAND()))/lambda9,
IF(AND(E73&gt;960,E73&lt;=1020),-(LN(1-RAND()))/lambda10,
IF(AND(E73&gt;1020,E73&lt;=1080),-(LN(1-RAND()))/lambda11,
IF(AND(E73&gt;1080,E73&lt;=1140),-(LN(1-RAND()))/lambda12,
IF(E73&gt;1140,-(LN(1-RAND()))/lambda13)))))))))))))</f>
        <v>0.95815825375783203</v>
      </c>
      <c r="D74" s="40">
        <f t="shared" ca="1" si="8"/>
        <v>124.75349893252597</v>
      </c>
      <c r="E74" s="40">
        <f t="shared" ca="1" si="2"/>
        <v>574.75349893252599</v>
      </c>
      <c r="F74" s="41" t="str">
        <f t="shared" ca="1" si="3"/>
        <v>9:34:45</v>
      </c>
      <c r="G74" s="42">
        <f t="shared" ca="1" si="7"/>
        <v>3</v>
      </c>
      <c r="H74" s="79">
        <f ca="1">MAX(D74,SMALL(J73:N73,COUNTIF(J73:N73,0)+1))</f>
        <v>124.75349893252597</v>
      </c>
      <c r="I74" s="40">
        <f t="shared" ca="1" si="1"/>
        <v>21.890522038981299</v>
      </c>
      <c r="J74" s="40">
        <f ca="1">MAX(D74,J73)+I74</f>
        <v>302.98971916345528</v>
      </c>
      <c r="K74" s="40">
        <f t="shared" ca="1" si="6"/>
        <v>0</v>
      </c>
      <c r="L74" s="40">
        <f ca="1">IF(G74=3,D74+I74,L73)</f>
        <v>146.64402097150727</v>
      </c>
      <c r="M74" s="40">
        <f ca="1">IF(G74=4,D74+I74,M73)</f>
        <v>0</v>
      </c>
      <c r="N74" s="40">
        <f ca="1">IF(G74=5,D74+I74,N73)</f>
        <v>0</v>
      </c>
      <c r="O74" s="40">
        <f ca="1">H74-D74</f>
        <v>0</v>
      </c>
      <c r="P74" s="44">
        <f ca="1">B74-MATCH(D74,$H$22:H74,1)</f>
        <v>0</v>
      </c>
      <c r="S74" s="46"/>
      <c r="T74" s="25"/>
      <c r="U74" s="35"/>
      <c r="V74" s="35"/>
    </row>
    <row r="75" spans="2:22" x14ac:dyDescent="0.3">
      <c r="B75" s="39">
        <v>54</v>
      </c>
      <c r="C75" s="40">
        <f ca="1">IF(E74&lt;=480,-(LN(1-RAND()))/lambda,
IF(AND(E74&gt;480,E74&lt;=540),-(LN(1-RAND()))/lambda2,
IF(AND(E74&gt;540,E74&lt;=600),-(LN(1-RAND()))/lambda3,
IF(AND(E74&gt;600,E74&lt;=660),-(LN(1-RAND()))/lambda4,
IF(AND(E74&gt;660,E74&lt;=720),-(LN(1-RAND()))/lambda5,
IF(AND(E74&gt;720,E74&lt;=780),-(LN(1-RAND()))/lambda6,
IF(AND(E74&gt;780,E74&lt;=840),-(LN(1-RAND()))/lambda7,
IF(AND(E74&gt;840,E74&lt;=900),-(LN(1-RAND()))/lambda8,
IF(AND(E74&gt;900,E74&lt;=960),-(LN(1-RAND()))/lambda9,
IF(AND(E74&gt;960,E74&lt;=1020),-(LN(1-RAND()))/lambda10,
IF(AND(E74&gt;1020,E74&lt;=1080),-(LN(1-RAND()))/lambda11,
IF(AND(E74&gt;1080,E74&lt;=1140),-(LN(1-RAND()))/lambda12,
IF(E74&gt;1140,-(LN(1-RAND()))/lambda13)))))))))))))</f>
        <v>0.39337013031085682</v>
      </c>
      <c r="D75" s="40">
        <f t="shared" ca="1" si="8"/>
        <v>125.14686906283683</v>
      </c>
      <c r="E75" s="40">
        <f t="shared" ca="1" si="2"/>
        <v>575.1468690628368</v>
      </c>
      <c r="F75" s="41" t="str">
        <f t="shared" ca="1" si="3"/>
        <v>9:35:09</v>
      </c>
      <c r="G75" s="42">
        <f t="shared" ca="1" si="7"/>
        <v>3</v>
      </c>
      <c r="H75" s="79">
        <f ca="1">MAX(D75,SMALL(J74:N74,COUNTIF(J74:N74,0)+1))</f>
        <v>146.64402097150727</v>
      </c>
      <c r="I75" s="40">
        <f t="shared" ca="1" si="1"/>
        <v>4.8036048514668526</v>
      </c>
      <c r="J75" s="40">
        <f ca="1">MAX(D75,J74)+I75</f>
        <v>307.79332401492212</v>
      </c>
      <c r="K75" s="40">
        <f t="shared" ca="1" si="6"/>
        <v>0</v>
      </c>
      <c r="L75" s="40">
        <f ca="1">IF(G75=3,D75+I75,L74)</f>
        <v>129.95047391430367</v>
      </c>
      <c r="M75" s="40">
        <f ca="1">IF(G75=4,D75+I75,M74)</f>
        <v>0</v>
      </c>
      <c r="N75" s="40">
        <f ca="1">IF(G75=5,D75+I75,N74)</f>
        <v>0</v>
      </c>
      <c r="O75" s="40">
        <f ca="1">H75-D75</f>
        <v>21.497151908670446</v>
      </c>
      <c r="P75" s="44">
        <f ca="1">B75-MATCH(D75,$H$22:H75,1)</f>
        <v>1</v>
      </c>
      <c r="S75" s="46"/>
      <c r="T75" s="25"/>
      <c r="U75" s="35"/>
      <c r="V75" s="35"/>
    </row>
    <row r="76" spans="2:22" x14ac:dyDescent="0.3">
      <c r="B76" s="39">
        <v>55</v>
      </c>
      <c r="C76" s="40">
        <f ca="1">IF(E75&lt;=480,-(LN(1-RAND()))/lambda,
IF(AND(E75&gt;480,E75&lt;=540),-(LN(1-RAND()))/lambda2,
IF(AND(E75&gt;540,E75&lt;=600),-(LN(1-RAND()))/lambda3,
IF(AND(E75&gt;600,E75&lt;=660),-(LN(1-RAND()))/lambda4,
IF(AND(E75&gt;660,E75&lt;=720),-(LN(1-RAND()))/lambda5,
IF(AND(E75&gt;720,E75&lt;=780),-(LN(1-RAND()))/lambda6,
IF(AND(E75&gt;780,E75&lt;=840),-(LN(1-RAND()))/lambda7,
IF(AND(E75&gt;840,E75&lt;=900),-(LN(1-RAND()))/lambda8,
IF(AND(E75&gt;900,E75&lt;=960),-(LN(1-RAND()))/lambda9,
IF(AND(E75&gt;960,E75&lt;=1020),-(LN(1-RAND()))/lambda10,
IF(AND(E75&gt;1020,E75&lt;=1080),-(LN(1-RAND()))/lambda11,
IF(AND(E75&gt;1080,E75&lt;=1140),-(LN(1-RAND()))/lambda12,
IF(E75&gt;1140,-(LN(1-RAND()))/lambda13)))))))))))))</f>
        <v>0.19393788117871766</v>
      </c>
      <c r="D76" s="40">
        <f t="shared" ca="1" si="8"/>
        <v>125.34080694401554</v>
      </c>
      <c r="E76" s="40">
        <f t="shared" ca="1" si="2"/>
        <v>575.34080694401553</v>
      </c>
      <c r="F76" s="41" t="str">
        <f t="shared" ca="1" si="3"/>
        <v>9:35:20</v>
      </c>
      <c r="G76" s="42">
        <f t="shared" ca="1" si="7"/>
        <v>3</v>
      </c>
      <c r="H76" s="79">
        <f ca="1">MAX(D76,SMALL(J75:N75,COUNTIF(J75:N75,0)+1))</f>
        <v>129.95047391430367</v>
      </c>
      <c r="I76" s="40">
        <f t="shared" ca="1" si="1"/>
        <v>5.6409357974224879</v>
      </c>
      <c r="J76" s="40">
        <f ca="1">MAX(D76,J75)+I76</f>
        <v>313.43425981234464</v>
      </c>
      <c r="K76" s="40">
        <f t="shared" ca="1" si="6"/>
        <v>0</v>
      </c>
      <c r="L76" s="40">
        <f ca="1">IF(G76=3,D76+I76,L75)</f>
        <v>130.98174274143804</v>
      </c>
      <c r="M76" s="40">
        <f ca="1">IF(G76=4,D76+I76,M75)</f>
        <v>0</v>
      </c>
      <c r="N76" s="40">
        <f ca="1">IF(G76=5,D76+I76,N75)</f>
        <v>0</v>
      </c>
      <c r="O76" s="40">
        <f ca="1">H76-D76</f>
        <v>4.6096669702881314</v>
      </c>
      <c r="P76" s="44">
        <f ca="1">B76-MATCH(D76,$H$22:H76,1)</f>
        <v>2</v>
      </c>
      <c r="S76" s="46"/>
      <c r="T76" s="25"/>
      <c r="U76" s="35"/>
      <c r="V76" s="35"/>
    </row>
    <row r="77" spans="2:22" x14ac:dyDescent="0.3">
      <c r="B77" s="39">
        <v>56</v>
      </c>
      <c r="C77" s="40">
        <f ca="1">IF(E76&lt;=480,-(LN(1-RAND()))/lambda,
IF(AND(E76&gt;480,E76&lt;=540),-(LN(1-RAND()))/lambda2,
IF(AND(E76&gt;540,E76&lt;=600),-(LN(1-RAND()))/lambda3,
IF(AND(E76&gt;600,E76&lt;=660),-(LN(1-RAND()))/lambda4,
IF(AND(E76&gt;660,E76&lt;=720),-(LN(1-RAND()))/lambda5,
IF(AND(E76&gt;720,E76&lt;=780),-(LN(1-RAND()))/lambda6,
IF(AND(E76&gt;780,E76&lt;=840),-(LN(1-RAND()))/lambda7,
IF(AND(E76&gt;840,E76&lt;=900),-(LN(1-RAND()))/lambda8,
IF(AND(E76&gt;900,E76&lt;=960),-(LN(1-RAND()))/lambda9,
IF(AND(E76&gt;960,E76&lt;=1020),-(LN(1-RAND()))/lambda10,
IF(AND(E76&gt;1020,E76&lt;=1080),-(LN(1-RAND()))/lambda11,
IF(AND(E76&gt;1080,E76&lt;=1140),-(LN(1-RAND()))/lambda12,
IF(E76&gt;1140,-(LN(1-RAND()))/lambda13)))))))))))))</f>
        <v>5.1126416811346748E-2</v>
      </c>
      <c r="D77" s="40">
        <f t="shared" ca="1" si="8"/>
        <v>125.39193336082688</v>
      </c>
      <c r="E77" s="40">
        <f t="shared" ca="1" si="2"/>
        <v>575.3919333608269</v>
      </c>
      <c r="F77" s="41" t="str">
        <f t="shared" ca="1" si="3"/>
        <v>9:35:24</v>
      </c>
      <c r="G77" s="42">
        <f t="shared" ca="1" si="7"/>
        <v>3</v>
      </c>
      <c r="H77" s="79">
        <f ca="1">MAX(D77,SMALL(J76:N76,COUNTIF(J76:N76,0)+1))</f>
        <v>130.98174274143804</v>
      </c>
      <c r="I77" s="40">
        <f t="shared" ca="1" si="1"/>
        <v>0.36199952360556925</v>
      </c>
      <c r="J77" s="40">
        <f ca="1">MAX(D77,J76)+I77</f>
        <v>313.7962593359502</v>
      </c>
      <c r="K77" s="40">
        <f t="shared" ca="1" si="6"/>
        <v>0</v>
      </c>
      <c r="L77" s="40">
        <f ca="1">IF(G77=3,D77+I77,L76)</f>
        <v>125.75393288443246</v>
      </c>
      <c r="M77" s="40">
        <f ca="1">IF(G77=4,D77+I77,M76)</f>
        <v>0</v>
      </c>
      <c r="N77" s="40">
        <f ca="1">IF(G77=5,D77+I77,N76)</f>
        <v>0</v>
      </c>
      <c r="O77" s="40">
        <f ca="1">H77-D77</f>
        <v>5.5898093806111575</v>
      </c>
      <c r="P77" s="44">
        <f ca="1">B77-MATCH(D77,$H$22:H77,1)</f>
        <v>3</v>
      </c>
      <c r="S77" s="46"/>
      <c r="T77" s="25"/>
      <c r="U77" s="35"/>
      <c r="V77" s="35"/>
    </row>
    <row r="78" spans="2:22" x14ac:dyDescent="0.3">
      <c r="B78" s="39">
        <v>57</v>
      </c>
      <c r="C78" s="40">
        <f ca="1">IF(E77&lt;=480,-(LN(1-RAND()))/lambda,
IF(AND(E77&gt;480,E77&lt;=540),-(LN(1-RAND()))/lambda2,
IF(AND(E77&gt;540,E77&lt;=600),-(LN(1-RAND()))/lambda3,
IF(AND(E77&gt;600,E77&lt;=660),-(LN(1-RAND()))/lambda4,
IF(AND(E77&gt;660,E77&lt;=720),-(LN(1-RAND()))/lambda5,
IF(AND(E77&gt;720,E77&lt;=780),-(LN(1-RAND()))/lambda6,
IF(AND(E77&gt;780,E77&lt;=840),-(LN(1-RAND()))/lambda7,
IF(AND(E77&gt;840,E77&lt;=900),-(LN(1-RAND()))/lambda8,
IF(AND(E77&gt;900,E77&lt;=960),-(LN(1-RAND()))/lambda9,
IF(AND(E77&gt;960,E77&lt;=1020),-(LN(1-RAND()))/lambda10,
IF(AND(E77&gt;1020,E77&lt;=1080),-(LN(1-RAND()))/lambda11,
IF(AND(E77&gt;1080,E77&lt;=1140),-(LN(1-RAND()))/lambda12,
IF(E77&gt;1140,-(LN(1-RAND()))/lambda13)))))))))))))</f>
        <v>0.181462023436361</v>
      </c>
      <c r="D78" s="40">
        <f t="shared" ca="1" si="8"/>
        <v>125.57339538426325</v>
      </c>
      <c r="E78" s="40">
        <f t="shared" ca="1" si="2"/>
        <v>575.57339538426322</v>
      </c>
      <c r="F78" s="41" t="str">
        <f t="shared" ca="1" si="3"/>
        <v>9:35:34</v>
      </c>
      <c r="G78" s="42">
        <f t="shared" ca="1" si="7"/>
        <v>3</v>
      </c>
      <c r="H78" s="79">
        <f ca="1">MAX(D78,SMALL(J77:N77,COUNTIF(J77:N77,0)+1))</f>
        <v>125.75393288443246</v>
      </c>
      <c r="I78" s="40">
        <f t="shared" ca="1" si="1"/>
        <v>5.0798502321360068</v>
      </c>
      <c r="J78" s="40">
        <f ca="1">MAX(D78,J77)+I78</f>
        <v>318.87610956808618</v>
      </c>
      <c r="K78" s="40">
        <f t="shared" ca="1" si="6"/>
        <v>0</v>
      </c>
      <c r="L78" s="40">
        <f ca="1">IF(G78=3,D78+I78,L77)</f>
        <v>130.65324561639926</v>
      </c>
      <c r="M78" s="40">
        <f ca="1">IF(G78=4,D78+I78,M77)</f>
        <v>0</v>
      </c>
      <c r="N78" s="40">
        <f ca="1">IF(G78=5,D78+I78,N77)</f>
        <v>0</v>
      </c>
      <c r="O78" s="40">
        <f ca="1">H78-D78</f>
        <v>0.18053750016920844</v>
      </c>
      <c r="P78" s="44">
        <f ca="1">B78-MATCH(D78,$H$22:H78,1)</f>
        <v>4</v>
      </c>
      <c r="S78" s="46"/>
      <c r="T78" s="25"/>
      <c r="U78" s="35"/>
      <c r="V78" s="35"/>
    </row>
    <row r="79" spans="2:22" x14ac:dyDescent="0.3">
      <c r="B79" s="39">
        <v>58</v>
      </c>
      <c r="C79" s="40">
        <f ca="1">IF(E78&lt;=480,-(LN(1-RAND()))/lambda,
IF(AND(E78&gt;480,E78&lt;=540),-(LN(1-RAND()))/lambda2,
IF(AND(E78&gt;540,E78&lt;=600),-(LN(1-RAND()))/lambda3,
IF(AND(E78&gt;600,E78&lt;=660),-(LN(1-RAND()))/lambda4,
IF(AND(E78&gt;660,E78&lt;=720),-(LN(1-RAND()))/lambda5,
IF(AND(E78&gt;720,E78&lt;=780),-(LN(1-RAND()))/lambda6,
IF(AND(E78&gt;780,E78&lt;=840),-(LN(1-RAND()))/lambda7,
IF(AND(E78&gt;840,E78&lt;=900),-(LN(1-RAND()))/lambda8,
IF(AND(E78&gt;900,E78&lt;=960),-(LN(1-RAND()))/lambda9,
IF(AND(E78&gt;960,E78&lt;=1020),-(LN(1-RAND()))/lambda10,
IF(AND(E78&gt;1020,E78&lt;=1080),-(LN(1-RAND()))/lambda11,
IF(AND(E78&gt;1080,E78&lt;=1140),-(LN(1-RAND()))/lambda12,
IF(E78&gt;1140,-(LN(1-RAND()))/lambda13)))))))))))))</f>
        <v>0.46364149391852788</v>
      </c>
      <c r="D79" s="40">
        <f t="shared" ca="1" si="8"/>
        <v>126.03703687818178</v>
      </c>
      <c r="E79" s="40">
        <f t="shared" ca="1" si="2"/>
        <v>576.03703687818177</v>
      </c>
      <c r="F79" s="41" t="str">
        <f t="shared" ca="1" si="3"/>
        <v>9:36:02</v>
      </c>
      <c r="G79" s="42">
        <f t="shared" ca="1" si="7"/>
        <v>3</v>
      </c>
      <c r="H79" s="79">
        <f ca="1">MAX(D79,SMALL(J78:N78,COUNTIF(J78:N78,0)+1))</f>
        <v>130.65324561639926</v>
      </c>
      <c r="I79" s="40">
        <f t="shared" ca="1" si="1"/>
        <v>0.64976250825900272</v>
      </c>
      <c r="J79" s="40">
        <f ca="1">MAX(D79,J78)+I79</f>
        <v>319.52587207634519</v>
      </c>
      <c r="K79" s="40">
        <f t="shared" ca="1" si="6"/>
        <v>0</v>
      </c>
      <c r="L79" s="40">
        <f ca="1">IF(G79=3,D79+I79,L78)</f>
        <v>126.68679938644078</v>
      </c>
      <c r="M79" s="40">
        <f ca="1">IF(G79=4,D79+I79,M78)</f>
        <v>0</v>
      </c>
      <c r="N79" s="40">
        <f ca="1">IF(G79=5,D79+I79,N78)</f>
        <v>0</v>
      </c>
      <c r="O79" s="40">
        <f ca="1">H79-D79</f>
        <v>4.6162087382174803</v>
      </c>
      <c r="P79" s="44">
        <f ca="1">B79-MATCH(D79,$H$22:H79,1)</f>
        <v>5</v>
      </c>
      <c r="S79" s="46"/>
      <c r="T79" s="25"/>
      <c r="U79" s="35"/>
      <c r="V79" s="35"/>
    </row>
    <row r="80" spans="2:22" x14ac:dyDescent="0.3">
      <c r="B80" s="39">
        <v>59</v>
      </c>
      <c r="C80" s="40">
        <f ca="1">IF(E79&lt;=480,-(LN(1-RAND()))/lambda,
IF(AND(E79&gt;480,E79&lt;=540),-(LN(1-RAND()))/lambda2,
IF(AND(E79&gt;540,E79&lt;=600),-(LN(1-RAND()))/lambda3,
IF(AND(E79&gt;600,E79&lt;=660),-(LN(1-RAND()))/lambda4,
IF(AND(E79&gt;660,E79&lt;=720),-(LN(1-RAND()))/lambda5,
IF(AND(E79&gt;720,E79&lt;=780),-(LN(1-RAND()))/lambda6,
IF(AND(E79&gt;780,E79&lt;=840),-(LN(1-RAND()))/lambda7,
IF(AND(E79&gt;840,E79&lt;=900),-(LN(1-RAND()))/lambda8,
IF(AND(E79&gt;900,E79&lt;=960),-(LN(1-RAND()))/lambda9,
IF(AND(E79&gt;960,E79&lt;=1020),-(LN(1-RAND()))/lambda10,
IF(AND(E79&gt;1020,E79&lt;=1080),-(LN(1-RAND()))/lambda11,
IF(AND(E79&gt;1080,E79&lt;=1140),-(LN(1-RAND()))/lambda12,
IF(E79&gt;1140,-(LN(1-RAND()))/lambda13)))))))))))))</f>
        <v>0.34604860237941509</v>
      </c>
      <c r="D80" s="40">
        <f t="shared" ca="1" si="8"/>
        <v>126.38308548056119</v>
      </c>
      <c r="E80" s="40">
        <f t="shared" ca="1" si="2"/>
        <v>576.38308548056125</v>
      </c>
      <c r="F80" s="41" t="str">
        <f t="shared" ca="1" si="3"/>
        <v>9:36:23</v>
      </c>
      <c r="G80" s="42">
        <f t="shared" ca="1" si="7"/>
        <v>3</v>
      </c>
      <c r="H80" s="79">
        <f ca="1">MAX(D80,SMALL(J79:N79,COUNTIF(J79:N79,0)+1))</f>
        <v>126.68679938644078</v>
      </c>
      <c r="I80" s="40">
        <f t="shared" ca="1" si="1"/>
        <v>16.447875387883368</v>
      </c>
      <c r="J80" s="40">
        <f ca="1">MAX(D80,J79)+I80</f>
        <v>335.97374746422855</v>
      </c>
      <c r="K80" s="40">
        <f t="shared" ca="1" si="6"/>
        <v>0</v>
      </c>
      <c r="L80" s="40">
        <f ca="1">IF(G80=3,D80+I80,L79)</f>
        <v>142.83096086844455</v>
      </c>
      <c r="M80" s="40">
        <f ca="1">IF(G80=4,D80+I80,M79)</f>
        <v>0</v>
      </c>
      <c r="N80" s="40">
        <f ca="1">IF(G80=5,D80+I80,N79)</f>
        <v>0</v>
      </c>
      <c r="O80" s="40">
        <f ca="1">H80-D80</f>
        <v>0.30371390587959013</v>
      </c>
      <c r="P80" s="44">
        <f ca="1">B80-MATCH(D80,$H$22:H80,1)</f>
        <v>6</v>
      </c>
      <c r="S80" s="46"/>
      <c r="T80" s="25"/>
      <c r="U80" s="35"/>
      <c r="V80" s="35"/>
    </row>
    <row r="81" spans="2:22" x14ac:dyDescent="0.3">
      <c r="B81" s="39">
        <v>60</v>
      </c>
      <c r="C81" s="40">
        <f ca="1">IF(E80&lt;=480,-(LN(1-RAND()))/lambda,
IF(AND(E80&gt;480,E80&lt;=540),-(LN(1-RAND()))/lambda2,
IF(AND(E80&gt;540,E80&lt;=600),-(LN(1-RAND()))/lambda3,
IF(AND(E80&gt;600,E80&lt;=660),-(LN(1-RAND()))/lambda4,
IF(AND(E80&gt;660,E80&lt;=720),-(LN(1-RAND()))/lambda5,
IF(AND(E80&gt;720,E80&lt;=780),-(LN(1-RAND()))/lambda6,
IF(AND(E80&gt;780,E80&lt;=840),-(LN(1-RAND()))/lambda7,
IF(AND(E80&gt;840,E80&lt;=900),-(LN(1-RAND()))/lambda8,
IF(AND(E80&gt;900,E80&lt;=960),-(LN(1-RAND()))/lambda9,
IF(AND(E80&gt;960,E80&lt;=1020),-(LN(1-RAND()))/lambda10,
IF(AND(E80&gt;1020,E80&lt;=1080),-(LN(1-RAND()))/lambda11,
IF(AND(E80&gt;1080,E80&lt;=1140),-(LN(1-RAND()))/lambda12,
IF(E80&gt;1140,-(LN(1-RAND()))/lambda13)))))))))))))</f>
        <v>0.99397884838547679</v>
      </c>
      <c r="D81" s="40">
        <f t="shared" ca="1" si="8"/>
        <v>127.37706432894667</v>
      </c>
      <c r="E81" s="40">
        <f t="shared" ca="1" si="2"/>
        <v>577.37706432894663</v>
      </c>
      <c r="F81" s="41" t="str">
        <f t="shared" ca="1" si="3"/>
        <v>9:37:23</v>
      </c>
      <c r="G81" s="42">
        <f t="shared" ca="1" si="7"/>
        <v>3</v>
      </c>
      <c r="H81" s="79">
        <f ca="1">MAX(D81,SMALL(J80:N80,COUNTIF(J80:N80,0)+1))</f>
        <v>142.83096086844455</v>
      </c>
      <c r="I81" s="40">
        <f t="shared" ca="1" si="1"/>
        <v>10.919573400532487</v>
      </c>
      <c r="J81" s="40">
        <f ca="1">MAX(D81,J80)+I81</f>
        <v>346.89332086476105</v>
      </c>
      <c r="K81" s="40">
        <f t="shared" ca="1" si="6"/>
        <v>0</v>
      </c>
      <c r="L81" s="40">
        <f ca="1">IF(G81=3,D81+I81,L80)</f>
        <v>138.29663772947916</v>
      </c>
      <c r="M81" s="40">
        <f ca="1">IF(G81=4,D81+I81,M80)</f>
        <v>0</v>
      </c>
      <c r="N81" s="40">
        <f ca="1">IF(G81=5,D81+I81,N80)</f>
        <v>0</v>
      </c>
      <c r="O81" s="40">
        <f ca="1">H81-D81</f>
        <v>15.453896539497876</v>
      </c>
      <c r="P81" s="44">
        <f ca="1">B81-MATCH(D81,$H$22:H81,1)</f>
        <v>1</v>
      </c>
      <c r="S81" s="46"/>
      <c r="T81" s="25"/>
      <c r="U81" s="35"/>
      <c r="V81" s="35"/>
    </row>
    <row r="82" spans="2:22" x14ac:dyDescent="0.3">
      <c r="B82" s="39">
        <v>61</v>
      </c>
      <c r="C82" s="40">
        <f ca="1">IF(E81&lt;=480,-(LN(1-RAND()))/lambda,
IF(AND(E81&gt;480,E81&lt;=540),-(LN(1-RAND()))/lambda2,
IF(AND(E81&gt;540,E81&lt;=600),-(LN(1-RAND()))/lambda3,
IF(AND(E81&gt;600,E81&lt;=660),-(LN(1-RAND()))/lambda4,
IF(AND(E81&gt;660,E81&lt;=720),-(LN(1-RAND()))/lambda5,
IF(AND(E81&gt;720,E81&lt;=780),-(LN(1-RAND()))/lambda6,
IF(AND(E81&gt;780,E81&lt;=840),-(LN(1-RAND()))/lambda7,
IF(AND(E81&gt;840,E81&lt;=900),-(LN(1-RAND()))/lambda8,
IF(AND(E81&gt;900,E81&lt;=960),-(LN(1-RAND()))/lambda9,
IF(AND(E81&gt;960,E81&lt;=1020),-(LN(1-RAND()))/lambda10,
IF(AND(E81&gt;1020,E81&lt;=1080),-(LN(1-RAND()))/lambda11,
IF(AND(E81&gt;1080,E81&lt;=1140),-(LN(1-RAND()))/lambda12,
IF(E81&gt;1140,-(LN(1-RAND()))/lambda13)))))))))))))</f>
        <v>0.52444836634179348</v>
      </c>
      <c r="D82" s="40">
        <f t="shared" ca="1" si="8"/>
        <v>127.90151269528846</v>
      </c>
      <c r="E82" s="40">
        <f t="shared" ca="1" si="2"/>
        <v>577.90151269528849</v>
      </c>
      <c r="F82" s="41" t="str">
        <f t="shared" ca="1" si="3"/>
        <v>9:37:54</v>
      </c>
      <c r="G82" s="42">
        <f t="shared" ca="1" si="7"/>
        <v>3</v>
      </c>
      <c r="H82" s="79">
        <f ca="1">MAX(D82,SMALL(J81:N81,COUNTIF(J81:N81,0)+1))</f>
        <v>138.29663772947916</v>
      </c>
      <c r="I82" s="40">
        <f t="shared" ca="1" si="1"/>
        <v>11.12616675825095</v>
      </c>
      <c r="J82" s="40">
        <f ca="1">MAX(D82,J81)+I82</f>
        <v>358.01948762301203</v>
      </c>
      <c r="K82" s="40">
        <f t="shared" ca="1" si="6"/>
        <v>0</v>
      </c>
      <c r="L82" s="40">
        <f ca="1">IF(G82=3,D82+I82,L81)</f>
        <v>139.02767945353941</v>
      </c>
      <c r="M82" s="40">
        <f ca="1">IF(G82=4,D82+I82,M81)</f>
        <v>0</v>
      </c>
      <c r="N82" s="40">
        <f ca="1">IF(G82=5,D82+I82,N81)</f>
        <v>0</v>
      </c>
      <c r="O82" s="40">
        <f ca="1">H82-D82</f>
        <v>10.395125034190698</v>
      </c>
      <c r="P82" s="44">
        <f ca="1">B82-MATCH(D82,$H$22:H82,1)</f>
        <v>8</v>
      </c>
      <c r="S82" s="46"/>
      <c r="T82" s="25"/>
      <c r="U82" s="35"/>
      <c r="V82" s="35"/>
    </row>
    <row r="83" spans="2:22" x14ac:dyDescent="0.3">
      <c r="B83" s="39">
        <v>62</v>
      </c>
      <c r="C83" s="40">
        <f ca="1">IF(E82&lt;=480,-(LN(1-RAND()))/lambda,
IF(AND(E82&gt;480,E82&lt;=540),-(LN(1-RAND()))/lambda2,
IF(AND(E82&gt;540,E82&lt;=600),-(LN(1-RAND()))/lambda3,
IF(AND(E82&gt;600,E82&lt;=660),-(LN(1-RAND()))/lambda4,
IF(AND(E82&gt;660,E82&lt;=720),-(LN(1-RAND()))/lambda5,
IF(AND(E82&gt;720,E82&lt;=780),-(LN(1-RAND()))/lambda6,
IF(AND(E82&gt;780,E82&lt;=840),-(LN(1-RAND()))/lambda7,
IF(AND(E82&gt;840,E82&lt;=900),-(LN(1-RAND()))/lambda8,
IF(AND(E82&gt;900,E82&lt;=960),-(LN(1-RAND()))/lambda9,
IF(AND(E82&gt;960,E82&lt;=1020),-(LN(1-RAND()))/lambda10,
IF(AND(E82&gt;1020,E82&lt;=1080),-(LN(1-RAND()))/lambda11,
IF(AND(E82&gt;1080,E82&lt;=1140),-(LN(1-RAND()))/lambda12,
IF(E82&gt;1140,-(LN(1-RAND()))/lambda13)))))))))))))</f>
        <v>9.5234835487620753E-2</v>
      </c>
      <c r="D83" s="40">
        <f t="shared" ca="1" si="8"/>
        <v>127.99674753077608</v>
      </c>
      <c r="E83" s="40">
        <f t="shared" ca="1" si="2"/>
        <v>577.99674753077602</v>
      </c>
      <c r="F83" s="41" t="str">
        <f t="shared" ca="1" si="3"/>
        <v>9:38:00</v>
      </c>
      <c r="G83" s="42">
        <f t="shared" ca="1" si="7"/>
        <v>3</v>
      </c>
      <c r="H83" s="79">
        <f ca="1">MAX(D83,SMALL(J82:N82,COUNTIF(J82:N82,0)+1))</f>
        <v>139.02767945353941</v>
      </c>
      <c r="I83" s="40">
        <f t="shared" ca="1" si="1"/>
        <v>11.208462112311954</v>
      </c>
      <c r="J83" s="40">
        <f ca="1">MAX(D83,J82)+I83</f>
        <v>369.22794973532399</v>
      </c>
      <c r="K83" s="40">
        <f t="shared" ca="1" si="6"/>
        <v>0</v>
      </c>
      <c r="L83" s="40">
        <f ca="1">IF(G83=3,D83+I83,L82)</f>
        <v>139.20520964308804</v>
      </c>
      <c r="M83" s="40">
        <f ca="1">IF(G83=4,D83+I83,M82)</f>
        <v>0</v>
      </c>
      <c r="N83" s="40">
        <f ca="1">IF(G83=5,D83+I83,N82)</f>
        <v>0</v>
      </c>
      <c r="O83" s="40">
        <f ca="1">H83-D83</f>
        <v>11.03093192276333</v>
      </c>
      <c r="P83" s="44">
        <f ca="1">B83-MATCH(D83,$H$22:H83,1)</f>
        <v>9</v>
      </c>
      <c r="S83" s="46"/>
      <c r="T83" s="25"/>
      <c r="U83" s="35"/>
      <c r="V83" s="35"/>
    </row>
    <row r="84" spans="2:22" x14ac:dyDescent="0.3">
      <c r="B84" s="39">
        <v>63</v>
      </c>
      <c r="C84" s="40">
        <f ca="1">IF(E83&lt;=480,-(LN(1-RAND()))/lambda,
IF(AND(E83&gt;480,E83&lt;=540),-(LN(1-RAND()))/lambda2,
IF(AND(E83&gt;540,E83&lt;=600),-(LN(1-RAND()))/lambda3,
IF(AND(E83&gt;600,E83&lt;=660),-(LN(1-RAND()))/lambda4,
IF(AND(E83&gt;660,E83&lt;=720),-(LN(1-RAND()))/lambda5,
IF(AND(E83&gt;720,E83&lt;=780),-(LN(1-RAND()))/lambda6,
IF(AND(E83&gt;780,E83&lt;=840),-(LN(1-RAND()))/lambda7,
IF(AND(E83&gt;840,E83&lt;=900),-(LN(1-RAND()))/lambda8,
IF(AND(E83&gt;900,E83&lt;=960),-(LN(1-RAND()))/lambda9,
IF(AND(E83&gt;960,E83&lt;=1020),-(LN(1-RAND()))/lambda10,
IF(AND(E83&gt;1020,E83&lt;=1080),-(LN(1-RAND()))/lambda11,
IF(AND(E83&gt;1080,E83&lt;=1140),-(LN(1-RAND()))/lambda12,
IF(E83&gt;1140,-(LN(1-RAND()))/lambda13)))))))))))))</f>
        <v>1.0390803791938776</v>
      </c>
      <c r="D84" s="40">
        <f t="shared" ca="1" si="8"/>
        <v>129.03582790996995</v>
      </c>
      <c r="E84" s="40">
        <f t="shared" ca="1" si="2"/>
        <v>579.03582790996995</v>
      </c>
      <c r="F84" s="41" t="str">
        <f t="shared" ca="1" si="3"/>
        <v>9:39:02</v>
      </c>
      <c r="G84" s="42">
        <f t="shared" ca="1" si="7"/>
        <v>3</v>
      </c>
      <c r="H84" s="79">
        <f ca="1">MAX(D84,SMALL(J83:N83,COUNTIF(J83:N83,0)+1))</f>
        <v>139.20520964308804</v>
      </c>
      <c r="I84" s="40">
        <f t="shared" ca="1" si="1"/>
        <v>4.2940445635529185</v>
      </c>
      <c r="J84" s="40">
        <f ca="1">MAX(D84,J83)+I84</f>
        <v>373.5219942988769</v>
      </c>
      <c r="K84" s="40">
        <f t="shared" ca="1" si="6"/>
        <v>0</v>
      </c>
      <c r="L84" s="40">
        <f ca="1">IF(G84=3,D84+I84,L83)</f>
        <v>133.32987247352287</v>
      </c>
      <c r="M84" s="40">
        <f ca="1">IF(G84=4,D84+I84,M83)</f>
        <v>0</v>
      </c>
      <c r="N84" s="40">
        <f ca="1">IF(G84=5,D84+I84,N83)</f>
        <v>0</v>
      </c>
      <c r="O84" s="40">
        <f ca="1">H84-D84</f>
        <v>10.169381733118087</v>
      </c>
      <c r="P84" s="44">
        <f ca="1">B84-MATCH(D84,$H$22:H84,1)</f>
        <v>10</v>
      </c>
      <c r="S84" s="46"/>
      <c r="T84" s="25"/>
      <c r="U84" s="35"/>
      <c r="V84" s="35"/>
    </row>
    <row r="85" spans="2:22" x14ac:dyDescent="0.3">
      <c r="B85" s="39">
        <v>64</v>
      </c>
      <c r="C85" s="40">
        <f ca="1">IF(E84&lt;=480,-(LN(1-RAND()))/lambda,
IF(AND(E84&gt;480,E84&lt;=540),-(LN(1-RAND()))/lambda2,
IF(AND(E84&gt;540,E84&lt;=600),-(LN(1-RAND()))/lambda3,
IF(AND(E84&gt;600,E84&lt;=660),-(LN(1-RAND()))/lambda4,
IF(AND(E84&gt;660,E84&lt;=720),-(LN(1-RAND()))/lambda5,
IF(AND(E84&gt;720,E84&lt;=780),-(LN(1-RAND()))/lambda6,
IF(AND(E84&gt;780,E84&lt;=840),-(LN(1-RAND()))/lambda7,
IF(AND(E84&gt;840,E84&lt;=900),-(LN(1-RAND()))/lambda8,
IF(AND(E84&gt;900,E84&lt;=960),-(LN(1-RAND()))/lambda9,
IF(AND(E84&gt;960,E84&lt;=1020),-(LN(1-RAND()))/lambda10,
IF(AND(E84&gt;1020,E84&lt;=1080),-(LN(1-RAND()))/lambda11,
IF(AND(E84&gt;1080,E84&lt;=1140),-(LN(1-RAND()))/lambda12,
IF(E84&gt;1140,-(LN(1-RAND()))/lambda13)))))))))))))</f>
        <v>0.75513814103591392</v>
      </c>
      <c r="D85" s="40">
        <f t="shared" ca="1" si="8"/>
        <v>129.79096605100585</v>
      </c>
      <c r="E85" s="40">
        <f t="shared" ca="1" si="2"/>
        <v>579.79096605100585</v>
      </c>
      <c r="F85" s="41" t="str">
        <f t="shared" ca="1" si="3"/>
        <v>9:39:47</v>
      </c>
      <c r="G85" s="42">
        <f t="shared" ca="1" si="7"/>
        <v>3</v>
      </c>
      <c r="H85" s="79">
        <f ca="1">MAX(D85,SMALL(J84:N84,COUNTIF(J84:N84,0)+1))</f>
        <v>133.32987247352287</v>
      </c>
      <c r="I85" s="40">
        <f t="shared" ca="1" si="1"/>
        <v>0.25336680007614304</v>
      </c>
      <c r="J85" s="40">
        <f ca="1">MAX(D85,J84)+I85</f>
        <v>373.77536109895306</v>
      </c>
      <c r="K85" s="40">
        <f t="shared" ca="1" si="6"/>
        <v>0</v>
      </c>
      <c r="L85" s="40">
        <f ca="1">IF(G85=3,D85+I85,L84)</f>
        <v>130.044332851082</v>
      </c>
      <c r="M85" s="40">
        <f ca="1">IF(G85=4,D85+I85,M84)</f>
        <v>0</v>
      </c>
      <c r="N85" s="40">
        <f ca="1">IF(G85=5,D85+I85,N84)</f>
        <v>0</v>
      </c>
      <c r="O85" s="40">
        <f ca="1">H85-D85</f>
        <v>3.5389064225170159</v>
      </c>
      <c r="P85" s="44">
        <f ca="1">B85-MATCH(D85,$H$22:H85,1)</f>
        <v>11</v>
      </c>
      <c r="S85" s="46"/>
      <c r="T85" s="25"/>
      <c r="U85" s="35"/>
      <c r="V85" s="35"/>
    </row>
    <row r="86" spans="2:22" x14ac:dyDescent="0.3">
      <c r="B86" s="39">
        <v>65</v>
      </c>
      <c r="C86" s="40">
        <f ca="1">IF(E85&lt;=480,-(LN(1-RAND()))/lambda,
IF(AND(E85&gt;480,E85&lt;=540),-(LN(1-RAND()))/lambda2,
IF(AND(E85&gt;540,E85&lt;=600),-(LN(1-RAND()))/lambda3,
IF(AND(E85&gt;600,E85&lt;=660),-(LN(1-RAND()))/lambda4,
IF(AND(E85&gt;660,E85&lt;=720),-(LN(1-RAND()))/lambda5,
IF(AND(E85&gt;720,E85&lt;=780),-(LN(1-RAND()))/lambda6,
IF(AND(E85&gt;780,E85&lt;=840),-(LN(1-RAND()))/lambda7,
IF(AND(E85&gt;840,E85&lt;=900),-(LN(1-RAND()))/lambda8,
IF(AND(E85&gt;900,E85&lt;=960),-(LN(1-RAND()))/lambda9,
IF(AND(E85&gt;960,E85&lt;=1020),-(LN(1-RAND()))/lambda10,
IF(AND(E85&gt;1020,E85&lt;=1080),-(LN(1-RAND()))/lambda11,
IF(AND(E85&gt;1080,E85&lt;=1140),-(LN(1-RAND()))/lambda12,
IF(E85&gt;1140,-(LN(1-RAND()))/lambda13)))))))))))))</f>
        <v>0.28657989871138839</v>
      </c>
      <c r="D86" s="40">
        <f t="shared" ca="1" si="8"/>
        <v>130.07754594971723</v>
      </c>
      <c r="E86" s="40">
        <f t="shared" ca="1" si="2"/>
        <v>580.07754594971721</v>
      </c>
      <c r="F86" s="41" t="str">
        <f t="shared" ca="1" si="3"/>
        <v>9:40:05</v>
      </c>
      <c r="G86" s="42">
        <f t="shared" ca="1" si="7"/>
        <v>3</v>
      </c>
      <c r="H86" s="79">
        <f ca="1">MAX(D86,SMALL(J85:N85,COUNTIF(J85:N85,0)+1))</f>
        <v>130.07754594971723</v>
      </c>
      <c r="I86" s="40">
        <f t="shared" ref="I86:I149" ca="1" si="9">-(LN(1-RAND()))/mu</f>
        <v>1.6669036088689451</v>
      </c>
      <c r="J86" s="40">
        <f ca="1">MAX(D86,J85)+I86</f>
        <v>375.44226470782201</v>
      </c>
      <c r="K86" s="40">
        <f t="shared" ca="1" si="6"/>
        <v>0</v>
      </c>
      <c r="L86" s="40">
        <f ca="1">IF(G86=3,D86+I86,L85)</f>
        <v>131.74444955858618</v>
      </c>
      <c r="M86" s="40">
        <f ca="1">IF(G86=4,D86+I86,M85)</f>
        <v>0</v>
      </c>
      <c r="N86" s="40">
        <f ca="1">IF(G86=5,D86+I86,N85)</f>
        <v>0</v>
      </c>
      <c r="O86" s="40">
        <f ca="1">H86-D86</f>
        <v>0</v>
      </c>
      <c r="P86" s="44">
        <f ca="1">B86-MATCH(D86,$H$22:H86,1)</f>
        <v>6</v>
      </c>
      <c r="S86" s="46"/>
      <c r="T86" s="25"/>
      <c r="U86" s="35"/>
      <c r="V86" s="35"/>
    </row>
    <row r="87" spans="2:22" x14ac:dyDescent="0.3">
      <c r="B87" s="39">
        <v>66</v>
      </c>
      <c r="C87" s="40">
        <f ca="1">IF(E86&lt;=480,-(LN(1-RAND()))/lambda,
IF(AND(E86&gt;480,E86&lt;=540),-(LN(1-RAND()))/lambda2,
IF(AND(E86&gt;540,E86&lt;=600),-(LN(1-RAND()))/lambda3,
IF(AND(E86&gt;600,E86&lt;=660),-(LN(1-RAND()))/lambda4,
IF(AND(E86&gt;660,E86&lt;=720),-(LN(1-RAND()))/lambda5,
IF(AND(E86&gt;720,E86&lt;=780),-(LN(1-RAND()))/lambda6,
IF(AND(E86&gt;780,E86&lt;=840),-(LN(1-RAND()))/lambda7,
IF(AND(E86&gt;840,E86&lt;=900),-(LN(1-RAND()))/lambda8,
IF(AND(E86&gt;900,E86&lt;=960),-(LN(1-RAND()))/lambda9,
IF(AND(E86&gt;960,E86&lt;=1020),-(LN(1-RAND()))/lambda10,
IF(AND(E86&gt;1020,E86&lt;=1080),-(LN(1-RAND()))/lambda11,
IF(AND(E86&gt;1080,E86&lt;=1140),-(LN(1-RAND()))/lambda12,
IF(E86&gt;1140,-(LN(1-RAND()))/lambda13)))))))))))))</f>
        <v>0.20877520759825807</v>
      </c>
      <c r="D87" s="40">
        <f t="shared" ref="D87:D150" ca="1" si="10">D86+C87</f>
        <v>130.28632115731548</v>
      </c>
      <c r="E87" s="40">
        <f t="shared" ref="E87:E150" ca="1" si="11">450+D87</f>
        <v>580.28632115731546</v>
      </c>
      <c r="F87" s="41" t="str">
        <f t="shared" ref="F87:F150" ca="1" si="12">TEXT(E87/60/24,"h:mm:ss")</f>
        <v>9:40:17</v>
      </c>
      <c r="G87" s="42">
        <f t="shared" ca="1" si="7"/>
        <v>3</v>
      </c>
      <c r="H87" s="79">
        <f ca="1">MAX(D87,SMALL(J86:N86,COUNTIF(J86:N86,0)+1))</f>
        <v>131.74444955858618</v>
      </c>
      <c r="I87" s="40">
        <f t="shared" ca="1" si="9"/>
        <v>4.4520174074002838</v>
      </c>
      <c r="J87" s="40">
        <f ca="1">MAX(D87,J86)+I87</f>
        <v>379.89428211522227</v>
      </c>
      <c r="K87" s="40">
        <f t="shared" ca="1" si="6"/>
        <v>0</v>
      </c>
      <c r="L87" s="40">
        <f ca="1">IF(G87=3,D87+I87,L86)</f>
        <v>134.73833856471578</v>
      </c>
      <c r="M87" s="40">
        <f ca="1">IF(G87=4,D87+I87,M86)</f>
        <v>0</v>
      </c>
      <c r="N87" s="40">
        <f ca="1">IF(G87=5,D87+I87,N86)</f>
        <v>0</v>
      </c>
      <c r="O87" s="40">
        <f ca="1">H87-D87</f>
        <v>1.4581284012706988</v>
      </c>
      <c r="P87" s="44">
        <f ca="1">B87-MATCH(D87,$H$22:H87,1)</f>
        <v>13</v>
      </c>
      <c r="S87" s="46"/>
      <c r="T87" s="25"/>
      <c r="U87" s="35"/>
      <c r="V87" s="35"/>
    </row>
    <row r="88" spans="2:22" x14ac:dyDescent="0.3">
      <c r="B88" s="39">
        <v>67</v>
      </c>
      <c r="C88" s="40">
        <f ca="1">IF(E87&lt;=480,-(LN(1-RAND()))/lambda,
IF(AND(E87&gt;480,E87&lt;=540),-(LN(1-RAND()))/lambda2,
IF(AND(E87&gt;540,E87&lt;=600),-(LN(1-RAND()))/lambda3,
IF(AND(E87&gt;600,E87&lt;=660),-(LN(1-RAND()))/lambda4,
IF(AND(E87&gt;660,E87&lt;=720),-(LN(1-RAND()))/lambda5,
IF(AND(E87&gt;720,E87&lt;=780),-(LN(1-RAND()))/lambda6,
IF(AND(E87&gt;780,E87&lt;=840),-(LN(1-RAND()))/lambda7,
IF(AND(E87&gt;840,E87&lt;=900),-(LN(1-RAND()))/lambda8,
IF(AND(E87&gt;900,E87&lt;=960),-(LN(1-RAND()))/lambda9,
IF(AND(E87&gt;960,E87&lt;=1020),-(LN(1-RAND()))/lambda10,
IF(AND(E87&gt;1020,E87&lt;=1080),-(LN(1-RAND()))/lambda11,
IF(AND(E87&gt;1080,E87&lt;=1140),-(LN(1-RAND()))/lambda12,
IF(E87&gt;1140,-(LN(1-RAND()))/lambda13)))))))))))))</f>
        <v>0.52971772271582906</v>
      </c>
      <c r="D88" s="40">
        <f t="shared" ca="1" si="10"/>
        <v>130.8160388800313</v>
      </c>
      <c r="E88" s="40">
        <f t="shared" ca="1" si="11"/>
        <v>580.81603888003133</v>
      </c>
      <c r="F88" s="41" t="str">
        <f t="shared" ca="1" si="12"/>
        <v>9:40:49</v>
      </c>
      <c r="G88" s="42">
        <f t="shared" ca="1" si="7"/>
        <v>3</v>
      </c>
      <c r="H88" s="79">
        <f ca="1">MAX(D88,SMALL(J87:N87,COUNTIF(J87:N87,0)+1))</f>
        <v>134.73833856471578</v>
      </c>
      <c r="I88" s="40">
        <f t="shared" ca="1" si="9"/>
        <v>1.4653292053554505</v>
      </c>
      <c r="J88" s="40">
        <f ca="1">MAX(D88,J87)+I88</f>
        <v>381.3596113205777</v>
      </c>
      <c r="K88" s="40">
        <f t="shared" ref="K88:K151" ca="1" si="13">IF(G88=2,H88+I88,K87)</f>
        <v>0</v>
      </c>
      <c r="L88" s="40">
        <f ca="1">IF(G88=3,D88+I88,L87)</f>
        <v>132.28136808538676</v>
      </c>
      <c r="M88" s="40">
        <f ca="1">IF(G88=4,D88+I88,M87)</f>
        <v>0</v>
      </c>
      <c r="N88" s="40">
        <f ca="1">IF(G88=5,D88+I88,N87)</f>
        <v>0</v>
      </c>
      <c r="O88" s="40">
        <f ca="1">H88-D88</f>
        <v>3.9222996846844751</v>
      </c>
      <c r="P88" s="44">
        <f ca="1">B88-MATCH(D88,$H$22:H88,1)</f>
        <v>8</v>
      </c>
      <c r="S88" s="46"/>
      <c r="T88" s="25"/>
      <c r="U88" s="35"/>
      <c r="V88" s="35"/>
    </row>
    <row r="89" spans="2:22" x14ac:dyDescent="0.3">
      <c r="B89" s="39">
        <v>68</v>
      </c>
      <c r="C89" s="40">
        <f ca="1">IF(E88&lt;=480,-(LN(1-RAND()))/lambda,
IF(AND(E88&gt;480,E88&lt;=540),-(LN(1-RAND()))/lambda2,
IF(AND(E88&gt;540,E88&lt;=600),-(LN(1-RAND()))/lambda3,
IF(AND(E88&gt;600,E88&lt;=660),-(LN(1-RAND()))/lambda4,
IF(AND(E88&gt;660,E88&lt;=720),-(LN(1-RAND()))/lambda5,
IF(AND(E88&gt;720,E88&lt;=780),-(LN(1-RAND()))/lambda6,
IF(AND(E88&gt;780,E88&lt;=840),-(LN(1-RAND()))/lambda7,
IF(AND(E88&gt;840,E88&lt;=900),-(LN(1-RAND()))/lambda8,
IF(AND(E88&gt;900,E88&lt;=960),-(LN(1-RAND()))/lambda9,
IF(AND(E88&gt;960,E88&lt;=1020),-(LN(1-RAND()))/lambda10,
IF(AND(E88&gt;1020,E88&lt;=1080),-(LN(1-RAND()))/lambda11,
IF(AND(E88&gt;1080,E88&lt;=1140),-(LN(1-RAND()))/lambda12,
IF(E88&gt;1140,-(LN(1-RAND()))/lambda13)))))))))))))</f>
        <v>0.14304044042727357</v>
      </c>
      <c r="D89" s="40">
        <f t="shared" ca="1" si="10"/>
        <v>130.95907932045859</v>
      </c>
      <c r="E89" s="40">
        <f t="shared" ca="1" si="11"/>
        <v>580.95907932045861</v>
      </c>
      <c r="F89" s="41" t="str">
        <f t="shared" ca="1" si="12"/>
        <v>9:40:58</v>
      </c>
      <c r="G89" s="42">
        <f t="shared" ca="1" si="7"/>
        <v>3</v>
      </c>
      <c r="H89" s="79">
        <f ca="1">MAX(D89,SMALL(J88:N88,COUNTIF(J88:N88,0)+1))</f>
        <v>132.28136808538676</v>
      </c>
      <c r="I89" s="40">
        <f t="shared" ca="1" si="9"/>
        <v>10.517105473995587</v>
      </c>
      <c r="J89" s="40">
        <f ca="1">MAX(D89,J88)+I89</f>
        <v>391.87671679457327</v>
      </c>
      <c r="K89" s="40">
        <f t="shared" ca="1" si="13"/>
        <v>0</v>
      </c>
      <c r="L89" s="40">
        <f ca="1">IF(G89=3,D89+I89,L88)</f>
        <v>141.47618479445418</v>
      </c>
      <c r="M89" s="40">
        <f ca="1">IF(G89=4,D89+I89,M88)</f>
        <v>0</v>
      </c>
      <c r="N89" s="40">
        <f ca="1">IF(G89=5,D89+I89,N88)</f>
        <v>0</v>
      </c>
      <c r="O89" s="40">
        <f ca="1">H89-D89</f>
        <v>1.3222887649281745</v>
      </c>
      <c r="P89" s="44">
        <f ca="1">B89-MATCH(D89,$H$22:H89,1)</f>
        <v>9</v>
      </c>
      <c r="S89" s="46"/>
      <c r="T89" s="25"/>
      <c r="U89" s="35"/>
      <c r="V89" s="35"/>
    </row>
    <row r="90" spans="2:22" x14ac:dyDescent="0.3">
      <c r="B90" s="39">
        <v>69</v>
      </c>
      <c r="C90" s="40">
        <f ca="1">IF(E89&lt;=480,-(LN(1-RAND()))/lambda,
IF(AND(E89&gt;480,E89&lt;=540),-(LN(1-RAND()))/lambda2,
IF(AND(E89&gt;540,E89&lt;=600),-(LN(1-RAND()))/lambda3,
IF(AND(E89&gt;600,E89&lt;=660),-(LN(1-RAND()))/lambda4,
IF(AND(E89&gt;660,E89&lt;=720),-(LN(1-RAND()))/lambda5,
IF(AND(E89&gt;720,E89&lt;=780),-(LN(1-RAND()))/lambda6,
IF(AND(E89&gt;780,E89&lt;=840),-(LN(1-RAND()))/lambda7,
IF(AND(E89&gt;840,E89&lt;=900),-(LN(1-RAND()))/lambda8,
IF(AND(E89&gt;900,E89&lt;=960),-(LN(1-RAND()))/lambda9,
IF(AND(E89&gt;960,E89&lt;=1020),-(LN(1-RAND()))/lambda10,
IF(AND(E89&gt;1020,E89&lt;=1080),-(LN(1-RAND()))/lambda11,
IF(AND(E89&gt;1080,E89&lt;=1140),-(LN(1-RAND()))/lambda12,
IF(E89&gt;1140,-(LN(1-RAND()))/lambda13)))))))))))))</f>
        <v>1.4827555576790548</v>
      </c>
      <c r="D90" s="40">
        <f t="shared" ca="1" si="10"/>
        <v>132.44183487813763</v>
      </c>
      <c r="E90" s="40">
        <f t="shared" ca="1" si="11"/>
        <v>582.44183487813757</v>
      </c>
      <c r="F90" s="41" t="str">
        <f t="shared" ca="1" si="12"/>
        <v>9:42:27</v>
      </c>
      <c r="G90" s="42">
        <f t="shared" ref="G90:G153" ca="1" si="14">IF(E90&lt;480,0,
IF(AND(E90&gt;=480,E90&lt;=510),1,
IF(AND(E90&gt;510,E90&lt;=540),IF(MIN(J90,K90)=J90,1,IF(MIN(J90,K90)=K90,2)),
IF(AND(E90&gt;540,E90&lt;=600),IF(MIN(J90,K90,L90)=J90,1,IF(MIN(J90,K90,L90)=K90,2,IF(MIN(J90,K90,L90)=L90,3))),
IF(AND(E90&gt;600,E90&lt;=720),IF(MIN(J90,K90,L90,M90,N90)=J90,1,IF(MIN(J90,K90,L90,M90,N90)=K90,2,IF(MIN(J90,K90,L90,M90,N90)=L90,3,IF(MIN(J90,K90,L90,M90,N90)=M90,4,IF(MIN(J90,K90,L90,M90,N90)=N90,5))))),
IF(AND(E90&gt;720,E90&lt;=780),IF(MIN(J90,K90,L90,M90)=J90,1,IF(MIN(J90,K90,L90,M90)=K90,2,IF(MIN(J90,K90,L90,M90)=L90,3,IF(MIN(J90,K90,L90,M90)=M90,4)))),
IF(AND(E90&gt;780,E90&lt;=840),IF(MIN(J90,K90,L90)=J90,1,IF(MIN(J90,K90,L90)=K90,2,IF(MIN(J90,K90,L90)=L90,3))),
IF(AND(E90&gt;840,E90&lt;=990),IF(MIN(J90,K90,L90,M90,N90)=J90,1,IF(MIN(J90,K90,L90,M90,N90)=K90,2,IF(MIN(J90,K90,L90,M90,N90)=L90,3,IF(MIN(J90,K90,L90,M90,N90)=M90,4,IF(MIN(J90,K90,L90,M90,N90)=N90,5))))),
IF(AND(E90&gt;990,E90&lt;=1020),IF(MIN(J90,K90,L90)=J90,1,IF(MIN(J90,K90,L90)=K90,2,IF(MIN(J90,K90,L90)=L90,3))),
IF(AND(E90&gt;1020,E90&lt;=1050),IF(MIN(J90,K90)=J90,1,IF(MIN(J90,K90)=K90,2)),
IF(E90&gt;1050,0)))))))))))</f>
        <v>3</v>
      </c>
      <c r="H90" s="79">
        <f ca="1">MAX(D90,SMALL(J89:N89,COUNTIF(J89:N89,0)+1))</f>
        <v>141.47618479445418</v>
      </c>
      <c r="I90" s="40">
        <f t="shared" ca="1" si="9"/>
        <v>6.5729684966081114</v>
      </c>
      <c r="J90" s="40">
        <f ca="1">MAX(D90,J89)+I90</f>
        <v>398.44968529118137</v>
      </c>
      <c r="K90" s="40">
        <f t="shared" ca="1" si="13"/>
        <v>0</v>
      </c>
      <c r="L90" s="40">
        <f ca="1">IF(G90=3,D90+I90,L89)</f>
        <v>139.01480337474572</v>
      </c>
      <c r="M90" s="40">
        <f ca="1">IF(G90=4,D90+I90,M89)</f>
        <v>0</v>
      </c>
      <c r="N90" s="40">
        <f ca="1">IF(G90=5,D90+I90,N89)</f>
        <v>0</v>
      </c>
      <c r="O90" s="40">
        <f ca="1">H90-D90</f>
        <v>9.0343499163165575</v>
      </c>
      <c r="P90" s="44">
        <f ca="1">B90-MATCH(D90,$H$22:H90,1)</f>
        <v>10</v>
      </c>
      <c r="S90" s="46"/>
      <c r="T90" s="25"/>
      <c r="U90" s="35"/>
      <c r="V90" s="35"/>
    </row>
    <row r="91" spans="2:22" x14ac:dyDescent="0.3">
      <c r="B91" s="39">
        <v>70</v>
      </c>
      <c r="C91" s="40">
        <f ca="1">IF(E90&lt;=480,-(LN(1-RAND()))/lambda,
IF(AND(E90&gt;480,E90&lt;=540),-(LN(1-RAND()))/lambda2,
IF(AND(E90&gt;540,E90&lt;=600),-(LN(1-RAND()))/lambda3,
IF(AND(E90&gt;600,E90&lt;=660),-(LN(1-RAND()))/lambda4,
IF(AND(E90&gt;660,E90&lt;=720),-(LN(1-RAND()))/lambda5,
IF(AND(E90&gt;720,E90&lt;=780),-(LN(1-RAND()))/lambda6,
IF(AND(E90&gt;780,E90&lt;=840),-(LN(1-RAND()))/lambda7,
IF(AND(E90&gt;840,E90&lt;=900),-(LN(1-RAND()))/lambda8,
IF(AND(E90&gt;900,E90&lt;=960),-(LN(1-RAND()))/lambda9,
IF(AND(E90&gt;960,E90&lt;=1020),-(LN(1-RAND()))/lambda10,
IF(AND(E90&gt;1020,E90&lt;=1080),-(LN(1-RAND()))/lambda11,
IF(AND(E90&gt;1080,E90&lt;=1140),-(LN(1-RAND()))/lambda12,
IF(E90&gt;1140,-(LN(1-RAND()))/lambda13)))))))))))))</f>
        <v>2.0300199477116219</v>
      </c>
      <c r="D91" s="40">
        <f t="shared" ca="1" si="10"/>
        <v>134.47185482584925</v>
      </c>
      <c r="E91" s="40">
        <f t="shared" ca="1" si="11"/>
        <v>584.47185482584928</v>
      </c>
      <c r="F91" s="41" t="str">
        <f t="shared" ca="1" si="12"/>
        <v>9:44:28</v>
      </c>
      <c r="G91" s="42">
        <f t="shared" ca="1" si="14"/>
        <v>3</v>
      </c>
      <c r="H91" s="79">
        <f ca="1">MAX(D91,SMALL(J90:N90,COUNTIF(J90:N90,0)+1))</f>
        <v>139.01480337474572</v>
      </c>
      <c r="I91" s="40">
        <f t="shared" ca="1" si="9"/>
        <v>6.5425880989381611</v>
      </c>
      <c r="J91" s="40">
        <f ca="1">MAX(D91,J90)+I91</f>
        <v>404.99227339011952</v>
      </c>
      <c r="K91" s="40">
        <f t="shared" ca="1" si="13"/>
        <v>0</v>
      </c>
      <c r="L91" s="40">
        <f ca="1">IF(G91=3,D91+I91,L90)</f>
        <v>141.0144429247874</v>
      </c>
      <c r="M91" s="40">
        <f ca="1">IF(G91=4,D91+I91,M90)</f>
        <v>0</v>
      </c>
      <c r="N91" s="40">
        <f ca="1">IF(G91=5,D91+I91,N90)</f>
        <v>0</v>
      </c>
      <c r="O91" s="40">
        <f ca="1">H91-D91</f>
        <v>4.5429485488964758</v>
      </c>
      <c r="P91" s="44">
        <f ca="1">B91-MATCH(D91,$H$22:H91,1)</f>
        <v>11</v>
      </c>
      <c r="S91" s="46"/>
      <c r="T91" s="25"/>
      <c r="U91" s="35"/>
      <c r="V91" s="35"/>
    </row>
    <row r="92" spans="2:22" x14ac:dyDescent="0.3">
      <c r="B92" s="39">
        <v>71</v>
      </c>
      <c r="C92" s="40">
        <f ca="1">IF(E91&lt;=480,-(LN(1-RAND()))/lambda,
IF(AND(E91&gt;480,E91&lt;=540),-(LN(1-RAND()))/lambda2,
IF(AND(E91&gt;540,E91&lt;=600),-(LN(1-RAND()))/lambda3,
IF(AND(E91&gt;600,E91&lt;=660),-(LN(1-RAND()))/lambda4,
IF(AND(E91&gt;660,E91&lt;=720),-(LN(1-RAND()))/lambda5,
IF(AND(E91&gt;720,E91&lt;=780),-(LN(1-RAND()))/lambda6,
IF(AND(E91&gt;780,E91&lt;=840),-(LN(1-RAND()))/lambda7,
IF(AND(E91&gt;840,E91&lt;=900),-(LN(1-RAND()))/lambda8,
IF(AND(E91&gt;900,E91&lt;=960),-(LN(1-RAND()))/lambda9,
IF(AND(E91&gt;960,E91&lt;=1020),-(LN(1-RAND()))/lambda10,
IF(AND(E91&gt;1020,E91&lt;=1080),-(LN(1-RAND()))/lambda11,
IF(AND(E91&gt;1080,E91&lt;=1140),-(LN(1-RAND()))/lambda12,
IF(E91&gt;1140,-(LN(1-RAND()))/lambda13)))))))))))))</f>
        <v>0.43191608494445077</v>
      </c>
      <c r="D92" s="40">
        <f t="shared" ca="1" si="10"/>
        <v>134.9037709107937</v>
      </c>
      <c r="E92" s="40">
        <f t="shared" ca="1" si="11"/>
        <v>584.9037709107937</v>
      </c>
      <c r="F92" s="41" t="str">
        <f t="shared" ca="1" si="12"/>
        <v>9:44:54</v>
      </c>
      <c r="G92" s="42">
        <f t="shared" ca="1" si="14"/>
        <v>3</v>
      </c>
      <c r="H92" s="79">
        <f ca="1">MAX(D92,SMALL(J91:N91,COUNTIF(J91:N91,0)+1))</f>
        <v>141.0144429247874</v>
      </c>
      <c r="I92" s="40">
        <f t="shared" ca="1" si="9"/>
        <v>11.483400615559933</v>
      </c>
      <c r="J92" s="40">
        <f ca="1">MAX(D92,J91)+I92</f>
        <v>416.47567400567948</v>
      </c>
      <c r="K92" s="40">
        <f t="shared" ca="1" si="13"/>
        <v>0</v>
      </c>
      <c r="L92" s="40">
        <f ca="1">IF(G92=3,D92+I92,L91)</f>
        <v>146.38717152635363</v>
      </c>
      <c r="M92" s="40">
        <f ca="1">IF(G92=4,D92+I92,M91)</f>
        <v>0</v>
      </c>
      <c r="N92" s="40">
        <f ca="1">IF(G92=5,D92+I92,N91)</f>
        <v>0</v>
      </c>
      <c r="O92" s="40">
        <f ca="1">H92-D92</f>
        <v>6.1106720139937067</v>
      </c>
      <c r="P92" s="44">
        <f ca="1">B92-MATCH(D92,$H$22:H92,1)</f>
        <v>18</v>
      </c>
      <c r="S92" s="46"/>
      <c r="T92" s="25"/>
      <c r="U92" s="35"/>
      <c r="V92" s="35"/>
    </row>
    <row r="93" spans="2:22" x14ac:dyDescent="0.3">
      <c r="B93" s="39">
        <v>72</v>
      </c>
      <c r="C93" s="40">
        <f ca="1">IF(E92&lt;=480,-(LN(1-RAND()))/lambda,
IF(AND(E92&gt;480,E92&lt;=540),-(LN(1-RAND()))/lambda2,
IF(AND(E92&gt;540,E92&lt;=600),-(LN(1-RAND()))/lambda3,
IF(AND(E92&gt;600,E92&lt;=660),-(LN(1-RAND()))/lambda4,
IF(AND(E92&gt;660,E92&lt;=720),-(LN(1-RAND()))/lambda5,
IF(AND(E92&gt;720,E92&lt;=780),-(LN(1-RAND()))/lambda6,
IF(AND(E92&gt;780,E92&lt;=840),-(LN(1-RAND()))/lambda7,
IF(AND(E92&gt;840,E92&lt;=900),-(LN(1-RAND()))/lambda8,
IF(AND(E92&gt;900,E92&lt;=960),-(LN(1-RAND()))/lambda9,
IF(AND(E92&gt;960,E92&lt;=1020),-(LN(1-RAND()))/lambda10,
IF(AND(E92&gt;1020,E92&lt;=1080),-(LN(1-RAND()))/lambda11,
IF(AND(E92&gt;1080,E92&lt;=1140),-(LN(1-RAND()))/lambda12,
IF(E92&gt;1140,-(LN(1-RAND()))/lambda13)))))))))))))</f>
        <v>1.2331986027204616</v>
      </c>
      <c r="D93" s="40">
        <f t="shared" ca="1" si="10"/>
        <v>136.13696951351415</v>
      </c>
      <c r="E93" s="40">
        <f t="shared" ca="1" si="11"/>
        <v>586.13696951351415</v>
      </c>
      <c r="F93" s="41" t="str">
        <f t="shared" ca="1" si="12"/>
        <v>9:46:08</v>
      </c>
      <c r="G93" s="42">
        <f t="shared" ca="1" si="14"/>
        <v>3</v>
      </c>
      <c r="H93" s="79">
        <f ca="1">MAX(D93,SMALL(J92:N92,COUNTIF(J92:N92,0)+1))</f>
        <v>146.38717152635363</v>
      </c>
      <c r="I93" s="40">
        <f t="shared" ca="1" si="9"/>
        <v>2.8691014835627784</v>
      </c>
      <c r="J93" s="40">
        <f ca="1">MAX(D93,J92)+I93</f>
        <v>419.34477548924224</v>
      </c>
      <c r="K93" s="40">
        <f t="shared" ca="1" si="13"/>
        <v>0</v>
      </c>
      <c r="L93" s="40">
        <f ca="1">IF(G93=3,D93+I93,L92)</f>
        <v>139.00607099707693</v>
      </c>
      <c r="M93" s="40">
        <f ca="1">IF(G93=4,D93+I93,M92)</f>
        <v>0</v>
      </c>
      <c r="N93" s="40">
        <f ca="1">IF(G93=5,D93+I93,N92)</f>
        <v>0</v>
      </c>
      <c r="O93" s="40">
        <f ca="1">H93-D93</f>
        <v>10.25020201283948</v>
      </c>
      <c r="P93" s="44">
        <f ca="1">B93-MATCH(D93,$H$22:H93,1)</f>
        <v>19</v>
      </c>
      <c r="S93" s="46"/>
      <c r="T93" s="25"/>
      <c r="U93" s="35"/>
      <c r="V93" s="35"/>
    </row>
    <row r="94" spans="2:22" x14ac:dyDescent="0.3">
      <c r="B94" s="39">
        <v>73</v>
      </c>
      <c r="C94" s="40">
        <f ca="1">IF(E93&lt;=480,-(LN(1-RAND()))/lambda,
IF(AND(E93&gt;480,E93&lt;=540),-(LN(1-RAND()))/lambda2,
IF(AND(E93&gt;540,E93&lt;=600),-(LN(1-RAND()))/lambda3,
IF(AND(E93&gt;600,E93&lt;=660),-(LN(1-RAND()))/lambda4,
IF(AND(E93&gt;660,E93&lt;=720),-(LN(1-RAND()))/lambda5,
IF(AND(E93&gt;720,E93&lt;=780),-(LN(1-RAND()))/lambda6,
IF(AND(E93&gt;780,E93&lt;=840),-(LN(1-RAND()))/lambda7,
IF(AND(E93&gt;840,E93&lt;=900),-(LN(1-RAND()))/lambda8,
IF(AND(E93&gt;900,E93&lt;=960),-(LN(1-RAND()))/lambda9,
IF(AND(E93&gt;960,E93&lt;=1020),-(LN(1-RAND()))/lambda10,
IF(AND(E93&gt;1020,E93&lt;=1080),-(LN(1-RAND()))/lambda11,
IF(AND(E93&gt;1080,E93&lt;=1140),-(LN(1-RAND()))/lambda12,
IF(E93&gt;1140,-(LN(1-RAND()))/lambda13)))))))))))))</f>
        <v>0.48840600004320223</v>
      </c>
      <c r="D94" s="40">
        <f t="shared" ca="1" si="10"/>
        <v>136.62537551355734</v>
      </c>
      <c r="E94" s="40">
        <f t="shared" ca="1" si="11"/>
        <v>586.6253755135574</v>
      </c>
      <c r="F94" s="41" t="str">
        <f t="shared" ca="1" si="12"/>
        <v>9:46:38</v>
      </c>
      <c r="G94" s="42">
        <f t="shared" ca="1" si="14"/>
        <v>3</v>
      </c>
      <c r="H94" s="79">
        <f ca="1">MAX(D94,SMALL(J93:N93,COUNTIF(J93:N93,0)+1))</f>
        <v>139.00607099707693</v>
      </c>
      <c r="I94" s="40">
        <f t="shared" ca="1" si="9"/>
        <v>1.3317025835738312</v>
      </c>
      <c r="J94" s="40">
        <f ca="1">MAX(D94,J93)+I94</f>
        <v>420.67647807281605</v>
      </c>
      <c r="K94" s="40">
        <f t="shared" ca="1" si="13"/>
        <v>0</v>
      </c>
      <c r="L94" s="40">
        <f ca="1">IF(G94=3,D94+I94,L93)</f>
        <v>137.95707809713119</v>
      </c>
      <c r="M94" s="40">
        <f ca="1">IF(G94=4,D94+I94,M93)</f>
        <v>0</v>
      </c>
      <c r="N94" s="40">
        <f ca="1">IF(G94=5,D94+I94,N93)</f>
        <v>0</v>
      </c>
      <c r="O94" s="40">
        <f ca="1">H94-D94</f>
        <v>2.3806954835195882</v>
      </c>
      <c r="P94" s="44">
        <f ca="1">B94-MATCH(D94,$H$22:H94,1)</f>
        <v>5</v>
      </c>
      <c r="S94" s="46"/>
      <c r="T94" s="25"/>
      <c r="U94" s="35"/>
      <c r="V94" s="35"/>
    </row>
    <row r="95" spans="2:22" x14ac:dyDescent="0.3">
      <c r="B95" s="39">
        <v>74</v>
      </c>
      <c r="C95" s="40">
        <f ca="1">IF(E94&lt;=480,-(LN(1-RAND()))/lambda,
IF(AND(E94&gt;480,E94&lt;=540),-(LN(1-RAND()))/lambda2,
IF(AND(E94&gt;540,E94&lt;=600),-(LN(1-RAND()))/lambda3,
IF(AND(E94&gt;600,E94&lt;=660),-(LN(1-RAND()))/lambda4,
IF(AND(E94&gt;660,E94&lt;=720),-(LN(1-RAND()))/lambda5,
IF(AND(E94&gt;720,E94&lt;=780),-(LN(1-RAND()))/lambda6,
IF(AND(E94&gt;780,E94&lt;=840),-(LN(1-RAND()))/lambda7,
IF(AND(E94&gt;840,E94&lt;=900),-(LN(1-RAND()))/lambda8,
IF(AND(E94&gt;900,E94&lt;=960),-(LN(1-RAND()))/lambda9,
IF(AND(E94&gt;960,E94&lt;=1020),-(LN(1-RAND()))/lambda10,
IF(AND(E94&gt;1020,E94&lt;=1080),-(LN(1-RAND()))/lambda11,
IF(AND(E94&gt;1080,E94&lt;=1140),-(LN(1-RAND()))/lambda12,
IF(E94&gt;1140,-(LN(1-RAND()))/lambda13)))))))))))))</f>
        <v>1.7331032380957114</v>
      </c>
      <c r="D95" s="40">
        <f t="shared" ca="1" si="10"/>
        <v>138.35847875165305</v>
      </c>
      <c r="E95" s="40">
        <f t="shared" ca="1" si="11"/>
        <v>588.35847875165302</v>
      </c>
      <c r="F95" s="41" t="str">
        <f t="shared" ca="1" si="12"/>
        <v>9:48:22</v>
      </c>
      <c r="G95" s="42">
        <f t="shared" ca="1" si="14"/>
        <v>3</v>
      </c>
      <c r="H95" s="79">
        <f ca="1">MAX(D95,SMALL(J94:N94,COUNTIF(J94:N94,0)+1))</f>
        <v>138.35847875165305</v>
      </c>
      <c r="I95" s="40">
        <f t="shared" ca="1" si="9"/>
        <v>7.8574017983473432</v>
      </c>
      <c r="J95" s="40">
        <f ca="1">MAX(D95,J94)+I95</f>
        <v>428.53387987116338</v>
      </c>
      <c r="K95" s="40">
        <f t="shared" ca="1" si="13"/>
        <v>0</v>
      </c>
      <c r="L95" s="40">
        <f ca="1">IF(G95=3,D95+I95,L94)</f>
        <v>146.21588055000041</v>
      </c>
      <c r="M95" s="40">
        <f ca="1">IF(G95=4,D95+I95,M94)</f>
        <v>0</v>
      </c>
      <c r="N95" s="40">
        <f ca="1">IF(G95=5,D95+I95,N94)</f>
        <v>0</v>
      </c>
      <c r="O95" s="40">
        <f ca="1">H95-D95</f>
        <v>0</v>
      </c>
      <c r="P95" s="44">
        <f ca="1">B95-MATCH(D95,$H$22:H95,1)</f>
        <v>6</v>
      </c>
      <c r="S95" s="46"/>
      <c r="T95" s="25"/>
      <c r="U95" s="35"/>
      <c r="V95" s="35"/>
    </row>
    <row r="96" spans="2:22" x14ac:dyDescent="0.3">
      <c r="B96" s="39">
        <v>75</v>
      </c>
      <c r="C96" s="40">
        <f ca="1">IF(E95&lt;=480,-(LN(1-RAND()))/lambda,
IF(AND(E95&gt;480,E95&lt;=540),-(LN(1-RAND()))/lambda2,
IF(AND(E95&gt;540,E95&lt;=600),-(LN(1-RAND()))/lambda3,
IF(AND(E95&gt;600,E95&lt;=660),-(LN(1-RAND()))/lambda4,
IF(AND(E95&gt;660,E95&lt;=720),-(LN(1-RAND()))/lambda5,
IF(AND(E95&gt;720,E95&lt;=780),-(LN(1-RAND()))/lambda6,
IF(AND(E95&gt;780,E95&lt;=840),-(LN(1-RAND()))/lambda7,
IF(AND(E95&gt;840,E95&lt;=900),-(LN(1-RAND()))/lambda8,
IF(AND(E95&gt;900,E95&lt;=960),-(LN(1-RAND()))/lambda9,
IF(AND(E95&gt;960,E95&lt;=1020),-(LN(1-RAND()))/lambda10,
IF(AND(E95&gt;1020,E95&lt;=1080),-(LN(1-RAND()))/lambda11,
IF(AND(E95&gt;1080,E95&lt;=1140),-(LN(1-RAND()))/lambda12,
IF(E95&gt;1140,-(LN(1-RAND()))/lambda13)))))))))))))</f>
        <v>3.3981954217901564</v>
      </c>
      <c r="D96" s="40">
        <f t="shared" ca="1" si="10"/>
        <v>141.7566741734432</v>
      </c>
      <c r="E96" s="40">
        <f t="shared" ca="1" si="11"/>
        <v>591.75667417344323</v>
      </c>
      <c r="F96" s="41" t="str">
        <f t="shared" ca="1" si="12"/>
        <v>9:51:45</v>
      </c>
      <c r="G96" s="42">
        <f t="shared" ca="1" si="14"/>
        <v>3</v>
      </c>
      <c r="H96" s="79">
        <f ca="1">MAX(D96,SMALL(J95:N95,COUNTIF(J95:N95,0)+1))</f>
        <v>146.21588055000041</v>
      </c>
      <c r="I96" s="40">
        <f t="shared" ca="1" si="9"/>
        <v>0.79642932072283712</v>
      </c>
      <c r="J96" s="40">
        <f ca="1">MAX(D96,J95)+I96</f>
        <v>429.33030919188622</v>
      </c>
      <c r="K96" s="40">
        <f t="shared" ca="1" si="13"/>
        <v>0</v>
      </c>
      <c r="L96" s="40">
        <f ca="1">IF(G96=3,D96+I96,L95)</f>
        <v>142.55310349416604</v>
      </c>
      <c r="M96" s="40">
        <f ca="1">IF(G96=4,D96+I96,M95)</f>
        <v>0</v>
      </c>
      <c r="N96" s="40">
        <f ca="1">IF(G96=5,D96+I96,N95)</f>
        <v>0</v>
      </c>
      <c r="O96" s="40">
        <f ca="1">H96-D96</f>
        <v>4.459206376557205</v>
      </c>
      <c r="P96" s="44">
        <f ca="1">B96-MATCH(D96,$H$22:H96,1)</f>
        <v>1</v>
      </c>
      <c r="S96" s="46"/>
      <c r="T96" s="25"/>
      <c r="U96" s="35"/>
      <c r="V96" s="35"/>
    </row>
    <row r="97" spans="2:22" x14ac:dyDescent="0.3">
      <c r="B97" s="39">
        <v>76</v>
      </c>
      <c r="C97" s="40">
        <f ca="1">IF(E96&lt;=480,-(LN(1-RAND()))/lambda,
IF(AND(E96&gt;480,E96&lt;=540),-(LN(1-RAND()))/lambda2,
IF(AND(E96&gt;540,E96&lt;=600),-(LN(1-RAND()))/lambda3,
IF(AND(E96&gt;600,E96&lt;=660),-(LN(1-RAND()))/lambda4,
IF(AND(E96&gt;660,E96&lt;=720),-(LN(1-RAND()))/lambda5,
IF(AND(E96&gt;720,E96&lt;=780),-(LN(1-RAND()))/lambda6,
IF(AND(E96&gt;780,E96&lt;=840),-(LN(1-RAND()))/lambda7,
IF(AND(E96&gt;840,E96&lt;=900),-(LN(1-RAND()))/lambda8,
IF(AND(E96&gt;900,E96&lt;=960),-(LN(1-RAND()))/lambda9,
IF(AND(E96&gt;960,E96&lt;=1020),-(LN(1-RAND()))/lambda10,
IF(AND(E96&gt;1020,E96&lt;=1080),-(LN(1-RAND()))/lambda11,
IF(AND(E96&gt;1080,E96&lt;=1140),-(LN(1-RAND()))/lambda12,
IF(E96&gt;1140,-(LN(1-RAND()))/lambda13)))))))))))))</f>
        <v>1.0523698368531891</v>
      </c>
      <c r="D97" s="40">
        <f t="shared" ca="1" si="10"/>
        <v>142.80904401029639</v>
      </c>
      <c r="E97" s="40">
        <f t="shared" ca="1" si="11"/>
        <v>592.80904401029636</v>
      </c>
      <c r="F97" s="41" t="str">
        <f t="shared" ca="1" si="12"/>
        <v>9:52:49</v>
      </c>
      <c r="G97" s="42">
        <f t="shared" ca="1" si="14"/>
        <v>3</v>
      </c>
      <c r="H97" s="79">
        <f ca="1">MAX(D97,SMALL(J96:N96,COUNTIF(J96:N96,0)+1))</f>
        <v>142.80904401029639</v>
      </c>
      <c r="I97" s="40">
        <f t="shared" ca="1" si="9"/>
        <v>1.3992440228869678</v>
      </c>
      <c r="J97" s="40">
        <f ca="1">MAX(D97,J96)+I97</f>
        <v>430.7295532147732</v>
      </c>
      <c r="K97" s="40">
        <f t="shared" ca="1" si="13"/>
        <v>0</v>
      </c>
      <c r="L97" s="40">
        <f ca="1">IF(G97=3,D97+I97,L96)</f>
        <v>144.20828803318335</v>
      </c>
      <c r="M97" s="40">
        <f ca="1">IF(G97=4,D97+I97,M96)</f>
        <v>0</v>
      </c>
      <c r="N97" s="40">
        <f ca="1">IF(G97=5,D97+I97,N96)</f>
        <v>0</v>
      </c>
      <c r="O97" s="40">
        <f ca="1">H97-D97</f>
        <v>0</v>
      </c>
      <c r="P97" s="44">
        <f ca="1">B97-MATCH(D97,$H$22:H97,1)</f>
        <v>5</v>
      </c>
      <c r="S97" s="46"/>
      <c r="T97" s="25"/>
      <c r="U97" s="35"/>
      <c r="V97" s="35"/>
    </row>
    <row r="98" spans="2:22" x14ac:dyDescent="0.3">
      <c r="B98" s="39">
        <v>77</v>
      </c>
      <c r="C98" s="40">
        <f ca="1">IF(E97&lt;=480,-(LN(1-RAND()))/lambda,
IF(AND(E97&gt;480,E97&lt;=540),-(LN(1-RAND()))/lambda2,
IF(AND(E97&gt;540,E97&lt;=600),-(LN(1-RAND()))/lambda3,
IF(AND(E97&gt;600,E97&lt;=660),-(LN(1-RAND()))/lambda4,
IF(AND(E97&gt;660,E97&lt;=720),-(LN(1-RAND()))/lambda5,
IF(AND(E97&gt;720,E97&lt;=780),-(LN(1-RAND()))/lambda6,
IF(AND(E97&gt;780,E97&lt;=840),-(LN(1-RAND()))/lambda7,
IF(AND(E97&gt;840,E97&lt;=900),-(LN(1-RAND()))/lambda8,
IF(AND(E97&gt;900,E97&lt;=960),-(LN(1-RAND()))/lambda9,
IF(AND(E97&gt;960,E97&lt;=1020),-(LN(1-RAND()))/lambda10,
IF(AND(E97&gt;1020,E97&lt;=1080),-(LN(1-RAND()))/lambda11,
IF(AND(E97&gt;1080,E97&lt;=1140),-(LN(1-RAND()))/lambda12,
IF(E97&gt;1140,-(LN(1-RAND()))/lambda13)))))))))))))</f>
        <v>2.3553965401508843</v>
      </c>
      <c r="D98" s="40">
        <f t="shared" ca="1" si="10"/>
        <v>145.16444055044727</v>
      </c>
      <c r="E98" s="40">
        <f t="shared" ca="1" si="11"/>
        <v>595.16444055044724</v>
      </c>
      <c r="F98" s="41" t="str">
        <f t="shared" ca="1" si="12"/>
        <v>9:55:10</v>
      </c>
      <c r="G98" s="42">
        <f t="shared" ca="1" si="14"/>
        <v>3</v>
      </c>
      <c r="H98" s="79">
        <f ca="1">MAX(D98,SMALL(J97:N97,COUNTIF(J97:N97,0)+1))</f>
        <v>145.16444055044727</v>
      </c>
      <c r="I98" s="40">
        <f t="shared" ca="1" si="9"/>
        <v>7.4450984631276654E-2</v>
      </c>
      <c r="J98" s="40">
        <f ca="1">MAX(D98,J97)+I98</f>
        <v>430.80400419940446</v>
      </c>
      <c r="K98" s="40">
        <f t="shared" ca="1" si="13"/>
        <v>0</v>
      </c>
      <c r="L98" s="40">
        <f ca="1">IF(G98=3,D98+I98,L97)</f>
        <v>145.23889153507855</v>
      </c>
      <c r="M98" s="40">
        <f ca="1">IF(G98=4,D98+I98,M97)</f>
        <v>0</v>
      </c>
      <c r="N98" s="40">
        <f ca="1">IF(G98=5,D98+I98,N97)</f>
        <v>0</v>
      </c>
      <c r="O98" s="40">
        <f ca="1">H98-D98</f>
        <v>0</v>
      </c>
      <c r="P98" s="44">
        <f ca="1">B98-MATCH(D98,$H$22:H98,1)</f>
        <v>3</v>
      </c>
      <c r="S98" s="46"/>
      <c r="T98" s="25"/>
      <c r="U98" s="35"/>
      <c r="V98" s="35"/>
    </row>
    <row r="99" spans="2:22" x14ac:dyDescent="0.3">
      <c r="B99" s="39">
        <v>78</v>
      </c>
      <c r="C99" s="40">
        <f ca="1">IF(E98&lt;=480,-(LN(1-RAND()))/lambda,
IF(AND(E98&gt;480,E98&lt;=540),-(LN(1-RAND()))/lambda2,
IF(AND(E98&gt;540,E98&lt;=600),-(LN(1-RAND()))/lambda3,
IF(AND(E98&gt;600,E98&lt;=660),-(LN(1-RAND()))/lambda4,
IF(AND(E98&gt;660,E98&lt;=720),-(LN(1-RAND()))/lambda5,
IF(AND(E98&gt;720,E98&lt;=780),-(LN(1-RAND()))/lambda6,
IF(AND(E98&gt;780,E98&lt;=840),-(LN(1-RAND()))/lambda7,
IF(AND(E98&gt;840,E98&lt;=900),-(LN(1-RAND()))/lambda8,
IF(AND(E98&gt;900,E98&lt;=960),-(LN(1-RAND()))/lambda9,
IF(AND(E98&gt;960,E98&lt;=1020),-(LN(1-RAND()))/lambda10,
IF(AND(E98&gt;1020,E98&lt;=1080),-(LN(1-RAND()))/lambda11,
IF(AND(E98&gt;1080,E98&lt;=1140),-(LN(1-RAND()))/lambda12,
IF(E98&gt;1140,-(LN(1-RAND()))/lambda13)))))))))))))</f>
        <v>1.4175030505332702</v>
      </c>
      <c r="D99" s="40">
        <f t="shared" ca="1" si="10"/>
        <v>146.58194360098054</v>
      </c>
      <c r="E99" s="40">
        <f t="shared" ca="1" si="11"/>
        <v>596.58194360098059</v>
      </c>
      <c r="F99" s="41" t="str">
        <f t="shared" ca="1" si="12"/>
        <v>9:56:35</v>
      </c>
      <c r="G99" s="42">
        <f t="shared" ca="1" si="14"/>
        <v>3</v>
      </c>
      <c r="H99" s="79">
        <f ca="1">MAX(D99,SMALL(J98:N98,COUNTIF(J98:N98,0)+1))</f>
        <v>146.58194360098054</v>
      </c>
      <c r="I99" s="40">
        <f t="shared" ca="1" si="9"/>
        <v>4.695319974167667</v>
      </c>
      <c r="J99" s="40">
        <f ca="1">MAX(D99,J98)+I99</f>
        <v>435.49932417357212</v>
      </c>
      <c r="K99" s="40">
        <f t="shared" ca="1" si="13"/>
        <v>0</v>
      </c>
      <c r="L99" s="40">
        <f ca="1">IF(G99=3,D99+I99,L98)</f>
        <v>151.2772635751482</v>
      </c>
      <c r="M99" s="40">
        <f ca="1">IF(G99=4,D99+I99,M98)</f>
        <v>0</v>
      </c>
      <c r="N99" s="40">
        <f ca="1">IF(G99=5,D99+I99,N98)</f>
        <v>0</v>
      </c>
      <c r="O99" s="40">
        <f ca="1">H99-D99</f>
        <v>0</v>
      </c>
      <c r="P99" s="44">
        <f ca="1">B99-MATCH(D99,$H$22:H99,1)</f>
        <v>0</v>
      </c>
      <c r="S99" s="46"/>
      <c r="T99" s="25"/>
      <c r="U99" s="35"/>
      <c r="V99" s="35"/>
    </row>
    <row r="100" spans="2:22" x14ac:dyDescent="0.3">
      <c r="B100" s="39">
        <v>79</v>
      </c>
      <c r="C100" s="40">
        <f ca="1">IF(E99&lt;=480,-(LN(1-RAND()))/lambda,
IF(AND(E99&gt;480,E99&lt;=540),-(LN(1-RAND()))/lambda2,
IF(AND(E99&gt;540,E99&lt;=600),-(LN(1-RAND()))/lambda3,
IF(AND(E99&gt;600,E99&lt;=660),-(LN(1-RAND()))/lambda4,
IF(AND(E99&gt;660,E99&lt;=720),-(LN(1-RAND()))/lambda5,
IF(AND(E99&gt;720,E99&lt;=780),-(LN(1-RAND()))/lambda6,
IF(AND(E99&gt;780,E99&lt;=840),-(LN(1-RAND()))/lambda7,
IF(AND(E99&gt;840,E99&lt;=900),-(LN(1-RAND()))/lambda8,
IF(AND(E99&gt;900,E99&lt;=960),-(LN(1-RAND()))/lambda9,
IF(AND(E99&gt;960,E99&lt;=1020),-(LN(1-RAND()))/lambda10,
IF(AND(E99&gt;1020,E99&lt;=1080),-(LN(1-RAND()))/lambda11,
IF(AND(E99&gt;1080,E99&lt;=1140),-(LN(1-RAND()))/lambda12,
IF(E99&gt;1140,-(LN(1-RAND()))/lambda13)))))))))))))</f>
        <v>7.9133466709386258E-3</v>
      </c>
      <c r="D100" s="40">
        <f t="shared" ca="1" si="10"/>
        <v>146.58985694765147</v>
      </c>
      <c r="E100" s="40">
        <f t="shared" ca="1" si="11"/>
        <v>596.58985694765147</v>
      </c>
      <c r="F100" s="41" t="str">
        <f t="shared" ca="1" si="12"/>
        <v>9:56:35</v>
      </c>
      <c r="G100" s="42">
        <f t="shared" ca="1" si="14"/>
        <v>3</v>
      </c>
      <c r="H100" s="79">
        <f ca="1">MAX(D100,SMALL(J99:N99,COUNTIF(J99:N99,0)+1))</f>
        <v>151.2772635751482</v>
      </c>
      <c r="I100" s="40">
        <f t="shared" ca="1" si="9"/>
        <v>1.1181039848664205</v>
      </c>
      <c r="J100" s="40">
        <f ca="1">MAX(D100,J99)+I100</f>
        <v>436.61742815843854</v>
      </c>
      <c r="K100" s="40">
        <f t="shared" ca="1" si="13"/>
        <v>0</v>
      </c>
      <c r="L100" s="40">
        <f ca="1">IF(G100=3,D100+I100,L99)</f>
        <v>147.70796093251789</v>
      </c>
      <c r="M100" s="40">
        <f ca="1">IF(G100=4,D100+I100,M99)</f>
        <v>0</v>
      </c>
      <c r="N100" s="40">
        <f ca="1">IF(G100=5,D100+I100,N99)</f>
        <v>0</v>
      </c>
      <c r="O100" s="40">
        <f ca="1">H100-D100</f>
        <v>4.6874066274967277</v>
      </c>
      <c r="P100" s="44">
        <f ca="1">B100-MATCH(D100,$H$22:H100,1)</f>
        <v>1</v>
      </c>
      <c r="S100" s="46"/>
      <c r="T100" s="25"/>
      <c r="U100" s="35"/>
      <c r="V100" s="35"/>
    </row>
    <row r="101" spans="2:22" x14ac:dyDescent="0.3">
      <c r="B101" s="39">
        <v>80</v>
      </c>
      <c r="C101" s="40">
        <f ca="1">IF(E100&lt;=480,-(LN(1-RAND()))/lambda,
IF(AND(E100&gt;480,E100&lt;=540),-(LN(1-RAND()))/lambda2,
IF(AND(E100&gt;540,E100&lt;=600),-(LN(1-RAND()))/lambda3,
IF(AND(E100&gt;600,E100&lt;=660),-(LN(1-RAND()))/lambda4,
IF(AND(E100&gt;660,E100&lt;=720),-(LN(1-RAND()))/lambda5,
IF(AND(E100&gt;720,E100&lt;=780),-(LN(1-RAND()))/lambda6,
IF(AND(E100&gt;780,E100&lt;=840),-(LN(1-RAND()))/lambda7,
IF(AND(E100&gt;840,E100&lt;=900),-(LN(1-RAND()))/lambda8,
IF(AND(E100&gt;900,E100&lt;=960),-(LN(1-RAND()))/lambda9,
IF(AND(E100&gt;960,E100&lt;=1020),-(LN(1-RAND()))/lambda10,
IF(AND(E100&gt;1020,E100&lt;=1080),-(LN(1-RAND()))/lambda11,
IF(AND(E100&gt;1080,E100&lt;=1140),-(LN(1-RAND()))/lambda12,
IF(E100&gt;1140,-(LN(1-RAND()))/lambda13)))))))))))))</f>
        <v>1.9259226860849332</v>
      </c>
      <c r="D101" s="40">
        <f t="shared" ca="1" si="10"/>
        <v>148.5157796337364</v>
      </c>
      <c r="E101" s="40">
        <f t="shared" ca="1" si="11"/>
        <v>598.51577963373643</v>
      </c>
      <c r="F101" s="41" t="str">
        <f t="shared" ca="1" si="12"/>
        <v>9:58:31</v>
      </c>
      <c r="G101" s="42">
        <f t="shared" ca="1" si="14"/>
        <v>3</v>
      </c>
      <c r="H101" s="79">
        <f ca="1">MAX(D101,SMALL(J100:N100,COUNTIF(J100:N100,0)+1))</f>
        <v>148.5157796337364</v>
      </c>
      <c r="I101" s="40">
        <f t="shared" ca="1" si="9"/>
        <v>1.1100461871441196</v>
      </c>
      <c r="J101" s="40">
        <f ca="1">MAX(D101,J100)+I101</f>
        <v>437.72747434558266</v>
      </c>
      <c r="K101" s="40">
        <f t="shared" ca="1" si="13"/>
        <v>0</v>
      </c>
      <c r="L101" s="40">
        <f ca="1">IF(G101=3,D101+I101,L100)</f>
        <v>149.62582582088052</v>
      </c>
      <c r="M101" s="40">
        <f ca="1">IF(G101=4,D101+I101,M100)</f>
        <v>0</v>
      </c>
      <c r="N101" s="40">
        <f ca="1">IF(G101=5,D101+I101,N100)</f>
        <v>0</v>
      </c>
      <c r="O101" s="40">
        <f ca="1">H101-D101</f>
        <v>0</v>
      </c>
      <c r="P101" s="44">
        <f ca="1">B101-MATCH(D101,$H$22:H101,1)</f>
        <v>2</v>
      </c>
      <c r="S101" s="46"/>
      <c r="T101" s="25"/>
      <c r="U101" s="35"/>
      <c r="V101" s="35"/>
    </row>
    <row r="102" spans="2:22" x14ac:dyDescent="0.3">
      <c r="B102" s="39">
        <v>81</v>
      </c>
      <c r="C102" s="40">
        <f ca="1">IF(E101&lt;=480,-(LN(1-RAND()))/lambda,
IF(AND(E101&gt;480,E101&lt;=540),-(LN(1-RAND()))/lambda2,
IF(AND(E101&gt;540,E101&lt;=600),-(LN(1-RAND()))/lambda3,
IF(AND(E101&gt;600,E101&lt;=660),-(LN(1-RAND()))/lambda4,
IF(AND(E101&gt;660,E101&lt;=720),-(LN(1-RAND()))/lambda5,
IF(AND(E101&gt;720,E101&lt;=780),-(LN(1-RAND()))/lambda6,
IF(AND(E101&gt;780,E101&lt;=840),-(LN(1-RAND()))/lambda7,
IF(AND(E101&gt;840,E101&lt;=900),-(LN(1-RAND()))/lambda8,
IF(AND(E101&gt;900,E101&lt;=960),-(LN(1-RAND()))/lambda9,
IF(AND(E101&gt;960,E101&lt;=1020),-(LN(1-RAND()))/lambda10,
IF(AND(E101&gt;1020,E101&lt;=1080),-(LN(1-RAND()))/lambda11,
IF(AND(E101&gt;1080,E101&lt;=1140),-(LN(1-RAND()))/lambda12,
IF(E101&gt;1140,-(LN(1-RAND()))/lambda13)))))))))))))</f>
        <v>0.25393186120165484</v>
      </c>
      <c r="D102" s="40">
        <f t="shared" ca="1" si="10"/>
        <v>148.76971149493806</v>
      </c>
      <c r="E102" s="40">
        <f t="shared" ca="1" si="11"/>
        <v>598.76971149493806</v>
      </c>
      <c r="F102" s="41" t="str">
        <f t="shared" ca="1" si="12"/>
        <v>9:58:46</v>
      </c>
      <c r="G102" s="42">
        <f t="shared" ca="1" si="14"/>
        <v>3</v>
      </c>
      <c r="H102" s="79">
        <f ca="1">MAX(D102,SMALL(J101:N101,COUNTIF(J101:N101,0)+1))</f>
        <v>149.62582582088052</v>
      </c>
      <c r="I102" s="40">
        <f t="shared" ca="1" si="9"/>
        <v>0.26189324860451429</v>
      </c>
      <c r="J102" s="40">
        <f ca="1">MAX(D102,J101)+I102</f>
        <v>437.98936759418717</v>
      </c>
      <c r="K102" s="40">
        <f t="shared" ca="1" si="13"/>
        <v>0</v>
      </c>
      <c r="L102" s="40">
        <f ca="1">IF(G102=3,D102+I102,L101)</f>
        <v>149.03160474354257</v>
      </c>
      <c r="M102" s="40">
        <f ca="1">IF(G102=4,D102+I102,M101)</f>
        <v>0</v>
      </c>
      <c r="N102" s="40">
        <f ca="1">IF(G102=5,D102+I102,N101)</f>
        <v>0</v>
      </c>
      <c r="O102" s="40">
        <f ca="1">H102-D102</f>
        <v>0.85611432594245684</v>
      </c>
      <c r="P102" s="44">
        <f ca="1">B102-MATCH(D102,$H$22:H102,1)</f>
        <v>3</v>
      </c>
      <c r="S102" s="25"/>
      <c r="T102" s="25"/>
      <c r="U102" s="35"/>
      <c r="V102" s="35"/>
    </row>
    <row r="103" spans="2:22" x14ac:dyDescent="0.3">
      <c r="B103" s="39">
        <v>82</v>
      </c>
      <c r="C103" s="40">
        <f ca="1">IF(E102&lt;=480,-(LN(1-RAND()))/lambda,
IF(AND(E102&gt;480,E102&lt;=540),-(LN(1-RAND()))/lambda2,
IF(AND(E102&gt;540,E102&lt;=600),-(LN(1-RAND()))/lambda3,
IF(AND(E102&gt;600,E102&lt;=660),-(LN(1-RAND()))/lambda4,
IF(AND(E102&gt;660,E102&lt;=720),-(LN(1-RAND()))/lambda5,
IF(AND(E102&gt;720,E102&lt;=780),-(LN(1-RAND()))/lambda6,
IF(AND(E102&gt;780,E102&lt;=840),-(LN(1-RAND()))/lambda7,
IF(AND(E102&gt;840,E102&lt;=900),-(LN(1-RAND()))/lambda8,
IF(AND(E102&gt;900,E102&lt;=960),-(LN(1-RAND()))/lambda9,
IF(AND(E102&gt;960,E102&lt;=1020),-(LN(1-RAND()))/lambda10,
IF(AND(E102&gt;1020,E102&lt;=1080),-(LN(1-RAND()))/lambda11,
IF(AND(E102&gt;1080,E102&lt;=1140),-(LN(1-RAND()))/lambda12,
IF(E102&gt;1140,-(LN(1-RAND()))/lambda13)))))))))))))</f>
        <v>0.42411250567212827</v>
      </c>
      <c r="D103" s="40">
        <f t="shared" ca="1" si="10"/>
        <v>149.19382400061019</v>
      </c>
      <c r="E103" s="40">
        <f t="shared" ca="1" si="11"/>
        <v>599.19382400061022</v>
      </c>
      <c r="F103" s="41" t="str">
        <f t="shared" ca="1" si="12"/>
        <v>9:59:12</v>
      </c>
      <c r="G103" s="42">
        <f t="shared" ca="1" si="14"/>
        <v>3</v>
      </c>
      <c r="H103" s="79">
        <f ca="1">MAX(D103,SMALL(J102:N102,COUNTIF(J102:N102,0)+1))</f>
        <v>149.19382400061019</v>
      </c>
      <c r="I103" s="40">
        <f t="shared" ca="1" si="9"/>
        <v>1.1965099821841458</v>
      </c>
      <c r="J103" s="40">
        <f ca="1">MAX(D103,J102)+I103</f>
        <v>439.1858775763713</v>
      </c>
      <c r="K103" s="40">
        <f t="shared" ca="1" si="13"/>
        <v>0</v>
      </c>
      <c r="L103" s="40">
        <f ca="1">IF(G103=3,D103+I103,L102)</f>
        <v>150.39033398279435</v>
      </c>
      <c r="M103" s="40">
        <f ca="1">IF(G103=4,D103+I103,M102)</f>
        <v>0</v>
      </c>
      <c r="N103" s="40">
        <f ca="1">IF(G103=5,D103+I103,N102)</f>
        <v>0</v>
      </c>
      <c r="O103" s="40">
        <f ca="1">H103-D103</f>
        <v>0</v>
      </c>
      <c r="P103" s="44">
        <f ca="1">B103-MATCH(D103,$H$22:H103,1)</f>
        <v>2</v>
      </c>
      <c r="S103" s="25"/>
      <c r="T103" s="25"/>
      <c r="U103" s="35"/>
      <c r="V103" s="35"/>
    </row>
    <row r="104" spans="2:22" x14ac:dyDescent="0.3">
      <c r="B104" s="39">
        <v>83</v>
      </c>
      <c r="C104" s="40">
        <f ca="1">IF(E103&lt;=480,-(LN(1-RAND()))/lambda,
IF(AND(E103&gt;480,E103&lt;=540),-(LN(1-RAND()))/lambda2,
IF(AND(E103&gt;540,E103&lt;=600),-(LN(1-RAND()))/lambda3,
IF(AND(E103&gt;600,E103&lt;=660),-(LN(1-RAND()))/lambda4,
IF(AND(E103&gt;660,E103&lt;=720),-(LN(1-RAND()))/lambda5,
IF(AND(E103&gt;720,E103&lt;=780),-(LN(1-RAND()))/lambda6,
IF(AND(E103&gt;780,E103&lt;=840),-(LN(1-RAND()))/lambda7,
IF(AND(E103&gt;840,E103&lt;=900),-(LN(1-RAND()))/lambda8,
IF(AND(E103&gt;900,E103&lt;=960),-(LN(1-RAND()))/lambda9,
IF(AND(E103&gt;960,E103&lt;=1020),-(LN(1-RAND()))/lambda10,
IF(AND(E103&gt;1020,E103&lt;=1080),-(LN(1-RAND()))/lambda11,
IF(AND(E103&gt;1080,E103&lt;=1140),-(LN(1-RAND()))/lambda12,
IF(E103&gt;1140,-(LN(1-RAND()))/lambda13)))))))))))))</f>
        <v>2.2004958754770609E-3</v>
      </c>
      <c r="D104" s="40">
        <f t="shared" ca="1" si="10"/>
        <v>149.19602449648568</v>
      </c>
      <c r="E104" s="40">
        <f t="shared" ca="1" si="11"/>
        <v>599.19602449648573</v>
      </c>
      <c r="F104" s="41" t="str">
        <f t="shared" ca="1" si="12"/>
        <v>9:59:12</v>
      </c>
      <c r="G104" s="42">
        <f t="shared" ca="1" si="14"/>
        <v>3</v>
      </c>
      <c r="H104" s="79">
        <f ca="1">MAX(D104,SMALL(J103:N103,COUNTIF(J103:N103,0)+1))</f>
        <v>150.39033398279435</v>
      </c>
      <c r="I104" s="40">
        <f t="shared" ca="1" si="9"/>
        <v>18.315235706563104</v>
      </c>
      <c r="J104" s="40">
        <f ca="1">MAX(D104,J103)+I104</f>
        <v>457.5011132829344</v>
      </c>
      <c r="K104" s="40">
        <f t="shared" ca="1" si="13"/>
        <v>0</v>
      </c>
      <c r="L104" s="40">
        <f ca="1">IF(G104=3,D104+I104,L103)</f>
        <v>167.51126020304878</v>
      </c>
      <c r="M104" s="40">
        <f ca="1">IF(G104=4,D104+I104,M103)</f>
        <v>0</v>
      </c>
      <c r="N104" s="40">
        <f ca="1">IF(G104=5,D104+I104,N103)</f>
        <v>0</v>
      </c>
      <c r="O104" s="40">
        <f ca="1">H104-D104</f>
        <v>1.1943094863086685</v>
      </c>
      <c r="P104" s="44">
        <f ca="1">B104-MATCH(D104,$H$22:H104,1)</f>
        <v>5</v>
      </c>
      <c r="S104" s="25"/>
      <c r="T104" s="25"/>
      <c r="U104" s="35"/>
      <c r="V104" s="35"/>
    </row>
    <row r="105" spans="2:22" x14ac:dyDescent="0.3">
      <c r="B105" s="39">
        <v>84</v>
      </c>
      <c r="C105" s="40">
        <f ca="1">IF(E104&lt;=480,-(LN(1-RAND()))/lambda,
IF(AND(E104&gt;480,E104&lt;=540),-(LN(1-RAND()))/lambda2,
IF(AND(E104&gt;540,E104&lt;=600),-(LN(1-RAND()))/lambda3,
IF(AND(E104&gt;600,E104&lt;=660),-(LN(1-RAND()))/lambda4,
IF(AND(E104&gt;660,E104&lt;=720),-(LN(1-RAND()))/lambda5,
IF(AND(E104&gt;720,E104&lt;=780),-(LN(1-RAND()))/lambda6,
IF(AND(E104&gt;780,E104&lt;=840),-(LN(1-RAND()))/lambda7,
IF(AND(E104&gt;840,E104&lt;=900),-(LN(1-RAND()))/lambda8,
IF(AND(E104&gt;900,E104&lt;=960),-(LN(1-RAND()))/lambda9,
IF(AND(E104&gt;960,E104&lt;=1020),-(LN(1-RAND()))/lambda10,
IF(AND(E104&gt;1020,E104&lt;=1080),-(LN(1-RAND()))/lambda11,
IF(AND(E104&gt;1080,E104&lt;=1140),-(LN(1-RAND()))/lambda12,
IF(E104&gt;1140,-(LN(1-RAND()))/lambda13)))))))))))))</f>
        <v>0.31166816474525089</v>
      </c>
      <c r="D105" s="40">
        <f t="shared" ca="1" si="10"/>
        <v>149.50769266123092</v>
      </c>
      <c r="E105" s="40">
        <f t="shared" ca="1" si="11"/>
        <v>599.50769266123098</v>
      </c>
      <c r="F105" s="41" t="str">
        <f t="shared" ca="1" si="12"/>
        <v>9:59:30</v>
      </c>
      <c r="G105" s="42">
        <f t="shared" ca="1" si="14"/>
        <v>3</v>
      </c>
      <c r="H105" s="79">
        <f ca="1">MAX(D105,SMALL(J104:N104,COUNTIF(J104:N104,0)+1))</f>
        <v>167.51126020304878</v>
      </c>
      <c r="I105" s="40">
        <f t="shared" ca="1" si="9"/>
        <v>2.9107074026567363</v>
      </c>
      <c r="J105" s="40">
        <f ca="1">MAX(D105,J104)+I105</f>
        <v>460.41182068559112</v>
      </c>
      <c r="K105" s="40">
        <f t="shared" ca="1" si="13"/>
        <v>0</v>
      </c>
      <c r="L105" s="40">
        <f ca="1">IF(G105=3,D105+I105,L104)</f>
        <v>152.41840006388765</v>
      </c>
      <c r="M105" s="40">
        <f ca="1">IF(G105=4,D105+I105,M104)</f>
        <v>0</v>
      </c>
      <c r="N105" s="40">
        <f ca="1">IF(G105=5,D105+I105,N104)</f>
        <v>0</v>
      </c>
      <c r="O105" s="40">
        <f ca="1">H105-D105</f>
        <v>18.003567541817858</v>
      </c>
      <c r="P105" s="44">
        <f ca="1">B105-MATCH(D105,$H$22:H105,1)</f>
        <v>6</v>
      </c>
      <c r="S105" s="25"/>
      <c r="T105" s="25"/>
      <c r="U105" s="35"/>
      <c r="V105" s="35"/>
    </row>
    <row r="106" spans="2:22" x14ac:dyDescent="0.3">
      <c r="B106" s="39">
        <v>85</v>
      </c>
      <c r="C106" s="40">
        <f ca="1">IF(E105&lt;=480,-(LN(1-RAND()))/lambda,
IF(AND(E105&gt;480,E105&lt;=540),-(LN(1-RAND()))/lambda2,
IF(AND(E105&gt;540,E105&lt;=600),-(LN(1-RAND()))/lambda3,
IF(AND(E105&gt;600,E105&lt;=660),-(LN(1-RAND()))/lambda4,
IF(AND(E105&gt;660,E105&lt;=720),-(LN(1-RAND()))/lambda5,
IF(AND(E105&gt;720,E105&lt;=780),-(LN(1-RAND()))/lambda6,
IF(AND(E105&gt;780,E105&lt;=840),-(LN(1-RAND()))/lambda7,
IF(AND(E105&gt;840,E105&lt;=900),-(LN(1-RAND()))/lambda8,
IF(AND(E105&gt;900,E105&lt;=960),-(LN(1-RAND()))/lambda9,
IF(AND(E105&gt;960,E105&lt;=1020),-(LN(1-RAND()))/lambda10,
IF(AND(E105&gt;1020,E105&lt;=1080),-(LN(1-RAND()))/lambda11,
IF(AND(E105&gt;1080,E105&lt;=1140),-(LN(1-RAND()))/lambda12,
IF(E105&gt;1140,-(LN(1-RAND()))/lambda13)))))))))))))</f>
        <v>0.69917081141619719</v>
      </c>
      <c r="D106" s="40">
        <f t="shared" ca="1" si="10"/>
        <v>150.20686347264711</v>
      </c>
      <c r="E106" s="40">
        <f t="shared" ca="1" si="11"/>
        <v>600.20686347264711</v>
      </c>
      <c r="F106" s="41" t="str">
        <f t="shared" ca="1" si="12"/>
        <v>10:00:12</v>
      </c>
      <c r="G106" s="42">
        <f t="shared" ca="1" si="14"/>
        <v>3</v>
      </c>
      <c r="H106" s="79">
        <f ca="1">MAX(D106,SMALL(J105:N105,COUNTIF(J105:N105,0)+1))</f>
        <v>152.41840006388765</v>
      </c>
      <c r="I106" s="40">
        <f t="shared" ca="1" si="9"/>
        <v>4.0332136214113463</v>
      </c>
      <c r="J106" s="40">
        <f ca="1">MAX(D106,J105)+I106</f>
        <v>464.44503430700246</v>
      </c>
      <c r="K106" s="40">
        <f t="shared" ca="1" si="13"/>
        <v>0</v>
      </c>
      <c r="L106" s="40">
        <f ca="1">IF(G106=3,D106+I106,L105)</f>
        <v>154.24007709405845</v>
      </c>
      <c r="M106" s="40">
        <f ca="1">IF(G106=4,D106+I106,M105)</f>
        <v>0</v>
      </c>
      <c r="N106" s="40">
        <f ca="1">IF(G106=5,D106+I106,N105)</f>
        <v>0</v>
      </c>
      <c r="O106" s="40">
        <f ca="1">H106-D106</f>
        <v>2.2115365912405309</v>
      </c>
      <c r="P106" s="44">
        <f ca="1">B106-MATCH(D106,$H$22:H106,1)</f>
        <v>3</v>
      </c>
      <c r="S106" s="25"/>
      <c r="T106" s="25"/>
      <c r="U106" s="35"/>
      <c r="V106" s="35"/>
    </row>
    <row r="107" spans="2:22" x14ac:dyDescent="0.3">
      <c r="B107" s="39">
        <v>86</v>
      </c>
      <c r="C107" s="40">
        <f ca="1">IF(E106&lt;=480,-(LN(1-RAND()))/lambda,
IF(AND(E106&gt;480,E106&lt;=540),-(LN(1-RAND()))/lambda2,
IF(AND(E106&gt;540,E106&lt;=600),-(LN(1-RAND()))/lambda3,
IF(AND(E106&gt;600,E106&lt;=660),-(LN(1-RAND()))/lambda4,
IF(AND(E106&gt;660,E106&lt;=720),-(LN(1-RAND()))/lambda5,
IF(AND(E106&gt;720,E106&lt;=780),-(LN(1-RAND()))/lambda6,
IF(AND(E106&gt;780,E106&lt;=840),-(LN(1-RAND()))/lambda7,
IF(AND(E106&gt;840,E106&lt;=900),-(LN(1-RAND()))/lambda8,
IF(AND(E106&gt;900,E106&lt;=960),-(LN(1-RAND()))/lambda9,
IF(AND(E106&gt;960,E106&lt;=1020),-(LN(1-RAND()))/lambda10,
IF(AND(E106&gt;1020,E106&lt;=1080),-(LN(1-RAND()))/lambda11,
IF(AND(E106&gt;1080,E106&lt;=1140),-(LN(1-RAND()))/lambda12,
IF(E106&gt;1140,-(LN(1-RAND()))/lambda13)))))))))))))</f>
        <v>1.1643596027847356</v>
      </c>
      <c r="D107" s="40">
        <f t="shared" ca="1" si="10"/>
        <v>151.37122307543186</v>
      </c>
      <c r="E107" s="40">
        <f t="shared" ca="1" si="11"/>
        <v>601.37122307543189</v>
      </c>
      <c r="F107" s="41" t="str">
        <f t="shared" ca="1" si="12"/>
        <v>10:01:22</v>
      </c>
      <c r="G107" s="42">
        <f t="shared" ca="1" si="14"/>
        <v>3</v>
      </c>
      <c r="H107" s="79">
        <f ca="1">MAX(D107,SMALL(J106:N106,COUNTIF(J106:N106,0)+1))</f>
        <v>154.24007709405845</v>
      </c>
      <c r="I107" s="40">
        <f t="shared" ca="1" si="9"/>
        <v>13.841595350258224</v>
      </c>
      <c r="J107" s="40">
        <f ca="1">MAX(D107,J106)+I107</f>
        <v>478.28662965726068</v>
      </c>
      <c r="K107" s="40">
        <f t="shared" ca="1" si="13"/>
        <v>0</v>
      </c>
      <c r="L107" s="40">
        <f ca="1">IF(G107=3,D107+I107,L106)</f>
        <v>165.21281842569007</v>
      </c>
      <c r="M107" s="40">
        <f ca="1">IF(G107=4,D107+I107,M106)</f>
        <v>0</v>
      </c>
      <c r="N107" s="40">
        <f ca="1">IF(G107=5,D107+I107,N106)</f>
        <v>0</v>
      </c>
      <c r="O107" s="40">
        <f ca="1">H107-D107</f>
        <v>2.8688540186265925</v>
      </c>
      <c r="P107" s="44">
        <f ca="1">B107-MATCH(D107,$H$22:H107,1)</f>
        <v>3</v>
      </c>
      <c r="S107" s="25"/>
      <c r="T107" s="25"/>
      <c r="U107" s="35"/>
      <c r="V107" s="35"/>
    </row>
    <row r="108" spans="2:22" x14ac:dyDescent="0.3">
      <c r="B108" s="39">
        <v>87</v>
      </c>
      <c r="C108" s="40">
        <f ca="1">IF(E107&lt;=480,-(LN(1-RAND()))/lambda,
IF(AND(E107&gt;480,E107&lt;=540),-(LN(1-RAND()))/lambda2,
IF(AND(E107&gt;540,E107&lt;=600),-(LN(1-RAND()))/lambda3,
IF(AND(E107&gt;600,E107&lt;=660),-(LN(1-RAND()))/lambda4,
IF(AND(E107&gt;660,E107&lt;=720),-(LN(1-RAND()))/lambda5,
IF(AND(E107&gt;720,E107&lt;=780),-(LN(1-RAND()))/lambda6,
IF(AND(E107&gt;780,E107&lt;=840),-(LN(1-RAND()))/lambda7,
IF(AND(E107&gt;840,E107&lt;=900),-(LN(1-RAND()))/lambda8,
IF(AND(E107&gt;900,E107&lt;=960),-(LN(1-RAND()))/lambda9,
IF(AND(E107&gt;960,E107&lt;=1020),-(LN(1-RAND()))/lambda10,
IF(AND(E107&gt;1020,E107&lt;=1080),-(LN(1-RAND()))/lambda11,
IF(AND(E107&gt;1080,E107&lt;=1140),-(LN(1-RAND()))/lambda12,
IF(E107&gt;1140,-(LN(1-RAND()))/lambda13)))))))))))))</f>
        <v>0.19068070474323159</v>
      </c>
      <c r="D108" s="40">
        <f t="shared" ca="1" si="10"/>
        <v>151.5619037801751</v>
      </c>
      <c r="E108" s="40">
        <f t="shared" ca="1" si="11"/>
        <v>601.56190378017504</v>
      </c>
      <c r="F108" s="41" t="str">
        <f t="shared" ca="1" si="12"/>
        <v>10:01:34</v>
      </c>
      <c r="G108" s="42">
        <f t="shared" ca="1" si="14"/>
        <v>3</v>
      </c>
      <c r="H108" s="79">
        <f ca="1">MAX(D108,SMALL(J107:N107,COUNTIF(J107:N107,0)+1))</f>
        <v>165.21281842569007</v>
      </c>
      <c r="I108" s="40">
        <f t="shared" ca="1" si="9"/>
        <v>14.950098326010899</v>
      </c>
      <c r="J108" s="40">
        <f ca="1">MAX(D108,J107)+I108</f>
        <v>493.23672798327158</v>
      </c>
      <c r="K108" s="40">
        <f t="shared" ca="1" si="13"/>
        <v>0</v>
      </c>
      <c r="L108" s="40">
        <f ca="1">IF(G108=3,D108+I108,L107)</f>
        <v>166.512002106186</v>
      </c>
      <c r="M108" s="40">
        <f ca="1">IF(G108=4,D108+I108,M107)</f>
        <v>0</v>
      </c>
      <c r="N108" s="40">
        <f ca="1">IF(G108=5,D108+I108,N107)</f>
        <v>0</v>
      </c>
      <c r="O108" s="40">
        <f ca="1">H108-D108</f>
        <v>13.650914645514973</v>
      </c>
      <c r="P108" s="44">
        <f ca="1">B108-MATCH(D108,$H$22:H108,1)</f>
        <v>4</v>
      </c>
      <c r="S108" s="25"/>
      <c r="T108" s="25"/>
      <c r="U108" s="35"/>
      <c r="V108" s="35"/>
    </row>
    <row r="109" spans="2:22" x14ac:dyDescent="0.3">
      <c r="B109" s="39">
        <v>88</v>
      </c>
      <c r="C109" s="40">
        <f ca="1">IF(E108&lt;=480,-(LN(1-RAND()))/lambda,
IF(AND(E108&gt;480,E108&lt;=540),-(LN(1-RAND()))/lambda2,
IF(AND(E108&gt;540,E108&lt;=600),-(LN(1-RAND()))/lambda3,
IF(AND(E108&gt;600,E108&lt;=660),-(LN(1-RAND()))/lambda4,
IF(AND(E108&gt;660,E108&lt;=720),-(LN(1-RAND()))/lambda5,
IF(AND(E108&gt;720,E108&lt;=780),-(LN(1-RAND()))/lambda6,
IF(AND(E108&gt;780,E108&lt;=840),-(LN(1-RAND()))/lambda7,
IF(AND(E108&gt;840,E108&lt;=900),-(LN(1-RAND()))/lambda8,
IF(AND(E108&gt;900,E108&lt;=960),-(LN(1-RAND()))/lambda9,
IF(AND(E108&gt;960,E108&lt;=1020),-(LN(1-RAND()))/lambda10,
IF(AND(E108&gt;1020,E108&lt;=1080),-(LN(1-RAND()))/lambda11,
IF(AND(E108&gt;1080,E108&lt;=1140),-(LN(1-RAND()))/lambda12,
IF(E108&gt;1140,-(LN(1-RAND()))/lambda13)))))))))))))</f>
        <v>1.3857675773430158</v>
      </c>
      <c r="D109" s="40">
        <f t="shared" ca="1" si="10"/>
        <v>152.94767135751812</v>
      </c>
      <c r="E109" s="40">
        <f t="shared" ca="1" si="11"/>
        <v>602.94767135751817</v>
      </c>
      <c r="F109" s="41" t="str">
        <f t="shared" ca="1" si="12"/>
        <v>10:02:57</v>
      </c>
      <c r="G109" s="42">
        <f t="shared" ca="1" si="14"/>
        <v>3</v>
      </c>
      <c r="H109" s="79">
        <f ca="1">MAX(D109,SMALL(J108:N108,COUNTIF(J108:N108,0)+1))</f>
        <v>166.512002106186</v>
      </c>
      <c r="I109" s="40">
        <f t="shared" ca="1" si="9"/>
        <v>0.36348880111773207</v>
      </c>
      <c r="J109" s="40">
        <f ca="1">MAX(D109,J108)+I109</f>
        <v>493.60021678438932</v>
      </c>
      <c r="K109" s="40">
        <f t="shared" ca="1" si="13"/>
        <v>0</v>
      </c>
      <c r="L109" s="40">
        <f ca="1">IF(G109=3,D109+I109,L108)</f>
        <v>153.31116015863586</v>
      </c>
      <c r="M109" s="40">
        <f ca="1">IF(G109=4,D109+I109,M108)</f>
        <v>0</v>
      </c>
      <c r="N109" s="40">
        <f ca="1">IF(G109=5,D109+I109,N108)</f>
        <v>0</v>
      </c>
      <c r="O109" s="40">
        <f ca="1">H109-D109</f>
        <v>13.564330748667885</v>
      </c>
      <c r="P109" s="44">
        <f ca="1">B109-MATCH(D109,$H$22:H109,1)</f>
        <v>5</v>
      </c>
      <c r="S109" s="25"/>
      <c r="T109" s="25"/>
      <c r="U109" s="35"/>
      <c r="V109" s="35"/>
    </row>
    <row r="110" spans="2:22" x14ac:dyDescent="0.3">
      <c r="B110" s="39">
        <v>89</v>
      </c>
      <c r="C110" s="40">
        <f ca="1">IF(E109&lt;=480,-(LN(1-RAND()))/lambda,
IF(AND(E109&gt;480,E109&lt;=540),-(LN(1-RAND()))/lambda2,
IF(AND(E109&gt;540,E109&lt;=600),-(LN(1-RAND()))/lambda3,
IF(AND(E109&gt;600,E109&lt;=660),-(LN(1-RAND()))/lambda4,
IF(AND(E109&gt;660,E109&lt;=720),-(LN(1-RAND()))/lambda5,
IF(AND(E109&gt;720,E109&lt;=780),-(LN(1-RAND()))/lambda6,
IF(AND(E109&gt;780,E109&lt;=840),-(LN(1-RAND()))/lambda7,
IF(AND(E109&gt;840,E109&lt;=900),-(LN(1-RAND()))/lambda8,
IF(AND(E109&gt;900,E109&lt;=960),-(LN(1-RAND()))/lambda9,
IF(AND(E109&gt;960,E109&lt;=1020),-(LN(1-RAND()))/lambda10,
IF(AND(E109&gt;1020,E109&lt;=1080),-(LN(1-RAND()))/lambda11,
IF(AND(E109&gt;1080,E109&lt;=1140),-(LN(1-RAND()))/lambda12,
IF(E109&gt;1140,-(LN(1-RAND()))/lambda13)))))))))))))</f>
        <v>0.24070823470198643</v>
      </c>
      <c r="D110" s="40">
        <f t="shared" ca="1" si="10"/>
        <v>153.18837959222012</v>
      </c>
      <c r="E110" s="40">
        <f t="shared" ca="1" si="11"/>
        <v>603.18837959222014</v>
      </c>
      <c r="F110" s="41" t="str">
        <f t="shared" ca="1" si="12"/>
        <v>10:03:11</v>
      </c>
      <c r="G110" s="42">
        <f t="shared" ca="1" si="14"/>
        <v>3</v>
      </c>
      <c r="H110" s="79">
        <f ca="1">MAX(D110,SMALL(J109:N109,COUNTIF(J109:N109,0)+1))</f>
        <v>153.31116015863586</v>
      </c>
      <c r="I110" s="40">
        <f t="shared" ca="1" si="9"/>
        <v>6.9752748959163835</v>
      </c>
      <c r="J110" s="40">
        <f ca="1">MAX(D110,J109)+I110</f>
        <v>500.57549168030567</v>
      </c>
      <c r="K110" s="40">
        <f t="shared" ca="1" si="13"/>
        <v>0</v>
      </c>
      <c r="L110" s="40">
        <f ca="1">IF(G110=3,D110+I110,L109)</f>
        <v>160.1636544881365</v>
      </c>
      <c r="M110" s="40">
        <f ca="1">IF(G110=4,D110+I110,M109)</f>
        <v>0</v>
      </c>
      <c r="N110" s="40">
        <f ca="1">IF(G110=5,D110+I110,N109)</f>
        <v>0</v>
      </c>
      <c r="O110" s="40">
        <f ca="1">H110-D110</f>
        <v>0.12278056641574153</v>
      </c>
      <c r="P110" s="44">
        <f ca="1">B110-MATCH(D110,$H$22:H110,1)</f>
        <v>6</v>
      </c>
      <c r="S110" s="25"/>
      <c r="T110" s="25"/>
      <c r="U110" s="35"/>
      <c r="V110" s="35"/>
    </row>
    <row r="111" spans="2:22" x14ac:dyDescent="0.3">
      <c r="B111" s="39">
        <v>90</v>
      </c>
      <c r="C111" s="40">
        <f ca="1">IF(E110&lt;=480,-(LN(1-RAND()))/lambda,
IF(AND(E110&gt;480,E110&lt;=540),-(LN(1-RAND()))/lambda2,
IF(AND(E110&gt;540,E110&lt;=600),-(LN(1-RAND()))/lambda3,
IF(AND(E110&gt;600,E110&lt;=660),-(LN(1-RAND()))/lambda4,
IF(AND(E110&gt;660,E110&lt;=720),-(LN(1-RAND()))/lambda5,
IF(AND(E110&gt;720,E110&lt;=780),-(LN(1-RAND()))/lambda6,
IF(AND(E110&gt;780,E110&lt;=840),-(LN(1-RAND()))/lambda7,
IF(AND(E110&gt;840,E110&lt;=900),-(LN(1-RAND()))/lambda8,
IF(AND(E110&gt;900,E110&lt;=960),-(LN(1-RAND()))/lambda9,
IF(AND(E110&gt;960,E110&lt;=1020),-(LN(1-RAND()))/lambda10,
IF(AND(E110&gt;1020,E110&lt;=1080),-(LN(1-RAND()))/lambda11,
IF(AND(E110&gt;1080,E110&lt;=1140),-(LN(1-RAND()))/lambda12,
IF(E110&gt;1140,-(LN(1-RAND()))/lambda13)))))))))))))</f>
        <v>0.3030089609334875</v>
      </c>
      <c r="D111" s="40">
        <f t="shared" ca="1" si="10"/>
        <v>153.4913885531536</v>
      </c>
      <c r="E111" s="40">
        <f t="shared" ca="1" si="11"/>
        <v>603.49138855315357</v>
      </c>
      <c r="F111" s="41" t="str">
        <f t="shared" ca="1" si="12"/>
        <v>10:03:29</v>
      </c>
      <c r="G111" s="42">
        <f t="shared" ca="1" si="14"/>
        <v>3</v>
      </c>
      <c r="H111" s="79">
        <f ca="1">MAX(D111,SMALL(J110:N110,COUNTIF(J110:N110,0)+1))</f>
        <v>160.1636544881365</v>
      </c>
      <c r="I111" s="40">
        <f t="shared" ca="1" si="9"/>
        <v>6.7548111633762895</v>
      </c>
      <c r="J111" s="40">
        <f ca="1">MAX(D111,J110)+I111</f>
        <v>507.33030284368198</v>
      </c>
      <c r="K111" s="40">
        <f t="shared" ca="1" si="13"/>
        <v>0</v>
      </c>
      <c r="L111" s="40">
        <f ca="1">IF(G111=3,D111+I111,L110)</f>
        <v>160.2461997165299</v>
      </c>
      <c r="M111" s="40">
        <f ca="1">IF(G111=4,D111+I111,M110)</f>
        <v>0</v>
      </c>
      <c r="N111" s="40">
        <f ca="1">IF(G111=5,D111+I111,N110)</f>
        <v>0</v>
      </c>
      <c r="O111" s="40">
        <f ca="1">H111-D111</f>
        <v>6.672265934982903</v>
      </c>
      <c r="P111" s="44">
        <f ca="1">B111-MATCH(D111,$H$22:H111,1)</f>
        <v>5</v>
      </c>
      <c r="S111" s="25"/>
      <c r="T111" s="25"/>
      <c r="U111" s="35"/>
      <c r="V111" s="35"/>
    </row>
    <row r="112" spans="2:22" x14ac:dyDescent="0.3">
      <c r="B112" s="39">
        <v>91</v>
      </c>
      <c r="C112" s="40">
        <f ca="1">IF(E111&lt;=480,-(LN(1-RAND()))/lambda,
IF(AND(E111&gt;480,E111&lt;=540),-(LN(1-RAND()))/lambda2,
IF(AND(E111&gt;540,E111&lt;=600),-(LN(1-RAND()))/lambda3,
IF(AND(E111&gt;600,E111&lt;=660),-(LN(1-RAND()))/lambda4,
IF(AND(E111&gt;660,E111&lt;=720),-(LN(1-RAND()))/lambda5,
IF(AND(E111&gt;720,E111&lt;=780),-(LN(1-RAND()))/lambda6,
IF(AND(E111&gt;780,E111&lt;=840),-(LN(1-RAND()))/lambda7,
IF(AND(E111&gt;840,E111&lt;=900),-(LN(1-RAND()))/lambda8,
IF(AND(E111&gt;900,E111&lt;=960),-(LN(1-RAND()))/lambda9,
IF(AND(E111&gt;960,E111&lt;=1020),-(LN(1-RAND()))/lambda10,
IF(AND(E111&gt;1020,E111&lt;=1080),-(LN(1-RAND()))/lambda11,
IF(AND(E111&gt;1080,E111&lt;=1140),-(LN(1-RAND()))/lambda12,
IF(E111&gt;1140,-(LN(1-RAND()))/lambda13)))))))))))))</f>
        <v>0.10169897724718514</v>
      </c>
      <c r="D112" s="40">
        <f t="shared" ca="1" si="10"/>
        <v>153.59308753040079</v>
      </c>
      <c r="E112" s="40">
        <f t="shared" ca="1" si="11"/>
        <v>603.59308753040079</v>
      </c>
      <c r="F112" s="41" t="str">
        <f t="shared" ca="1" si="12"/>
        <v>10:03:36</v>
      </c>
      <c r="G112" s="42">
        <f t="shared" ca="1" si="14"/>
        <v>3</v>
      </c>
      <c r="H112" s="79">
        <f ca="1">MAX(D112,SMALL(J111:N111,COUNTIF(J111:N111,0)+1))</f>
        <v>160.2461997165299</v>
      </c>
      <c r="I112" s="40">
        <f t="shared" ca="1" si="9"/>
        <v>1.1217247983715952</v>
      </c>
      <c r="J112" s="40">
        <f ca="1">MAX(D112,J111)+I112</f>
        <v>508.45202764205357</v>
      </c>
      <c r="K112" s="40">
        <f t="shared" ca="1" si="13"/>
        <v>0</v>
      </c>
      <c r="L112" s="40">
        <f ca="1">IF(G112=3,D112+I112,L111)</f>
        <v>154.71481232877238</v>
      </c>
      <c r="M112" s="40">
        <f ca="1">IF(G112=4,D112+I112,M111)</f>
        <v>0</v>
      </c>
      <c r="N112" s="40">
        <f ca="1">IF(G112=5,D112+I112,N111)</f>
        <v>0</v>
      </c>
      <c r="O112" s="40">
        <f ca="1">H112-D112</f>
        <v>6.6531121861291069</v>
      </c>
      <c r="P112" s="44">
        <f ca="1">B112-MATCH(D112,$H$22:H112,1)</f>
        <v>8</v>
      </c>
      <c r="S112" s="25"/>
      <c r="T112" s="25"/>
      <c r="U112" s="35"/>
      <c r="V112" s="35"/>
    </row>
    <row r="113" spans="2:22" x14ac:dyDescent="0.3">
      <c r="B113" s="39">
        <v>92</v>
      </c>
      <c r="C113" s="40">
        <f ca="1">IF(E112&lt;=480,-(LN(1-RAND()))/lambda,
IF(AND(E112&gt;480,E112&lt;=540),-(LN(1-RAND()))/lambda2,
IF(AND(E112&gt;540,E112&lt;=600),-(LN(1-RAND()))/lambda3,
IF(AND(E112&gt;600,E112&lt;=660),-(LN(1-RAND()))/lambda4,
IF(AND(E112&gt;660,E112&lt;=720),-(LN(1-RAND()))/lambda5,
IF(AND(E112&gt;720,E112&lt;=780),-(LN(1-RAND()))/lambda6,
IF(AND(E112&gt;780,E112&lt;=840),-(LN(1-RAND()))/lambda7,
IF(AND(E112&gt;840,E112&lt;=900),-(LN(1-RAND()))/lambda8,
IF(AND(E112&gt;900,E112&lt;=960),-(LN(1-RAND()))/lambda9,
IF(AND(E112&gt;960,E112&lt;=1020),-(LN(1-RAND()))/lambda10,
IF(AND(E112&gt;1020,E112&lt;=1080),-(LN(1-RAND()))/lambda11,
IF(AND(E112&gt;1080,E112&lt;=1140),-(LN(1-RAND()))/lambda12,
IF(E112&gt;1140,-(LN(1-RAND()))/lambda13)))))))))))))</f>
        <v>0.30247893827258771</v>
      </c>
      <c r="D113" s="40">
        <f t="shared" ca="1" si="10"/>
        <v>153.89556646867339</v>
      </c>
      <c r="E113" s="40">
        <f t="shared" ca="1" si="11"/>
        <v>603.89556646867345</v>
      </c>
      <c r="F113" s="41" t="str">
        <f t="shared" ca="1" si="12"/>
        <v>10:03:54</v>
      </c>
      <c r="G113" s="42">
        <f t="shared" ca="1" si="14"/>
        <v>3</v>
      </c>
      <c r="H113" s="79">
        <f ca="1">MAX(D113,SMALL(J112:N112,COUNTIF(J112:N112,0)+1))</f>
        <v>154.71481232877238</v>
      </c>
      <c r="I113" s="40">
        <f t="shared" ca="1" si="9"/>
        <v>12.788057001108045</v>
      </c>
      <c r="J113" s="40">
        <f ca="1">MAX(D113,J112)+I113</f>
        <v>521.24008464316159</v>
      </c>
      <c r="K113" s="40">
        <f t="shared" ca="1" si="13"/>
        <v>0</v>
      </c>
      <c r="L113" s="40">
        <f ca="1">IF(G113=3,D113+I113,L112)</f>
        <v>166.68362346978145</v>
      </c>
      <c r="M113" s="40">
        <f ca="1">IF(G113=4,D113+I113,M112)</f>
        <v>0</v>
      </c>
      <c r="N113" s="40">
        <f ca="1">IF(G113=5,D113+I113,N112)</f>
        <v>0</v>
      </c>
      <c r="O113" s="40">
        <f ca="1">H113-D113</f>
        <v>0.81924586009898803</v>
      </c>
      <c r="P113" s="44">
        <f ca="1">B113-MATCH(D113,$H$22:H113,1)</f>
        <v>9</v>
      </c>
      <c r="S113" s="25"/>
      <c r="T113" s="25"/>
      <c r="U113" s="35"/>
      <c r="V113" s="35"/>
    </row>
    <row r="114" spans="2:22" x14ac:dyDescent="0.3">
      <c r="B114" s="39">
        <v>93</v>
      </c>
      <c r="C114" s="40">
        <f ca="1">IF(E113&lt;=480,-(LN(1-RAND()))/lambda,
IF(AND(E113&gt;480,E113&lt;=540),-(LN(1-RAND()))/lambda2,
IF(AND(E113&gt;540,E113&lt;=600),-(LN(1-RAND()))/lambda3,
IF(AND(E113&gt;600,E113&lt;=660),-(LN(1-RAND()))/lambda4,
IF(AND(E113&gt;660,E113&lt;=720),-(LN(1-RAND()))/lambda5,
IF(AND(E113&gt;720,E113&lt;=780),-(LN(1-RAND()))/lambda6,
IF(AND(E113&gt;780,E113&lt;=840),-(LN(1-RAND()))/lambda7,
IF(AND(E113&gt;840,E113&lt;=900),-(LN(1-RAND()))/lambda8,
IF(AND(E113&gt;900,E113&lt;=960),-(LN(1-RAND()))/lambda9,
IF(AND(E113&gt;960,E113&lt;=1020),-(LN(1-RAND()))/lambda10,
IF(AND(E113&gt;1020,E113&lt;=1080),-(LN(1-RAND()))/lambda11,
IF(AND(E113&gt;1080,E113&lt;=1140),-(LN(1-RAND()))/lambda12,
IF(E113&gt;1140,-(LN(1-RAND()))/lambda13)))))))))))))</f>
        <v>7.1949332247417258E-2</v>
      </c>
      <c r="D114" s="40">
        <f t="shared" ca="1" si="10"/>
        <v>153.96751580092081</v>
      </c>
      <c r="E114" s="40">
        <f t="shared" ca="1" si="11"/>
        <v>603.96751580092086</v>
      </c>
      <c r="F114" s="41" t="str">
        <f t="shared" ca="1" si="12"/>
        <v>10:03:58</v>
      </c>
      <c r="G114" s="42">
        <f t="shared" ca="1" si="14"/>
        <v>3</v>
      </c>
      <c r="H114" s="79">
        <f ca="1">MAX(D114,SMALL(J113:N113,COUNTIF(J113:N113,0)+1))</f>
        <v>166.68362346978145</v>
      </c>
      <c r="I114" s="40">
        <f t="shared" ca="1" si="9"/>
        <v>8.3091365308156409</v>
      </c>
      <c r="J114" s="40">
        <f ca="1">MAX(D114,J113)+I114</f>
        <v>529.54922117397723</v>
      </c>
      <c r="K114" s="40">
        <f t="shared" ca="1" si="13"/>
        <v>0</v>
      </c>
      <c r="L114" s="40">
        <f ca="1">IF(G114=3,D114+I114,L113)</f>
        <v>162.27665233173644</v>
      </c>
      <c r="M114" s="40">
        <f ca="1">IF(G114=4,D114+I114,M113)</f>
        <v>0</v>
      </c>
      <c r="N114" s="40">
        <f ca="1">IF(G114=5,D114+I114,N113)</f>
        <v>0</v>
      </c>
      <c r="O114" s="40">
        <f ca="1">H114-D114</f>
        <v>12.716107668860644</v>
      </c>
      <c r="P114" s="44">
        <f ca="1">B114-MATCH(D114,$H$22:H114,1)</f>
        <v>8</v>
      </c>
      <c r="S114" s="25"/>
      <c r="T114" s="25"/>
      <c r="U114" s="35"/>
      <c r="V114" s="35"/>
    </row>
    <row r="115" spans="2:22" x14ac:dyDescent="0.3">
      <c r="B115" s="39">
        <v>94</v>
      </c>
      <c r="C115" s="40">
        <f ca="1">IF(E114&lt;=480,-(LN(1-RAND()))/lambda,
IF(AND(E114&gt;480,E114&lt;=540),-(LN(1-RAND()))/lambda2,
IF(AND(E114&gt;540,E114&lt;=600),-(LN(1-RAND()))/lambda3,
IF(AND(E114&gt;600,E114&lt;=660),-(LN(1-RAND()))/lambda4,
IF(AND(E114&gt;660,E114&lt;=720),-(LN(1-RAND()))/lambda5,
IF(AND(E114&gt;720,E114&lt;=780),-(LN(1-RAND()))/lambda6,
IF(AND(E114&gt;780,E114&lt;=840),-(LN(1-RAND()))/lambda7,
IF(AND(E114&gt;840,E114&lt;=900),-(LN(1-RAND()))/lambda8,
IF(AND(E114&gt;900,E114&lt;=960),-(LN(1-RAND()))/lambda9,
IF(AND(E114&gt;960,E114&lt;=1020),-(LN(1-RAND()))/lambda10,
IF(AND(E114&gt;1020,E114&lt;=1080),-(LN(1-RAND()))/lambda11,
IF(AND(E114&gt;1080,E114&lt;=1140),-(LN(1-RAND()))/lambda12,
IF(E114&gt;1140,-(LN(1-RAND()))/lambda13)))))))))))))</f>
        <v>3.082886304363611</v>
      </c>
      <c r="D115" s="40">
        <f t="shared" ca="1" si="10"/>
        <v>157.05040210528441</v>
      </c>
      <c r="E115" s="40">
        <f t="shared" ca="1" si="11"/>
        <v>607.05040210528443</v>
      </c>
      <c r="F115" s="41" t="str">
        <f t="shared" ca="1" si="12"/>
        <v>10:07:03</v>
      </c>
      <c r="G115" s="42">
        <f t="shared" ca="1" si="14"/>
        <v>3</v>
      </c>
      <c r="H115" s="79">
        <f ca="1">MAX(D115,SMALL(J114:N114,COUNTIF(J114:N114,0)+1))</f>
        <v>162.27665233173644</v>
      </c>
      <c r="I115" s="40">
        <f t="shared" ca="1" si="9"/>
        <v>0.58235123135014943</v>
      </c>
      <c r="J115" s="40">
        <f ca="1">MAX(D115,J114)+I115</f>
        <v>530.13157240532735</v>
      </c>
      <c r="K115" s="40">
        <f t="shared" ca="1" si="13"/>
        <v>0</v>
      </c>
      <c r="L115" s="40">
        <f ca="1">IF(G115=3,D115+I115,L114)</f>
        <v>157.63275333663455</v>
      </c>
      <c r="M115" s="40">
        <f ca="1">IF(G115=4,D115+I115,M114)</f>
        <v>0</v>
      </c>
      <c r="N115" s="40">
        <f ca="1">IF(G115=5,D115+I115,N114)</f>
        <v>0</v>
      </c>
      <c r="O115" s="40">
        <f ca="1">H115-D115</f>
        <v>5.2262502264520379</v>
      </c>
      <c r="P115" s="44">
        <f ca="1">B115-MATCH(D115,$H$22:H115,1)</f>
        <v>2</v>
      </c>
      <c r="S115" s="25"/>
      <c r="T115" s="25"/>
      <c r="U115" s="35"/>
      <c r="V115" s="35"/>
    </row>
    <row r="116" spans="2:22" x14ac:dyDescent="0.3">
      <c r="B116" s="39">
        <v>95</v>
      </c>
      <c r="C116" s="40">
        <f ca="1">IF(E115&lt;=480,-(LN(1-RAND()))/lambda,
IF(AND(E115&gt;480,E115&lt;=540),-(LN(1-RAND()))/lambda2,
IF(AND(E115&gt;540,E115&lt;=600),-(LN(1-RAND()))/lambda3,
IF(AND(E115&gt;600,E115&lt;=660),-(LN(1-RAND()))/lambda4,
IF(AND(E115&gt;660,E115&lt;=720),-(LN(1-RAND()))/lambda5,
IF(AND(E115&gt;720,E115&lt;=780),-(LN(1-RAND()))/lambda6,
IF(AND(E115&gt;780,E115&lt;=840),-(LN(1-RAND()))/lambda7,
IF(AND(E115&gt;840,E115&lt;=900),-(LN(1-RAND()))/lambda8,
IF(AND(E115&gt;900,E115&lt;=960),-(LN(1-RAND()))/lambda9,
IF(AND(E115&gt;960,E115&lt;=1020),-(LN(1-RAND()))/lambda10,
IF(AND(E115&gt;1020,E115&lt;=1080),-(LN(1-RAND()))/lambda11,
IF(AND(E115&gt;1080,E115&lt;=1140),-(LN(1-RAND()))/lambda12,
IF(E115&gt;1140,-(LN(1-RAND()))/lambda13)))))))))))))</f>
        <v>2.9257570370827125E-3</v>
      </c>
      <c r="D116" s="40">
        <f t="shared" ca="1" si="10"/>
        <v>157.05332786232148</v>
      </c>
      <c r="E116" s="40">
        <f t="shared" ca="1" si="11"/>
        <v>607.05332786232145</v>
      </c>
      <c r="F116" s="41" t="str">
        <f t="shared" ca="1" si="12"/>
        <v>10:07:03</v>
      </c>
      <c r="G116" s="42">
        <f t="shared" ca="1" si="14"/>
        <v>3</v>
      </c>
      <c r="H116" s="79">
        <f ca="1">MAX(D116,SMALL(J115:N115,COUNTIF(J115:N115,0)+1))</f>
        <v>157.63275333663455</v>
      </c>
      <c r="I116" s="40">
        <f t="shared" ca="1" si="9"/>
        <v>11.129785675100697</v>
      </c>
      <c r="J116" s="40">
        <f ca="1">MAX(D116,J115)+I116</f>
        <v>541.26135808042807</v>
      </c>
      <c r="K116" s="40">
        <f t="shared" ca="1" si="13"/>
        <v>0</v>
      </c>
      <c r="L116" s="40">
        <f ca="1">IF(G116=3,D116+I116,L115)</f>
        <v>168.18311353742217</v>
      </c>
      <c r="M116" s="40">
        <f ca="1">IF(G116=4,D116+I116,M115)</f>
        <v>0</v>
      </c>
      <c r="N116" s="40">
        <f ca="1">IF(G116=5,D116+I116,N115)</f>
        <v>0</v>
      </c>
      <c r="O116" s="40">
        <f ca="1">H116-D116</f>
        <v>0.57942547431306934</v>
      </c>
      <c r="P116" s="44">
        <f ca="1">B116-MATCH(D116,$H$22:H116,1)</f>
        <v>12</v>
      </c>
      <c r="S116" s="25"/>
      <c r="T116" s="25"/>
      <c r="U116" s="35"/>
      <c r="V116" s="35"/>
    </row>
    <row r="117" spans="2:22" x14ac:dyDescent="0.3">
      <c r="B117" s="39">
        <v>96</v>
      </c>
      <c r="C117" s="40">
        <f ca="1">IF(E116&lt;=480,-(LN(1-RAND()))/lambda,
IF(AND(E116&gt;480,E116&lt;=540),-(LN(1-RAND()))/lambda2,
IF(AND(E116&gt;540,E116&lt;=600),-(LN(1-RAND()))/lambda3,
IF(AND(E116&gt;600,E116&lt;=660),-(LN(1-RAND()))/lambda4,
IF(AND(E116&gt;660,E116&lt;=720),-(LN(1-RAND()))/lambda5,
IF(AND(E116&gt;720,E116&lt;=780),-(LN(1-RAND()))/lambda6,
IF(AND(E116&gt;780,E116&lt;=840),-(LN(1-RAND()))/lambda7,
IF(AND(E116&gt;840,E116&lt;=900),-(LN(1-RAND()))/lambda8,
IF(AND(E116&gt;900,E116&lt;=960),-(LN(1-RAND()))/lambda9,
IF(AND(E116&gt;960,E116&lt;=1020),-(LN(1-RAND()))/lambda10,
IF(AND(E116&gt;1020,E116&lt;=1080),-(LN(1-RAND()))/lambda11,
IF(AND(E116&gt;1080,E116&lt;=1140),-(LN(1-RAND()))/lambda12,
IF(E116&gt;1140,-(LN(1-RAND()))/lambda13)))))))))))))</f>
        <v>0.20203648538442931</v>
      </c>
      <c r="D117" s="40">
        <f t="shared" ca="1" si="10"/>
        <v>157.25536434770592</v>
      </c>
      <c r="E117" s="40">
        <f t="shared" ca="1" si="11"/>
        <v>607.25536434770595</v>
      </c>
      <c r="F117" s="41" t="str">
        <f t="shared" ca="1" si="12"/>
        <v>10:07:15</v>
      </c>
      <c r="G117" s="42">
        <f t="shared" ca="1" si="14"/>
        <v>3</v>
      </c>
      <c r="H117" s="79">
        <f ca="1">MAX(D117,SMALL(J116:N116,COUNTIF(J116:N116,0)+1))</f>
        <v>168.18311353742217</v>
      </c>
      <c r="I117" s="40">
        <f t="shared" ca="1" si="9"/>
        <v>6.0168200349134278</v>
      </c>
      <c r="J117" s="40">
        <f ca="1">MAX(D117,J116)+I117</f>
        <v>547.27817811534146</v>
      </c>
      <c r="K117" s="40">
        <f t="shared" ca="1" si="13"/>
        <v>0</v>
      </c>
      <c r="L117" s="40">
        <f ca="1">IF(G117=3,D117+I117,L116)</f>
        <v>163.27218438261934</v>
      </c>
      <c r="M117" s="40">
        <f ca="1">IF(G117=4,D117+I117,M116)</f>
        <v>0</v>
      </c>
      <c r="N117" s="40">
        <f ca="1">IF(G117=5,D117+I117,N116)</f>
        <v>0</v>
      </c>
      <c r="O117" s="40">
        <f ca="1">H117-D117</f>
        <v>10.927749189716252</v>
      </c>
      <c r="P117" s="44">
        <f ca="1">B117-MATCH(D117,$H$22:H117,1)</f>
        <v>13</v>
      </c>
      <c r="S117" s="25"/>
      <c r="T117" s="25"/>
      <c r="U117" s="35"/>
      <c r="V117" s="35"/>
    </row>
    <row r="118" spans="2:22" x14ac:dyDescent="0.3">
      <c r="B118" s="39">
        <v>97</v>
      </c>
      <c r="C118" s="40">
        <f ca="1">IF(E117&lt;=480,-(LN(1-RAND()))/lambda,
IF(AND(E117&gt;480,E117&lt;=540),-(LN(1-RAND()))/lambda2,
IF(AND(E117&gt;540,E117&lt;=600),-(LN(1-RAND()))/lambda3,
IF(AND(E117&gt;600,E117&lt;=660),-(LN(1-RAND()))/lambda4,
IF(AND(E117&gt;660,E117&lt;=720),-(LN(1-RAND()))/lambda5,
IF(AND(E117&gt;720,E117&lt;=780),-(LN(1-RAND()))/lambda6,
IF(AND(E117&gt;780,E117&lt;=840),-(LN(1-RAND()))/lambda7,
IF(AND(E117&gt;840,E117&lt;=900),-(LN(1-RAND()))/lambda8,
IF(AND(E117&gt;900,E117&lt;=960),-(LN(1-RAND()))/lambda9,
IF(AND(E117&gt;960,E117&lt;=1020),-(LN(1-RAND()))/lambda10,
IF(AND(E117&gt;1020,E117&lt;=1080),-(LN(1-RAND()))/lambda11,
IF(AND(E117&gt;1080,E117&lt;=1140),-(LN(1-RAND()))/lambda12,
IF(E117&gt;1140,-(LN(1-RAND()))/lambda13)))))))))))))</f>
        <v>0.34476313685445392</v>
      </c>
      <c r="D118" s="40">
        <f t="shared" ca="1" si="10"/>
        <v>157.60012748456037</v>
      </c>
      <c r="E118" s="40">
        <f t="shared" ca="1" si="11"/>
        <v>607.6001274845604</v>
      </c>
      <c r="F118" s="41" t="str">
        <f t="shared" ca="1" si="12"/>
        <v>10:07:36</v>
      </c>
      <c r="G118" s="42">
        <f t="shared" ca="1" si="14"/>
        <v>3</v>
      </c>
      <c r="H118" s="79">
        <f ca="1">MAX(D118,SMALL(J117:N117,COUNTIF(J117:N117,0)+1))</f>
        <v>163.27218438261934</v>
      </c>
      <c r="I118" s="40">
        <f t="shared" ca="1" si="9"/>
        <v>3.7535990049527745</v>
      </c>
      <c r="J118" s="40">
        <f ca="1">MAX(D118,J117)+I118</f>
        <v>551.03177712029424</v>
      </c>
      <c r="K118" s="40">
        <f t="shared" ca="1" si="13"/>
        <v>0</v>
      </c>
      <c r="L118" s="40">
        <f ca="1">IF(G118=3,D118+I118,L117)</f>
        <v>161.35372648951315</v>
      </c>
      <c r="M118" s="40">
        <f ca="1">IF(G118=4,D118+I118,M117)</f>
        <v>0</v>
      </c>
      <c r="N118" s="40">
        <f ca="1">IF(G118=5,D118+I118,N117)</f>
        <v>0</v>
      </c>
      <c r="O118" s="40">
        <f ca="1">H118-D118</f>
        <v>5.672056898058969</v>
      </c>
      <c r="P118" s="44">
        <f ca="1">B118-MATCH(D118,$H$22:H118,1)</f>
        <v>11</v>
      </c>
      <c r="S118" s="25"/>
      <c r="T118" s="25"/>
      <c r="U118" s="35"/>
      <c r="V118" s="35"/>
    </row>
    <row r="119" spans="2:22" x14ac:dyDescent="0.3">
      <c r="B119" s="39">
        <v>98</v>
      </c>
      <c r="C119" s="40">
        <f ca="1">IF(E118&lt;=480,-(LN(1-RAND()))/lambda,
IF(AND(E118&gt;480,E118&lt;=540),-(LN(1-RAND()))/lambda2,
IF(AND(E118&gt;540,E118&lt;=600),-(LN(1-RAND()))/lambda3,
IF(AND(E118&gt;600,E118&lt;=660),-(LN(1-RAND()))/lambda4,
IF(AND(E118&gt;660,E118&lt;=720),-(LN(1-RAND()))/lambda5,
IF(AND(E118&gt;720,E118&lt;=780),-(LN(1-RAND()))/lambda6,
IF(AND(E118&gt;780,E118&lt;=840),-(LN(1-RAND()))/lambda7,
IF(AND(E118&gt;840,E118&lt;=900),-(LN(1-RAND()))/lambda8,
IF(AND(E118&gt;900,E118&lt;=960),-(LN(1-RAND()))/lambda9,
IF(AND(E118&gt;960,E118&lt;=1020),-(LN(1-RAND()))/lambda10,
IF(AND(E118&gt;1020,E118&lt;=1080),-(LN(1-RAND()))/lambda11,
IF(AND(E118&gt;1080,E118&lt;=1140),-(LN(1-RAND()))/lambda12,
IF(E118&gt;1140,-(LN(1-RAND()))/lambda13)))))))))))))</f>
        <v>6.1670312736261543E-2</v>
      </c>
      <c r="D119" s="40">
        <f t="shared" ca="1" si="10"/>
        <v>157.66179779729663</v>
      </c>
      <c r="E119" s="40">
        <f t="shared" ca="1" si="11"/>
        <v>607.66179779729669</v>
      </c>
      <c r="F119" s="41" t="str">
        <f t="shared" ca="1" si="12"/>
        <v>10:07:40</v>
      </c>
      <c r="G119" s="42">
        <f t="shared" ca="1" si="14"/>
        <v>3</v>
      </c>
      <c r="H119" s="79">
        <f ca="1">MAX(D119,SMALL(J118:N118,COUNTIF(J118:N118,0)+1))</f>
        <v>161.35372648951315</v>
      </c>
      <c r="I119" s="40">
        <f t="shared" ca="1" si="9"/>
        <v>13.581653863176069</v>
      </c>
      <c r="J119" s="40">
        <f ca="1">MAX(D119,J118)+I119</f>
        <v>564.61343098347027</v>
      </c>
      <c r="K119" s="40">
        <f t="shared" ca="1" si="13"/>
        <v>0</v>
      </c>
      <c r="L119" s="40">
        <f ca="1">IF(G119=3,D119+I119,L118)</f>
        <v>171.24345166047269</v>
      </c>
      <c r="M119" s="40">
        <f ca="1">IF(G119=4,D119+I119,M118)</f>
        <v>0</v>
      </c>
      <c r="N119" s="40">
        <f ca="1">IF(G119=5,D119+I119,N118)</f>
        <v>0</v>
      </c>
      <c r="O119" s="40">
        <f ca="1">H119-D119</f>
        <v>3.6919286922165213</v>
      </c>
      <c r="P119" s="44">
        <f ca="1">B119-MATCH(D119,$H$22:H119,1)</f>
        <v>3</v>
      </c>
      <c r="S119" s="25"/>
      <c r="T119" s="25"/>
      <c r="U119" s="35"/>
      <c r="V119" s="35"/>
    </row>
    <row r="120" spans="2:22" x14ac:dyDescent="0.3">
      <c r="B120" s="39">
        <v>99</v>
      </c>
      <c r="C120" s="40">
        <f ca="1">IF(E119&lt;=480,-(LN(1-RAND()))/lambda,
IF(AND(E119&gt;480,E119&lt;=540),-(LN(1-RAND()))/lambda2,
IF(AND(E119&gt;540,E119&lt;=600),-(LN(1-RAND()))/lambda3,
IF(AND(E119&gt;600,E119&lt;=660),-(LN(1-RAND()))/lambda4,
IF(AND(E119&gt;660,E119&lt;=720),-(LN(1-RAND()))/lambda5,
IF(AND(E119&gt;720,E119&lt;=780),-(LN(1-RAND()))/lambda6,
IF(AND(E119&gt;780,E119&lt;=840),-(LN(1-RAND()))/lambda7,
IF(AND(E119&gt;840,E119&lt;=900),-(LN(1-RAND()))/lambda8,
IF(AND(E119&gt;900,E119&lt;=960),-(LN(1-RAND()))/lambda9,
IF(AND(E119&gt;960,E119&lt;=1020),-(LN(1-RAND()))/lambda10,
IF(AND(E119&gt;1020,E119&lt;=1080),-(LN(1-RAND()))/lambda11,
IF(AND(E119&gt;1080,E119&lt;=1140),-(LN(1-RAND()))/lambda12,
IF(E119&gt;1140,-(LN(1-RAND()))/lambda13)))))))))))))</f>
        <v>4.5698899063965417</v>
      </c>
      <c r="D120" s="40">
        <f t="shared" ca="1" si="10"/>
        <v>162.23168770369318</v>
      </c>
      <c r="E120" s="40">
        <f t="shared" ca="1" si="11"/>
        <v>612.23168770369318</v>
      </c>
      <c r="F120" s="41" t="str">
        <f t="shared" ca="1" si="12"/>
        <v>10:12:14</v>
      </c>
      <c r="G120" s="42">
        <f t="shared" ca="1" si="14"/>
        <v>3</v>
      </c>
      <c r="H120" s="79">
        <f ca="1">MAX(D120,SMALL(J119:N119,COUNTIF(J119:N119,0)+1))</f>
        <v>171.24345166047269</v>
      </c>
      <c r="I120" s="40">
        <f t="shared" ca="1" si="9"/>
        <v>0.32503488759363541</v>
      </c>
      <c r="J120" s="40">
        <f ca="1">MAX(D120,J119)+I120</f>
        <v>564.93846587106395</v>
      </c>
      <c r="K120" s="40">
        <f t="shared" ca="1" si="13"/>
        <v>0</v>
      </c>
      <c r="L120" s="40">
        <f ca="1">IF(G120=3,D120+I120,L119)</f>
        <v>162.55672259128681</v>
      </c>
      <c r="M120" s="40">
        <f ca="1">IF(G120=4,D120+I120,M119)</f>
        <v>0</v>
      </c>
      <c r="N120" s="40">
        <f ca="1">IF(G120=5,D120+I120,N119)</f>
        <v>0</v>
      </c>
      <c r="O120" s="40">
        <f ca="1">H120-D120</f>
        <v>9.0117639567795038</v>
      </c>
      <c r="P120" s="44">
        <f ca="1">B120-MATCH(D120,$H$22:H120,1)</f>
        <v>16</v>
      </c>
      <c r="S120" s="25"/>
      <c r="T120" s="25"/>
      <c r="U120" s="35"/>
      <c r="V120" s="35"/>
    </row>
    <row r="121" spans="2:22" x14ac:dyDescent="0.3">
      <c r="B121" s="39">
        <v>100</v>
      </c>
      <c r="C121" s="40">
        <f ca="1">IF(E120&lt;=480,-(LN(1-RAND()))/lambda,
IF(AND(E120&gt;480,E120&lt;=540),-(LN(1-RAND()))/lambda2,
IF(AND(E120&gt;540,E120&lt;=600),-(LN(1-RAND()))/lambda3,
IF(AND(E120&gt;600,E120&lt;=660),-(LN(1-RAND()))/lambda4,
IF(AND(E120&gt;660,E120&lt;=720),-(LN(1-RAND()))/lambda5,
IF(AND(E120&gt;720,E120&lt;=780),-(LN(1-RAND()))/lambda6,
IF(AND(E120&gt;780,E120&lt;=840),-(LN(1-RAND()))/lambda7,
IF(AND(E120&gt;840,E120&lt;=900),-(LN(1-RAND()))/lambda8,
IF(AND(E120&gt;900,E120&lt;=960),-(LN(1-RAND()))/lambda9,
IF(AND(E120&gt;960,E120&lt;=1020),-(LN(1-RAND()))/lambda10,
IF(AND(E120&gt;1020,E120&lt;=1080),-(LN(1-RAND()))/lambda11,
IF(AND(E120&gt;1080,E120&lt;=1140),-(LN(1-RAND()))/lambda12,
IF(E120&gt;1140,-(LN(1-RAND()))/lambda13)))))))))))))</f>
        <v>5.0487185568702589E-2</v>
      </c>
      <c r="D121" s="40">
        <f t="shared" ca="1" si="10"/>
        <v>162.28217488926188</v>
      </c>
      <c r="E121" s="40">
        <f t="shared" ca="1" si="11"/>
        <v>612.28217488926191</v>
      </c>
      <c r="F121" s="41" t="str">
        <f t="shared" ca="1" si="12"/>
        <v>10:12:17</v>
      </c>
      <c r="G121" s="42">
        <f t="shared" ca="1" si="14"/>
        <v>3</v>
      </c>
      <c r="H121" s="79">
        <f ca="1">MAX(D121,SMALL(J120:N120,COUNTIF(J120:N120,0)+1))</f>
        <v>162.55672259128681</v>
      </c>
      <c r="I121" s="40">
        <f t="shared" ca="1" si="9"/>
        <v>1.4576552683390802</v>
      </c>
      <c r="J121" s="40">
        <f ca="1">MAX(D121,J120)+I121</f>
        <v>566.39612113940302</v>
      </c>
      <c r="K121" s="40">
        <f t="shared" ca="1" si="13"/>
        <v>0</v>
      </c>
      <c r="L121" s="40">
        <f ca="1">IF(G121=3,D121+I121,L120)</f>
        <v>163.73983015760095</v>
      </c>
      <c r="M121" s="40">
        <f ca="1">IF(G121=4,D121+I121,M120)</f>
        <v>0</v>
      </c>
      <c r="N121" s="40">
        <f ca="1">IF(G121=5,D121+I121,N120)</f>
        <v>0</v>
      </c>
      <c r="O121" s="40">
        <f ca="1">H121-D121</f>
        <v>0.27454770202493251</v>
      </c>
      <c r="P121" s="44">
        <f ca="1">B121-MATCH(D121,$H$22:H121,1)</f>
        <v>17</v>
      </c>
      <c r="S121" s="25"/>
      <c r="T121" s="25"/>
      <c r="U121" s="35"/>
      <c r="V121" s="35"/>
    </row>
    <row r="122" spans="2:22" x14ac:dyDescent="0.3">
      <c r="B122" s="39">
        <v>101</v>
      </c>
      <c r="C122" s="40">
        <f ca="1">IF(E121&lt;=480,-(LN(1-RAND()))/lambda,
IF(AND(E121&gt;480,E121&lt;=540),-(LN(1-RAND()))/lambda2,
IF(AND(E121&gt;540,E121&lt;=600),-(LN(1-RAND()))/lambda3,
IF(AND(E121&gt;600,E121&lt;=660),-(LN(1-RAND()))/lambda4,
IF(AND(E121&gt;660,E121&lt;=720),-(LN(1-RAND()))/lambda5,
IF(AND(E121&gt;720,E121&lt;=780),-(LN(1-RAND()))/lambda6,
IF(AND(E121&gt;780,E121&lt;=840),-(LN(1-RAND()))/lambda7,
IF(AND(E121&gt;840,E121&lt;=900),-(LN(1-RAND()))/lambda8,
IF(AND(E121&gt;900,E121&lt;=960),-(LN(1-RAND()))/lambda9,
IF(AND(E121&gt;960,E121&lt;=1020),-(LN(1-RAND()))/lambda10,
IF(AND(E121&gt;1020,E121&lt;=1080),-(LN(1-RAND()))/lambda11,
IF(AND(E121&gt;1080,E121&lt;=1140),-(LN(1-RAND()))/lambda12,
IF(E121&gt;1140,-(LN(1-RAND()))/lambda13)))))))))))))</f>
        <v>0.3370233812987074</v>
      </c>
      <c r="D122" s="40">
        <f t="shared" ca="1" si="10"/>
        <v>162.61919827056059</v>
      </c>
      <c r="E122" s="40">
        <f t="shared" ca="1" si="11"/>
        <v>612.61919827056056</v>
      </c>
      <c r="F122" s="41" t="str">
        <f t="shared" ca="1" si="12"/>
        <v>10:12:37</v>
      </c>
      <c r="G122" s="42">
        <f t="shared" ca="1" si="14"/>
        <v>3</v>
      </c>
      <c r="H122" s="79">
        <f ca="1">MAX(D122,SMALL(J121:N121,COUNTIF(J121:N121,0)+1))</f>
        <v>163.73983015760095</v>
      </c>
      <c r="I122" s="40">
        <f t="shared" ca="1" si="9"/>
        <v>12.610899862252353</v>
      </c>
      <c r="J122" s="40">
        <f ca="1">MAX(D122,J121)+I122</f>
        <v>579.0070210016554</v>
      </c>
      <c r="K122" s="40">
        <f t="shared" ca="1" si="13"/>
        <v>0</v>
      </c>
      <c r="L122" s="40">
        <f ca="1">IF(G122=3,D122+I122,L121)</f>
        <v>175.23009813281294</v>
      </c>
      <c r="M122" s="40">
        <f ca="1">IF(G122=4,D122+I122,M121)</f>
        <v>0</v>
      </c>
      <c r="N122" s="40">
        <f ca="1">IF(G122=5,D122+I122,N121)</f>
        <v>0</v>
      </c>
      <c r="O122" s="40">
        <f ca="1">H122-D122</f>
        <v>1.1206318870403607</v>
      </c>
      <c r="P122" s="44">
        <f ca="1">B122-MATCH(D122,$H$22:H122,1)</f>
        <v>1</v>
      </c>
      <c r="S122" s="25"/>
      <c r="T122" s="25"/>
      <c r="U122" s="35"/>
      <c r="V122" s="35"/>
    </row>
    <row r="123" spans="2:22" x14ac:dyDescent="0.3">
      <c r="B123" s="39">
        <v>102</v>
      </c>
      <c r="C123" s="40">
        <f ca="1">IF(E122&lt;=480,-(LN(1-RAND()))/lambda,
IF(AND(E122&gt;480,E122&lt;=540),-(LN(1-RAND()))/lambda2,
IF(AND(E122&gt;540,E122&lt;=600),-(LN(1-RAND()))/lambda3,
IF(AND(E122&gt;600,E122&lt;=660),-(LN(1-RAND()))/lambda4,
IF(AND(E122&gt;660,E122&lt;=720),-(LN(1-RAND()))/lambda5,
IF(AND(E122&gt;720,E122&lt;=780),-(LN(1-RAND()))/lambda6,
IF(AND(E122&gt;780,E122&lt;=840),-(LN(1-RAND()))/lambda7,
IF(AND(E122&gt;840,E122&lt;=900),-(LN(1-RAND()))/lambda8,
IF(AND(E122&gt;900,E122&lt;=960),-(LN(1-RAND()))/lambda9,
IF(AND(E122&gt;960,E122&lt;=1020),-(LN(1-RAND()))/lambda10,
IF(AND(E122&gt;1020,E122&lt;=1080),-(LN(1-RAND()))/lambda11,
IF(AND(E122&gt;1080,E122&lt;=1140),-(LN(1-RAND()))/lambda12,
IF(E122&gt;1140,-(LN(1-RAND()))/lambda13)))))))))))))</f>
        <v>0.29116634600605007</v>
      </c>
      <c r="D123" s="40">
        <f t="shared" ca="1" si="10"/>
        <v>162.91036461656662</v>
      </c>
      <c r="E123" s="40">
        <f t="shared" ca="1" si="11"/>
        <v>612.91036461656665</v>
      </c>
      <c r="F123" s="41" t="str">
        <f t="shared" ca="1" si="12"/>
        <v>10:12:55</v>
      </c>
      <c r="G123" s="42">
        <f t="shared" ca="1" si="14"/>
        <v>3</v>
      </c>
      <c r="H123" s="79">
        <f ca="1">MAX(D123,SMALL(J122:N122,COUNTIF(J122:N122,0)+1))</f>
        <v>175.23009813281294</v>
      </c>
      <c r="I123" s="40">
        <f t="shared" ca="1" si="9"/>
        <v>8.7799800674825086</v>
      </c>
      <c r="J123" s="40">
        <f ca="1">MAX(D123,J122)+I123</f>
        <v>587.78700106913789</v>
      </c>
      <c r="K123" s="40">
        <f t="shared" ca="1" si="13"/>
        <v>0</v>
      </c>
      <c r="L123" s="40">
        <f ca="1">IF(G123=3,D123+I123,L122)</f>
        <v>171.69034468404914</v>
      </c>
      <c r="M123" s="40">
        <f ca="1">IF(G123=4,D123+I123,M122)</f>
        <v>0</v>
      </c>
      <c r="N123" s="40">
        <f ca="1">IF(G123=5,D123+I123,N122)</f>
        <v>0</v>
      </c>
      <c r="O123" s="40">
        <f ca="1">H123-D123</f>
        <v>12.319733516246316</v>
      </c>
      <c r="P123" s="44">
        <f ca="1">B123-MATCH(D123,$H$22:H123,1)</f>
        <v>10</v>
      </c>
      <c r="S123" s="25"/>
      <c r="T123" s="25"/>
      <c r="U123" s="35"/>
      <c r="V123" s="35"/>
    </row>
    <row r="124" spans="2:22" x14ac:dyDescent="0.3">
      <c r="B124" s="39">
        <v>103</v>
      </c>
      <c r="C124" s="40">
        <f ca="1">IF(E123&lt;=480,-(LN(1-RAND()))/lambda,
IF(AND(E123&gt;480,E123&lt;=540),-(LN(1-RAND()))/lambda2,
IF(AND(E123&gt;540,E123&lt;=600),-(LN(1-RAND()))/lambda3,
IF(AND(E123&gt;600,E123&lt;=660),-(LN(1-RAND()))/lambda4,
IF(AND(E123&gt;660,E123&lt;=720),-(LN(1-RAND()))/lambda5,
IF(AND(E123&gt;720,E123&lt;=780),-(LN(1-RAND()))/lambda6,
IF(AND(E123&gt;780,E123&lt;=840),-(LN(1-RAND()))/lambda7,
IF(AND(E123&gt;840,E123&lt;=900),-(LN(1-RAND()))/lambda8,
IF(AND(E123&gt;900,E123&lt;=960),-(LN(1-RAND()))/lambda9,
IF(AND(E123&gt;960,E123&lt;=1020),-(LN(1-RAND()))/lambda10,
IF(AND(E123&gt;1020,E123&lt;=1080),-(LN(1-RAND()))/lambda11,
IF(AND(E123&gt;1080,E123&lt;=1140),-(LN(1-RAND()))/lambda12,
IF(E123&gt;1140,-(LN(1-RAND()))/lambda13)))))))))))))</f>
        <v>0.56491017552681788</v>
      </c>
      <c r="D124" s="40">
        <f t="shared" ca="1" si="10"/>
        <v>163.47527479209344</v>
      </c>
      <c r="E124" s="40">
        <f t="shared" ca="1" si="11"/>
        <v>613.47527479209339</v>
      </c>
      <c r="F124" s="41" t="str">
        <f t="shared" ca="1" si="12"/>
        <v>10:13:29</v>
      </c>
      <c r="G124" s="42">
        <f t="shared" ca="1" si="14"/>
        <v>3</v>
      </c>
      <c r="H124" s="79">
        <f ca="1">MAX(D124,SMALL(J123:N123,COUNTIF(J123:N123,0)+1))</f>
        <v>171.69034468404914</v>
      </c>
      <c r="I124" s="40">
        <f t="shared" ca="1" si="9"/>
        <v>0.49157645764747754</v>
      </c>
      <c r="J124" s="40">
        <f ca="1">MAX(D124,J123)+I124</f>
        <v>588.2785775267854</v>
      </c>
      <c r="K124" s="40">
        <f t="shared" ca="1" si="13"/>
        <v>0</v>
      </c>
      <c r="L124" s="40">
        <f ca="1">IF(G124=3,D124+I124,L123)</f>
        <v>163.96685124974093</v>
      </c>
      <c r="M124" s="40">
        <f ca="1">IF(G124=4,D124+I124,M123)</f>
        <v>0</v>
      </c>
      <c r="N124" s="40">
        <f ca="1">IF(G124=5,D124+I124,N123)</f>
        <v>0</v>
      </c>
      <c r="O124" s="40">
        <f ca="1">H124-D124</f>
        <v>8.215069891955693</v>
      </c>
      <c r="P124" s="44">
        <f ca="1">B124-MATCH(D124,$H$22:H124,1)</f>
        <v>3</v>
      </c>
      <c r="S124" s="25"/>
      <c r="T124" s="25"/>
      <c r="U124" s="35"/>
      <c r="V124" s="35"/>
    </row>
    <row r="125" spans="2:22" x14ac:dyDescent="0.3">
      <c r="B125" s="39">
        <v>104</v>
      </c>
      <c r="C125" s="40">
        <f ca="1">IF(E124&lt;=480,-(LN(1-RAND()))/lambda,
IF(AND(E124&gt;480,E124&lt;=540),-(LN(1-RAND()))/lambda2,
IF(AND(E124&gt;540,E124&lt;=600),-(LN(1-RAND()))/lambda3,
IF(AND(E124&gt;600,E124&lt;=660),-(LN(1-RAND()))/lambda4,
IF(AND(E124&gt;660,E124&lt;=720),-(LN(1-RAND()))/lambda5,
IF(AND(E124&gt;720,E124&lt;=780),-(LN(1-RAND()))/lambda6,
IF(AND(E124&gt;780,E124&lt;=840),-(LN(1-RAND()))/lambda7,
IF(AND(E124&gt;840,E124&lt;=900),-(LN(1-RAND()))/lambda8,
IF(AND(E124&gt;900,E124&lt;=960),-(LN(1-RAND()))/lambda9,
IF(AND(E124&gt;960,E124&lt;=1020),-(LN(1-RAND()))/lambda10,
IF(AND(E124&gt;1020,E124&lt;=1080),-(LN(1-RAND()))/lambda11,
IF(AND(E124&gt;1080,E124&lt;=1140),-(LN(1-RAND()))/lambda12,
IF(E124&gt;1140,-(LN(1-RAND()))/lambda13)))))))))))))</f>
        <v>1.2349167012186881E-2</v>
      </c>
      <c r="D125" s="40">
        <f t="shared" ca="1" si="10"/>
        <v>163.48762395910563</v>
      </c>
      <c r="E125" s="40">
        <f t="shared" ca="1" si="11"/>
        <v>613.48762395910558</v>
      </c>
      <c r="F125" s="41" t="str">
        <f t="shared" ca="1" si="12"/>
        <v>10:13:29</v>
      </c>
      <c r="G125" s="42">
        <f t="shared" ca="1" si="14"/>
        <v>3</v>
      </c>
      <c r="H125" s="79">
        <f ca="1">MAX(D125,SMALL(J124:N124,COUNTIF(J124:N124,0)+1))</f>
        <v>163.96685124974093</v>
      </c>
      <c r="I125" s="40">
        <f t="shared" ca="1" si="9"/>
        <v>14.886553329173582</v>
      </c>
      <c r="J125" s="40">
        <f ca="1">MAX(D125,J124)+I125</f>
        <v>603.16513085595898</v>
      </c>
      <c r="K125" s="40">
        <f t="shared" ca="1" si="13"/>
        <v>0</v>
      </c>
      <c r="L125" s="40">
        <f ca="1">IF(G125=3,D125+I125,L124)</f>
        <v>178.37417728827921</v>
      </c>
      <c r="M125" s="40">
        <f ca="1">IF(G125=4,D125+I125,M124)</f>
        <v>0</v>
      </c>
      <c r="N125" s="40">
        <f ca="1">IF(G125=5,D125+I125,N124)</f>
        <v>0</v>
      </c>
      <c r="O125" s="40">
        <f ca="1">H125-D125</f>
        <v>0.47922729063529346</v>
      </c>
      <c r="P125" s="44">
        <f ca="1">B125-MATCH(D125,$H$22:H125,1)</f>
        <v>6</v>
      </c>
      <c r="S125" s="25"/>
      <c r="T125" s="25"/>
      <c r="U125" s="35"/>
      <c r="V125" s="35"/>
    </row>
    <row r="126" spans="2:22" x14ac:dyDescent="0.3">
      <c r="B126" s="39">
        <v>105</v>
      </c>
      <c r="C126" s="40">
        <f ca="1">IF(E125&lt;=480,-(LN(1-RAND()))/lambda,
IF(AND(E125&gt;480,E125&lt;=540),-(LN(1-RAND()))/lambda2,
IF(AND(E125&gt;540,E125&lt;=600),-(LN(1-RAND()))/lambda3,
IF(AND(E125&gt;600,E125&lt;=660),-(LN(1-RAND()))/lambda4,
IF(AND(E125&gt;660,E125&lt;=720),-(LN(1-RAND()))/lambda5,
IF(AND(E125&gt;720,E125&lt;=780),-(LN(1-RAND()))/lambda6,
IF(AND(E125&gt;780,E125&lt;=840),-(LN(1-RAND()))/lambda7,
IF(AND(E125&gt;840,E125&lt;=900),-(LN(1-RAND()))/lambda8,
IF(AND(E125&gt;900,E125&lt;=960),-(LN(1-RAND()))/lambda9,
IF(AND(E125&gt;960,E125&lt;=1020),-(LN(1-RAND()))/lambda10,
IF(AND(E125&gt;1020,E125&lt;=1080),-(LN(1-RAND()))/lambda11,
IF(AND(E125&gt;1080,E125&lt;=1140),-(LN(1-RAND()))/lambda12,
IF(E125&gt;1140,-(LN(1-RAND()))/lambda13)))))))))))))</f>
        <v>0.41037530713390163</v>
      </c>
      <c r="D126" s="40">
        <f t="shared" ca="1" si="10"/>
        <v>163.89799926623954</v>
      </c>
      <c r="E126" s="40">
        <f t="shared" ca="1" si="11"/>
        <v>613.89799926623959</v>
      </c>
      <c r="F126" s="41" t="str">
        <f t="shared" ca="1" si="12"/>
        <v>10:13:54</v>
      </c>
      <c r="G126" s="42">
        <f t="shared" ca="1" si="14"/>
        <v>3</v>
      </c>
      <c r="H126" s="79">
        <f ca="1">MAX(D126,SMALL(J125:N125,COUNTIF(J125:N125,0)+1))</f>
        <v>178.37417728827921</v>
      </c>
      <c r="I126" s="40">
        <f t="shared" ca="1" si="9"/>
        <v>2.542458121439271</v>
      </c>
      <c r="J126" s="40">
        <f ca="1">MAX(D126,J125)+I126</f>
        <v>605.70758897739825</v>
      </c>
      <c r="K126" s="40">
        <f t="shared" ca="1" si="13"/>
        <v>0</v>
      </c>
      <c r="L126" s="40">
        <f ca="1">IF(G126=3,D126+I126,L125)</f>
        <v>166.4404573876788</v>
      </c>
      <c r="M126" s="40">
        <f ca="1">IF(G126=4,D126+I126,M125)</f>
        <v>0</v>
      </c>
      <c r="N126" s="40">
        <f ca="1">IF(G126=5,D126+I126,N125)</f>
        <v>0</v>
      </c>
      <c r="O126" s="40">
        <f ca="1">H126-D126</f>
        <v>14.476178022039676</v>
      </c>
      <c r="P126" s="44">
        <f ca="1">B126-MATCH(D126,$H$22:H126,1)</f>
        <v>7</v>
      </c>
      <c r="S126" s="25"/>
      <c r="T126" s="25"/>
      <c r="U126" s="35"/>
      <c r="V126" s="35"/>
    </row>
    <row r="127" spans="2:22" x14ac:dyDescent="0.3">
      <c r="B127" s="39">
        <v>106</v>
      </c>
      <c r="C127" s="40">
        <f ca="1">IF(E126&lt;=480,-(LN(1-RAND()))/lambda,
IF(AND(E126&gt;480,E126&lt;=540),-(LN(1-RAND()))/lambda2,
IF(AND(E126&gt;540,E126&lt;=600),-(LN(1-RAND()))/lambda3,
IF(AND(E126&gt;600,E126&lt;=660),-(LN(1-RAND()))/lambda4,
IF(AND(E126&gt;660,E126&lt;=720),-(LN(1-RAND()))/lambda5,
IF(AND(E126&gt;720,E126&lt;=780),-(LN(1-RAND()))/lambda6,
IF(AND(E126&gt;780,E126&lt;=840),-(LN(1-RAND()))/lambda7,
IF(AND(E126&gt;840,E126&lt;=900),-(LN(1-RAND()))/lambda8,
IF(AND(E126&gt;900,E126&lt;=960),-(LN(1-RAND()))/lambda9,
IF(AND(E126&gt;960,E126&lt;=1020),-(LN(1-RAND()))/lambda10,
IF(AND(E126&gt;1020,E126&lt;=1080),-(LN(1-RAND()))/lambda11,
IF(AND(E126&gt;1080,E126&lt;=1140),-(LN(1-RAND()))/lambda12,
IF(E126&gt;1140,-(LN(1-RAND()))/lambda13)))))))))))))</f>
        <v>1.5430052159646961</v>
      </c>
      <c r="D127" s="40">
        <f t="shared" ca="1" si="10"/>
        <v>165.44100448220422</v>
      </c>
      <c r="E127" s="40">
        <f t="shared" ca="1" si="11"/>
        <v>615.44100448220422</v>
      </c>
      <c r="F127" s="41" t="str">
        <f t="shared" ca="1" si="12"/>
        <v>10:15:26</v>
      </c>
      <c r="G127" s="42">
        <f t="shared" ca="1" si="14"/>
        <v>3</v>
      </c>
      <c r="H127" s="79">
        <f ca="1">MAX(D127,SMALL(J126:N126,COUNTIF(J126:N126,0)+1))</f>
        <v>166.4404573876788</v>
      </c>
      <c r="I127" s="40">
        <f t="shared" ca="1" si="9"/>
        <v>0.39943215065160509</v>
      </c>
      <c r="J127" s="40">
        <f ca="1">MAX(D127,J126)+I127</f>
        <v>606.10702112804984</v>
      </c>
      <c r="K127" s="40">
        <f t="shared" ca="1" si="13"/>
        <v>0</v>
      </c>
      <c r="L127" s="40">
        <f ca="1">IF(G127=3,D127+I127,L126)</f>
        <v>165.84043663285581</v>
      </c>
      <c r="M127" s="40">
        <f ca="1">IF(G127=4,D127+I127,M126)</f>
        <v>0</v>
      </c>
      <c r="N127" s="40">
        <f ca="1">IF(G127=5,D127+I127,N126)</f>
        <v>0</v>
      </c>
      <c r="O127" s="40">
        <f ca="1">H127-D127</f>
        <v>0.99945290547458399</v>
      </c>
      <c r="P127" s="44">
        <f ca="1">B127-MATCH(D127,$H$22:H127,1)</f>
        <v>14</v>
      </c>
      <c r="S127" s="25"/>
      <c r="T127" s="25"/>
      <c r="U127" s="35"/>
      <c r="V127" s="35"/>
    </row>
    <row r="128" spans="2:22" x14ac:dyDescent="0.3">
      <c r="B128" s="39">
        <v>107</v>
      </c>
      <c r="C128" s="40">
        <f ca="1">IF(E127&lt;=480,-(LN(1-RAND()))/lambda,
IF(AND(E127&gt;480,E127&lt;=540),-(LN(1-RAND()))/lambda2,
IF(AND(E127&gt;540,E127&lt;=600),-(LN(1-RAND()))/lambda3,
IF(AND(E127&gt;600,E127&lt;=660),-(LN(1-RAND()))/lambda4,
IF(AND(E127&gt;660,E127&lt;=720),-(LN(1-RAND()))/lambda5,
IF(AND(E127&gt;720,E127&lt;=780),-(LN(1-RAND()))/lambda6,
IF(AND(E127&gt;780,E127&lt;=840),-(LN(1-RAND()))/lambda7,
IF(AND(E127&gt;840,E127&lt;=900),-(LN(1-RAND()))/lambda8,
IF(AND(E127&gt;900,E127&lt;=960),-(LN(1-RAND()))/lambda9,
IF(AND(E127&gt;960,E127&lt;=1020),-(LN(1-RAND()))/lambda10,
IF(AND(E127&gt;1020,E127&lt;=1080),-(LN(1-RAND()))/lambda11,
IF(AND(E127&gt;1080,E127&lt;=1140),-(LN(1-RAND()))/lambda12,
IF(E127&gt;1140,-(LN(1-RAND()))/lambda13)))))))))))))</f>
        <v>0.54573163175961226</v>
      </c>
      <c r="D128" s="40">
        <f t="shared" ca="1" si="10"/>
        <v>165.98673611396384</v>
      </c>
      <c r="E128" s="40">
        <f t="shared" ca="1" si="11"/>
        <v>615.98673611396384</v>
      </c>
      <c r="F128" s="41" t="str">
        <f t="shared" ca="1" si="12"/>
        <v>10:15:59</v>
      </c>
      <c r="G128" s="42">
        <f t="shared" ca="1" si="14"/>
        <v>3</v>
      </c>
      <c r="H128" s="79">
        <f ca="1">MAX(D128,SMALL(J127:N127,COUNTIF(J127:N127,0)+1))</f>
        <v>165.98673611396384</v>
      </c>
      <c r="I128" s="40">
        <f t="shared" ca="1" si="9"/>
        <v>0.11906009306292741</v>
      </c>
      <c r="J128" s="40">
        <f ca="1">MAX(D128,J127)+I128</f>
        <v>606.22608122111274</v>
      </c>
      <c r="K128" s="40">
        <f t="shared" ca="1" si="13"/>
        <v>0</v>
      </c>
      <c r="L128" s="40">
        <f ca="1">IF(G128=3,D128+I128,L127)</f>
        <v>166.10579620702677</v>
      </c>
      <c r="M128" s="40">
        <f ca="1">IF(G128=4,D128+I128,M127)</f>
        <v>0</v>
      </c>
      <c r="N128" s="40">
        <f ca="1">IF(G128=5,D128+I128,N127)</f>
        <v>0</v>
      </c>
      <c r="O128" s="40">
        <f ca="1">H128-D128</f>
        <v>0</v>
      </c>
      <c r="P128" s="44">
        <f ca="1">B128-MATCH(D128,$H$22:H128,1)</f>
        <v>3</v>
      </c>
      <c r="S128" s="25"/>
      <c r="T128" s="25"/>
      <c r="U128" s="35"/>
      <c r="V128" s="35"/>
    </row>
    <row r="129" spans="2:22" x14ac:dyDescent="0.3">
      <c r="B129" s="39">
        <v>108</v>
      </c>
      <c r="C129" s="40">
        <f ca="1">IF(E128&lt;=480,-(LN(1-RAND()))/lambda,
IF(AND(E128&gt;480,E128&lt;=540),-(LN(1-RAND()))/lambda2,
IF(AND(E128&gt;540,E128&lt;=600),-(LN(1-RAND()))/lambda3,
IF(AND(E128&gt;600,E128&lt;=660),-(LN(1-RAND()))/lambda4,
IF(AND(E128&gt;660,E128&lt;=720),-(LN(1-RAND()))/lambda5,
IF(AND(E128&gt;720,E128&lt;=780),-(LN(1-RAND()))/lambda6,
IF(AND(E128&gt;780,E128&lt;=840),-(LN(1-RAND()))/lambda7,
IF(AND(E128&gt;840,E128&lt;=900),-(LN(1-RAND()))/lambda8,
IF(AND(E128&gt;900,E128&lt;=960),-(LN(1-RAND()))/lambda9,
IF(AND(E128&gt;960,E128&lt;=1020),-(LN(1-RAND()))/lambda10,
IF(AND(E128&gt;1020,E128&lt;=1080),-(LN(1-RAND()))/lambda11,
IF(AND(E128&gt;1080,E128&lt;=1140),-(LN(1-RAND()))/lambda12,
IF(E128&gt;1140,-(LN(1-RAND()))/lambda13)))))))))))))</f>
        <v>0.26379822962946103</v>
      </c>
      <c r="D129" s="40">
        <f t="shared" ca="1" si="10"/>
        <v>166.2505343435933</v>
      </c>
      <c r="E129" s="40">
        <f t="shared" ca="1" si="11"/>
        <v>616.25053434359324</v>
      </c>
      <c r="F129" s="41" t="str">
        <f t="shared" ca="1" si="12"/>
        <v>10:16:15</v>
      </c>
      <c r="G129" s="42">
        <f t="shared" ca="1" si="14"/>
        <v>3</v>
      </c>
      <c r="H129" s="79">
        <f ca="1">MAX(D129,SMALL(J128:N128,COUNTIF(J128:N128,0)+1))</f>
        <v>166.2505343435933</v>
      </c>
      <c r="I129" s="40">
        <f t="shared" ca="1" si="9"/>
        <v>2.1152668633321667</v>
      </c>
      <c r="J129" s="40">
        <f ca="1">MAX(D129,J128)+I129</f>
        <v>608.34134808444492</v>
      </c>
      <c r="K129" s="40">
        <f t="shared" ca="1" si="13"/>
        <v>0</v>
      </c>
      <c r="L129" s="40">
        <f ca="1">IF(G129=3,D129+I129,L128)</f>
        <v>168.36580120692548</v>
      </c>
      <c r="M129" s="40">
        <f ca="1">IF(G129=4,D129+I129,M128)</f>
        <v>0</v>
      </c>
      <c r="N129" s="40">
        <f ca="1">IF(G129=5,D129+I129,N128)</f>
        <v>0</v>
      </c>
      <c r="O129" s="40">
        <f ca="1">H129-D129</f>
        <v>0</v>
      </c>
      <c r="P129" s="44">
        <f ca="1">B129-MATCH(D129,$H$22:H129,1)</f>
        <v>7</v>
      </c>
      <c r="S129" s="25"/>
      <c r="T129" s="25"/>
      <c r="U129" s="35"/>
      <c r="V129" s="35"/>
    </row>
    <row r="130" spans="2:22" x14ac:dyDescent="0.3">
      <c r="B130" s="39">
        <v>109</v>
      </c>
      <c r="C130" s="40">
        <f ca="1">IF(E129&lt;=480,-(LN(1-RAND()))/lambda,
IF(AND(E129&gt;480,E129&lt;=540),-(LN(1-RAND()))/lambda2,
IF(AND(E129&gt;540,E129&lt;=600),-(LN(1-RAND()))/lambda3,
IF(AND(E129&gt;600,E129&lt;=660),-(LN(1-RAND()))/lambda4,
IF(AND(E129&gt;660,E129&lt;=720),-(LN(1-RAND()))/lambda5,
IF(AND(E129&gt;720,E129&lt;=780),-(LN(1-RAND()))/lambda6,
IF(AND(E129&gt;780,E129&lt;=840),-(LN(1-RAND()))/lambda7,
IF(AND(E129&gt;840,E129&lt;=900),-(LN(1-RAND()))/lambda8,
IF(AND(E129&gt;900,E129&lt;=960),-(LN(1-RAND()))/lambda9,
IF(AND(E129&gt;960,E129&lt;=1020),-(LN(1-RAND()))/lambda10,
IF(AND(E129&gt;1020,E129&lt;=1080),-(LN(1-RAND()))/lambda11,
IF(AND(E129&gt;1080,E129&lt;=1140),-(LN(1-RAND()))/lambda12,
IF(E129&gt;1140,-(LN(1-RAND()))/lambda13)))))))))))))</f>
        <v>4.7751661792151533E-2</v>
      </c>
      <c r="D130" s="40">
        <f t="shared" ca="1" si="10"/>
        <v>166.29828600538545</v>
      </c>
      <c r="E130" s="40">
        <f t="shared" ca="1" si="11"/>
        <v>616.29828600538542</v>
      </c>
      <c r="F130" s="41" t="str">
        <f t="shared" ca="1" si="12"/>
        <v>10:16:18</v>
      </c>
      <c r="G130" s="42">
        <f t="shared" ca="1" si="14"/>
        <v>3</v>
      </c>
      <c r="H130" s="79">
        <f ca="1">MAX(D130,SMALL(J129:N129,COUNTIF(J129:N129,0)+1))</f>
        <v>168.36580120692548</v>
      </c>
      <c r="I130" s="40">
        <f t="shared" ca="1" si="9"/>
        <v>1.3020214610334231</v>
      </c>
      <c r="J130" s="40">
        <f ca="1">MAX(D130,J129)+I130</f>
        <v>609.64336954547832</v>
      </c>
      <c r="K130" s="40">
        <f t="shared" ca="1" si="13"/>
        <v>0</v>
      </c>
      <c r="L130" s="40">
        <f ca="1">IF(G130=3,D130+I130,L129)</f>
        <v>167.60030746641888</v>
      </c>
      <c r="M130" s="40">
        <f ca="1">IF(G130=4,D130+I130,M129)</f>
        <v>0</v>
      </c>
      <c r="N130" s="40">
        <f ca="1">IF(G130=5,D130+I130,N129)</f>
        <v>0</v>
      </c>
      <c r="O130" s="40">
        <f ca="1">H130-D130</f>
        <v>2.0675152015400329</v>
      </c>
      <c r="P130" s="44">
        <f ca="1">B130-MATCH(D130,$H$22:H130,1)</f>
        <v>14</v>
      </c>
      <c r="S130" s="25"/>
      <c r="T130" s="25"/>
      <c r="U130" s="35"/>
      <c r="V130" s="35"/>
    </row>
    <row r="131" spans="2:22" x14ac:dyDescent="0.3">
      <c r="B131" s="39">
        <v>110</v>
      </c>
      <c r="C131" s="40">
        <f ca="1">IF(E130&lt;=480,-(LN(1-RAND()))/lambda,
IF(AND(E130&gt;480,E130&lt;=540),-(LN(1-RAND()))/lambda2,
IF(AND(E130&gt;540,E130&lt;=600),-(LN(1-RAND()))/lambda3,
IF(AND(E130&gt;600,E130&lt;=660),-(LN(1-RAND()))/lambda4,
IF(AND(E130&gt;660,E130&lt;=720),-(LN(1-RAND()))/lambda5,
IF(AND(E130&gt;720,E130&lt;=780),-(LN(1-RAND()))/lambda6,
IF(AND(E130&gt;780,E130&lt;=840),-(LN(1-RAND()))/lambda7,
IF(AND(E130&gt;840,E130&lt;=900),-(LN(1-RAND()))/lambda8,
IF(AND(E130&gt;900,E130&lt;=960),-(LN(1-RAND()))/lambda9,
IF(AND(E130&gt;960,E130&lt;=1020),-(LN(1-RAND()))/lambda10,
IF(AND(E130&gt;1020,E130&lt;=1080),-(LN(1-RAND()))/lambda11,
IF(AND(E130&gt;1080,E130&lt;=1140),-(LN(1-RAND()))/lambda12,
IF(E130&gt;1140,-(LN(1-RAND()))/lambda13)))))))))))))</f>
        <v>0.46608696955727613</v>
      </c>
      <c r="D131" s="40">
        <f t="shared" ca="1" si="10"/>
        <v>166.76437297494272</v>
      </c>
      <c r="E131" s="40">
        <f t="shared" ca="1" si="11"/>
        <v>616.76437297494272</v>
      </c>
      <c r="F131" s="41" t="str">
        <f t="shared" ca="1" si="12"/>
        <v>10:16:46</v>
      </c>
      <c r="G131" s="42">
        <f t="shared" ca="1" si="14"/>
        <v>3</v>
      </c>
      <c r="H131" s="79">
        <f ca="1">MAX(D131,SMALL(J130:N130,COUNTIF(J130:N130,0)+1))</f>
        <v>167.60030746641888</v>
      </c>
      <c r="I131" s="40">
        <f t="shared" ca="1" si="9"/>
        <v>4.7774685358603959</v>
      </c>
      <c r="J131" s="40">
        <f ca="1">MAX(D131,J130)+I131</f>
        <v>614.42083808133873</v>
      </c>
      <c r="K131" s="40">
        <f t="shared" ca="1" si="13"/>
        <v>0</v>
      </c>
      <c r="L131" s="40">
        <f ca="1">IF(G131=3,D131+I131,L130)</f>
        <v>171.54184151080312</v>
      </c>
      <c r="M131" s="40">
        <f ca="1">IF(G131=4,D131+I131,M130)</f>
        <v>0</v>
      </c>
      <c r="N131" s="40">
        <f ca="1">IF(G131=5,D131+I131,N130)</f>
        <v>0</v>
      </c>
      <c r="O131" s="40">
        <f ca="1">H131-D131</f>
        <v>0.83593449147616639</v>
      </c>
      <c r="P131" s="44">
        <f ca="1">B131-MATCH(D131,$H$22:H131,1)</f>
        <v>2</v>
      </c>
      <c r="S131" s="25"/>
      <c r="T131" s="25"/>
      <c r="U131" s="35"/>
      <c r="V131" s="35"/>
    </row>
    <row r="132" spans="2:22" x14ac:dyDescent="0.3">
      <c r="B132" s="39">
        <v>111</v>
      </c>
      <c r="C132" s="40">
        <f ca="1">IF(E131&lt;=480,-(LN(1-RAND()))/lambda,
IF(AND(E131&gt;480,E131&lt;=540),-(LN(1-RAND()))/lambda2,
IF(AND(E131&gt;540,E131&lt;=600),-(LN(1-RAND()))/lambda3,
IF(AND(E131&gt;600,E131&lt;=660),-(LN(1-RAND()))/lambda4,
IF(AND(E131&gt;660,E131&lt;=720),-(LN(1-RAND()))/lambda5,
IF(AND(E131&gt;720,E131&lt;=780),-(LN(1-RAND()))/lambda6,
IF(AND(E131&gt;780,E131&lt;=840),-(LN(1-RAND()))/lambda7,
IF(AND(E131&gt;840,E131&lt;=900),-(LN(1-RAND()))/lambda8,
IF(AND(E131&gt;900,E131&lt;=960),-(LN(1-RAND()))/lambda9,
IF(AND(E131&gt;960,E131&lt;=1020),-(LN(1-RAND()))/lambda10,
IF(AND(E131&gt;1020,E131&lt;=1080),-(LN(1-RAND()))/lambda11,
IF(AND(E131&gt;1080,E131&lt;=1140),-(LN(1-RAND()))/lambda12,
IF(E131&gt;1140,-(LN(1-RAND()))/lambda13)))))))))))))</f>
        <v>1.3659315577133788</v>
      </c>
      <c r="D132" s="40">
        <f t="shared" ca="1" si="10"/>
        <v>168.13030453265608</v>
      </c>
      <c r="E132" s="40">
        <f t="shared" ca="1" si="11"/>
        <v>618.13030453265606</v>
      </c>
      <c r="F132" s="41" t="str">
        <f t="shared" ca="1" si="12"/>
        <v>10:18:08</v>
      </c>
      <c r="G132" s="42">
        <f t="shared" ca="1" si="14"/>
        <v>3</v>
      </c>
      <c r="H132" s="79">
        <f ca="1">MAX(D132,SMALL(J131:N131,COUNTIF(J131:N131,0)+1))</f>
        <v>171.54184151080312</v>
      </c>
      <c r="I132" s="40">
        <f t="shared" ca="1" si="9"/>
        <v>1.2928383559016809</v>
      </c>
      <c r="J132" s="40">
        <f ca="1">MAX(D132,J131)+I132</f>
        <v>615.71367643724045</v>
      </c>
      <c r="K132" s="40">
        <f t="shared" ca="1" si="13"/>
        <v>0</v>
      </c>
      <c r="L132" s="40">
        <f ca="1">IF(G132=3,D132+I132,L131)</f>
        <v>169.42314288855778</v>
      </c>
      <c r="M132" s="40">
        <f ca="1">IF(G132=4,D132+I132,M131)</f>
        <v>0</v>
      </c>
      <c r="N132" s="40">
        <f ca="1">IF(G132=5,D132+I132,N131)</f>
        <v>0</v>
      </c>
      <c r="O132" s="40">
        <f ca="1">H132-D132</f>
        <v>3.4115369781470406</v>
      </c>
      <c r="P132" s="44">
        <f ca="1">B132-MATCH(D132,$H$22:H132,1)</f>
        <v>10</v>
      </c>
      <c r="S132" s="25"/>
      <c r="T132" s="25"/>
      <c r="U132" s="35"/>
      <c r="V132" s="35"/>
    </row>
    <row r="133" spans="2:22" x14ac:dyDescent="0.3">
      <c r="B133" s="39">
        <v>112</v>
      </c>
      <c r="C133" s="40">
        <f ca="1">IF(E132&lt;=480,-(LN(1-RAND()))/lambda,
IF(AND(E132&gt;480,E132&lt;=540),-(LN(1-RAND()))/lambda2,
IF(AND(E132&gt;540,E132&lt;=600),-(LN(1-RAND()))/lambda3,
IF(AND(E132&gt;600,E132&lt;=660),-(LN(1-RAND()))/lambda4,
IF(AND(E132&gt;660,E132&lt;=720),-(LN(1-RAND()))/lambda5,
IF(AND(E132&gt;720,E132&lt;=780),-(LN(1-RAND()))/lambda6,
IF(AND(E132&gt;780,E132&lt;=840),-(LN(1-RAND()))/lambda7,
IF(AND(E132&gt;840,E132&lt;=900),-(LN(1-RAND()))/lambda8,
IF(AND(E132&gt;900,E132&lt;=960),-(LN(1-RAND()))/lambda9,
IF(AND(E132&gt;960,E132&lt;=1020),-(LN(1-RAND()))/lambda10,
IF(AND(E132&gt;1020,E132&lt;=1080),-(LN(1-RAND()))/lambda11,
IF(AND(E132&gt;1080,E132&lt;=1140),-(LN(1-RAND()))/lambda12,
IF(E132&gt;1140,-(LN(1-RAND()))/lambda13)))))))))))))</f>
        <v>7.8474647327723454E-2</v>
      </c>
      <c r="D133" s="40">
        <f t="shared" ca="1" si="10"/>
        <v>168.20877917998379</v>
      </c>
      <c r="E133" s="40">
        <f t="shared" ca="1" si="11"/>
        <v>618.20877917998382</v>
      </c>
      <c r="F133" s="41" t="str">
        <f t="shared" ca="1" si="12"/>
        <v>10:18:13</v>
      </c>
      <c r="G133" s="42">
        <f t="shared" ca="1" si="14"/>
        <v>3</v>
      </c>
      <c r="H133" s="79">
        <f ca="1">MAX(D133,SMALL(J132:N132,COUNTIF(J132:N132,0)+1))</f>
        <v>169.42314288855778</v>
      </c>
      <c r="I133" s="40">
        <f t="shared" ca="1" si="9"/>
        <v>6.2231340155847885</v>
      </c>
      <c r="J133" s="40">
        <f ca="1">MAX(D133,J132)+I133</f>
        <v>621.93681045282528</v>
      </c>
      <c r="K133" s="40">
        <f t="shared" ca="1" si="13"/>
        <v>0</v>
      </c>
      <c r="L133" s="40">
        <f ca="1">IF(G133=3,D133+I133,L132)</f>
        <v>174.43191319556857</v>
      </c>
      <c r="M133" s="40">
        <f ca="1">IF(G133=4,D133+I133,M132)</f>
        <v>0</v>
      </c>
      <c r="N133" s="40">
        <f ca="1">IF(G133=5,D133+I133,N132)</f>
        <v>0</v>
      </c>
      <c r="O133" s="40">
        <f ca="1">H133-D133</f>
        <v>1.214363708573984</v>
      </c>
      <c r="P133" s="44">
        <f ca="1">B133-MATCH(D133,$H$22:H133,1)</f>
        <v>11</v>
      </c>
      <c r="S133" s="25"/>
      <c r="T133" s="25"/>
      <c r="U133" s="35"/>
      <c r="V133" s="35"/>
    </row>
    <row r="134" spans="2:22" x14ac:dyDescent="0.3">
      <c r="B134" s="39">
        <v>113</v>
      </c>
      <c r="C134" s="40">
        <f ca="1">IF(E133&lt;=480,-(LN(1-RAND()))/lambda,
IF(AND(E133&gt;480,E133&lt;=540),-(LN(1-RAND()))/lambda2,
IF(AND(E133&gt;540,E133&lt;=600),-(LN(1-RAND()))/lambda3,
IF(AND(E133&gt;600,E133&lt;=660),-(LN(1-RAND()))/lambda4,
IF(AND(E133&gt;660,E133&lt;=720),-(LN(1-RAND()))/lambda5,
IF(AND(E133&gt;720,E133&lt;=780),-(LN(1-RAND()))/lambda6,
IF(AND(E133&gt;780,E133&lt;=840),-(LN(1-RAND()))/lambda7,
IF(AND(E133&gt;840,E133&lt;=900),-(LN(1-RAND()))/lambda8,
IF(AND(E133&gt;900,E133&lt;=960),-(LN(1-RAND()))/lambda9,
IF(AND(E133&gt;960,E133&lt;=1020),-(LN(1-RAND()))/lambda10,
IF(AND(E133&gt;1020,E133&lt;=1080),-(LN(1-RAND()))/lambda11,
IF(AND(E133&gt;1080,E133&lt;=1140),-(LN(1-RAND()))/lambda12,
IF(E133&gt;1140,-(LN(1-RAND()))/lambda13)))))))))))))</f>
        <v>0.41262782909048268</v>
      </c>
      <c r="D134" s="40">
        <f t="shared" ca="1" si="10"/>
        <v>168.62140700907429</v>
      </c>
      <c r="E134" s="40">
        <f t="shared" ca="1" si="11"/>
        <v>618.62140700907435</v>
      </c>
      <c r="F134" s="41" t="str">
        <f t="shared" ca="1" si="12"/>
        <v>10:18:37</v>
      </c>
      <c r="G134" s="42">
        <f t="shared" ca="1" si="14"/>
        <v>3</v>
      </c>
      <c r="H134" s="79">
        <f ca="1">MAX(D134,SMALL(J133:N133,COUNTIF(J133:N133,0)+1))</f>
        <v>174.43191319556857</v>
      </c>
      <c r="I134" s="40">
        <f t="shared" ca="1" si="9"/>
        <v>2.5384690215372916</v>
      </c>
      <c r="J134" s="40">
        <f ca="1">MAX(D134,J133)+I134</f>
        <v>624.47527947436254</v>
      </c>
      <c r="K134" s="40">
        <f t="shared" ca="1" si="13"/>
        <v>0</v>
      </c>
      <c r="L134" s="40">
        <f ca="1">IF(G134=3,D134+I134,L133)</f>
        <v>171.15987603061157</v>
      </c>
      <c r="M134" s="40">
        <f ca="1">IF(G134=4,D134+I134,M133)</f>
        <v>0</v>
      </c>
      <c r="N134" s="40">
        <f ca="1">IF(G134=5,D134+I134,N133)</f>
        <v>0</v>
      </c>
      <c r="O134" s="40">
        <f ca="1">H134-D134</f>
        <v>5.8105061864942797</v>
      </c>
      <c r="P134" s="44">
        <f ca="1">B134-MATCH(D134,$H$22:H134,1)</f>
        <v>15</v>
      </c>
      <c r="S134" s="25"/>
      <c r="T134" s="25"/>
      <c r="U134" s="35"/>
      <c r="V134" s="35"/>
    </row>
    <row r="135" spans="2:22" x14ac:dyDescent="0.3">
      <c r="B135" s="39">
        <v>114</v>
      </c>
      <c r="C135" s="40">
        <f ca="1">IF(E134&lt;=480,-(LN(1-RAND()))/lambda,
IF(AND(E134&gt;480,E134&lt;=540),-(LN(1-RAND()))/lambda2,
IF(AND(E134&gt;540,E134&lt;=600),-(LN(1-RAND()))/lambda3,
IF(AND(E134&gt;600,E134&lt;=660),-(LN(1-RAND()))/lambda4,
IF(AND(E134&gt;660,E134&lt;=720),-(LN(1-RAND()))/lambda5,
IF(AND(E134&gt;720,E134&lt;=780),-(LN(1-RAND()))/lambda6,
IF(AND(E134&gt;780,E134&lt;=840),-(LN(1-RAND()))/lambda7,
IF(AND(E134&gt;840,E134&lt;=900),-(LN(1-RAND()))/lambda8,
IF(AND(E134&gt;900,E134&lt;=960),-(LN(1-RAND()))/lambda9,
IF(AND(E134&gt;960,E134&lt;=1020),-(LN(1-RAND()))/lambda10,
IF(AND(E134&gt;1020,E134&lt;=1080),-(LN(1-RAND()))/lambda11,
IF(AND(E134&gt;1080,E134&lt;=1140),-(LN(1-RAND()))/lambda12,
IF(E134&gt;1140,-(LN(1-RAND()))/lambda13)))))))))))))</f>
        <v>1.027400931484709</v>
      </c>
      <c r="D135" s="40">
        <f t="shared" ca="1" si="10"/>
        <v>169.64880794055901</v>
      </c>
      <c r="E135" s="40">
        <f t="shared" ca="1" si="11"/>
        <v>619.64880794055898</v>
      </c>
      <c r="F135" s="41" t="str">
        <f t="shared" ca="1" si="12"/>
        <v>10:19:39</v>
      </c>
      <c r="G135" s="42">
        <f t="shared" ca="1" si="14"/>
        <v>3</v>
      </c>
      <c r="H135" s="79">
        <f ca="1">MAX(D135,SMALL(J134:N134,COUNTIF(J134:N134,0)+1))</f>
        <v>171.15987603061157</v>
      </c>
      <c r="I135" s="40">
        <f t="shared" ca="1" si="9"/>
        <v>8.189810852493757</v>
      </c>
      <c r="J135" s="40">
        <f ca="1">MAX(D135,J134)+I135</f>
        <v>632.66509032685633</v>
      </c>
      <c r="K135" s="40">
        <f t="shared" ca="1" si="13"/>
        <v>0</v>
      </c>
      <c r="L135" s="40">
        <f ca="1">IF(G135=3,D135+I135,L134)</f>
        <v>177.83861879305277</v>
      </c>
      <c r="M135" s="40">
        <f ca="1">IF(G135=4,D135+I135,M134)</f>
        <v>0</v>
      </c>
      <c r="N135" s="40">
        <f ca="1">IF(G135=5,D135+I135,N134)</f>
        <v>0</v>
      </c>
      <c r="O135" s="40">
        <f ca="1">H135-D135</f>
        <v>1.5110680900525608</v>
      </c>
      <c r="P135" s="44">
        <f ca="1">B135-MATCH(D135,$H$22:H135,1)</f>
        <v>4</v>
      </c>
      <c r="S135" s="25"/>
      <c r="T135" s="25"/>
      <c r="U135" s="35"/>
      <c r="V135" s="35"/>
    </row>
    <row r="136" spans="2:22" x14ac:dyDescent="0.3">
      <c r="B136" s="39">
        <v>115</v>
      </c>
      <c r="C136" s="40">
        <f ca="1">IF(E135&lt;=480,-(LN(1-RAND()))/lambda,
IF(AND(E135&gt;480,E135&lt;=540),-(LN(1-RAND()))/lambda2,
IF(AND(E135&gt;540,E135&lt;=600),-(LN(1-RAND()))/lambda3,
IF(AND(E135&gt;600,E135&lt;=660),-(LN(1-RAND()))/lambda4,
IF(AND(E135&gt;660,E135&lt;=720),-(LN(1-RAND()))/lambda5,
IF(AND(E135&gt;720,E135&lt;=780),-(LN(1-RAND()))/lambda6,
IF(AND(E135&gt;780,E135&lt;=840),-(LN(1-RAND()))/lambda7,
IF(AND(E135&gt;840,E135&lt;=900),-(LN(1-RAND()))/lambda8,
IF(AND(E135&gt;900,E135&lt;=960),-(LN(1-RAND()))/lambda9,
IF(AND(E135&gt;960,E135&lt;=1020),-(LN(1-RAND()))/lambda10,
IF(AND(E135&gt;1020,E135&lt;=1080),-(LN(1-RAND()))/lambda11,
IF(AND(E135&gt;1080,E135&lt;=1140),-(LN(1-RAND()))/lambda12,
IF(E135&gt;1140,-(LN(1-RAND()))/lambda13)))))))))))))</f>
        <v>1.0137318573171744E-2</v>
      </c>
      <c r="D136" s="40">
        <f t="shared" ca="1" si="10"/>
        <v>169.6589452591322</v>
      </c>
      <c r="E136" s="40">
        <f t="shared" ca="1" si="11"/>
        <v>619.65894525913222</v>
      </c>
      <c r="F136" s="41" t="str">
        <f t="shared" ca="1" si="12"/>
        <v>10:19:40</v>
      </c>
      <c r="G136" s="42">
        <f t="shared" ca="1" si="14"/>
        <v>3</v>
      </c>
      <c r="H136" s="79">
        <f ca="1">MAX(D136,SMALL(J135:N135,COUNTIF(J135:N135,0)+1))</f>
        <v>177.83861879305277</v>
      </c>
      <c r="I136" s="40">
        <f t="shared" ca="1" si="9"/>
        <v>1.5608713831950183</v>
      </c>
      <c r="J136" s="40">
        <f ca="1">MAX(D136,J135)+I136</f>
        <v>634.22596171005137</v>
      </c>
      <c r="K136" s="40">
        <f t="shared" ca="1" si="13"/>
        <v>0</v>
      </c>
      <c r="L136" s="40">
        <f ca="1">IF(G136=3,D136+I136,L135)</f>
        <v>171.2198166423272</v>
      </c>
      <c r="M136" s="40">
        <f ca="1">IF(G136=4,D136+I136,M135)</f>
        <v>0</v>
      </c>
      <c r="N136" s="40">
        <f ca="1">IF(G136=5,D136+I136,N135)</f>
        <v>0</v>
      </c>
      <c r="O136" s="40">
        <f ca="1">H136-D136</f>
        <v>8.1796735339205782</v>
      </c>
      <c r="P136" s="44">
        <f ca="1">B136-MATCH(D136,$H$22:H136,1)</f>
        <v>3</v>
      </c>
      <c r="S136" s="25"/>
      <c r="T136" s="25"/>
      <c r="U136" s="35"/>
      <c r="V136" s="35"/>
    </row>
    <row r="137" spans="2:22" x14ac:dyDescent="0.3">
      <c r="B137" s="39">
        <v>116</v>
      </c>
      <c r="C137" s="40">
        <f ca="1">IF(E136&lt;=480,-(LN(1-RAND()))/lambda,
IF(AND(E136&gt;480,E136&lt;=540),-(LN(1-RAND()))/lambda2,
IF(AND(E136&gt;540,E136&lt;=600),-(LN(1-RAND()))/lambda3,
IF(AND(E136&gt;600,E136&lt;=660),-(LN(1-RAND()))/lambda4,
IF(AND(E136&gt;660,E136&lt;=720),-(LN(1-RAND()))/lambda5,
IF(AND(E136&gt;720,E136&lt;=780),-(LN(1-RAND()))/lambda6,
IF(AND(E136&gt;780,E136&lt;=840),-(LN(1-RAND()))/lambda7,
IF(AND(E136&gt;840,E136&lt;=900),-(LN(1-RAND()))/lambda8,
IF(AND(E136&gt;900,E136&lt;=960),-(LN(1-RAND()))/lambda9,
IF(AND(E136&gt;960,E136&lt;=1020),-(LN(1-RAND()))/lambda10,
IF(AND(E136&gt;1020,E136&lt;=1080),-(LN(1-RAND()))/lambda11,
IF(AND(E136&gt;1080,E136&lt;=1140),-(LN(1-RAND()))/lambda12,
IF(E136&gt;1140,-(LN(1-RAND()))/lambda13)))))))))))))</f>
        <v>3.4378523323100469</v>
      </c>
      <c r="D137" s="40">
        <f t="shared" ca="1" si="10"/>
        <v>173.09679759144225</v>
      </c>
      <c r="E137" s="40">
        <f t="shared" ca="1" si="11"/>
        <v>623.09679759144228</v>
      </c>
      <c r="F137" s="41" t="str">
        <f t="shared" ca="1" si="12"/>
        <v>10:23:06</v>
      </c>
      <c r="G137" s="42">
        <f t="shared" ca="1" si="14"/>
        <v>3</v>
      </c>
      <c r="H137" s="79">
        <f ca="1">MAX(D137,SMALL(J136:N136,COUNTIF(J136:N136,0)+1))</f>
        <v>173.09679759144225</v>
      </c>
      <c r="I137" s="40">
        <f t="shared" ca="1" si="9"/>
        <v>3.3118394323753488</v>
      </c>
      <c r="J137" s="40">
        <f ca="1">MAX(D137,J136)+I137</f>
        <v>637.5378011424267</v>
      </c>
      <c r="K137" s="40">
        <f t="shared" ca="1" si="13"/>
        <v>0</v>
      </c>
      <c r="L137" s="40">
        <f ca="1">IF(G137=3,D137+I137,L136)</f>
        <v>176.40863702381759</v>
      </c>
      <c r="M137" s="40">
        <f ca="1">IF(G137=4,D137+I137,M136)</f>
        <v>0</v>
      </c>
      <c r="N137" s="40">
        <f ca="1">IF(G137=5,D137+I137,N136)</f>
        <v>0</v>
      </c>
      <c r="O137" s="40">
        <f ca="1">H137-D137</f>
        <v>0</v>
      </c>
      <c r="P137" s="44">
        <f ca="1">B137-MATCH(D137,$H$22:H137,1)</f>
        <v>15</v>
      </c>
      <c r="S137" s="25"/>
      <c r="T137" s="25"/>
      <c r="U137" s="35"/>
      <c r="V137" s="35"/>
    </row>
    <row r="138" spans="2:22" x14ac:dyDescent="0.3">
      <c r="B138" s="39">
        <v>117</v>
      </c>
      <c r="C138" s="40">
        <f ca="1">IF(E137&lt;=480,-(LN(1-RAND()))/lambda,
IF(AND(E137&gt;480,E137&lt;=540),-(LN(1-RAND()))/lambda2,
IF(AND(E137&gt;540,E137&lt;=600),-(LN(1-RAND()))/lambda3,
IF(AND(E137&gt;600,E137&lt;=660),-(LN(1-RAND()))/lambda4,
IF(AND(E137&gt;660,E137&lt;=720),-(LN(1-RAND()))/lambda5,
IF(AND(E137&gt;720,E137&lt;=780),-(LN(1-RAND()))/lambda6,
IF(AND(E137&gt;780,E137&lt;=840),-(LN(1-RAND()))/lambda7,
IF(AND(E137&gt;840,E137&lt;=900),-(LN(1-RAND()))/lambda8,
IF(AND(E137&gt;900,E137&lt;=960),-(LN(1-RAND()))/lambda9,
IF(AND(E137&gt;960,E137&lt;=1020),-(LN(1-RAND()))/lambda10,
IF(AND(E137&gt;1020,E137&lt;=1080),-(LN(1-RAND()))/lambda11,
IF(AND(E137&gt;1080,E137&lt;=1140),-(LN(1-RAND()))/lambda12,
IF(E137&gt;1140,-(LN(1-RAND()))/lambda13)))))))))))))</f>
        <v>8.4729669473281366E-2</v>
      </c>
      <c r="D138" s="40">
        <f t="shared" ca="1" si="10"/>
        <v>173.18152726091554</v>
      </c>
      <c r="E138" s="40">
        <f t="shared" ca="1" si="11"/>
        <v>623.18152726091557</v>
      </c>
      <c r="F138" s="41" t="str">
        <f t="shared" ca="1" si="12"/>
        <v>10:23:11</v>
      </c>
      <c r="G138" s="42">
        <f t="shared" ca="1" si="14"/>
        <v>3</v>
      </c>
      <c r="H138" s="79">
        <f ca="1">MAX(D138,SMALL(J137:N137,COUNTIF(J137:N137,0)+1))</f>
        <v>176.40863702381759</v>
      </c>
      <c r="I138" s="40">
        <f t="shared" ca="1" si="9"/>
        <v>2.2242847732489026</v>
      </c>
      <c r="J138" s="40">
        <f ca="1">MAX(D138,J137)+I138</f>
        <v>639.76208591567558</v>
      </c>
      <c r="K138" s="40">
        <f t="shared" ca="1" si="13"/>
        <v>0</v>
      </c>
      <c r="L138" s="40">
        <f ca="1">IF(G138=3,D138+I138,L137)</f>
        <v>175.40581203416446</v>
      </c>
      <c r="M138" s="40">
        <f ca="1">IF(G138=4,D138+I138,M137)</f>
        <v>0</v>
      </c>
      <c r="N138" s="40">
        <f ca="1">IF(G138=5,D138+I138,N137)</f>
        <v>0</v>
      </c>
      <c r="O138" s="40">
        <f ca="1">H138-D138</f>
        <v>3.227109762902046</v>
      </c>
      <c r="P138" s="44">
        <f ca="1">B138-MATCH(D138,$H$22:H138,1)</f>
        <v>1</v>
      </c>
      <c r="S138" s="25"/>
      <c r="T138" s="25"/>
      <c r="U138" s="35"/>
      <c r="V138" s="35"/>
    </row>
    <row r="139" spans="2:22" x14ac:dyDescent="0.3">
      <c r="B139" s="39">
        <v>118</v>
      </c>
      <c r="C139" s="40">
        <f ca="1">IF(E138&lt;=480,-(LN(1-RAND()))/lambda,
IF(AND(E138&gt;480,E138&lt;=540),-(LN(1-RAND()))/lambda2,
IF(AND(E138&gt;540,E138&lt;=600),-(LN(1-RAND()))/lambda3,
IF(AND(E138&gt;600,E138&lt;=660),-(LN(1-RAND()))/lambda4,
IF(AND(E138&gt;660,E138&lt;=720),-(LN(1-RAND()))/lambda5,
IF(AND(E138&gt;720,E138&lt;=780),-(LN(1-RAND()))/lambda6,
IF(AND(E138&gt;780,E138&lt;=840),-(LN(1-RAND()))/lambda7,
IF(AND(E138&gt;840,E138&lt;=900),-(LN(1-RAND()))/lambda8,
IF(AND(E138&gt;900,E138&lt;=960),-(LN(1-RAND()))/lambda9,
IF(AND(E138&gt;960,E138&lt;=1020),-(LN(1-RAND()))/lambda10,
IF(AND(E138&gt;1020,E138&lt;=1080),-(LN(1-RAND()))/lambda11,
IF(AND(E138&gt;1080,E138&lt;=1140),-(LN(1-RAND()))/lambda12,
IF(E138&gt;1140,-(LN(1-RAND()))/lambda13)))))))))))))</f>
        <v>0.93118867649729553</v>
      </c>
      <c r="D139" s="40">
        <f t="shared" ca="1" si="10"/>
        <v>174.11271593741284</v>
      </c>
      <c r="E139" s="40">
        <f t="shared" ca="1" si="11"/>
        <v>624.11271593741287</v>
      </c>
      <c r="F139" s="41" t="str">
        <f t="shared" ca="1" si="12"/>
        <v>10:24:07</v>
      </c>
      <c r="G139" s="42">
        <f t="shared" ca="1" si="14"/>
        <v>3</v>
      </c>
      <c r="H139" s="79">
        <f ca="1">MAX(D139,SMALL(J138:N138,COUNTIF(J138:N138,0)+1))</f>
        <v>175.40581203416446</v>
      </c>
      <c r="I139" s="40">
        <f t="shared" ca="1" si="9"/>
        <v>0.79309495587808154</v>
      </c>
      <c r="J139" s="40">
        <f ca="1">MAX(D139,J138)+I139</f>
        <v>640.55518087155372</v>
      </c>
      <c r="K139" s="40">
        <f t="shared" ca="1" si="13"/>
        <v>0</v>
      </c>
      <c r="L139" s="40">
        <f ca="1">IF(G139=3,D139+I139,L138)</f>
        <v>174.90581089329092</v>
      </c>
      <c r="M139" s="40">
        <f ca="1">IF(G139=4,D139+I139,M138)</f>
        <v>0</v>
      </c>
      <c r="N139" s="40">
        <f ca="1">IF(G139=5,D139+I139,N138)</f>
        <v>0</v>
      </c>
      <c r="O139" s="40">
        <f ca="1">H139-D139</f>
        <v>1.2930960967516114</v>
      </c>
      <c r="P139" s="44">
        <f ca="1">B139-MATCH(D139,$H$22:H139,1)</f>
        <v>6</v>
      </c>
      <c r="S139" s="25"/>
      <c r="T139" s="25"/>
      <c r="U139" s="35"/>
      <c r="V139" s="35"/>
    </row>
    <row r="140" spans="2:22" x14ac:dyDescent="0.3">
      <c r="B140" s="39">
        <v>119</v>
      </c>
      <c r="C140" s="40">
        <f ca="1">IF(E139&lt;=480,-(LN(1-RAND()))/lambda,
IF(AND(E139&gt;480,E139&lt;=540),-(LN(1-RAND()))/lambda2,
IF(AND(E139&gt;540,E139&lt;=600),-(LN(1-RAND()))/lambda3,
IF(AND(E139&gt;600,E139&lt;=660),-(LN(1-RAND()))/lambda4,
IF(AND(E139&gt;660,E139&lt;=720),-(LN(1-RAND()))/lambda5,
IF(AND(E139&gt;720,E139&lt;=780),-(LN(1-RAND()))/lambda6,
IF(AND(E139&gt;780,E139&lt;=840),-(LN(1-RAND()))/lambda7,
IF(AND(E139&gt;840,E139&lt;=900),-(LN(1-RAND()))/lambda8,
IF(AND(E139&gt;900,E139&lt;=960),-(LN(1-RAND()))/lambda9,
IF(AND(E139&gt;960,E139&lt;=1020),-(LN(1-RAND()))/lambda10,
IF(AND(E139&gt;1020,E139&lt;=1080),-(LN(1-RAND()))/lambda11,
IF(AND(E139&gt;1080,E139&lt;=1140),-(LN(1-RAND()))/lambda12,
IF(E139&gt;1140,-(LN(1-RAND()))/lambda13)))))))))))))</f>
        <v>0.31355497096750312</v>
      </c>
      <c r="D140" s="40">
        <f t="shared" ca="1" si="10"/>
        <v>174.42627090838036</v>
      </c>
      <c r="E140" s="40">
        <f t="shared" ca="1" si="11"/>
        <v>624.42627090838039</v>
      </c>
      <c r="F140" s="41" t="str">
        <f t="shared" ca="1" si="12"/>
        <v>10:24:26</v>
      </c>
      <c r="G140" s="42">
        <f t="shared" ca="1" si="14"/>
        <v>3</v>
      </c>
      <c r="H140" s="79">
        <f ca="1">MAX(D140,SMALL(J139:N139,COUNTIF(J139:N139,0)+1))</f>
        <v>174.90581089329092</v>
      </c>
      <c r="I140" s="40">
        <f t="shared" ca="1" si="9"/>
        <v>1.7895995588413731</v>
      </c>
      <c r="J140" s="40">
        <f ca="1">MAX(D140,J139)+I140</f>
        <v>642.34478043039508</v>
      </c>
      <c r="K140" s="40">
        <f t="shared" ca="1" si="13"/>
        <v>0</v>
      </c>
      <c r="L140" s="40">
        <f ca="1">IF(G140=3,D140+I140,L139)</f>
        <v>176.21587046722172</v>
      </c>
      <c r="M140" s="40">
        <f ca="1">IF(G140=4,D140+I140,M139)</f>
        <v>0</v>
      </c>
      <c r="N140" s="40">
        <f ca="1">IF(G140=5,D140+I140,N139)</f>
        <v>0</v>
      </c>
      <c r="O140" s="40">
        <f ca="1">H140-D140</f>
        <v>0.47953998491055927</v>
      </c>
      <c r="P140" s="44">
        <f ca="1">B140-MATCH(D140,$H$22:H140,1)</f>
        <v>15</v>
      </c>
      <c r="S140" s="25"/>
      <c r="T140" s="25"/>
      <c r="U140" s="35"/>
      <c r="V140" s="35"/>
    </row>
    <row r="141" spans="2:22" x14ac:dyDescent="0.3">
      <c r="B141" s="39">
        <v>120</v>
      </c>
      <c r="C141" s="40">
        <f ca="1">IF(E140&lt;=480,-(LN(1-RAND()))/lambda,
IF(AND(E140&gt;480,E140&lt;=540),-(LN(1-RAND()))/lambda2,
IF(AND(E140&gt;540,E140&lt;=600),-(LN(1-RAND()))/lambda3,
IF(AND(E140&gt;600,E140&lt;=660),-(LN(1-RAND()))/lambda4,
IF(AND(E140&gt;660,E140&lt;=720),-(LN(1-RAND()))/lambda5,
IF(AND(E140&gt;720,E140&lt;=780),-(LN(1-RAND()))/lambda6,
IF(AND(E140&gt;780,E140&lt;=840),-(LN(1-RAND()))/lambda7,
IF(AND(E140&gt;840,E140&lt;=900),-(LN(1-RAND()))/lambda8,
IF(AND(E140&gt;900,E140&lt;=960),-(LN(1-RAND()))/lambda9,
IF(AND(E140&gt;960,E140&lt;=1020),-(LN(1-RAND()))/lambda10,
IF(AND(E140&gt;1020,E140&lt;=1080),-(LN(1-RAND()))/lambda11,
IF(AND(E140&gt;1080,E140&lt;=1140),-(LN(1-RAND()))/lambda12,
IF(E140&gt;1140,-(LN(1-RAND()))/lambda13)))))))))))))</f>
        <v>0.37255946288795005</v>
      </c>
      <c r="D141" s="40">
        <f t="shared" ca="1" si="10"/>
        <v>174.79883037126831</v>
      </c>
      <c r="E141" s="40">
        <f t="shared" ca="1" si="11"/>
        <v>624.79883037126831</v>
      </c>
      <c r="F141" s="41" t="str">
        <f t="shared" ca="1" si="12"/>
        <v>10:24:48</v>
      </c>
      <c r="G141" s="42">
        <f t="shared" ca="1" si="14"/>
        <v>3</v>
      </c>
      <c r="H141" s="79">
        <f ca="1">MAX(D141,SMALL(J140:N140,COUNTIF(J140:N140,0)+1))</f>
        <v>176.21587046722172</v>
      </c>
      <c r="I141" s="40">
        <f t="shared" ca="1" si="9"/>
        <v>1.8944707947203465</v>
      </c>
      <c r="J141" s="40">
        <f ca="1">MAX(D141,J140)+I141</f>
        <v>644.23925122511537</v>
      </c>
      <c r="K141" s="40">
        <f t="shared" ca="1" si="13"/>
        <v>0</v>
      </c>
      <c r="L141" s="40">
        <f ca="1">IF(G141=3,D141+I141,L140)</f>
        <v>176.69330116598866</v>
      </c>
      <c r="M141" s="40">
        <f ca="1">IF(G141=4,D141+I141,M140)</f>
        <v>0</v>
      </c>
      <c r="N141" s="40">
        <f ca="1">IF(G141=5,D141+I141,N140)</f>
        <v>0</v>
      </c>
      <c r="O141" s="40">
        <f ca="1">H141-D141</f>
        <v>1.4170400959534106</v>
      </c>
      <c r="P141" s="44">
        <f ca="1">B141-MATCH(D141,$H$22:H141,1)</f>
        <v>16</v>
      </c>
      <c r="S141" s="25"/>
      <c r="T141" s="25"/>
      <c r="U141" s="35"/>
      <c r="V141" s="35"/>
    </row>
    <row r="142" spans="2:22" x14ac:dyDescent="0.3">
      <c r="B142" s="39">
        <v>121</v>
      </c>
      <c r="C142" s="40">
        <f ca="1">IF(E141&lt;=480,-(LN(1-RAND()))/lambda,
IF(AND(E141&gt;480,E141&lt;=540),-(LN(1-RAND()))/lambda2,
IF(AND(E141&gt;540,E141&lt;=600),-(LN(1-RAND()))/lambda3,
IF(AND(E141&gt;600,E141&lt;=660),-(LN(1-RAND()))/lambda4,
IF(AND(E141&gt;660,E141&lt;=720),-(LN(1-RAND()))/lambda5,
IF(AND(E141&gt;720,E141&lt;=780),-(LN(1-RAND()))/lambda6,
IF(AND(E141&gt;780,E141&lt;=840),-(LN(1-RAND()))/lambda7,
IF(AND(E141&gt;840,E141&lt;=900),-(LN(1-RAND()))/lambda8,
IF(AND(E141&gt;900,E141&lt;=960),-(LN(1-RAND()))/lambda9,
IF(AND(E141&gt;960,E141&lt;=1020),-(LN(1-RAND()))/lambda10,
IF(AND(E141&gt;1020,E141&lt;=1080),-(LN(1-RAND()))/lambda11,
IF(AND(E141&gt;1080,E141&lt;=1140),-(LN(1-RAND()))/lambda12,
IF(E141&gt;1140,-(LN(1-RAND()))/lambda13)))))))))))))</f>
        <v>0.76227442092142161</v>
      </c>
      <c r="D142" s="40">
        <f t="shared" ca="1" si="10"/>
        <v>175.56110479218972</v>
      </c>
      <c r="E142" s="40">
        <f t="shared" ca="1" si="11"/>
        <v>625.56110479218978</v>
      </c>
      <c r="F142" s="41" t="str">
        <f t="shared" ca="1" si="12"/>
        <v>10:25:34</v>
      </c>
      <c r="G142" s="42">
        <f t="shared" ca="1" si="14"/>
        <v>3</v>
      </c>
      <c r="H142" s="79">
        <f ca="1">MAX(D142,SMALL(J141:N141,COUNTIF(J141:N141,0)+1))</f>
        <v>176.69330116598866</v>
      </c>
      <c r="I142" s="40">
        <f t="shared" ca="1" si="9"/>
        <v>11.374546209692051</v>
      </c>
      <c r="J142" s="40">
        <f ca="1">MAX(D142,J141)+I142</f>
        <v>655.61379743480745</v>
      </c>
      <c r="K142" s="40">
        <f t="shared" ca="1" si="13"/>
        <v>0</v>
      </c>
      <c r="L142" s="40">
        <f ca="1">IF(G142=3,D142+I142,L141)</f>
        <v>186.93565100188178</v>
      </c>
      <c r="M142" s="40">
        <f ca="1">IF(G142=4,D142+I142,M141)</f>
        <v>0</v>
      </c>
      <c r="N142" s="40">
        <f ca="1">IF(G142=5,D142+I142,N141)</f>
        <v>0</v>
      </c>
      <c r="O142" s="40">
        <f ca="1">H142-D142</f>
        <v>1.1321963737989336</v>
      </c>
      <c r="P142" s="44">
        <f ca="1">B142-MATCH(D142,$H$22:H142,1)</f>
        <v>2</v>
      </c>
      <c r="S142" s="25"/>
      <c r="T142" s="25"/>
      <c r="U142" s="35"/>
      <c r="V142" s="35"/>
    </row>
    <row r="143" spans="2:22" x14ac:dyDescent="0.3">
      <c r="B143" s="39">
        <v>122</v>
      </c>
      <c r="C143" s="40">
        <f ca="1">IF(E142&lt;=480,-(LN(1-RAND()))/lambda,
IF(AND(E142&gt;480,E142&lt;=540),-(LN(1-RAND()))/lambda2,
IF(AND(E142&gt;540,E142&lt;=600),-(LN(1-RAND()))/lambda3,
IF(AND(E142&gt;600,E142&lt;=660),-(LN(1-RAND()))/lambda4,
IF(AND(E142&gt;660,E142&lt;=720),-(LN(1-RAND()))/lambda5,
IF(AND(E142&gt;720,E142&lt;=780),-(LN(1-RAND()))/lambda6,
IF(AND(E142&gt;780,E142&lt;=840),-(LN(1-RAND()))/lambda7,
IF(AND(E142&gt;840,E142&lt;=900),-(LN(1-RAND()))/lambda8,
IF(AND(E142&gt;900,E142&lt;=960),-(LN(1-RAND()))/lambda9,
IF(AND(E142&gt;960,E142&lt;=1020),-(LN(1-RAND()))/lambda10,
IF(AND(E142&gt;1020,E142&lt;=1080),-(LN(1-RAND()))/lambda11,
IF(AND(E142&gt;1080,E142&lt;=1140),-(LN(1-RAND()))/lambda12,
IF(E142&gt;1140,-(LN(1-RAND()))/lambda13)))))))))))))</f>
        <v>0.60172001120493857</v>
      </c>
      <c r="D143" s="40">
        <f t="shared" ca="1" si="10"/>
        <v>176.16282480339467</v>
      </c>
      <c r="E143" s="40">
        <f t="shared" ca="1" si="11"/>
        <v>626.16282480339464</v>
      </c>
      <c r="F143" s="41" t="str">
        <f t="shared" ca="1" si="12"/>
        <v>10:26:10</v>
      </c>
      <c r="G143" s="42">
        <f t="shared" ca="1" si="14"/>
        <v>3</v>
      </c>
      <c r="H143" s="79">
        <f ca="1">MAX(D143,SMALL(J142:N142,COUNTIF(J142:N142,0)+1))</f>
        <v>186.93565100188178</v>
      </c>
      <c r="I143" s="40">
        <f t="shared" ca="1" si="9"/>
        <v>0.31034910748345862</v>
      </c>
      <c r="J143" s="40">
        <f ca="1">MAX(D143,J142)+I143</f>
        <v>655.92414654229094</v>
      </c>
      <c r="K143" s="40">
        <f t="shared" ca="1" si="13"/>
        <v>0</v>
      </c>
      <c r="L143" s="40">
        <f ca="1">IF(G143=3,D143+I143,L142)</f>
        <v>176.47317391087813</v>
      </c>
      <c r="M143" s="40">
        <f ca="1">IF(G143=4,D143+I143,M142)</f>
        <v>0</v>
      </c>
      <c r="N143" s="40">
        <f ca="1">IF(G143=5,D143+I143,N142)</f>
        <v>0</v>
      </c>
      <c r="O143" s="40">
        <f ca="1">H143-D143</f>
        <v>10.77282619848711</v>
      </c>
      <c r="P143" s="44">
        <f ca="1">B143-MATCH(D143,$H$22:H143,1)</f>
        <v>8</v>
      </c>
      <c r="S143" s="25"/>
      <c r="T143" s="25"/>
      <c r="U143" s="35"/>
      <c r="V143" s="35"/>
    </row>
    <row r="144" spans="2:22" x14ac:dyDescent="0.3">
      <c r="B144" s="39">
        <v>123</v>
      </c>
      <c r="C144" s="40">
        <f ca="1">IF(E143&lt;=480,-(LN(1-RAND()))/lambda,
IF(AND(E143&gt;480,E143&lt;=540),-(LN(1-RAND()))/lambda2,
IF(AND(E143&gt;540,E143&lt;=600),-(LN(1-RAND()))/lambda3,
IF(AND(E143&gt;600,E143&lt;=660),-(LN(1-RAND()))/lambda4,
IF(AND(E143&gt;660,E143&lt;=720),-(LN(1-RAND()))/lambda5,
IF(AND(E143&gt;720,E143&lt;=780),-(LN(1-RAND()))/lambda6,
IF(AND(E143&gt;780,E143&lt;=840),-(LN(1-RAND()))/lambda7,
IF(AND(E143&gt;840,E143&lt;=900),-(LN(1-RAND()))/lambda8,
IF(AND(E143&gt;900,E143&lt;=960),-(LN(1-RAND()))/lambda9,
IF(AND(E143&gt;960,E143&lt;=1020),-(LN(1-RAND()))/lambda10,
IF(AND(E143&gt;1020,E143&lt;=1080),-(LN(1-RAND()))/lambda11,
IF(AND(E143&gt;1080,E143&lt;=1140),-(LN(1-RAND()))/lambda12,
IF(E143&gt;1140,-(LN(1-RAND()))/lambda13)))))))))))))</f>
        <v>0.23059383330197983</v>
      </c>
      <c r="D144" s="40">
        <f t="shared" ca="1" si="10"/>
        <v>176.39341863669665</v>
      </c>
      <c r="E144" s="40">
        <f t="shared" ca="1" si="11"/>
        <v>626.39341863669665</v>
      </c>
      <c r="F144" s="41" t="str">
        <f t="shared" ca="1" si="12"/>
        <v>10:26:24</v>
      </c>
      <c r="G144" s="42">
        <f t="shared" ca="1" si="14"/>
        <v>3</v>
      </c>
      <c r="H144" s="79">
        <f ca="1">MAX(D144,SMALL(J143:N143,COUNTIF(J143:N143,0)+1))</f>
        <v>176.47317391087813</v>
      </c>
      <c r="I144" s="40">
        <f t="shared" ca="1" si="9"/>
        <v>10.939831887627609</v>
      </c>
      <c r="J144" s="40">
        <f ca="1">MAX(D144,J143)+I144</f>
        <v>666.86397842991857</v>
      </c>
      <c r="K144" s="40">
        <f t="shared" ca="1" si="13"/>
        <v>0</v>
      </c>
      <c r="L144" s="40">
        <f ca="1">IF(G144=3,D144+I144,L143)</f>
        <v>187.33325052432426</v>
      </c>
      <c r="M144" s="40">
        <f ca="1">IF(G144=4,D144+I144,M143)</f>
        <v>0</v>
      </c>
      <c r="N144" s="40">
        <f ca="1">IF(G144=5,D144+I144,N143)</f>
        <v>0</v>
      </c>
      <c r="O144" s="40">
        <f ca="1">H144-D144</f>
        <v>7.9755274181479763E-2</v>
      </c>
      <c r="P144" s="44">
        <f ca="1">B144-MATCH(D144,$H$22:H144,1)</f>
        <v>3</v>
      </c>
      <c r="S144" s="25"/>
      <c r="T144" s="25"/>
      <c r="U144" s="35"/>
      <c r="V144" s="35"/>
    </row>
    <row r="145" spans="2:22" x14ac:dyDescent="0.3">
      <c r="B145" s="39">
        <v>124</v>
      </c>
      <c r="C145" s="40">
        <f ca="1">IF(E144&lt;=480,-(LN(1-RAND()))/lambda,
IF(AND(E144&gt;480,E144&lt;=540),-(LN(1-RAND()))/lambda2,
IF(AND(E144&gt;540,E144&lt;=600),-(LN(1-RAND()))/lambda3,
IF(AND(E144&gt;600,E144&lt;=660),-(LN(1-RAND()))/lambda4,
IF(AND(E144&gt;660,E144&lt;=720),-(LN(1-RAND()))/lambda5,
IF(AND(E144&gt;720,E144&lt;=780),-(LN(1-RAND()))/lambda6,
IF(AND(E144&gt;780,E144&lt;=840),-(LN(1-RAND()))/lambda7,
IF(AND(E144&gt;840,E144&lt;=900),-(LN(1-RAND()))/lambda8,
IF(AND(E144&gt;900,E144&lt;=960),-(LN(1-RAND()))/lambda9,
IF(AND(E144&gt;960,E144&lt;=1020),-(LN(1-RAND()))/lambda10,
IF(AND(E144&gt;1020,E144&lt;=1080),-(LN(1-RAND()))/lambda11,
IF(AND(E144&gt;1080,E144&lt;=1140),-(LN(1-RAND()))/lambda12,
IF(E144&gt;1140,-(LN(1-RAND()))/lambda13)))))))))))))</f>
        <v>0.31282631977722031</v>
      </c>
      <c r="D145" s="40">
        <f t="shared" ca="1" si="10"/>
        <v>176.70624495647388</v>
      </c>
      <c r="E145" s="40">
        <f t="shared" ca="1" si="11"/>
        <v>626.70624495647394</v>
      </c>
      <c r="F145" s="41" t="str">
        <f t="shared" ca="1" si="12"/>
        <v>10:26:42</v>
      </c>
      <c r="G145" s="42">
        <f t="shared" ca="1" si="14"/>
        <v>3</v>
      </c>
      <c r="H145" s="79">
        <f ca="1">MAX(D145,SMALL(J144:N144,COUNTIF(J144:N144,0)+1))</f>
        <v>187.33325052432426</v>
      </c>
      <c r="I145" s="40">
        <f t="shared" ca="1" si="9"/>
        <v>4.3842851546817982</v>
      </c>
      <c r="J145" s="40">
        <f ca="1">MAX(D145,J144)+I145</f>
        <v>671.24826358460041</v>
      </c>
      <c r="K145" s="40">
        <f t="shared" ca="1" si="13"/>
        <v>0</v>
      </c>
      <c r="L145" s="40">
        <f ca="1">IF(G145=3,D145+I145,L144)</f>
        <v>181.09053011115569</v>
      </c>
      <c r="M145" s="40">
        <f ca="1">IF(G145=4,D145+I145,M144)</f>
        <v>0</v>
      </c>
      <c r="N145" s="40">
        <f ca="1">IF(G145=5,D145+I145,N144)</f>
        <v>0</v>
      </c>
      <c r="O145" s="40">
        <f ca="1">H145-D145</f>
        <v>10.627005567850375</v>
      </c>
      <c r="P145" s="44">
        <f ca="1">B145-MATCH(D145,$H$22:H145,1)</f>
        <v>1</v>
      </c>
      <c r="S145" s="25"/>
      <c r="T145" s="25"/>
      <c r="U145" s="35"/>
      <c r="V145" s="35"/>
    </row>
    <row r="146" spans="2:22" x14ac:dyDescent="0.3">
      <c r="B146" s="39">
        <v>125</v>
      </c>
      <c r="C146" s="40">
        <f ca="1">IF(E145&lt;=480,-(LN(1-RAND()))/lambda,
IF(AND(E145&gt;480,E145&lt;=540),-(LN(1-RAND()))/lambda2,
IF(AND(E145&gt;540,E145&lt;=600),-(LN(1-RAND()))/lambda3,
IF(AND(E145&gt;600,E145&lt;=660),-(LN(1-RAND()))/lambda4,
IF(AND(E145&gt;660,E145&lt;=720),-(LN(1-RAND()))/lambda5,
IF(AND(E145&gt;720,E145&lt;=780),-(LN(1-RAND()))/lambda6,
IF(AND(E145&gt;780,E145&lt;=840),-(LN(1-RAND()))/lambda7,
IF(AND(E145&gt;840,E145&lt;=900),-(LN(1-RAND()))/lambda8,
IF(AND(E145&gt;900,E145&lt;=960),-(LN(1-RAND()))/lambda9,
IF(AND(E145&gt;960,E145&lt;=1020),-(LN(1-RAND()))/lambda10,
IF(AND(E145&gt;1020,E145&lt;=1080),-(LN(1-RAND()))/lambda11,
IF(AND(E145&gt;1080,E145&lt;=1140),-(LN(1-RAND()))/lambda12,
IF(E145&gt;1140,-(LN(1-RAND()))/lambda13)))))))))))))</f>
        <v>0.22819507277938098</v>
      </c>
      <c r="D146" s="40">
        <f t="shared" ca="1" si="10"/>
        <v>176.93444002925327</v>
      </c>
      <c r="E146" s="40">
        <f t="shared" ca="1" si="11"/>
        <v>626.93444002925321</v>
      </c>
      <c r="F146" s="41" t="str">
        <f t="shared" ca="1" si="12"/>
        <v>10:26:56</v>
      </c>
      <c r="G146" s="42">
        <f t="shared" ca="1" si="14"/>
        <v>3</v>
      </c>
      <c r="H146" s="79">
        <f ca="1">MAX(D146,SMALL(J145:N145,COUNTIF(J145:N145,0)+1))</f>
        <v>181.09053011115569</v>
      </c>
      <c r="I146" s="40">
        <f t="shared" ca="1" si="9"/>
        <v>2.1430234690146426</v>
      </c>
      <c r="J146" s="40">
        <f ca="1">MAX(D146,J145)+I146</f>
        <v>673.39128705361509</v>
      </c>
      <c r="K146" s="40">
        <f t="shared" ca="1" si="13"/>
        <v>0</v>
      </c>
      <c r="L146" s="40">
        <f ca="1">IF(G146=3,D146+I146,L145)</f>
        <v>179.07746349826792</v>
      </c>
      <c r="M146" s="40">
        <f ca="1">IF(G146=4,D146+I146,M145)</f>
        <v>0</v>
      </c>
      <c r="N146" s="40">
        <f ca="1">IF(G146=5,D146+I146,N145)</f>
        <v>0</v>
      </c>
      <c r="O146" s="40">
        <f ca="1">H146-D146</f>
        <v>4.1560900819024198</v>
      </c>
      <c r="P146" s="44">
        <f ca="1">B146-MATCH(D146,$H$22:H146,1)</f>
        <v>4</v>
      </c>
      <c r="S146" s="25"/>
      <c r="T146" s="25"/>
      <c r="U146" s="35"/>
      <c r="V146" s="35"/>
    </row>
    <row r="147" spans="2:22" x14ac:dyDescent="0.3">
      <c r="B147" s="39">
        <v>126</v>
      </c>
      <c r="C147" s="40">
        <f ca="1">IF(E146&lt;=480,-(LN(1-RAND()))/lambda,
IF(AND(E146&gt;480,E146&lt;=540),-(LN(1-RAND()))/lambda2,
IF(AND(E146&gt;540,E146&lt;=600),-(LN(1-RAND()))/lambda3,
IF(AND(E146&gt;600,E146&lt;=660),-(LN(1-RAND()))/lambda4,
IF(AND(E146&gt;660,E146&lt;=720),-(LN(1-RAND()))/lambda5,
IF(AND(E146&gt;720,E146&lt;=780),-(LN(1-RAND()))/lambda6,
IF(AND(E146&gt;780,E146&lt;=840),-(LN(1-RAND()))/lambda7,
IF(AND(E146&gt;840,E146&lt;=900),-(LN(1-RAND()))/lambda8,
IF(AND(E146&gt;900,E146&lt;=960),-(LN(1-RAND()))/lambda9,
IF(AND(E146&gt;960,E146&lt;=1020),-(LN(1-RAND()))/lambda10,
IF(AND(E146&gt;1020,E146&lt;=1080),-(LN(1-RAND()))/lambda11,
IF(AND(E146&gt;1080,E146&lt;=1140),-(LN(1-RAND()))/lambda12,
IF(E146&gt;1140,-(LN(1-RAND()))/lambda13)))))))))))))</f>
        <v>0.13798510920710932</v>
      </c>
      <c r="D147" s="40">
        <f t="shared" ca="1" si="10"/>
        <v>177.07242513846037</v>
      </c>
      <c r="E147" s="40">
        <f t="shared" ca="1" si="11"/>
        <v>627.0724251384604</v>
      </c>
      <c r="F147" s="41" t="str">
        <f t="shared" ca="1" si="12"/>
        <v>10:27:04</v>
      </c>
      <c r="G147" s="42">
        <f t="shared" ca="1" si="14"/>
        <v>3</v>
      </c>
      <c r="H147" s="79">
        <f ca="1">MAX(D147,SMALL(J146:N146,COUNTIF(J146:N146,0)+1))</f>
        <v>179.07746349826792</v>
      </c>
      <c r="I147" s="40">
        <f t="shared" ca="1" si="9"/>
        <v>8.1982692488844044</v>
      </c>
      <c r="J147" s="40">
        <f ca="1">MAX(D147,J146)+I147</f>
        <v>681.58955630249955</v>
      </c>
      <c r="K147" s="40">
        <f t="shared" ca="1" si="13"/>
        <v>0</v>
      </c>
      <c r="L147" s="40">
        <f ca="1">IF(G147=3,D147+I147,L146)</f>
        <v>185.27069438734478</v>
      </c>
      <c r="M147" s="40">
        <f ca="1">IF(G147=4,D147+I147,M146)</f>
        <v>0</v>
      </c>
      <c r="N147" s="40">
        <f ca="1">IF(G147=5,D147+I147,N146)</f>
        <v>0</v>
      </c>
      <c r="O147" s="40">
        <f ca="1">H147-D147</f>
        <v>2.0050383598075427</v>
      </c>
      <c r="P147" s="44">
        <f ca="1">B147-MATCH(D147,$H$22:H147,1)</f>
        <v>3</v>
      </c>
      <c r="S147" s="25"/>
      <c r="T147" s="25"/>
      <c r="U147" s="35"/>
      <c r="V147" s="35"/>
    </row>
    <row r="148" spans="2:22" x14ac:dyDescent="0.3">
      <c r="B148" s="39">
        <v>127</v>
      </c>
      <c r="C148" s="40">
        <f ca="1">IF(E147&lt;=480,-(LN(1-RAND()))/lambda,
IF(AND(E147&gt;480,E147&lt;=540),-(LN(1-RAND()))/lambda2,
IF(AND(E147&gt;540,E147&lt;=600),-(LN(1-RAND()))/lambda3,
IF(AND(E147&gt;600,E147&lt;=660),-(LN(1-RAND()))/lambda4,
IF(AND(E147&gt;660,E147&lt;=720),-(LN(1-RAND()))/lambda5,
IF(AND(E147&gt;720,E147&lt;=780),-(LN(1-RAND()))/lambda6,
IF(AND(E147&gt;780,E147&lt;=840),-(LN(1-RAND()))/lambda7,
IF(AND(E147&gt;840,E147&lt;=900),-(LN(1-RAND()))/lambda8,
IF(AND(E147&gt;900,E147&lt;=960),-(LN(1-RAND()))/lambda9,
IF(AND(E147&gt;960,E147&lt;=1020),-(LN(1-RAND()))/lambda10,
IF(AND(E147&gt;1020,E147&lt;=1080),-(LN(1-RAND()))/lambda11,
IF(AND(E147&gt;1080,E147&lt;=1140),-(LN(1-RAND()))/lambda12,
IF(E147&gt;1140,-(LN(1-RAND()))/lambda13)))))))))))))</f>
        <v>0.35039828247615884</v>
      </c>
      <c r="D148" s="40">
        <f t="shared" ca="1" si="10"/>
        <v>177.42282342093654</v>
      </c>
      <c r="E148" s="40">
        <f t="shared" ca="1" si="11"/>
        <v>627.42282342093654</v>
      </c>
      <c r="F148" s="41" t="str">
        <f t="shared" ca="1" si="12"/>
        <v>10:27:25</v>
      </c>
      <c r="G148" s="42">
        <f t="shared" ca="1" si="14"/>
        <v>3</v>
      </c>
      <c r="H148" s="79">
        <f ca="1">MAX(D148,SMALL(J147:N147,COUNTIF(J147:N147,0)+1))</f>
        <v>185.27069438734478</v>
      </c>
      <c r="I148" s="40">
        <f t="shared" ca="1" si="9"/>
        <v>10.129906490646665</v>
      </c>
      <c r="J148" s="40">
        <f ca="1">MAX(D148,J147)+I148</f>
        <v>691.71946279314625</v>
      </c>
      <c r="K148" s="40">
        <f t="shared" ca="1" si="13"/>
        <v>0</v>
      </c>
      <c r="L148" s="40">
        <f ca="1">IF(G148=3,D148+I148,L147)</f>
        <v>187.55272991158321</v>
      </c>
      <c r="M148" s="40">
        <f ca="1">IF(G148=4,D148+I148,M147)</f>
        <v>0</v>
      </c>
      <c r="N148" s="40">
        <f ca="1">IF(G148=5,D148+I148,N147)</f>
        <v>0</v>
      </c>
      <c r="O148" s="40">
        <f ca="1">H148-D148</f>
        <v>7.8478709664082373</v>
      </c>
      <c r="P148" s="44">
        <f ca="1">B148-MATCH(D148,$H$22:H148,1)</f>
        <v>6</v>
      </c>
      <c r="S148" s="25"/>
      <c r="T148" s="25"/>
      <c r="U148" s="35"/>
      <c r="V148" s="35"/>
    </row>
    <row r="149" spans="2:22" x14ac:dyDescent="0.3">
      <c r="B149" s="39">
        <v>128</v>
      </c>
      <c r="C149" s="40">
        <f ca="1">IF(E148&lt;=480,-(LN(1-RAND()))/lambda,
IF(AND(E148&gt;480,E148&lt;=540),-(LN(1-RAND()))/lambda2,
IF(AND(E148&gt;540,E148&lt;=600),-(LN(1-RAND()))/lambda3,
IF(AND(E148&gt;600,E148&lt;=660),-(LN(1-RAND()))/lambda4,
IF(AND(E148&gt;660,E148&lt;=720),-(LN(1-RAND()))/lambda5,
IF(AND(E148&gt;720,E148&lt;=780),-(LN(1-RAND()))/lambda6,
IF(AND(E148&gt;780,E148&lt;=840),-(LN(1-RAND()))/lambda7,
IF(AND(E148&gt;840,E148&lt;=900),-(LN(1-RAND()))/lambda8,
IF(AND(E148&gt;900,E148&lt;=960),-(LN(1-RAND()))/lambda9,
IF(AND(E148&gt;960,E148&lt;=1020),-(LN(1-RAND()))/lambda10,
IF(AND(E148&gt;1020,E148&lt;=1080),-(LN(1-RAND()))/lambda11,
IF(AND(E148&gt;1080,E148&lt;=1140),-(LN(1-RAND()))/lambda12,
IF(E148&gt;1140,-(LN(1-RAND()))/lambda13)))))))))))))</f>
        <v>0.25141610301833028</v>
      </c>
      <c r="D149" s="40">
        <f t="shared" ca="1" si="10"/>
        <v>177.67423952395487</v>
      </c>
      <c r="E149" s="40">
        <f t="shared" ca="1" si="11"/>
        <v>627.67423952395484</v>
      </c>
      <c r="F149" s="41" t="str">
        <f t="shared" ca="1" si="12"/>
        <v>10:27:40</v>
      </c>
      <c r="G149" s="42">
        <f t="shared" ca="1" si="14"/>
        <v>3</v>
      </c>
      <c r="H149" s="79">
        <f ca="1">MAX(D149,SMALL(J148:N148,COUNTIF(J148:N148,0)+1))</f>
        <v>187.55272991158321</v>
      </c>
      <c r="I149" s="40">
        <f t="shared" ca="1" si="9"/>
        <v>4.4826590423179749</v>
      </c>
      <c r="J149" s="40">
        <f ca="1">MAX(D149,J148)+I149</f>
        <v>696.20212183546425</v>
      </c>
      <c r="K149" s="40">
        <f t="shared" ca="1" si="13"/>
        <v>0</v>
      </c>
      <c r="L149" s="40">
        <f ca="1">IF(G149=3,D149+I149,L148)</f>
        <v>182.15689856627284</v>
      </c>
      <c r="M149" s="40">
        <f ca="1">IF(G149=4,D149+I149,M148)</f>
        <v>0</v>
      </c>
      <c r="N149" s="40">
        <f ca="1">IF(G149=5,D149+I149,N148)</f>
        <v>0</v>
      </c>
      <c r="O149" s="40">
        <f ca="1">H149-D149</f>
        <v>9.8784903876283465</v>
      </c>
      <c r="P149" s="44">
        <f ca="1">B149-MATCH(D149,$H$22:H149,1)</f>
        <v>7</v>
      </c>
      <c r="S149" s="25"/>
      <c r="T149" s="25"/>
      <c r="U149" s="35"/>
      <c r="V149" s="35"/>
    </row>
    <row r="150" spans="2:22" x14ac:dyDescent="0.3">
      <c r="B150" s="39">
        <v>129</v>
      </c>
      <c r="C150" s="40">
        <f ca="1">IF(E149&lt;=480,-(LN(1-RAND()))/lambda,
IF(AND(E149&gt;480,E149&lt;=540),-(LN(1-RAND()))/lambda2,
IF(AND(E149&gt;540,E149&lt;=600),-(LN(1-RAND()))/lambda3,
IF(AND(E149&gt;600,E149&lt;=660),-(LN(1-RAND()))/lambda4,
IF(AND(E149&gt;660,E149&lt;=720),-(LN(1-RAND()))/lambda5,
IF(AND(E149&gt;720,E149&lt;=780),-(LN(1-RAND()))/lambda6,
IF(AND(E149&gt;780,E149&lt;=840),-(LN(1-RAND()))/lambda7,
IF(AND(E149&gt;840,E149&lt;=900),-(LN(1-RAND()))/lambda8,
IF(AND(E149&gt;900,E149&lt;=960),-(LN(1-RAND()))/lambda9,
IF(AND(E149&gt;960,E149&lt;=1020),-(LN(1-RAND()))/lambda10,
IF(AND(E149&gt;1020,E149&lt;=1080),-(LN(1-RAND()))/lambda11,
IF(AND(E149&gt;1080,E149&lt;=1140),-(LN(1-RAND()))/lambda12,
IF(E149&gt;1140,-(LN(1-RAND()))/lambda13)))))))))))))</f>
        <v>2.686253151308486</v>
      </c>
      <c r="D150" s="40">
        <f t="shared" ca="1" si="10"/>
        <v>180.36049267526334</v>
      </c>
      <c r="E150" s="40">
        <f t="shared" ca="1" si="11"/>
        <v>630.36049267526334</v>
      </c>
      <c r="F150" s="41" t="str">
        <f t="shared" ca="1" si="12"/>
        <v>10:30:22</v>
      </c>
      <c r="G150" s="42">
        <f t="shared" ca="1" si="14"/>
        <v>3</v>
      </c>
      <c r="H150" s="79">
        <f ca="1">MAX(D150,SMALL(J149:N149,COUNTIF(J149:N149,0)+1))</f>
        <v>182.15689856627284</v>
      </c>
      <c r="I150" s="40">
        <f t="shared" ref="I150:I213" ca="1" si="15">-(LN(1-RAND()))/mu</f>
        <v>19.865889056461878</v>
      </c>
      <c r="J150" s="40">
        <f ca="1">MAX(D150,J149)+I150</f>
        <v>716.06801089192618</v>
      </c>
      <c r="K150" s="40">
        <f t="shared" ca="1" si="13"/>
        <v>0</v>
      </c>
      <c r="L150" s="40">
        <f ca="1">IF(G150=3,D150+I150,L149)</f>
        <v>200.22638173172521</v>
      </c>
      <c r="M150" s="40">
        <f ca="1">IF(G150=4,D150+I150,M149)</f>
        <v>0</v>
      </c>
      <c r="N150" s="40">
        <f ca="1">IF(G150=5,D150+I150,N149)</f>
        <v>0</v>
      </c>
      <c r="O150" s="40">
        <f ca="1">H150-D150</f>
        <v>1.7964058910094991</v>
      </c>
      <c r="P150" s="44">
        <f ca="1">B150-MATCH(D150,$H$22:H150,1)</f>
        <v>6</v>
      </c>
      <c r="S150" s="25"/>
      <c r="T150" s="25"/>
      <c r="U150" s="35"/>
      <c r="V150" s="35"/>
    </row>
    <row r="151" spans="2:22" x14ac:dyDescent="0.3">
      <c r="B151" s="39">
        <v>130</v>
      </c>
      <c r="C151" s="40">
        <f ca="1">IF(E150&lt;=480,-(LN(1-RAND()))/lambda,
IF(AND(E150&gt;480,E150&lt;=540),-(LN(1-RAND()))/lambda2,
IF(AND(E150&gt;540,E150&lt;=600),-(LN(1-RAND()))/lambda3,
IF(AND(E150&gt;600,E150&lt;=660),-(LN(1-RAND()))/lambda4,
IF(AND(E150&gt;660,E150&lt;=720),-(LN(1-RAND()))/lambda5,
IF(AND(E150&gt;720,E150&lt;=780),-(LN(1-RAND()))/lambda6,
IF(AND(E150&gt;780,E150&lt;=840),-(LN(1-RAND()))/lambda7,
IF(AND(E150&gt;840,E150&lt;=900),-(LN(1-RAND()))/lambda8,
IF(AND(E150&gt;900,E150&lt;=960),-(LN(1-RAND()))/lambda9,
IF(AND(E150&gt;960,E150&lt;=1020),-(LN(1-RAND()))/lambda10,
IF(AND(E150&gt;1020,E150&lt;=1080),-(LN(1-RAND()))/lambda11,
IF(AND(E150&gt;1080,E150&lt;=1140),-(LN(1-RAND()))/lambda12,
IF(E150&gt;1140,-(LN(1-RAND()))/lambda13)))))))))))))</f>
        <v>1.2668293906636328</v>
      </c>
      <c r="D151" s="40">
        <f t="shared" ref="D151:D214" ca="1" si="16">D150+C151</f>
        <v>181.62732206592699</v>
      </c>
      <c r="E151" s="40">
        <f t="shared" ref="E151:E214" ca="1" si="17">450+D151</f>
        <v>631.62732206592705</v>
      </c>
      <c r="F151" s="41" t="str">
        <f t="shared" ref="F151:F214" ca="1" si="18">TEXT(E151/60/24,"h:mm:ss")</f>
        <v>10:31:38</v>
      </c>
      <c r="G151" s="42">
        <f t="shared" ca="1" si="14"/>
        <v>3</v>
      </c>
      <c r="H151" s="79">
        <f ca="1">MAX(D151,SMALL(J150:N150,COUNTIF(J150:N150,0)+1))</f>
        <v>200.22638173172521</v>
      </c>
      <c r="I151" s="40">
        <f t="shared" ca="1" si="15"/>
        <v>8.7455557220418108</v>
      </c>
      <c r="J151" s="40">
        <f ca="1">MAX(D151,J150)+I151</f>
        <v>724.81356661396796</v>
      </c>
      <c r="K151" s="40">
        <f t="shared" ca="1" si="13"/>
        <v>0</v>
      </c>
      <c r="L151" s="40">
        <f ca="1">IF(G151=3,D151+I151,L150)</f>
        <v>190.3728777879688</v>
      </c>
      <c r="M151" s="40">
        <f ca="1">IF(G151=4,D151+I151,M150)</f>
        <v>0</v>
      </c>
      <c r="N151" s="40">
        <f ca="1">IF(G151=5,D151+I151,N150)</f>
        <v>0</v>
      </c>
      <c r="O151" s="40">
        <f ca="1">H151-D151</f>
        <v>18.599059665798222</v>
      </c>
      <c r="P151" s="44">
        <f ca="1">B151-MATCH(D151,$H$22:H151,1)</f>
        <v>9</v>
      </c>
      <c r="S151" s="25"/>
      <c r="T151" s="25"/>
      <c r="U151" s="35"/>
      <c r="V151" s="35"/>
    </row>
    <row r="152" spans="2:22" x14ac:dyDescent="0.3">
      <c r="B152" s="39">
        <v>131</v>
      </c>
      <c r="C152" s="40">
        <f ca="1">IF(E151&lt;=480,-(LN(1-RAND()))/lambda,
IF(AND(E151&gt;480,E151&lt;=540),-(LN(1-RAND()))/lambda2,
IF(AND(E151&gt;540,E151&lt;=600),-(LN(1-RAND()))/lambda3,
IF(AND(E151&gt;600,E151&lt;=660),-(LN(1-RAND()))/lambda4,
IF(AND(E151&gt;660,E151&lt;=720),-(LN(1-RAND()))/lambda5,
IF(AND(E151&gt;720,E151&lt;=780),-(LN(1-RAND()))/lambda6,
IF(AND(E151&gt;780,E151&lt;=840),-(LN(1-RAND()))/lambda7,
IF(AND(E151&gt;840,E151&lt;=900),-(LN(1-RAND()))/lambda8,
IF(AND(E151&gt;900,E151&lt;=960),-(LN(1-RAND()))/lambda9,
IF(AND(E151&gt;960,E151&lt;=1020),-(LN(1-RAND()))/lambda10,
IF(AND(E151&gt;1020,E151&lt;=1080),-(LN(1-RAND()))/lambda11,
IF(AND(E151&gt;1080,E151&lt;=1140),-(LN(1-RAND()))/lambda12,
IF(E151&gt;1140,-(LN(1-RAND()))/lambda13)))))))))))))</f>
        <v>0.18404335672283154</v>
      </c>
      <c r="D152" s="40">
        <f t="shared" ca="1" si="16"/>
        <v>181.81136542264983</v>
      </c>
      <c r="E152" s="40">
        <f t="shared" ca="1" si="17"/>
        <v>631.81136542264983</v>
      </c>
      <c r="F152" s="41" t="str">
        <f t="shared" ca="1" si="18"/>
        <v>10:31:49</v>
      </c>
      <c r="G152" s="42">
        <f t="shared" ca="1" si="14"/>
        <v>3</v>
      </c>
      <c r="H152" s="79">
        <f ca="1">MAX(D152,SMALL(J151:N151,COUNTIF(J151:N151,0)+1))</f>
        <v>190.3728777879688</v>
      </c>
      <c r="I152" s="40">
        <f t="shared" ca="1" si="15"/>
        <v>4.7922791608693531</v>
      </c>
      <c r="J152" s="40">
        <f ca="1">MAX(D152,J151)+I152</f>
        <v>729.60584577483735</v>
      </c>
      <c r="K152" s="40">
        <f t="shared" ref="K152:K215" ca="1" si="19">IF(G152=2,H152+I152,K151)</f>
        <v>0</v>
      </c>
      <c r="L152" s="40">
        <f ca="1">IF(G152=3,D152+I152,L151)</f>
        <v>186.60364458351918</v>
      </c>
      <c r="M152" s="40">
        <f ca="1">IF(G152=4,D152+I152,M151)</f>
        <v>0</v>
      </c>
      <c r="N152" s="40">
        <f ca="1">IF(G152=5,D152+I152,N151)</f>
        <v>0</v>
      </c>
      <c r="O152" s="40">
        <f ca="1">H152-D152</f>
        <v>8.5615123653189755</v>
      </c>
      <c r="P152" s="44">
        <f ca="1">B152-MATCH(D152,$H$22:H152,1)</f>
        <v>5</v>
      </c>
      <c r="S152" s="25"/>
      <c r="T152" s="25"/>
      <c r="U152" s="35"/>
      <c r="V152" s="35"/>
    </row>
    <row r="153" spans="2:22" x14ac:dyDescent="0.3">
      <c r="B153" s="39">
        <v>132</v>
      </c>
      <c r="C153" s="40">
        <f ca="1">IF(E152&lt;=480,-(LN(1-RAND()))/lambda,
IF(AND(E152&gt;480,E152&lt;=540),-(LN(1-RAND()))/lambda2,
IF(AND(E152&gt;540,E152&lt;=600),-(LN(1-RAND()))/lambda3,
IF(AND(E152&gt;600,E152&lt;=660),-(LN(1-RAND()))/lambda4,
IF(AND(E152&gt;660,E152&lt;=720),-(LN(1-RAND()))/lambda5,
IF(AND(E152&gt;720,E152&lt;=780),-(LN(1-RAND()))/lambda6,
IF(AND(E152&gt;780,E152&lt;=840),-(LN(1-RAND()))/lambda7,
IF(AND(E152&gt;840,E152&lt;=900),-(LN(1-RAND()))/lambda8,
IF(AND(E152&gt;900,E152&lt;=960),-(LN(1-RAND()))/lambda9,
IF(AND(E152&gt;960,E152&lt;=1020),-(LN(1-RAND()))/lambda10,
IF(AND(E152&gt;1020,E152&lt;=1080),-(LN(1-RAND()))/lambda11,
IF(AND(E152&gt;1080,E152&lt;=1140),-(LN(1-RAND()))/lambda12,
IF(E152&gt;1140,-(LN(1-RAND()))/lambda13)))))))))))))</f>
        <v>0.77322038022665895</v>
      </c>
      <c r="D153" s="40">
        <f t="shared" ca="1" si="16"/>
        <v>182.58458580287649</v>
      </c>
      <c r="E153" s="40">
        <f t="shared" ca="1" si="17"/>
        <v>632.58458580287652</v>
      </c>
      <c r="F153" s="41" t="str">
        <f t="shared" ca="1" si="18"/>
        <v>10:32:35</v>
      </c>
      <c r="G153" s="42">
        <f t="shared" ca="1" si="14"/>
        <v>3</v>
      </c>
      <c r="H153" s="79">
        <f ca="1">MAX(D153,SMALL(J152:N152,COUNTIF(J152:N152,0)+1))</f>
        <v>186.60364458351918</v>
      </c>
      <c r="I153" s="40">
        <f t="shared" ca="1" si="15"/>
        <v>2.330773831622349</v>
      </c>
      <c r="J153" s="40">
        <f ca="1">MAX(D153,J152)+I153</f>
        <v>731.93661960645966</v>
      </c>
      <c r="K153" s="40">
        <f t="shared" ca="1" si="19"/>
        <v>0</v>
      </c>
      <c r="L153" s="40">
        <f ca="1">IF(G153=3,D153+I153,L152)</f>
        <v>184.91535963449883</v>
      </c>
      <c r="M153" s="40">
        <f ca="1">IF(G153=4,D153+I153,M152)</f>
        <v>0</v>
      </c>
      <c r="N153" s="40">
        <f ca="1">IF(G153=5,D153+I153,N152)</f>
        <v>0</v>
      </c>
      <c r="O153" s="40">
        <f ca="1">H153-D153</f>
        <v>4.0190587806426947</v>
      </c>
      <c r="P153" s="44">
        <f ca="1">B153-MATCH(D153,$H$22:H153,1)</f>
        <v>11</v>
      </c>
      <c r="S153" s="25"/>
      <c r="T153" s="25"/>
      <c r="U153" s="35"/>
      <c r="V153" s="35"/>
    </row>
    <row r="154" spans="2:22" x14ac:dyDescent="0.3">
      <c r="B154" s="39">
        <v>133</v>
      </c>
      <c r="C154" s="40">
        <f ca="1">IF(E153&lt;=480,-(LN(1-RAND()))/lambda,
IF(AND(E153&gt;480,E153&lt;=540),-(LN(1-RAND()))/lambda2,
IF(AND(E153&gt;540,E153&lt;=600),-(LN(1-RAND()))/lambda3,
IF(AND(E153&gt;600,E153&lt;=660),-(LN(1-RAND()))/lambda4,
IF(AND(E153&gt;660,E153&lt;=720),-(LN(1-RAND()))/lambda5,
IF(AND(E153&gt;720,E153&lt;=780),-(LN(1-RAND()))/lambda6,
IF(AND(E153&gt;780,E153&lt;=840),-(LN(1-RAND()))/lambda7,
IF(AND(E153&gt;840,E153&lt;=900),-(LN(1-RAND()))/lambda8,
IF(AND(E153&gt;900,E153&lt;=960),-(LN(1-RAND()))/lambda9,
IF(AND(E153&gt;960,E153&lt;=1020),-(LN(1-RAND()))/lambda10,
IF(AND(E153&gt;1020,E153&lt;=1080),-(LN(1-RAND()))/lambda11,
IF(AND(E153&gt;1080,E153&lt;=1140),-(LN(1-RAND()))/lambda12,
IF(E153&gt;1140,-(LN(1-RAND()))/lambda13)))))))))))))</f>
        <v>0.64193379942713413</v>
      </c>
      <c r="D154" s="40">
        <f t="shared" ca="1" si="16"/>
        <v>183.22651960230363</v>
      </c>
      <c r="E154" s="40">
        <f t="shared" ca="1" si="17"/>
        <v>633.2265196023036</v>
      </c>
      <c r="F154" s="41" t="str">
        <f t="shared" ca="1" si="18"/>
        <v>10:33:14</v>
      </c>
      <c r="G154" s="42">
        <f t="shared" ref="G154:G217" ca="1" si="20">IF(E154&lt;480,0,
IF(AND(E154&gt;=480,E154&lt;=510),1,
IF(AND(E154&gt;510,E154&lt;=540),IF(MIN(J154,K154)=J154,1,IF(MIN(J154,K154)=K154,2)),
IF(AND(E154&gt;540,E154&lt;=600),IF(MIN(J154,K154,L154)=J154,1,IF(MIN(J154,K154,L154)=K154,2,IF(MIN(J154,K154,L154)=L154,3))),
IF(AND(E154&gt;600,E154&lt;=720),IF(MIN(J154,K154,L154,M154,N154)=J154,1,IF(MIN(J154,K154,L154,M154,N154)=K154,2,IF(MIN(J154,K154,L154,M154,N154)=L154,3,IF(MIN(J154,K154,L154,M154,N154)=M154,4,IF(MIN(J154,K154,L154,M154,N154)=N154,5))))),
IF(AND(E154&gt;720,E154&lt;=780),IF(MIN(J154,K154,L154,M154)=J154,1,IF(MIN(J154,K154,L154,M154)=K154,2,IF(MIN(J154,K154,L154,M154)=L154,3,IF(MIN(J154,K154,L154,M154)=M154,4)))),
IF(AND(E154&gt;780,E154&lt;=840),IF(MIN(J154,K154,L154)=J154,1,IF(MIN(J154,K154,L154)=K154,2,IF(MIN(J154,K154,L154)=L154,3))),
IF(AND(E154&gt;840,E154&lt;=990),IF(MIN(J154,K154,L154,M154,N154)=J154,1,IF(MIN(J154,K154,L154,M154,N154)=K154,2,IF(MIN(J154,K154,L154,M154,N154)=L154,3,IF(MIN(J154,K154,L154,M154,N154)=M154,4,IF(MIN(J154,K154,L154,M154,N154)=N154,5))))),
IF(AND(E154&gt;990,E154&lt;=1020),IF(MIN(J154,K154,L154)=J154,1,IF(MIN(J154,K154,L154)=K154,2,IF(MIN(J154,K154,L154)=L154,3))),
IF(AND(E154&gt;1020,E154&lt;=1050),IF(MIN(J154,K154)=J154,1,IF(MIN(J154,K154)=K154,2)),
IF(E154&gt;1050,0)))))))))))</f>
        <v>3</v>
      </c>
      <c r="H154" s="79">
        <f ca="1">MAX(D154,SMALL(J153:N153,COUNTIF(J153:N153,0)+1))</f>
        <v>184.91535963449883</v>
      </c>
      <c r="I154" s="40">
        <f t="shared" ca="1" si="15"/>
        <v>1.9939362856133531</v>
      </c>
      <c r="J154" s="40">
        <f ca="1">MAX(D154,J153)+I154</f>
        <v>733.93055589207302</v>
      </c>
      <c r="K154" s="40">
        <f t="shared" ca="1" si="19"/>
        <v>0</v>
      </c>
      <c r="L154" s="40">
        <f ca="1">IF(G154=3,D154+I154,L153)</f>
        <v>185.22045588791698</v>
      </c>
      <c r="M154" s="40">
        <f ca="1">IF(G154=4,D154+I154,M153)</f>
        <v>0</v>
      </c>
      <c r="N154" s="40">
        <f ca="1">IF(G154=5,D154+I154,N153)</f>
        <v>0</v>
      </c>
      <c r="O154" s="40">
        <f ca="1">H154-D154</f>
        <v>1.688840032195202</v>
      </c>
      <c r="P154" s="44">
        <f ca="1">B154-MATCH(D154,$H$22:H154,1)</f>
        <v>4</v>
      </c>
      <c r="S154" s="25"/>
      <c r="T154" s="25"/>
      <c r="U154" s="35"/>
      <c r="V154" s="35"/>
    </row>
    <row r="155" spans="2:22" x14ac:dyDescent="0.3">
      <c r="B155" s="39">
        <v>134</v>
      </c>
      <c r="C155" s="40">
        <f ca="1">IF(E154&lt;=480,-(LN(1-RAND()))/lambda,
IF(AND(E154&gt;480,E154&lt;=540),-(LN(1-RAND()))/lambda2,
IF(AND(E154&gt;540,E154&lt;=600),-(LN(1-RAND()))/lambda3,
IF(AND(E154&gt;600,E154&lt;=660),-(LN(1-RAND()))/lambda4,
IF(AND(E154&gt;660,E154&lt;=720),-(LN(1-RAND()))/lambda5,
IF(AND(E154&gt;720,E154&lt;=780),-(LN(1-RAND()))/lambda6,
IF(AND(E154&gt;780,E154&lt;=840),-(LN(1-RAND()))/lambda7,
IF(AND(E154&gt;840,E154&lt;=900),-(LN(1-RAND()))/lambda8,
IF(AND(E154&gt;900,E154&lt;=960),-(LN(1-RAND()))/lambda9,
IF(AND(E154&gt;960,E154&lt;=1020),-(LN(1-RAND()))/lambda10,
IF(AND(E154&gt;1020,E154&lt;=1080),-(LN(1-RAND()))/lambda11,
IF(AND(E154&gt;1080,E154&lt;=1140),-(LN(1-RAND()))/lambda12,
IF(E154&gt;1140,-(LN(1-RAND()))/lambda13)))))))))))))</f>
        <v>7.6240289415700019E-2</v>
      </c>
      <c r="D155" s="40">
        <f t="shared" ca="1" si="16"/>
        <v>183.30275989171932</v>
      </c>
      <c r="E155" s="40">
        <f t="shared" ca="1" si="17"/>
        <v>633.30275989171935</v>
      </c>
      <c r="F155" s="41" t="str">
        <f t="shared" ca="1" si="18"/>
        <v>10:33:18</v>
      </c>
      <c r="G155" s="42">
        <f t="shared" ca="1" si="20"/>
        <v>3</v>
      </c>
      <c r="H155" s="79">
        <f ca="1">MAX(D155,SMALL(J154:N154,COUNTIF(J154:N154,0)+1))</f>
        <v>185.22045588791698</v>
      </c>
      <c r="I155" s="40">
        <f t="shared" ca="1" si="15"/>
        <v>2.2035571289163074</v>
      </c>
      <c r="J155" s="40">
        <f ca="1">MAX(D155,J154)+I155</f>
        <v>736.13411302098928</v>
      </c>
      <c r="K155" s="40">
        <f t="shared" ca="1" si="19"/>
        <v>0</v>
      </c>
      <c r="L155" s="40">
        <f ca="1">IF(G155=3,D155+I155,L154)</f>
        <v>185.50631702063563</v>
      </c>
      <c r="M155" s="40">
        <f ca="1">IF(G155=4,D155+I155,M154)</f>
        <v>0</v>
      </c>
      <c r="N155" s="40">
        <f ca="1">IF(G155=5,D155+I155,N154)</f>
        <v>0</v>
      </c>
      <c r="O155" s="40">
        <f ca="1">H155-D155</f>
        <v>1.917695996197665</v>
      </c>
      <c r="P155" s="44">
        <f ca="1">B155-MATCH(D155,$H$22:H155,1)</f>
        <v>8</v>
      </c>
      <c r="S155" s="25"/>
      <c r="T155" s="25"/>
      <c r="U155" s="35"/>
      <c r="V155" s="35"/>
    </row>
    <row r="156" spans="2:22" x14ac:dyDescent="0.3">
      <c r="B156" s="39">
        <v>135</v>
      </c>
      <c r="C156" s="40">
        <f ca="1">IF(E155&lt;=480,-(LN(1-RAND()))/lambda,
IF(AND(E155&gt;480,E155&lt;=540),-(LN(1-RAND()))/lambda2,
IF(AND(E155&gt;540,E155&lt;=600),-(LN(1-RAND()))/lambda3,
IF(AND(E155&gt;600,E155&lt;=660),-(LN(1-RAND()))/lambda4,
IF(AND(E155&gt;660,E155&lt;=720),-(LN(1-RAND()))/lambda5,
IF(AND(E155&gt;720,E155&lt;=780),-(LN(1-RAND()))/lambda6,
IF(AND(E155&gt;780,E155&lt;=840),-(LN(1-RAND()))/lambda7,
IF(AND(E155&gt;840,E155&lt;=900),-(LN(1-RAND()))/lambda8,
IF(AND(E155&gt;900,E155&lt;=960),-(LN(1-RAND()))/lambda9,
IF(AND(E155&gt;960,E155&lt;=1020),-(LN(1-RAND()))/lambda10,
IF(AND(E155&gt;1020,E155&lt;=1080),-(LN(1-RAND()))/lambda11,
IF(AND(E155&gt;1080,E155&lt;=1140),-(LN(1-RAND()))/lambda12,
IF(E155&gt;1140,-(LN(1-RAND()))/lambda13)))))))))))))</f>
        <v>3.1008727925187993</v>
      </c>
      <c r="D156" s="40">
        <f t="shared" ca="1" si="16"/>
        <v>186.40363268423812</v>
      </c>
      <c r="E156" s="40">
        <f t="shared" ca="1" si="17"/>
        <v>636.40363268423812</v>
      </c>
      <c r="F156" s="41" t="str">
        <f t="shared" ca="1" si="18"/>
        <v>10:36:24</v>
      </c>
      <c r="G156" s="42">
        <f t="shared" ca="1" si="20"/>
        <v>3</v>
      </c>
      <c r="H156" s="79">
        <f ca="1">MAX(D156,SMALL(J155:N155,COUNTIF(J155:N155,0)+1))</f>
        <v>186.40363268423812</v>
      </c>
      <c r="I156" s="40">
        <f t="shared" ca="1" si="15"/>
        <v>3.5810144353695339</v>
      </c>
      <c r="J156" s="40">
        <f ca="1">MAX(D156,J155)+I156</f>
        <v>739.7151274563588</v>
      </c>
      <c r="K156" s="40">
        <f t="shared" ca="1" si="19"/>
        <v>0</v>
      </c>
      <c r="L156" s="40">
        <f ca="1">IF(G156=3,D156+I156,L155)</f>
        <v>189.98464711960764</v>
      </c>
      <c r="M156" s="40">
        <f ca="1">IF(G156=4,D156+I156,M155)</f>
        <v>0</v>
      </c>
      <c r="N156" s="40">
        <f ca="1">IF(G156=5,D156+I156,N155)</f>
        <v>0</v>
      </c>
      <c r="O156" s="40">
        <f ca="1">H156-D156</f>
        <v>0</v>
      </c>
      <c r="P156" s="44">
        <f ca="1">B156-MATCH(D156,$H$22:H156,1)</f>
        <v>6</v>
      </c>
      <c r="S156" s="25"/>
      <c r="T156" s="25"/>
      <c r="U156" s="35"/>
      <c r="V156" s="35"/>
    </row>
    <row r="157" spans="2:22" x14ac:dyDescent="0.3">
      <c r="B157" s="39">
        <v>136</v>
      </c>
      <c r="C157" s="40">
        <f ca="1">IF(E156&lt;=480,-(LN(1-RAND()))/lambda,
IF(AND(E156&gt;480,E156&lt;=540),-(LN(1-RAND()))/lambda2,
IF(AND(E156&gt;540,E156&lt;=600),-(LN(1-RAND()))/lambda3,
IF(AND(E156&gt;600,E156&lt;=660),-(LN(1-RAND()))/lambda4,
IF(AND(E156&gt;660,E156&lt;=720),-(LN(1-RAND()))/lambda5,
IF(AND(E156&gt;720,E156&lt;=780),-(LN(1-RAND()))/lambda6,
IF(AND(E156&gt;780,E156&lt;=840),-(LN(1-RAND()))/lambda7,
IF(AND(E156&gt;840,E156&lt;=900),-(LN(1-RAND()))/lambda8,
IF(AND(E156&gt;900,E156&lt;=960),-(LN(1-RAND()))/lambda9,
IF(AND(E156&gt;960,E156&lt;=1020),-(LN(1-RAND()))/lambda10,
IF(AND(E156&gt;1020,E156&lt;=1080),-(LN(1-RAND()))/lambda11,
IF(AND(E156&gt;1080,E156&lt;=1140),-(LN(1-RAND()))/lambda12,
IF(E156&gt;1140,-(LN(1-RAND()))/lambda13)))))))))))))</f>
        <v>0.33832950866863443</v>
      </c>
      <c r="D157" s="40">
        <f t="shared" ca="1" si="16"/>
        <v>186.74196219290675</v>
      </c>
      <c r="E157" s="40">
        <f t="shared" ca="1" si="17"/>
        <v>636.74196219290673</v>
      </c>
      <c r="F157" s="41" t="str">
        <f t="shared" ca="1" si="18"/>
        <v>10:36:45</v>
      </c>
      <c r="G157" s="42">
        <f t="shared" ca="1" si="20"/>
        <v>3</v>
      </c>
      <c r="H157" s="79">
        <f ca="1">MAX(D157,SMALL(J156:N156,COUNTIF(J156:N156,0)+1))</f>
        <v>189.98464711960764</v>
      </c>
      <c r="I157" s="40">
        <f t="shared" ca="1" si="15"/>
        <v>4.9425520379240799</v>
      </c>
      <c r="J157" s="40">
        <f ca="1">MAX(D157,J156)+I157</f>
        <v>744.65767949428289</v>
      </c>
      <c r="K157" s="40">
        <f t="shared" ca="1" si="19"/>
        <v>0</v>
      </c>
      <c r="L157" s="40">
        <f ca="1">IF(G157=3,D157+I157,L156)</f>
        <v>191.68451423083084</v>
      </c>
      <c r="M157" s="40">
        <f ca="1">IF(G157=4,D157+I157,M156)</f>
        <v>0</v>
      </c>
      <c r="N157" s="40">
        <f ca="1">IF(G157=5,D157+I157,N156)</f>
        <v>0</v>
      </c>
      <c r="O157" s="40">
        <f ca="1">H157-D157</f>
        <v>3.242684926700889</v>
      </c>
      <c r="P157" s="44">
        <f ca="1">B157-MATCH(D157,$H$22:H157,1)</f>
        <v>9</v>
      </c>
      <c r="S157" s="25"/>
      <c r="T157" s="25"/>
      <c r="U157" s="35"/>
      <c r="V157" s="35"/>
    </row>
    <row r="158" spans="2:22" x14ac:dyDescent="0.3">
      <c r="B158" s="39">
        <v>137</v>
      </c>
      <c r="C158" s="40">
        <f ca="1">IF(E157&lt;=480,-(LN(1-RAND()))/lambda,
IF(AND(E157&gt;480,E157&lt;=540),-(LN(1-RAND()))/lambda2,
IF(AND(E157&gt;540,E157&lt;=600),-(LN(1-RAND()))/lambda3,
IF(AND(E157&gt;600,E157&lt;=660),-(LN(1-RAND()))/lambda4,
IF(AND(E157&gt;660,E157&lt;=720),-(LN(1-RAND()))/lambda5,
IF(AND(E157&gt;720,E157&lt;=780),-(LN(1-RAND()))/lambda6,
IF(AND(E157&gt;780,E157&lt;=840),-(LN(1-RAND()))/lambda7,
IF(AND(E157&gt;840,E157&lt;=900),-(LN(1-RAND()))/lambda8,
IF(AND(E157&gt;900,E157&lt;=960),-(LN(1-RAND()))/lambda9,
IF(AND(E157&gt;960,E157&lt;=1020),-(LN(1-RAND()))/lambda10,
IF(AND(E157&gt;1020,E157&lt;=1080),-(LN(1-RAND()))/lambda11,
IF(AND(E157&gt;1080,E157&lt;=1140),-(LN(1-RAND()))/lambda12,
IF(E157&gt;1140,-(LN(1-RAND()))/lambda13)))))))))))))</f>
        <v>1.6679355321939657</v>
      </c>
      <c r="D158" s="40">
        <f t="shared" ca="1" si="16"/>
        <v>188.40989772510073</v>
      </c>
      <c r="E158" s="40">
        <f t="shared" ca="1" si="17"/>
        <v>638.40989772510079</v>
      </c>
      <c r="F158" s="41" t="str">
        <f t="shared" ca="1" si="18"/>
        <v>10:38:25</v>
      </c>
      <c r="G158" s="42">
        <f t="shared" ca="1" si="20"/>
        <v>3</v>
      </c>
      <c r="H158" s="79">
        <f ca="1">MAX(D158,SMALL(J157:N157,COUNTIF(J157:N157,0)+1))</f>
        <v>191.68451423083084</v>
      </c>
      <c r="I158" s="40">
        <f t="shared" ca="1" si="15"/>
        <v>1.8388575219221366</v>
      </c>
      <c r="J158" s="40">
        <f ca="1">MAX(D158,J157)+I158</f>
        <v>746.49653701620502</v>
      </c>
      <c r="K158" s="40">
        <f t="shared" ca="1" si="19"/>
        <v>0</v>
      </c>
      <c r="L158" s="40">
        <f ca="1">IF(G158=3,D158+I158,L157)</f>
        <v>190.24875524702287</v>
      </c>
      <c r="M158" s="40">
        <f ca="1">IF(G158=4,D158+I158,M157)</f>
        <v>0</v>
      </c>
      <c r="N158" s="40">
        <f ca="1">IF(G158=5,D158+I158,N157)</f>
        <v>0</v>
      </c>
      <c r="O158" s="40">
        <f ca="1">H158-D158</f>
        <v>3.2746165057301084</v>
      </c>
      <c r="P158" s="44">
        <f ca="1">B158-MATCH(D158,$H$22:H158,1)</f>
        <v>2</v>
      </c>
      <c r="S158" s="25"/>
      <c r="T158" s="25"/>
      <c r="U158" s="35"/>
      <c r="V158" s="35"/>
    </row>
    <row r="159" spans="2:22" x14ac:dyDescent="0.3">
      <c r="B159" s="39">
        <v>138</v>
      </c>
      <c r="C159" s="40">
        <f ca="1">IF(E158&lt;=480,-(LN(1-RAND()))/lambda,
IF(AND(E158&gt;480,E158&lt;=540),-(LN(1-RAND()))/lambda2,
IF(AND(E158&gt;540,E158&lt;=600),-(LN(1-RAND()))/lambda3,
IF(AND(E158&gt;600,E158&lt;=660),-(LN(1-RAND()))/lambda4,
IF(AND(E158&gt;660,E158&lt;=720),-(LN(1-RAND()))/lambda5,
IF(AND(E158&gt;720,E158&lt;=780),-(LN(1-RAND()))/lambda6,
IF(AND(E158&gt;780,E158&lt;=840),-(LN(1-RAND()))/lambda7,
IF(AND(E158&gt;840,E158&lt;=900),-(LN(1-RAND()))/lambda8,
IF(AND(E158&gt;900,E158&lt;=960),-(LN(1-RAND()))/lambda9,
IF(AND(E158&gt;960,E158&lt;=1020),-(LN(1-RAND()))/lambda10,
IF(AND(E158&gt;1020,E158&lt;=1080),-(LN(1-RAND()))/lambda11,
IF(AND(E158&gt;1080,E158&lt;=1140),-(LN(1-RAND()))/lambda12,
IF(E158&gt;1140,-(LN(1-RAND()))/lambda13)))))))))))))</f>
        <v>0.73555259797518613</v>
      </c>
      <c r="D159" s="40">
        <f t="shared" ca="1" si="16"/>
        <v>189.14545032307592</v>
      </c>
      <c r="E159" s="40">
        <f t="shared" ca="1" si="17"/>
        <v>639.14545032307592</v>
      </c>
      <c r="F159" s="41" t="str">
        <f t="shared" ca="1" si="18"/>
        <v>10:39:09</v>
      </c>
      <c r="G159" s="42">
        <f t="shared" ca="1" si="20"/>
        <v>3</v>
      </c>
      <c r="H159" s="79">
        <f ca="1">MAX(D159,SMALL(J158:N158,COUNTIF(J158:N158,0)+1))</f>
        <v>190.24875524702287</v>
      </c>
      <c r="I159" s="40">
        <f t="shared" ca="1" si="15"/>
        <v>2.5314295551472035</v>
      </c>
      <c r="J159" s="40">
        <f ca="1">MAX(D159,J158)+I159</f>
        <v>749.02796657135218</v>
      </c>
      <c r="K159" s="40">
        <f t="shared" ca="1" si="19"/>
        <v>0</v>
      </c>
      <c r="L159" s="40">
        <f ca="1">IF(G159=3,D159+I159,L158)</f>
        <v>191.67687987822313</v>
      </c>
      <c r="M159" s="40">
        <f ca="1">IF(G159=4,D159+I159,M158)</f>
        <v>0</v>
      </c>
      <c r="N159" s="40">
        <f ca="1">IF(G159=5,D159+I159,N158)</f>
        <v>0</v>
      </c>
      <c r="O159" s="40">
        <f ca="1">H159-D159</f>
        <v>1.1033049239469506</v>
      </c>
      <c r="P159" s="44">
        <f ca="1">B159-MATCH(D159,$H$22:H159,1)</f>
        <v>9</v>
      </c>
      <c r="S159" s="25"/>
      <c r="T159" s="25"/>
      <c r="U159" s="35"/>
      <c r="V159" s="35"/>
    </row>
    <row r="160" spans="2:22" x14ac:dyDescent="0.3">
      <c r="B160" s="39">
        <v>139</v>
      </c>
      <c r="C160" s="40">
        <f ca="1">IF(E159&lt;=480,-(LN(1-RAND()))/lambda,
IF(AND(E159&gt;480,E159&lt;=540),-(LN(1-RAND()))/lambda2,
IF(AND(E159&gt;540,E159&lt;=600),-(LN(1-RAND()))/lambda3,
IF(AND(E159&gt;600,E159&lt;=660),-(LN(1-RAND()))/lambda4,
IF(AND(E159&gt;660,E159&lt;=720),-(LN(1-RAND()))/lambda5,
IF(AND(E159&gt;720,E159&lt;=780),-(LN(1-RAND()))/lambda6,
IF(AND(E159&gt;780,E159&lt;=840),-(LN(1-RAND()))/lambda7,
IF(AND(E159&gt;840,E159&lt;=900),-(LN(1-RAND()))/lambda8,
IF(AND(E159&gt;900,E159&lt;=960),-(LN(1-RAND()))/lambda9,
IF(AND(E159&gt;960,E159&lt;=1020),-(LN(1-RAND()))/lambda10,
IF(AND(E159&gt;1020,E159&lt;=1080),-(LN(1-RAND()))/lambda11,
IF(AND(E159&gt;1080,E159&lt;=1140),-(LN(1-RAND()))/lambda12,
IF(E159&gt;1140,-(LN(1-RAND()))/lambda13)))))))))))))</f>
        <v>4.13373203791986E-2</v>
      </c>
      <c r="D160" s="40">
        <f t="shared" ca="1" si="16"/>
        <v>189.18678764345512</v>
      </c>
      <c r="E160" s="40">
        <f t="shared" ca="1" si="17"/>
        <v>639.18678764345509</v>
      </c>
      <c r="F160" s="41" t="str">
        <f t="shared" ca="1" si="18"/>
        <v>10:39:11</v>
      </c>
      <c r="G160" s="42">
        <f t="shared" ca="1" si="20"/>
        <v>3</v>
      </c>
      <c r="H160" s="79">
        <f ca="1">MAX(D160,SMALL(J159:N159,COUNTIF(J159:N159,0)+1))</f>
        <v>191.67687987822313</v>
      </c>
      <c r="I160" s="40">
        <f t="shared" ca="1" si="15"/>
        <v>3.679402723575492</v>
      </c>
      <c r="J160" s="40">
        <f ca="1">MAX(D160,J159)+I160</f>
        <v>752.70736929492762</v>
      </c>
      <c r="K160" s="40">
        <f t="shared" ca="1" si="19"/>
        <v>0</v>
      </c>
      <c r="L160" s="40">
        <f ca="1">IF(G160=3,D160+I160,L159)</f>
        <v>192.86619036703061</v>
      </c>
      <c r="M160" s="40">
        <f ca="1">IF(G160=4,D160+I160,M159)</f>
        <v>0</v>
      </c>
      <c r="N160" s="40">
        <f ca="1">IF(G160=5,D160+I160,N159)</f>
        <v>0</v>
      </c>
      <c r="O160" s="40">
        <f ca="1">H160-D160</f>
        <v>2.4900922347680137</v>
      </c>
      <c r="P160" s="44">
        <f ca="1">B160-MATCH(D160,$H$22:H160,1)</f>
        <v>10</v>
      </c>
      <c r="S160" s="25"/>
      <c r="T160" s="25"/>
      <c r="U160" s="35"/>
      <c r="V160" s="35"/>
    </row>
    <row r="161" spans="2:22" x14ac:dyDescent="0.3">
      <c r="B161" s="39">
        <v>140</v>
      </c>
      <c r="C161" s="40">
        <f ca="1">IF(E160&lt;=480,-(LN(1-RAND()))/lambda,
IF(AND(E160&gt;480,E160&lt;=540),-(LN(1-RAND()))/lambda2,
IF(AND(E160&gt;540,E160&lt;=600),-(LN(1-RAND()))/lambda3,
IF(AND(E160&gt;600,E160&lt;=660),-(LN(1-RAND()))/lambda4,
IF(AND(E160&gt;660,E160&lt;=720),-(LN(1-RAND()))/lambda5,
IF(AND(E160&gt;720,E160&lt;=780),-(LN(1-RAND()))/lambda6,
IF(AND(E160&gt;780,E160&lt;=840),-(LN(1-RAND()))/lambda7,
IF(AND(E160&gt;840,E160&lt;=900),-(LN(1-RAND()))/lambda8,
IF(AND(E160&gt;900,E160&lt;=960),-(LN(1-RAND()))/lambda9,
IF(AND(E160&gt;960,E160&lt;=1020),-(LN(1-RAND()))/lambda10,
IF(AND(E160&gt;1020,E160&lt;=1080),-(LN(1-RAND()))/lambda11,
IF(AND(E160&gt;1080,E160&lt;=1140),-(LN(1-RAND()))/lambda12,
IF(E160&gt;1140,-(LN(1-RAND()))/lambda13)))))))))))))</f>
        <v>0.7587126940003488</v>
      </c>
      <c r="D161" s="40">
        <f t="shared" ca="1" si="16"/>
        <v>189.94550033745546</v>
      </c>
      <c r="E161" s="40">
        <f t="shared" ca="1" si="17"/>
        <v>639.94550033745543</v>
      </c>
      <c r="F161" s="41" t="str">
        <f t="shared" ca="1" si="18"/>
        <v>10:39:57</v>
      </c>
      <c r="G161" s="42">
        <f t="shared" ca="1" si="20"/>
        <v>3</v>
      </c>
      <c r="H161" s="79">
        <f ca="1">MAX(D161,SMALL(J160:N160,COUNTIF(J160:N160,0)+1))</f>
        <v>192.86619036703061</v>
      </c>
      <c r="I161" s="40">
        <f t="shared" ca="1" si="15"/>
        <v>1.8808211095625571</v>
      </c>
      <c r="J161" s="40">
        <f ca="1">MAX(D161,J160)+I161</f>
        <v>754.58819040449021</v>
      </c>
      <c r="K161" s="40">
        <f t="shared" ca="1" si="19"/>
        <v>0</v>
      </c>
      <c r="L161" s="40">
        <f ca="1">IF(G161=3,D161+I161,L160)</f>
        <v>191.82632144701802</v>
      </c>
      <c r="M161" s="40">
        <f ca="1">IF(G161=4,D161+I161,M160)</f>
        <v>0</v>
      </c>
      <c r="N161" s="40">
        <f ca="1">IF(G161=5,D161+I161,N160)</f>
        <v>0</v>
      </c>
      <c r="O161" s="40">
        <f ca="1">H161-D161</f>
        <v>2.9206900295751552</v>
      </c>
      <c r="P161" s="44">
        <f ca="1">B161-MATCH(D161,$H$22:H161,1)</f>
        <v>5</v>
      </c>
      <c r="S161" s="25"/>
      <c r="T161" s="25"/>
      <c r="U161" s="35"/>
      <c r="V161" s="35"/>
    </row>
    <row r="162" spans="2:22" x14ac:dyDescent="0.3">
      <c r="B162" s="39">
        <v>141</v>
      </c>
      <c r="C162" s="40">
        <f ca="1">IF(E161&lt;=480,-(LN(1-RAND()))/lambda,
IF(AND(E161&gt;480,E161&lt;=540),-(LN(1-RAND()))/lambda2,
IF(AND(E161&gt;540,E161&lt;=600),-(LN(1-RAND()))/lambda3,
IF(AND(E161&gt;600,E161&lt;=660),-(LN(1-RAND()))/lambda4,
IF(AND(E161&gt;660,E161&lt;=720),-(LN(1-RAND()))/lambda5,
IF(AND(E161&gt;720,E161&lt;=780),-(LN(1-RAND()))/lambda6,
IF(AND(E161&gt;780,E161&lt;=840),-(LN(1-RAND()))/lambda7,
IF(AND(E161&gt;840,E161&lt;=900),-(LN(1-RAND()))/lambda8,
IF(AND(E161&gt;900,E161&lt;=960),-(LN(1-RAND()))/lambda9,
IF(AND(E161&gt;960,E161&lt;=1020),-(LN(1-RAND()))/lambda10,
IF(AND(E161&gt;1020,E161&lt;=1080),-(LN(1-RAND()))/lambda11,
IF(AND(E161&gt;1080,E161&lt;=1140),-(LN(1-RAND()))/lambda12,
IF(E161&gt;1140,-(LN(1-RAND()))/lambda13)))))))))))))</f>
        <v>1.0753221564855988</v>
      </c>
      <c r="D162" s="40">
        <f t="shared" ca="1" si="16"/>
        <v>191.02082249394107</v>
      </c>
      <c r="E162" s="40">
        <f t="shared" ca="1" si="17"/>
        <v>641.02082249394107</v>
      </c>
      <c r="F162" s="41" t="str">
        <f t="shared" ca="1" si="18"/>
        <v>10:41:01</v>
      </c>
      <c r="G162" s="42">
        <f t="shared" ca="1" si="20"/>
        <v>3</v>
      </c>
      <c r="H162" s="79">
        <f ca="1">MAX(D162,SMALL(J161:N161,COUNTIF(J161:N161,0)+1))</f>
        <v>191.82632144701802</v>
      </c>
      <c r="I162" s="40">
        <f t="shared" ca="1" si="15"/>
        <v>0.10635860441414946</v>
      </c>
      <c r="J162" s="40">
        <f ca="1">MAX(D162,J161)+I162</f>
        <v>754.69454900890435</v>
      </c>
      <c r="K162" s="40">
        <f t="shared" ca="1" si="19"/>
        <v>0</v>
      </c>
      <c r="L162" s="40">
        <f ca="1">IF(G162=3,D162+I162,L161)</f>
        <v>191.12718109835521</v>
      </c>
      <c r="M162" s="40">
        <f ca="1">IF(G162=4,D162+I162,M161)</f>
        <v>0</v>
      </c>
      <c r="N162" s="40">
        <f ca="1">IF(G162=5,D162+I162,N161)</f>
        <v>0</v>
      </c>
      <c r="O162" s="40">
        <f ca="1">H162-D162</f>
        <v>0.80549895307694896</v>
      </c>
      <c r="P162" s="44">
        <f ca="1">B162-MATCH(D162,$H$22:H162,1)</f>
        <v>5</v>
      </c>
      <c r="S162" s="25"/>
      <c r="T162" s="25"/>
      <c r="U162" s="35"/>
      <c r="V162" s="35"/>
    </row>
    <row r="163" spans="2:22" x14ac:dyDescent="0.3">
      <c r="B163" s="39">
        <v>142</v>
      </c>
      <c r="C163" s="40">
        <f ca="1">IF(E162&lt;=480,-(LN(1-RAND()))/lambda,
IF(AND(E162&gt;480,E162&lt;=540),-(LN(1-RAND()))/lambda2,
IF(AND(E162&gt;540,E162&lt;=600),-(LN(1-RAND()))/lambda3,
IF(AND(E162&gt;600,E162&lt;=660),-(LN(1-RAND()))/lambda4,
IF(AND(E162&gt;660,E162&lt;=720),-(LN(1-RAND()))/lambda5,
IF(AND(E162&gt;720,E162&lt;=780),-(LN(1-RAND()))/lambda6,
IF(AND(E162&gt;780,E162&lt;=840),-(LN(1-RAND()))/lambda7,
IF(AND(E162&gt;840,E162&lt;=900),-(LN(1-RAND()))/lambda8,
IF(AND(E162&gt;900,E162&lt;=960),-(LN(1-RAND()))/lambda9,
IF(AND(E162&gt;960,E162&lt;=1020),-(LN(1-RAND()))/lambda10,
IF(AND(E162&gt;1020,E162&lt;=1080),-(LN(1-RAND()))/lambda11,
IF(AND(E162&gt;1080,E162&lt;=1140),-(LN(1-RAND()))/lambda12,
IF(E162&gt;1140,-(LN(1-RAND()))/lambda13)))))))))))))</f>
        <v>1.6772710854255219</v>
      </c>
      <c r="D163" s="40">
        <f t="shared" ca="1" si="16"/>
        <v>192.6980935793666</v>
      </c>
      <c r="E163" s="40">
        <f t="shared" ca="1" si="17"/>
        <v>642.69809357936663</v>
      </c>
      <c r="F163" s="41" t="str">
        <f t="shared" ca="1" si="18"/>
        <v>10:42:42</v>
      </c>
      <c r="G163" s="42">
        <f t="shared" ca="1" si="20"/>
        <v>3</v>
      </c>
      <c r="H163" s="79">
        <f ca="1">MAX(D163,SMALL(J162:N162,COUNTIF(J162:N162,0)+1))</f>
        <v>192.6980935793666</v>
      </c>
      <c r="I163" s="40">
        <f t="shared" ca="1" si="15"/>
        <v>2.6988788840533506</v>
      </c>
      <c r="J163" s="40">
        <f ca="1">MAX(D163,J162)+I163</f>
        <v>757.39342789295767</v>
      </c>
      <c r="K163" s="40">
        <f t="shared" ca="1" si="19"/>
        <v>0</v>
      </c>
      <c r="L163" s="40">
        <f ca="1">IF(G163=3,D163+I163,L162)</f>
        <v>195.39697246341996</v>
      </c>
      <c r="M163" s="40">
        <f ca="1">IF(G163=4,D163+I163,M162)</f>
        <v>0</v>
      </c>
      <c r="N163" s="40">
        <f ca="1">IF(G163=5,D163+I163,N162)</f>
        <v>0</v>
      </c>
      <c r="O163" s="40">
        <f ca="1">H163-D163</f>
        <v>0</v>
      </c>
      <c r="P163" s="44">
        <f ca="1">B163-MATCH(D163,$H$22:H163,1)</f>
        <v>3</v>
      </c>
      <c r="S163" s="25"/>
      <c r="T163" s="25"/>
      <c r="U163" s="35"/>
      <c r="V163" s="35"/>
    </row>
    <row r="164" spans="2:22" x14ac:dyDescent="0.3">
      <c r="B164" s="39">
        <v>143</v>
      </c>
      <c r="C164" s="40">
        <f ca="1">IF(E163&lt;=480,-(LN(1-RAND()))/lambda,
IF(AND(E163&gt;480,E163&lt;=540),-(LN(1-RAND()))/lambda2,
IF(AND(E163&gt;540,E163&lt;=600),-(LN(1-RAND()))/lambda3,
IF(AND(E163&gt;600,E163&lt;=660),-(LN(1-RAND()))/lambda4,
IF(AND(E163&gt;660,E163&lt;=720),-(LN(1-RAND()))/lambda5,
IF(AND(E163&gt;720,E163&lt;=780),-(LN(1-RAND()))/lambda6,
IF(AND(E163&gt;780,E163&lt;=840),-(LN(1-RAND()))/lambda7,
IF(AND(E163&gt;840,E163&lt;=900),-(LN(1-RAND()))/lambda8,
IF(AND(E163&gt;900,E163&lt;=960),-(LN(1-RAND()))/lambda9,
IF(AND(E163&gt;960,E163&lt;=1020),-(LN(1-RAND()))/lambda10,
IF(AND(E163&gt;1020,E163&lt;=1080),-(LN(1-RAND()))/lambda11,
IF(AND(E163&gt;1080,E163&lt;=1140),-(LN(1-RAND()))/lambda12,
IF(E163&gt;1140,-(LN(1-RAND()))/lambda13)))))))))))))</f>
        <v>3.1078110510580226E-2</v>
      </c>
      <c r="D164" s="40">
        <f t="shared" ca="1" si="16"/>
        <v>192.72917168987718</v>
      </c>
      <c r="E164" s="40">
        <f t="shared" ca="1" si="17"/>
        <v>642.72917168987715</v>
      </c>
      <c r="F164" s="41" t="str">
        <f t="shared" ca="1" si="18"/>
        <v>10:42:44</v>
      </c>
      <c r="G164" s="42">
        <f t="shared" ca="1" si="20"/>
        <v>3</v>
      </c>
      <c r="H164" s="79">
        <f ca="1">MAX(D164,SMALL(J163:N163,COUNTIF(J163:N163,0)+1))</f>
        <v>195.39697246341996</v>
      </c>
      <c r="I164" s="40">
        <f t="shared" ca="1" si="15"/>
        <v>7.4774669711409603</v>
      </c>
      <c r="J164" s="40">
        <f ca="1">MAX(D164,J163)+I164</f>
        <v>764.87089486409866</v>
      </c>
      <c r="K164" s="40">
        <f t="shared" ca="1" si="19"/>
        <v>0</v>
      </c>
      <c r="L164" s="40">
        <f ca="1">IF(G164=3,D164+I164,L163)</f>
        <v>200.20663866101813</v>
      </c>
      <c r="M164" s="40">
        <f ca="1">IF(G164=4,D164+I164,M163)</f>
        <v>0</v>
      </c>
      <c r="N164" s="40">
        <f ca="1">IF(G164=5,D164+I164,N163)</f>
        <v>0</v>
      </c>
      <c r="O164" s="40">
        <f ca="1">H164-D164</f>
        <v>2.6678007735427798</v>
      </c>
      <c r="P164" s="44">
        <f ca="1">B164-MATCH(D164,$H$22:H164,1)</f>
        <v>1</v>
      </c>
      <c r="S164" s="25"/>
      <c r="T164" s="25"/>
      <c r="U164" s="35"/>
      <c r="V164" s="35"/>
    </row>
    <row r="165" spans="2:22" x14ac:dyDescent="0.3">
      <c r="B165" s="39">
        <v>144</v>
      </c>
      <c r="C165" s="40">
        <f ca="1">IF(E164&lt;=480,-(LN(1-RAND()))/lambda,
IF(AND(E164&gt;480,E164&lt;=540),-(LN(1-RAND()))/lambda2,
IF(AND(E164&gt;540,E164&lt;=600),-(LN(1-RAND()))/lambda3,
IF(AND(E164&gt;600,E164&lt;=660),-(LN(1-RAND()))/lambda4,
IF(AND(E164&gt;660,E164&lt;=720),-(LN(1-RAND()))/lambda5,
IF(AND(E164&gt;720,E164&lt;=780),-(LN(1-RAND()))/lambda6,
IF(AND(E164&gt;780,E164&lt;=840),-(LN(1-RAND()))/lambda7,
IF(AND(E164&gt;840,E164&lt;=900),-(LN(1-RAND()))/lambda8,
IF(AND(E164&gt;900,E164&lt;=960),-(LN(1-RAND()))/lambda9,
IF(AND(E164&gt;960,E164&lt;=1020),-(LN(1-RAND()))/lambda10,
IF(AND(E164&gt;1020,E164&lt;=1080),-(LN(1-RAND()))/lambda11,
IF(AND(E164&gt;1080,E164&lt;=1140),-(LN(1-RAND()))/lambda12,
IF(E164&gt;1140,-(LN(1-RAND()))/lambda13)))))))))))))</f>
        <v>6.8195734768998192E-2</v>
      </c>
      <c r="D165" s="40">
        <f t="shared" ca="1" si="16"/>
        <v>192.79736742464618</v>
      </c>
      <c r="E165" s="40">
        <f t="shared" ca="1" si="17"/>
        <v>642.79736742464615</v>
      </c>
      <c r="F165" s="41" t="str">
        <f t="shared" ca="1" si="18"/>
        <v>10:42:48</v>
      </c>
      <c r="G165" s="42">
        <f t="shared" ca="1" si="20"/>
        <v>3</v>
      </c>
      <c r="H165" s="79">
        <f ca="1">MAX(D165,SMALL(J164:N164,COUNTIF(J164:N164,0)+1))</f>
        <v>200.20663866101813</v>
      </c>
      <c r="I165" s="40">
        <f t="shared" ca="1" si="15"/>
        <v>4.3794252567927723</v>
      </c>
      <c r="J165" s="40">
        <f ca="1">MAX(D165,J164)+I165</f>
        <v>769.25032012089139</v>
      </c>
      <c r="K165" s="40">
        <f t="shared" ca="1" si="19"/>
        <v>0</v>
      </c>
      <c r="L165" s="40">
        <f ca="1">IF(G165=3,D165+I165,L164)</f>
        <v>197.17679268143897</v>
      </c>
      <c r="M165" s="40">
        <f ca="1">IF(G165=4,D165+I165,M164)</f>
        <v>0</v>
      </c>
      <c r="N165" s="40">
        <f ca="1">IF(G165=5,D165+I165,N164)</f>
        <v>0</v>
      </c>
      <c r="O165" s="40">
        <f ca="1">H165-D165</f>
        <v>7.40927123637195</v>
      </c>
      <c r="P165" s="44">
        <f ca="1">B165-MATCH(D165,$H$22:H165,1)</f>
        <v>5</v>
      </c>
      <c r="S165" s="25"/>
      <c r="T165" s="25"/>
      <c r="U165" s="35"/>
      <c r="V165" s="35"/>
    </row>
    <row r="166" spans="2:22" x14ac:dyDescent="0.3">
      <c r="B166" s="39">
        <v>145</v>
      </c>
      <c r="C166" s="40">
        <f ca="1">IF(E165&lt;=480,-(LN(1-RAND()))/lambda,
IF(AND(E165&gt;480,E165&lt;=540),-(LN(1-RAND()))/lambda2,
IF(AND(E165&gt;540,E165&lt;=600),-(LN(1-RAND()))/lambda3,
IF(AND(E165&gt;600,E165&lt;=660),-(LN(1-RAND()))/lambda4,
IF(AND(E165&gt;660,E165&lt;=720),-(LN(1-RAND()))/lambda5,
IF(AND(E165&gt;720,E165&lt;=780),-(LN(1-RAND()))/lambda6,
IF(AND(E165&gt;780,E165&lt;=840),-(LN(1-RAND()))/lambda7,
IF(AND(E165&gt;840,E165&lt;=900),-(LN(1-RAND()))/lambda8,
IF(AND(E165&gt;900,E165&lt;=960),-(LN(1-RAND()))/lambda9,
IF(AND(E165&gt;960,E165&lt;=1020),-(LN(1-RAND()))/lambda10,
IF(AND(E165&gt;1020,E165&lt;=1080),-(LN(1-RAND()))/lambda11,
IF(AND(E165&gt;1080,E165&lt;=1140),-(LN(1-RAND()))/lambda12,
IF(E165&gt;1140,-(LN(1-RAND()))/lambda13)))))))))))))</f>
        <v>0.43231340107064131</v>
      </c>
      <c r="D166" s="40">
        <f t="shared" ca="1" si="16"/>
        <v>193.22968082571683</v>
      </c>
      <c r="E166" s="40">
        <f t="shared" ca="1" si="17"/>
        <v>643.22968082571685</v>
      </c>
      <c r="F166" s="41" t="str">
        <f t="shared" ca="1" si="18"/>
        <v>10:43:14</v>
      </c>
      <c r="G166" s="42">
        <f t="shared" ca="1" si="20"/>
        <v>3</v>
      </c>
      <c r="H166" s="79">
        <f ca="1">MAX(D166,SMALL(J165:N165,COUNTIF(J165:N165,0)+1))</f>
        <v>197.17679268143897</v>
      </c>
      <c r="I166" s="40">
        <f t="shared" ca="1" si="15"/>
        <v>6.8910676537353126</v>
      </c>
      <c r="J166" s="40">
        <f ca="1">MAX(D166,J165)+I166</f>
        <v>776.14138777462665</v>
      </c>
      <c r="K166" s="40">
        <f t="shared" ca="1" si="19"/>
        <v>0</v>
      </c>
      <c r="L166" s="40">
        <f ca="1">IF(G166=3,D166+I166,L165)</f>
        <v>200.12074847945215</v>
      </c>
      <c r="M166" s="40">
        <f ca="1">IF(G166=4,D166+I166,M165)</f>
        <v>0</v>
      </c>
      <c r="N166" s="40">
        <f ca="1">IF(G166=5,D166+I166,N165)</f>
        <v>0</v>
      </c>
      <c r="O166" s="40">
        <f ca="1">H166-D166</f>
        <v>3.9471118557221416</v>
      </c>
      <c r="P166" s="44">
        <f ca="1">B166-MATCH(D166,$H$22:H166,1)</f>
        <v>3</v>
      </c>
      <c r="S166" s="25"/>
      <c r="T166" s="25"/>
      <c r="U166" s="35"/>
      <c r="V166" s="35"/>
    </row>
    <row r="167" spans="2:22" x14ac:dyDescent="0.3">
      <c r="B167" s="39">
        <v>146</v>
      </c>
      <c r="C167" s="40">
        <f ca="1">IF(E166&lt;=480,-(LN(1-RAND()))/lambda,
IF(AND(E166&gt;480,E166&lt;=540),-(LN(1-RAND()))/lambda2,
IF(AND(E166&gt;540,E166&lt;=600),-(LN(1-RAND()))/lambda3,
IF(AND(E166&gt;600,E166&lt;=660),-(LN(1-RAND()))/lambda4,
IF(AND(E166&gt;660,E166&lt;=720),-(LN(1-RAND()))/lambda5,
IF(AND(E166&gt;720,E166&lt;=780),-(LN(1-RAND()))/lambda6,
IF(AND(E166&gt;780,E166&lt;=840),-(LN(1-RAND()))/lambda7,
IF(AND(E166&gt;840,E166&lt;=900),-(LN(1-RAND()))/lambda8,
IF(AND(E166&gt;900,E166&lt;=960),-(LN(1-RAND()))/lambda9,
IF(AND(E166&gt;960,E166&lt;=1020),-(LN(1-RAND()))/lambda10,
IF(AND(E166&gt;1020,E166&lt;=1080),-(LN(1-RAND()))/lambda11,
IF(AND(E166&gt;1080,E166&lt;=1140),-(LN(1-RAND()))/lambda12,
IF(E166&gt;1140,-(LN(1-RAND()))/lambda13)))))))))))))</f>
        <v>5.7764860696144622E-2</v>
      </c>
      <c r="D167" s="40">
        <f t="shared" ca="1" si="16"/>
        <v>193.28744568641298</v>
      </c>
      <c r="E167" s="40">
        <f t="shared" ca="1" si="17"/>
        <v>643.28744568641298</v>
      </c>
      <c r="F167" s="41" t="str">
        <f t="shared" ca="1" si="18"/>
        <v>10:43:17</v>
      </c>
      <c r="G167" s="42">
        <f t="shared" ca="1" si="20"/>
        <v>3</v>
      </c>
      <c r="H167" s="79">
        <f ca="1">MAX(D167,SMALL(J166:N166,COUNTIF(J166:N166,0)+1))</f>
        <v>200.12074847945215</v>
      </c>
      <c r="I167" s="40">
        <f t="shared" ca="1" si="15"/>
        <v>4.3330777890735108</v>
      </c>
      <c r="J167" s="40">
        <f ca="1">MAX(D167,J166)+I167</f>
        <v>780.47446556370016</v>
      </c>
      <c r="K167" s="40">
        <f t="shared" ca="1" si="19"/>
        <v>0</v>
      </c>
      <c r="L167" s="40">
        <f ca="1">IF(G167=3,D167+I167,L166)</f>
        <v>197.62052347548649</v>
      </c>
      <c r="M167" s="40">
        <f ca="1">IF(G167=4,D167+I167,M166)</f>
        <v>0</v>
      </c>
      <c r="N167" s="40">
        <f ca="1">IF(G167=5,D167+I167,N166)</f>
        <v>0</v>
      </c>
      <c r="O167" s="40">
        <f ca="1">H167-D167</f>
        <v>6.8333027930391665</v>
      </c>
      <c r="P167" s="44">
        <f ca="1">B167-MATCH(D167,$H$22:H167,1)</f>
        <v>4</v>
      </c>
      <c r="S167" s="25"/>
      <c r="T167" s="25"/>
      <c r="U167" s="35"/>
      <c r="V167" s="35"/>
    </row>
    <row r="168" spans="2:22" x14ac:dyDescent="0.3">
      <c r="B168" s="39">
        <v>147</v>
      </c>
      <c r="C168" s="40">
        <f ca="1">IF(E167&lt;=480,-(LN(1-RAND()))/lambda,
IF(AND(E167&gt;480,E167&lt;=540),-(LN(1-RAND()))/lambda2,
IF(AND(E167&gt;540,E167&lt;=600),-(LN(1-RAND()))/lambda3,
IF(AND(E167&gt;600,E167&lt;=660),-(LN(1-RAND()))/lambda4,
IF(AND(E167&gt;660,E167&lt;=720),-(LN(1-RAND()))/lambda5,
IF(AND(E167&gt;720,E167&lt;=780),-(LN(1-RAND()))/lambda6,
IF(AND(E167&gt;780,E167&lt;=840),-(LN(1-RAND()))/lambda7,
IF(AND(E167&gt;840,E167&lt;=900),-(LN(1-RAND()))/lambda8,
IF(AND(E167&gt;900,E167&lt;=960),-(LN(1-RAND()))/lambda9,
IF(AND(E167&gt;960,E167&lt;=1020),-(LN(1-RAND()))/lambda10,
IF(AND(E167&gt;1020,E167&lt;=1080),-(LN(1-RAND()))/lambda11,
IF(AND(E167&gt;1080,E167&lt;=1140),-(LN(1-RAND()))/lambda12,
IF(E167&gt;1140,-(LN(1-RAND()))/lambda13)))))))))))))</f>
        <v>1.4916578454557214</v>
      </c>
      <c r="D168" s="40">
        <f t="shared" ca="1" si="16"/>
        <v>194.77910353186871</v>
      </c>
      <c r="E168" s="40">
        <f t="shared" ca="1" si="17"/>
        <v>644.77910353186871</v>
      </c>
      <c r="F168" s="41" t="str">
        <f t="shared" ca="1" si="18"/>
        <v>10:44:47</v>
      </c>
      <c r="G168" s="42">
        <f t="shared" ca="1" si="20"/>
        <v>3</v>
      </c>
      <c r="H168" s="79">
        <f ca="1">MAX(D168,SMALL(J167:N167,COUNTIF(J167:N167,0)+1))</f>
        <v>197.62052347548649</v>
      </c>
      <c r="I168" s="40">
        <f t="shared" ca="1" si="15"/>
        <v>2.6330435381326867</v>
      </c>
      <c r="J168" s="40">
        <f ca="1">MAX(D168,J167)+I168</f>
        <v>783.10750910183287</v>
      </c>
      <c r="K168" s="40">
        <f t="shared" ca="1" si="19"/>
        <v>0</v>
      </c>
      <c r="L168" s="40">
        <f ca="1">IF(G168=3,D168+I168,L167)</f>
        <v>197.4121470700014</v>
      </c>
      <c r="M168" s="40">
        <f ca="1">IF(G168=4,D168+I168,M167)</f>
        <v>0</v>
      </c>
      <c r="N168" s="40">
        <f ca="1">IF(G168=5,D168+I168,N167)</f>
        <v>0</v>
      </c>
      <c r="O168" s="40">
        <f ca="1">H168-D168</f>
        <v>2.8414199436177796</v>
      </c>
      <c r="P168" s="44">
        <f ca="1">B168-MATCH(D168,$H$22:H168,1)</f>
        <v>5</v>
      </c>
      <c r="S168" s="25"/>
      <c r="T168" s="25"/>
      <c r="U168" s="35"/>
      <c r="V168" s="35"/>
    </row>
    <row r="169" spans="2:22" x14ac:dyDescent="0.3">
      <c r="B169" s="39">
        <v>148</v>
      </c>
      <c r="C169" s="40">
        <f ca="1">IF(E168&lt;=480,-(LN(1-RAND()))/lambda,
IF(AND(E168&gt;480,E168&lt;=540),-(LN(1-RAND()))/lambda2,
IF(AND(E168&gt;540,E168&lt;=600),-(LN(1-RAND()))/lambda3,
IF(AND(E168&gt;600,E168&lt;=660),-(LN(1-RAND()))/lambda4,
IF(AND(E168&gt;660,E168&lt;=720),-(LN(1-RAND()))/lambda5,
IF(AND(E168&gt;720,E168&lt;=780),-(LN(1-RAND()))/lambda6,
IF(AND(E168&gt;780,E168&lt;=840),-(LN(1-RAND()))/lambda7,
IF(AND(E168&gt;840,E168&lt;=900),-(LN(1-RAND()))/lambda8,
IF(AND(E168&gt;900,E168&lt;=960),-(LN(1-RAND()))/lambda9,
IF(AND(E168&gt;960,E168&lt;=1020),-(LN(1-RAND()))/lambda10,
IF(AND(E168&gt;1020,E168&lt;=1080),-(LN(1-RAND()))/lambda11,
IF(AND(E168&gt;1080,E168&lt;=1140),-(LN(1-RAND()))/lambda12,
IF(E168&gt;1140,-(LN(1-RAND()))/lambda13)))))))))))))</f>
        <v>1.1276392579471148</v>
      </c>
      <c r="D169" s="40">
        <f t="shared" ca="1" si="16"/>
        <v>195.90674278981584</v>
      </c>
      <c r="E169" s="40">
        <f t="shared" ca="1" si="17"/>
        <v>645.90674278981578</v>
      </c>
      <c r="F169" s="41" t="str">
        <f t="shared" ca="1" si="18"/>
        <v>10:45:54</v>
      </c>
      <c r="G169" s="42">
        <f t="shared" ca="1" si="20"/>
        <v>3</v>
      </c>
      <c r="H169" s="79">
        <f ca="1">MAX(D169,SMALL(J168:N168,COUNTIF(J168:N168,0)+1))</f>
        <v>197.4121470700014</v>
      </c>
      <c r="I169" s="40">
        <f t="shared" ca="1" si="15"/>
        <v>0.41453514245819767</v>
      </c>
      <c r="J169" s="40">
        <f ca="1">MAX(D169,J168)+I169</f>
        <v>783.52204424429112</v>
      </c>
      <c r="K169" s="40">
        <f t="shared" ca="1" si="19"/>
        <v>0</v>
      </c>
      <c r="L169" s="40">
        <f ca="1">IF(G169=3,D169+I169,L168)</f>
        <v>196.32127793227403</v>
      </c>
      <c r="M169" s="40">
        <f ca="1">IF(G169=4,D169+I169,M168)</f>
        <v>0</v>
      </c>
      <c r="N169" s="40">
        <f ca="1">IF(G169=5,D169+I169,N168)</f>
        <v>0</v>
      </c>
      <c r="O169" s="40">
        <f ca="1">H169-D169</f>
        <v>1.5054042801855587</v>
      </c>
      <c r="P169" s="44">
        <f ca="1">B169-MATCH(D169,$H$22:H169,1)</f>
        <v>19</v>
      </c>
      <c r="S169" s="25"/>
      <c r="T169" s="25"/>
      <c r="U169" s="35"/>
      <c r="V169" s="35"/>
    </row>
    <row r="170" spans="2:22" x14ac:dyDescent="0.3">
      <c r="B170" s="39">
        <v>149</v>
      </c>
      <c r="C170" s="40">
        <f ca="1">IF(E169&lt;=480,-(LN(1-RAND()))/lambda,
IF(AND(E169&gt;480,E169&lt;=540),-(LN(1-RAND()))/lambda2,
IF(AND(E169&gt;540,E169&lt;=600),-(LN(1-RAND()))/lambda3,
IF(AND(E169&gt;600,E169&lt;=660),-(LN(1-RAND()))/lambda4,
IF(AND(E169&gt;660,E169&lt;=720),-(LN(1-RAND()))/lambda5,
IF(AND(E169&gt;720,E169&lt;=780),-(LN(1-RAND()))/lambda6,
IF(AND(E169&gt;780,E169&lt;=840),-(LN(1-RAND()))/lambda7,
IF(AND(E169&gt;840,E169&lt;=900),-(LN(1-RAND()))/lambda8,
IF(AND(E169&gt;900,E169&lt;=960),-(LN(1-RAND()))/lambda9,
IF(AND(E169&gt;960,E169&lt;=1020),-(LN(1-RAND()))/lambda10,
IF(AND(E169&gt;1020,E169&lt;=1080),-(LN(1-RAND()))/lambda11,
IF(AND(E169&gt;1080,E169&lt;=1140),-(LN(1-RAND()))/lambda12,
IF(E169&gt;1140,-(LN(1-RAND()))/lambda13)))))))))))))</f>
        <v>0.52824054179224766</v>
      </c>
      <c r="D170" s="40">
        <f t="shared" ca="1" si="16"/>
        <v>196.43498333160809</v>
      </c>
      <c r="E170" s="40">
        <f t="shared" ca="1" si="17"/>
        <v>646.43498333160812</v>
      </c>
      <c r="F170" s="41" t="str">
        <f t="shared" ca="1" si="18"/>
        <v>10:46:26</v>
      </c>
      <c r="G170" s="42">
        <f t="shared" ca="1" si="20"/>
        <v>3</v>
      </c>
      <c r="H170" s="79">
        <f ca="1">MAX(D170,SMALL(J169:N169,COUNTIF(J169:N169,0)+1))</f>
        <v>196.43498333160809</v>
      </c>
      <c r="I170" s="40">
        <f t="shared" ca="1" si="15"/>
        <v>2.4265431542131868</v>
      </c>
      <c r="J170" s="40">
        <f ca="1">MAX(D170,J169)+I170</f>
        <v>785.94858739850429</v>
      </c>
      <c r="K170" s="40">
        <f t="shared" ca="1" si="19"/>
        <v>0</v>
      </c>
      <c r="L170" s="40">
        <f ca="1">IF(G170=3,D170+I170,L169)</f>
        <v>198.86152648582129</v>
      </c>
      <c r="M170" s="40">
        <f ca="1">IF(G170=4,D170+I170,M169)</f>
        <v>0</v>
      </c>
      <c r="N170" s="40">
        <f ca="1">IF(G170=5,D170+I170,N169)</f>
        <v>0</v>
      </c>
      <c r="O170" s="40">
        <f ca="1">H170-D170</f>
        <v>0</v>
      </c>
      <c r="P170" s="44">
        <f ca="1">B170-MATCH(D170,$H$22:H170,1)</f>
        <v>6</v>
      </c>
      <c r="S170" s="25"/>
      <c r="T170" s="25"/>
      <c r="U170" s="35"/>
      <c r="V170" s="35"/>
    </row>
    <row r="171" spans="2:22" x14ac:dyDescent="0.3">
      <c r="B171" s="39">
        <v>150</v>
      </c>
      <c r="C171" s="40">
        <f ca="1">IF(E170&lt;=480,-(LN(1-RAND()))/lambda,
IF(AND(E170&gt;480,E170&lt;=540),-(LN(1-RAND()))/lambda2,
IF(AND(E170&gt;540,E170&lt;=600),-(LN(1-RAND()))/lambda3,
IF(AND(E170&gt;600,E170&lt;=660),-(LN(1-RAND()))/lambda4,
IF(AND(E170&gt;660,E170&lt;=720),-(LN(1-RAND()))/lambda5,
IF(AND(E170&gt;720,E170&lt;=780),-(LN(1-RAND()))/lambda6,
IF(AND(E170&gt;780,E170&lt;=840),-(LN(1-RAND()))/lambda7,
IF(AND(E170&gt;840,E170&lt;=900),-(LN(1-RAND()))/lambda8,
IF(AND(E170&gt;900,E170&lt;=960),-(LN(1-RAND()))/lambda9,
IF(AND(E170&gt;960,E170&lt;=1020),-(LN(1-RAND()))/lambda10,
IF(AND(E170&gt;1020,E170&lt;=1080),-(LN(1-RAND()))/lambda11,
IF(AND(E170&gt;1080,E170&lt;=1140),-(LN(1-RAND()))/lambda12,
IF(E170&gt;1140,-(LN(1-RAND()))/lambda13)))))))))))))</f>
        <v>1.5085098187117884E-2</v>
      </c>
      <c r="D171" s="40">
        <f t="shared" ca="1" si="16"/>
        <v>196.45006842979521</v>
      </c>
      <c r="E171" s="40">
        <f t="shared" ca="1" si="17"/>
        <v>646.45006842979524</v>
      </c>
      <c r="F171" s="41" t="str">
        <f t="shared" ca="1" si="18"/>
        <v>10:46:27</v>
      </c>
      <c r="G171" s="42">
        <f t="shared" ca="1" si="20"/>
        <v>3</v>
      </c>
      <c r="H171" s="79">
        <f ca="1">MAX(D171,SMALL(J170:N170,COUNTIF(J170:N170,0)+1))</f>
        <v>198.86152648582129</v>
      </c>
      <c r="I171" s="40">
        <f t="shared" ca="1" si="15"/>
        <v>3.5178658979898412</v>
      </c>
      <c r="J171" s="40">
        <f ca="1">MAX(D171,J170)+I171</f>
        <v>789.46645329649414</v>
      </c>
      <c r="K171" s="40">
        <f t="shared" ca="1" si="19"/>
        <v>0</v>
      </c>
      <c r="L171" s="40">
        <f ca="1">IF(G171=3,D171+I171,L170)</f>
        <v>199.96793432778506</v>
      </c>
      <c r="M171" s="40">
        <f ca="1">IF(G171=4,D171+I171,M170)</f>
        <v>0</v>
      </c>
      <c r="N171" s="40">
        <f ca="1">IF(G171=5,D171+I171,N170)</f>
        <v>0</v>
      </c>
      <c r="O171" s="40">
        <f ca="1">H171-D171</f>
        <v>2.4114580560260777</v>
      </c>
      <c r="P171" s="44">
        <f ca="1">B171-MATCH(D171,$H$22:H171,1)</f>
        <v>7</v>
      </c>
      <c r="S171" s="25"/>
      <c r="T171" s="25"/>
      <c r="U171" s="35"/>
      <c r="V171" s="35"/>
    </row>
    <row r="172" spans="2:22" x14ac:dyDescent="0.3">
      <c r="B172" s="39">
        <v>151</v>
      </c>
      <c r="C172" s="40">
        <f ca="1">IF(E171&lt;=480,-(LN(1-RAND()))/lambda,
IF(AND(E171&gt;480,E171&lt;=540),-(LN(1-RAND()))/lambda2,
IF(AND(E171&gt;540,E171&lt;=600),-(LN(1-RAND()))/lambda3,
IF(AND(E171&gt;600,E171&lt;=660),-(LN(1-RAND()))/lambda4,
IF(AND(E171&gt;660,E171&lt;=720),-(LN(1-RAND()))/lambda5,
IF(AND(E171&gt;720,E171&lt;=780),-(LN(1-RAND()))/lambda6,
IF(AND(E171&gt;780,E171&lt;=840),-(LN(1-RAND()))/lambda7,
IF(AND(E171&gt;840,E171&lt;=900),-(LN(1-RAND()))/lambda8,
IF(AND(E171&gt;900,E171&lt;=960),-(LN(1-RAND()))/lambda9,
IF(AND(E171&gt;960,E171&lt;=1020),-(LN(1-RAND()))/lambda10,
IF(AND(E171&gt;1020,E171&lt;=1080),-(LN(1-RAND()))/lambda11,
IF(AND(E171&gt;1080,E171&lt;=1140),-(LN(1-RAND()))/lambda12,
IF(E171&gt;1140,-(LN(1-RAND()))/lambda13)))))))))))))</f>
        <v>0.26063165985305964</v>
      </c>
      <c r="D172" s="40">
        <f t="shared" ca="1" si="16"/>
        <v>196.71070008964827</v>
      </c>
      <c r="E172" s="40">
        <f t="shared" ca="1" si="17"/>
        <v>646.7107000896483</v>
      </c>
      <c r="F172" s="41" t="str">
        <f t="shared" ca="1" si="18"/>
        <v>10:46:43</v>
      </c>
      <c r="G172" s="42">
        <f t="shared" ca="1" si="20"/>
        <v>3</v>
      </c>
      <c r="H172" s="79">
        <f ca="1">MAX(D172,SMALL(J171:N171,COUNTIF(J171:N171,0)+1))</f>
        <v>199.96793432778506</v>
      </c>
      <c r="I172" s="40">
        <f t="shared" ca="1" si="15"/>
        <v>5.3689296767036359</v>
      </c>
      <c r="J172" s="40">
        <f ca="1">MAX(D172,J171)+I172</f>
        <v>794.83538297319774</v>
      </c>
      <c r="K172" s="40">
        <f t="shared" ca="1" si="19"/>
        <v>0</v>
      </c>
      <c r="L172" s="40">
        <f ca="1">IF(G172=3,D172+I172,L171)</f>
        <v>202.0796297663519</v>
      </c>
      <c r="M172" s="40">
        <f ca="1">IF(G172=4,D172+I172,M171)</f>
        <v>0</v>
      </c>
      <c r="N172" s="40">
        <f ca="1">IF(G172=5,D172+I172,N171)</f>
        <v>0</v>
      </c>
      <c r="O172" s="40">
        <f ca="1">H172-D172</f>
        <v>3.2572342381367889</v>
      </c>
      <c r="P172" s="44">
        <f ca="1">B172-MATCH(D172,$H$22:H172,1)</f>
        <v>8</v>
      </c>
      <c r="S172" s="25"/>
      <c r="T172" s="25"/>
      <c r="U172" s="35"/>
      <c r="V172" s="35"/>
    </row>
    <row r="173" spans="2:22" x14ac:dyDescent="0.3">
      <c r="B173" s="39">
        <v>152</v>
      </c>
      <c r="C173" s="40">
        <f ca="1">IF(E172&lt;=480,-(LN(1-RAND()))/lambda,
IF(AND(E172&gt;480,E172&lt;=540),-(LN(1-RAND()))/lambda2,
IF(AND(E172&gt;540,E172&lt;=600),-(LN(1-RAND()))/lambda3,
IF(AND(E172&gt;600,E172&lt;=660),-(LN(1-RAND()))/lambda4,
IF(AND(E172&gt;660,E172&lt;=720),-(LN(1-RAND()))/lambda5,
IF(AND(E172&gt;720,E172&lt;=780),-(LN(1-RAND()))/lambda6,
IF(AND(E172&gt;780,E172&lt;=840),-(LN(1-RAND()))/lambda7,
IF(AND(E172&gt;840,E172&lt;=900),-(LN(1-RAND()))/lambda8,
IF(AND(E172&gt;900,E172&lt;=960),-(LN(1-RAND()))/lambda9,
IF(AND(E172&gt;960,E172&lt;=1020),-(LN(1-RAND()))/lambda10,
IF(AND(E172&gt;1020,E172&lt;=1080),-(LN(1-RAND()))/lambda11,
IF(AND(E172&gt;1080,E172&lt;=1140),-(LN(1-RAND()))/lambda12,
IF(E172&gt;1140,-(LN(1-RAND()))/lambda13)))))))))))))</f>
        <v>0.22289326938753182</v>
      </c>
      <c r="D173" s="40">
        <f t="shared" ca="1" si="16"/>
        <v>196.9335933590358</v>
      </c>
      <c r="E173" s="40">
        <f t="shared" ca="1" si="17"/>
        <v>646.93359335903574</v>
      </c>
      <c r="F173" s="41" t="str">
        <f t="shared" ca="1" si="18"/>
        <v>10:46:56</v>
      </c>
      <c r="G173" s="42">
        <f t="shared" ca="1" si="20"/>
        <v>3</v>
      </c>
      <c r="H173" s="79">
        <f ca="1">MAX(D173,SMALL(J172:N172,COUNTIF(J172:N172,0)+1))</f>
        <v>202.0796297663519</v>
      </c>
      <c r="I173" s="40">
        <f t="shared" ca="1" si="15"/>
        <v>1.931652511412987</v>
      </c>
      <c r="J173" s="40">
        <f ca="1">MAX(D173,J172)+I173</f>
        <v>796.76703548461069</v>
      </c>
      <c r="K173" s="40">
        <f t="shared" ca="1" si="19"/>
        <v>0</v>
      </c>
      <c r="L173" s="40">
        <f ca="1">IF(G173=3,D173+I173,L172)</f>
        <v>198.86524587044877</v>
      </c>
      <c r="M173" s="40">
        <f ca="1">IF(G173=4,D173+I173,M172)</f>
        <v>0</v>
      </c>
      <c r="N173" s="40">
        <f ca="1">IF(G173=5,D173+I173,N172)</f>
        <v>0</v>
      </c>
      <c r="O173" s="40">
        <f ca="1">H173-D173</f>
        <v>5.1460364073161031</v>
      </c>
      <c r="P173" s="44">
        <f ca="1">B173-MATCH(D173,$H$22:H173,1)</f>
        <v>9</v>
      </c>
      <c r="S173" s="25"/>
      <c r="T173" s="25"/>
      <c r="U173" s="35"/>
      <c r="V173" s="35"/>
    </row>
    <row r="174" spans="2:22" x14ac:dyDescent="0.3">
      <c r="B174" s="39">
        <v>153</v>
      </c>
      <c r="C174" s="40">
        <f ca="1">IF(E173&lt;=480,-(LN(1-RAND()))/lambda,
IF(AND(E173&gt;480,E173&lt;=540),-(LN(1-RAND()))/lambda2,
IF(AND(E173&gt;540,E173&lt;=600),-(LN(1-RAND()))/lambda3,
IF(AND(E173&gt;600,E173&lt;=660),-(LN(1-RAND()))/lambda4,
IF(AND(E173&gt;660,E173&lt;=720),-(LN(1-RAND()))/lambda5,
IF(AND(E173&gt;720,E173&lt;=780),-(LN(1-RAND()))/lambda6,
IF(AND(E173&gt;780,E173&lt;=840),-(LN(1-RAND()))/lambda7,
IF(AND(E173&gt;840,E173&lt;=900),-(LN(1-RAND()))/lambda8,
IF(AND(E173&gt;900,E173&lt;=960),-(LN(1-RAND()))/lambda9,
IF(AND(E173&gt;960,E173&lt;=1020),-(LN(1-RAND()))/lambda10,
IF(AND(E173&gt;1020,E173&lt;=1080),-(LN(1-RAND()))/lambda11,
IF(AND(E173&gt;1080,E173&lt;=1140),-(LN(1-RAND()))/lambda12,
IF(E173&gt;1140,-(LN(1-RAND()))/lambda13)))))))))))))</f>
        <v>0.52138717860005113</v>
      </c>
      <c r="D174" s="40">
        <f t="shared" ca="1" si="16"/>
        <v>197.45498053763586</v>
      </c>
      <c r="E174" s="40">
        <f t="shared" ca="1" si="17"/>
        <v>647.45498053763583</v>
      </c>
      <c r="F174" s="41" t="str">
        <f t="shared" ca="1" si="18"/>
        <v>10:47:27</v>
      </c>
      <c r="G174" s="42">
        <f t="shared" ca="1" si="20"/>
        <v>3</v>
      </c>
      <c r="H174" s="79">
        <f ca="1">MAX(D174,SMALL(J173:N173,COUNTIF(J173:N173,0)+1))</f>
        <v>198.86524587044877</v>
      </c>
      <c r="I174" s="40">
        <f t="shared" ca="1" si="15"/>
        <v>8.0237442145132995E-2</v>
      </c>
      <c r="J174" s="40">
        <f ca="1">MAX(D174,J173)+I174</f>
        <v>796.84727292675586</v>
      </c>
      <c r="K174" s="40">
        <f t="shared" ca="1" si="19"/>
        <v>0</v>
      </c>
      <c r="L174" s="40">
        <f ca="1">IF(G174=3,D174+I174,L173)</f>
        <v>197.53521797978098</v>
      </c>
      <c r="M174" s="40">
        <f ca="1">IF(G174=4,D174+I174,M173)</f>
        <v>0</v>
      </c>
      <c r="N174" s="40">
        <f ca="1">IF(G174=5,D174+I174,N173)</f>
        <v>0</v>
      </c>
      <c r="O174" s="40">
        <f ca="1">H174-D174</f>
        <v>1.4102653328129122</v>
      </c>
      <c r="P174" s="44">
        <f ca="1">B174-MATCH(D174,$H$22:H174,1)</f>
        <v>10</v>
      </c>
      <c r="S174" s="25"/>
      <c r="T174" s="25"/>
      <c r="U174" s="35"/>
      <c r="V174" s="35"/>
    </row>
    <row r="175" spans="2:22" x14ac:dyDescent="0.3">
      <c r="B175" s="39">
        <v>154</v>
      </c>
      <c r="C175" s="40">
        <f ca="1">IF(E174&lt;=480,-(LN(1-RAND()))/lambda,
IF(AND(E174&gt;480,E174&lt;=540),-(LN(1-RAND()))/lambda2,
IF(AND(E174&gt;540,E174&lt;=600),-(LN(1-RAND()))/lambda3,
IF(AND(E174&gt;600,E174&lt;=660),-(LN(1-RAND()))/lambda4,
IF(AND(E174&gt;660,E174&lt;=720),-(LN(1-RAND()))/lambda5,
IF(AND(E174&gt;720,E174&lt;=780),-(LN(1-RAND()))/lambda6,
IF(AND(E174&gt;780,E174&lt;=840),-(LN(1-RAND()))/lambda7,
IF(AND(E174&gt;840,E174&lt;=900),-(LN(1-RAND()))/lambda8,
IF(AND(E174&gt;900,E174&lt;=960),-(LN(1-RAND()))/lambda9,
IF(AND(E174&gt;960,E174&lt;=1020),-(LN(1-RAND()))/lambda10,
IF(AND(E174&gt;1020,E174&lt;=1080),-(LN(1-RAND()))/lambda11,
IF(AND(E174&gt;1080,E174&lt;=1140),-(LN(1-RAND()))/lambda12,
IF(E174&gt;1140,-(LN(1-RAND()))/lambda13)))))))))))))</f>
        <v>2.3133282450849642</v>
      </c>
      <c r="D175" s="40">
        <f t="shared" ca="1" si="16"/>
        <v>199.76830878272082</v>
      </c>
      <c r="E175" s="40">
        <f t="shared" ca="1" si="17"/>
        <v>649.76830878272085</v>
      </c>
      <c r="F175" s="41" t="str">
        <f t="shared" ca="1" si="18"/>
        <v>10:49:46</v>
      </c>
      <c r="G175" s="42">
        <f t="shared" ca="1" si="20"/>
        <v>3</v>
      </c>
      <c r="H175" s="79">
        <f ca="1">MAX(D175,SMALL(J174:N174,COUNTIF(J174:N174,0)+1))</f>
        <v>199.76830878272082</v>
      </c>
      <c r="I175" s="40">
        <f t="shared" ca="1" si="15"/>
        <v>14.253220076500783</v>
      </c>
      <c r="J175" s="40">
        <f ca="1">MAX(D175,J174)+I175</f>
        <v>811.1004930032567</v>
      </c>
      <c r="K175" s="40">
        <f t="shared" ca="1" si="19"/>
        <v>0</v>
      </c>
      <c r="L175" s="40">
        <f ca="1">IF(G175=3,D175+I175,L174)</f>
        <v>214.0215288592216</v>
      </c>
      <c r="M175" s="40">
        <f ca="1">IF(G175=4,D175+I175,M174)</f>
        <v>0</v>
      </c>
      <c r="N175" s="40">
        <f ca="1">IF(G175=5,D175+I175,N174)</f>
        <v>0</v>
      </c>
      <c r="O175" s="40">
        <f ca="1">H175-D175</f>
        <v>0</v>
      </c>
      <c r="P175" s="44">
        <f ca="1">B175-MATCH(D175,$H$22:H175,1)</f>
        <v>4</v>
      </c>
      <c r="S175" s="25"/>
      <c r="T175" s="25"/>
      <c r="U175" s="35"/>
      <c r="V175" s="35"/>
    </row>
    <row r="176" spans="2:22" x14ac:dyDescent="0.3">
      <c r="B176" s="39">
        <v>155</v>
      </c>
      <c r="C176" s="40">
        <f ca="1">IF(E175&lt;=480,-(LN(1-RAND()))/lambda,
IF(AND(E175&gt;480,E175&lt;=540),-(LN(1-RAND()))/lambda2,
IF(AND(E175&gt;540,E175&lt;=600),-(LN(1-RAND()))/lambda3,
IF(AND(E175&gt;600,E175&lt;=660),-(LN(1-RAND()))/lambda4,
IF(AND(E175&gt;660,E175&lt;=720),-(LN(1-RAND()))/lambda5,
IF(AND(E175&gt;720,E175&lt;=780),-(LN(1-RAND()))/lambda6,
IF(AND(E175&gt;780,E175&lt;=840),-(LN(1-RAND()))/lambda7,
IF(AND(E175&gt;840,E175&lt;=900),-(LN(1-RAND()))/lambda8,
IF(AND(E175&gt;900,E175&lt;=960),-(LN(1-RAND()))/lambda9,
IF(AND(E175&gt;960,E175&lt;=1020),-(LN(1-RAND()))/lambda10,
IF(AND(E175&gt;1020,E175&lt;=1080),-(LN(1-RAND()))/lambda11,
IF(AND(E175&gt;1080,E175&lt;=1140),-(LN(1-RAND()))/lambda12,
IF(E175&gt;1140,-(LN(1-RAND()))/lambda13)))))))))))))</f>
        <v>0.11862046647797472</v>
      </c>
      <c r="D176" s="40">
        <f t="shared" ca="1" si="16"/>
        <v>199.8869292491988</v>
      </c>
      <c r="E176" s="40">
        <f t="shared" ca="1" si="17"/>
        <v>649.88692924919883</v>
      </c>
      <c r="F176" s="41" t="str">
        <f t="shared" ca="1" si="18"/>
        <v>10:49:53</v>
      </c>
      <c r="G176" s="42">
        <f t="shared" ca="1" si="20"/>
        <v>3</v>
      </c>
      <c r="H176" s="79">
        <f ca="1">MAX(D176,SMALL(J175:N175,COUNTIF(J175:N175,0)+1))</f>
        <v>214.0215288592216</v>
      </c>
      <c r="I176" s="40">
        <f t="shared" ca="1" si="15"/>
        <v>4.6829383061382313</v>
      </c>
      <c r="J176" s="40">
        <f ca="1">MAX(D176,J175)+I176</f>
        <v>815.78343130939493</v>
      </c>
      <c r="K176" s="40">
        <f t="shared" ca="1" si="19"/>
        <v>0</v>
      </c>
      <c r="L176" s="40">
        <f ca="1">IF(G176=3,D176+I176,L175)</f>
        <v>204.56986755533703</v>
      </c>
      <c r="M176" s="40">
        <f ca="1">IF(G176=4,D176+I176,M175)</f>
        <v>0</v>
      </c>
      <c r="N176" s="40">
        <f ca="1">IF(G176=5,D176+I176,N175)</f>
        <v>0</v>
      </c>
      <c r="O176" s="40">
        <f ca="1">H176-D176</f>
        <v>14.134599610022804</v>
      </c>
      <c r="P176" s="44">
        <f ca="1">B176-MATCH(D176,$H$22:H176,1)</f>
        <v>12</v>
      </c>
      <c r="S176" s="25"/>
      <c r="T176" s="25"/>
      <c r="U176" s="35"/>
      <c r="V176" s="35"/>
    </row>
    <row r="177" spans="2:22" x14ac:dyDescent="0.3">
      <c r="B177" s="39">
        <v>156</v>
      </c>
      <c r="C177" s="40">
        <f ca="1">IF(E176&lt;=480,-(LN(1-RAND()))/lambda,
IF(AND(E176&gt;480,E176&lt;=540),-(LN(1-RAND()))/lambda2,
IF(AND(E176&gt;540,E176&lt;=600),-(LN(1-RAND()))/lambda3,
IF(AND(E176&gt;600,E176&lt;=660),-(LN(1-RAND()))/lambda4,
IF(AND(E176&gt;660,E176&lt;=720),-(LN(1-RAND()))/lambda5,
IF(AND(E176&gt;720,E176&lt;=780),-(LN(1-RAND()))/lambda6,
IF(AND(E176&gt;780,E176&lt;=840),-(LN(1-RAND()))/lambda7,
IF(AND(E176&gt;840,E176&lt;=900),-(LN(1-RAND()))/lambda8,
IF(AND(E176&gt;900,E176&lt;=960),-(LN(1-RAND()))/lambda9,
IF(AND(E176&gt;960,E176&lt;=1020),-(LN(1-RAND()))/lambda10,
IF(AND(E176&gt;1020,E176&lt;=1080),-(LN(1-RAND()))/lambda11,
IF(AND(E176&gt;1080,E176&lt;=1140),-(LN(1-RAND()))/lambda12,
IF(E176&gt;1140,-(LN(1-RAND()))/lambda13)))))))))))))</f>
        <v>0.49991543363767155</v>
      </c>
      <c r="D177" s="40">
        <f t="shared" ca="1" si="16"/>
        <v>200.38684468283648</v>
      </c>
      <c r="E177" s="40">
        <f t="shared" ca="1" si="17"/>
        <v>650.38684468283645</v>
      </c>
      <c r="F177" s="41" t="str">
        <f t="shared" ca="1" si="18"/>
        <v>10:50:23</v>
      </c>
      <c r="G177" s="42">
        <f t="shared" ca="1" si="20"/>
        <v>3</v>
      </c>
      <c r="H177" s="79">
        <f ca="1">MAX(D177,SMALL(J176:N176,COUNTIF(J176:N176,0)+1))</f>
        <v>204.56986755533703</v>
      </c>
      <c r="I177" s="40">
        <f t="shared" ca="1" si="15"/>
        <v>6.2605269001125148</v>
      </c>
      <c r="J177" s="40">
        <f ca="1">MAX(D177,J176)+I177</f>
        <v>822.04395820950742</v>
      </c>
      <c r="K177" s="40">
        <f t="shared" ca="1" si="19"/>
        <v>0</v>
      </c>
      <c r="L177" s="40">
        <f ca="1">IF(G177=3,D177+I177,L176)</f>
        <v>206.64737158294901</v>
      </c>
      <c r="M177" s="40">
        <f ca="1">IF(G177=4,D177+I177,M176)</f>
        <v>0</v>
      </c>
      <c r="N177" s="40">
        <f ca="1">IF(G177=5,D177+I177,N176)</f>
        <v>0</v>
      </c>
      <c r="O177" s="40">
        <f ca="1">H177-D177</f>
        <v>4.1830228725005441</v>
      </c>
      <c r="P177" s="44">
        <f ca="1">B177-MATCH(D177,$H$22:H177,1)</f>
        <v>5</v>
      </c>
      <c r="S177" s="25"/>
      <c r="T177" s="25"/>
      <c r="U177" s="35"/>
      <c r="V177" s="35"/>
    </row>
    <row r="178" spans="2:22" x14ac:dyDescent="0.3">
      <c r="B178" s="39">
        <v>157</v>
      </c>
      <c r="C178" s="40">
        <f ca="1">IF(E177&lt;=480,-(LN(1-RAND()))/lambda,
IF(AND(E177&gt;480,E177&lt;=540),-(LN(1-RAND()))/lambda2,
IF(AND(E177&gt;540,E177&lt;=600),-(LN(1-RAND()))/lambda3,
IF(AND(E177&gt;600,E177&lt;=660),-(LN(1-RAND()))/lambda4,
IF(AND(E177&gt;660,E177&lt;=720),-(LN(1-RAND()))/lambda5,
IF(AND(E177&gt;720,E177&lt;=780),-(LN(1-RAND()))/lambda6,
IF(AND(E177&gt;780,E177&lt;=840),-(LN(1-RAND()))/lambda7,
IF(AND(E177&gt;840,E177&lt;=900),-(LN(1-RAND()))/lambda8,
IF(AND(E177&gt;900,E177&lt;=960),-(LN(1-RAND()))/lambda9,
IF(AND(E177&gt;960,E177&lt;=1020),-(LN(1-RAND()))/lambda10,
IF(AND(E177&gt;1020,E177&lt;=1080),-(LN(1-RAND()))/lambda11,
IF(AND(E177&gt;1080,E177&lt;=1140),-(LN(1-RAND()))/lambda12,
IF(E177&gt;1140,-(LN(1-RAND()))/lambda13)))))))))))))</f>
        <v>0.51048610645749926</v>
      </c>
      <c r="D178" s="40">
        <f t="shared" ca="1" si="16"/>
        <v>200.89733078929399</v>
      </c>
      <c r="E178" s="40">
        <f t="shared" ca="1" si="17"/>
        <v>650.89733078929396</v>
      </c>
      <c r="F178" s="41" t="str">
        <f t="shared" ca="1" si="18"/>
        <v>10:50:54</v>
      </c>
      <c r="G178" s="42">
        <f t="shared" ca="1" si="20"/>
        <v>3</v>
      </c>
      <c r="H178" s="79">
        <f ca="1">MAX(D178,SMALL(J177:N177,COUNTIF(J177:N177,0)+1))</f>
        <v>206.64737158294901</v>
      </c>
      <c r="I178" s="40">
        <f t="shared" ca="1" si="15"/>
        <v>0.1005621569553482</v>
      </c>
      <c r="J178" s="40">
        <f ca="1">MAX(D178,J177)+I178</f>
        <v>822.14452036646276</v>
      </c>
      <c r="K178" s="40">
        <f t="shared" ca="1" si="19"/>
        <v>0</v>
      </c>
      <c r="L178" s="40">
        <f ca="1">IF(G178=3,D178+I178,L177)</f>
        <v>200.99789294624932</v>
      </c>
      <c r="M178" s="40">
        <f ca="1">IF(G178=4,D178+I178,M177)</f>
        <v>0</v>
      </c>
      <c r="N178" s="40">
        <f ca="1">IF(G178=5,D178+I178,N177)</f>
        <v>0</v>
      </c>
      <c r="O178" s="40">
        <f ca="1">H178-D178</f>
        <v>5.7500407936550175</v>
      </c>
      <c r="P178" s="44">
        <f ca="1">B178-MATCH(D178,$H$22:H178,1)</f>
        <v>3</v>
      </c>
      <c r="S178" s="25"/>
      <c r="T178" s="25"/>
      <c r="U178" s="35"/>
      <c r="V178" s="35"/>
    </row>
    <row r="179" spans="2:22" x14ac:dyDescent="0.3">
      <c r="B179" s="39">
        <v>158</v>
      </c>
      <c r="C179" s="40">
        <f ca="1">IF(E178&lt;=480,-(LN(1-RAND()))/lambda,
IF(AND(E178&gt;480,E178&lt;=540),-(LN(1-RAND()))/lambda2,
IF(AND(E178&gt;540,E178&lt;=600),-(LN(1-RAND()))/lambda3,
IF(AND(E178&gt;600,E178&lt;=660),-(LN(1-RAND()))/lambda4,
IF(AND(E178&gt;660,E178&lt;=720),-(LN(1-RAND()))/lambda5,
IF(AND(E178&gt;720,E178&lt;=780),-(LN(1-RAND()))/lambda6,
IF(AND(E178&gt;780,E178&lt;=840),-(LN(1-RAND()))/lambda7,
IF(AND(E178&gt;840,E178&lt;=900),-(LN(1-RAND()))/lambda8,
IF(AND(E178&gt;900,E178&lt;=960),-(LN(1-RAND()))/lambda9,
IF(AND(E178&gt;960,E178&lt;=1020),-(LN(1-RAND()))/lambda10,
IF(AND(E178&gt;1020,E178&lt;=1080),-(LN(1-RAND()))/lambda11,
IF(AND(E178&gt;1080,E178&lt;=1140),-(LN(1-RAND()))/lambda12,
IF(E178&gt;1140,-(LN(1-RAND()))/lambda13)))))))))))))</f>
        <v>1.2733246155833347</v>
      </c>
      <c r="D179" s="40">
        <f t="shared" ca="1" si="16"/>
        <v>202.17065540487732</v>
      </c>
      <c r="E179" s="40">
        <f t="shared" ca="1" si="17"/>
        <v>652.17065540487738</v>
      </c>
      <c r="F179" s="41" t="str">
        <f t="shared" ca="1" si="18"/>
        <v>10:52:10</v>
      </c>
      <c r="G179" s="42">
        <f t="shared" ca="1" si="20"/>
        <v>3</v>
      </c>
      <c r="H179" s="79">
        <f ca="1">MAX(D179,SMALL(J178:N178,COUNTIF(J178:N178,0)+1))</f>
        <v>202.17065540487732</v>
      </c>
      <c r="I179" s="40">
        <f t="shared" ca="1" si="15"/>
        <v>2.3839170567336585</v>
      </c>
      <c r="J179" s="40">
        <f ca="1">MAX(D179,J178)+I179</f>
        <v>824.52843742319646</v>
      </c>
      <c r="K179" s="40">
        <f t="shared" ca="1" si="19"/>
        <v>0</v>
      </c>
      <c r="L179" s="40">
        <f ca="1">IF(G179=3,D179+I179,L178)</f>
        <v>204.55457246161097</v>
      </c>
      <c r="M179" s="40">
        <f ca="1">IF(G179=4,D179+I179,M178)</f>
        <v>0</v>
      </c>
      <c r="N179" s="40">
        <f ca="1">IF(G179=5,D179+I179,N178)</f>
        <v>0</v>
      </c>
      <c r="O179" s="40">
        <f ca="1">H179-D179</f>
        <v>0</v>
      </c>
      <c r="P179" s="44">
        <f ca="1">B179-MATCH(D179,$H$22:H179,1)</f>
        <v>4</v>
      </c>
      <c r="S179" s="25"/>
      <c r="T179" s="25"/>
      <c r="U179" s="35"/>
      <c r="V179" s="35"/>
    </row>
    <row r="180" spans="2:22" x14ac:dyDescent="0.3">
      <c r="B180" s="39">
        <v>159</v>
      </c>
      <c r="C180" s="40">
        <f ca="1">IF(E179&lt;=480,-(LN(1-RAND()))/lambda,
IF(AND(E179&gt;480,E179&lt;=540),-(LN(1-RAND()))/lambda2,
IF(AND(E179&gt;540,E179&lt;=600),-(LN(1-RAND()))/lambda3,
IF(AND(E179&gt;600,E179&lt;=660),-(LN(1-RAND()))/lambda4,
IF(AND(E179&gt;660,E179&lt;=720),-(LN(1-RAND()))/lambda5,
IF(AND(E179&gt;720,E179&lt;=780),-(LN(1-RAND()))/lambda6,
IF(AND(E179&gt;780,E179&lt;=840),-(LN(1-RAND()))/lambda7,
IF(AND(E179&gt;840,E179&lt;=900),-(LN(1-RAND()))/lambda8,
IF(AND(E179&gt;900,E179&lt;=960),-(LN(1-RAND()))/lambda9,
IF(AND(E179&gt;960,E179&lt;=1020),-(LN(1-RAND()))/lambda10,
IF(AND(E179&gt;1020,E179&lt;=1080),-(LN(1-RAND()))/lambda11,
IF(AND(E179&gt;1080,E179&lt;=1140),-(LN(1-RAND()))/lambda12,
IF(E179&gt;1140,-(LN(1-RAND()))/lambda13)))))))))))))</f>
        <v>0.27069590371978824</v>
      </c>
      <c r="D180" s="40">
        <f t="shared" ca="1" si="16"/>
        <v>202.44135130859712</v>
      </c>
      <c r="E180" s="40">
        <f t="shared" ca="1" si="17"/>
        <v>652.44135130859718</v>
      </c>
      <c r="F180" s="41" t="str">
        <f t="shared" ca="1" si="18"/>
        <v>10:52:26</v>
      </c>
      <c r="G180" s="42">
        <f t="shared" ca="1" si="20"/>
        <v>3</v>
      </c>
      <c r="H180" s="79">
        <f ca="1">MAX(D180,SMALL(J179:N179,COUNTIF(J179:N179,0)+1))</f>
        <v>204.55457246161097</v>
      </c>
      <c r="I180" s="40">
        <f t="shared" ca="1" si="15"/>
        <v>6.3167468186867408</v>
      </c>
      <c r="J180" s="40">
        <f ca="1">MAX(D180,J179)+I180</f>
        <v>830.8451842418832</v>
      </c>
      <c r="K180" s="40">
        <f t="shared" ca="1" si="19"/>
        <v>0</v>
      </c>
      <c r="L180" s="40">
        <f ca="1">IF(G180=3,D180+I180,L179)</f>
        <v>208.75809812728386</v>
      </c>
      <c r="M180" s="40">
        <f ca="1">IF(G180=4,D180+I180,M179)</f>
        <v>0</v>
      </c>
      <c r="N180" s="40">
        <f ca="1">IF(G180=5,D180+I180,N179)</f>
        <v>0</v>
      </c>
      <c r="O180" s="40">
        <f ca="1">H180-D180</f>
        <v>2.1132211530138534</v>
      </c>
      <c r="P180" s="44">
        <f ca="1">B180-MATCH(D180,$H$22:H180,1)</f>
        <v>5</v>
      </c>
      <c r="S180" s="25"/>
      <c r="T180" s="25"/>
      <c r="U180" s="35"/>
      <c r="V180" s="35"/>
    </row>
    <row r="181" spans="2:22" x14ac:dyDescent="0.3">
      <c r="B181" s="39">
        <v>160</v>
      </c>
      <c r="C181" s="40">
        <f ca="1">IF(E180&lt;=480,-(LN(1-RAND()))/lambda,
IF(AND(E180&gt;480,E180&lt;=540),-(LN(1-RAND()))/lambda2,
IF(AND(E180&gt;540,E180&lt;=600),-(LN(1-RAND()))/lambda3,
IF(AND(E180&gt;600,E180&lt;=660),-(LN(1-RAND()))/lambda4,
IF(AND(E180&gt;660,E180&lt;=720),-(LN(1-RAND()))/lambda5,
IF(AND(E180&gt;720,E180&lt;=780),-(LN(1-RAND()))/lambda6,
IF(AND(E180&gt;780,E180&lt;=840),-(LN(1-RAND()))/lambda7,
IF(AND(E180&gt;840,E180&lt;=900),-(LN(1-RAND()))/lambda8,
IF(AND(E180&gt;900,E180&lt;=960),-(LN(1-RAND()))/lambda9,
IF(AND(E180&gt;960,E180&lt;=1020),-(LN(1-RAND()))/lambda10,
IF(AND(E180&gt;1020,E180&lt;=1080),-(LN(1-RAND()))/lambda11,
IF(AND(E180&gt;1080,E180&lt;=1140),-(LN(1-RAND()))/lambda12,
IF(E180&gt;1140,-(LN(1-RAND()))/lambda13)))))))))))))</f>
        <v>0.83059310595337377</v>
      </c>
      <c r="D181" s="40">
        <f t="shared" ca="1" si="16"/>
        <v>203.27194441455049</v>
      </c>
      <c r="E181" s="40">
        <f t="shared" ca="1" si="17"/>
        <v>653.27194441455049</v>
      </c>
      <c r="F181" s="41" t="str">
        <f t="shared" ca="1" si="18"/>
        <v>10:53:16</v>
      </c>
      <c r="G181" s="42">
        <f t="shared" ca="1" si="20"/>
        <v>3</v>
      </c>
      <c r="H181" s="79">
        <f ca="1">MAX(D181,SMALL(J180:N180,COUNTIF(J180:N180,0)+1))</f>
        <v>208.75809812728386</v>
      </c>
      <c r="I181" s="40">
        <f t="shared" ca="1" si="15"/>
        <v>2.2884372964192714</v>
      </c>
      <c r="J181" s="40">
        <f ca="1">MAX(D181,J180)+I181</f>
        <v>833.13362153830246</v>
      </c>
      <c r="K181" s="40">
        <f t="shared" ca="1" si="19"/>
        <v>0</v>
      </c>
      <c r="L181" s="40">
        <f ca="1">IF(G181=3,D181+I181,L180)</f>
        <v>205.56038171096975</v>
      </c>
      <c r="M181" s="40">
        <f ca="1">IF(G181=4,D181+I181,M180)</f>
        <v>0</v>
      </c>
      <c r="N181" s="40">
        <f ca="1">IF(G181=5,D181+I181,N180)</f>
        <v>0</v>
      </c>
      <c r="O181" s="40">
        <f ca="1">H181-D181</f>
        <v>5.486153712733369</v>
      </c>
      <c r="P181" s="44">
        <f ca="1">B181-MATCH(D181,$H$22:H181,1)</f>
        <v>6</v>
      </c>
      <c r="S181" s="25"/>
      <c r="T181" s="25"/>
      <c r="U181" s="35"/>
      <c r="V181" s="35"/>
    </row>
    <row r="182" spans="2:22" x14ac:dyDescent="0.3">
      <c r="B182" s="39">
        <v>161</v>
      </c>
      <c r="C182" s="40">
        <f ca="1">IF(E181&lt;=480,-(LN(1-RAND()))/lambda,
IF(AND(E181&gt;480,E181&lt;=540),-(LN(1-RAND()))/lambda2,
IF(AND(E181&gt;540,E181&lt;=600),-(LN(1-RAND()))/lambda3,
IF(AND(E181&gt;600,E181&lt;=660),-(LN(1-RAND()))/lambda4,
IF(AND(E181&gt;660,E181&lt;=720),-(LN(1-RAND()))/lambda5,
IF(AND(E181&gt;720,E181&lt;=780),-(LN(1-RAND()))/lambda6,
IF(AND(E181&gt;780,E181&lt;=840),-(LN(1-RAND()))/lambda7,
IF(AND(E181&gt;840,E181&lt;=900),-(LN(1-RAND()))/lambda8,
IF(AND(E181&gt;900,E181&lt;=960),-(LN(1-RAND()))/lambda9,
IF(AND(E181&gt;960,E181&lt;=1020),-(LN(1-RAND()))/lambda10,
IF(AND(E181&gt;1020,E181&lt;=1080),-(LN(1-RAND()))/lambda11,
IF(AND(E181&gt;1080,E181&lt;=1140),-(LN(1-RAND()))/lambda12,
IF(E181&gt;1140,-(LN(1-RAND()))/lambda13)))))))))))))</f>
        <v>0.15680600980240553</v>
      </c>
      <c r="D182" s="40">
        <f t="shared" ca="1" si="16"/>
        <v>203.4287504243529</v>
      </c>
      <c r="E182" s="40">
        <f t="shared" ca="1" si="17"/>
        <v>653.42875042435287</v>
      </c>
      <c r="F182" s="41" t="str">
        <f t="shared" ca="1" si="18"/>
        <v>10:53:26</v>
      </c>
      <c r="G182" s="42">
        <f t="shared" ca="1" si="20"/>
        <v>3</v>
      </c>
      <c r="H182" s="79">
        <f ca="1">MAX(D182,SMALL(J181:N181,COUNTIF(J181:N181,0)+1))</f>
        <v>205.56038171096975</v>
      </c>
      <c r="I182" s="40">
        <f t="shared" ca="1" si="15"/>
        <v>4.4236221739914061</v>
      </c>
      <c r="J182" s="40">
        <f ca="1">MAX(D182,J181)+I182</f>
        <v>837.55724371229383</v>
      </c>
      <c r="K182" s="40">
        <f t="shared" ca="1" si="19"/>
        <v>0</v>
      </c>
      <c r="L182" s="40">
        <f ca="1">IF(G182=3,D182+I182,L181)</f>
        <v>207.85237259834432</v>
      </c>
      <c r="M182" s="40">
        <f ca="1">IF(G182=4,D182+I182,M181)</f>
        <v>0</v>
      </c>
      <c r="N182" s="40">
        <f ca="1">IF(G182=5,D182+I182,N181)</f>
        <v>0</v>
      </c>
      <c r="O182" s="40">
        <f ca="1">H182-D182</f>
        <v>2.1316312866168516</v>
      </c>
      <c r="P182" s="44">
        <f ca="1">B182-MATCH(D182,$H$22:H182,1)</f>
        <v>7</v>
      </c>
      <c r="S182" s="25"/>
      <c r="T182" s="25"/>
      <c r="U182" s="35"/>
      <c r="V182" s="35"/>
    </row>
    <row r="183" spans="2:22" x14ac:dyDescent="0.3">
      <c r="B183" s="39">
        <v>162</v>
      </c>
      <c r="C183" s="40">
        <f ca="1">IF(E182&lt;=480,-(LN(1-RAND()))/lambda,
IF(AND(E182&gt;480,E182&lt;=540),-(LN(1-RAND()))/lambda2,
IF(AND(E182&gt;540,E182&lt;=600),-(LN(1-RAND()))/lambda3,
IF(AND(E182&gt;600,E182&lt;=660),-(LN(1-RAND()))/lambda4,
IF(AND(E182&gt;660,E182&lt;=720),-(LN(1-RAND()))/lambda5,
IF(AND(E182&gt;720,E182&lt;=780),-(LN(1-RAND()))/lambda6,
IF(AND(E182&gt;780,E182&lt;=840),-(LN(1-RAND()))/lambda7,
IF(AND(E182&gt;840,E182&lt;=900),-(LN(1-RAND()))/lambda8,
IF(AND(E182&gt;900,E182&lt;=960),-(LN(1-RAND()))/lambda9,
IF(AND(E182&gt;960,E182&lt;=1020),-(LN(1-RAND()))/lambda10,
IF(AND(E182&gt;1020,E182&lt;=1080),-(LN(1-RAND()))/lambda11,
IF(AND(E182&gt;1080,E182&lt;=1140),-(LN(1-RAND()))/lambda12,
IF(E182&gt;1140,-(LN(1-RAND()))/lambda13)))))))))))))</f>
        <v>0.57621128756704032</v>
      </c>
      <c r="D183" s="40">
        <f t="shared" ca="1" si="16"/>
        <v>204.00496171191995</v>
      </c>
      <c r="E183" s="40">
        <f t="shared" ca="1" si="17"/>
        <v>654.00496171191992</v>
      </c>
      <c r="F183" s="41" t="str">
        <f t="shared" ca="1" si="18"/>
        <v>10:54:00</v>
      </c>
      <c r="G183" s="42">
        <f t="shared" ca="1" si="20"/>
        <v>3</v>
      </c>
      <c r="H183" s="79">
        <f ca="1">MAX(D183,SMALL(J182:N182,COUNTIF(J182:N182,0)+1))</f>
        <v>207.85237259834432</v>
      </c>
      <c r="I183" s="40">
        <f t="shared" ca="1" si="15"/>
        <v>0.21451205677308202</v>
      </c>
      <c r="J183" s="40">
        <f ca="1">MAX(D183,J182)+I183</f>
        <v>837.77175576906689</v>
      </c>
      <c r="K183" s="40">
        <f t="shared" ca="1" si="19"/>
        <v>0</v>
      </c>
      <c r="L183" s="40">
        <f ca="1">IF(G183=3,D183+I183,L182)</f>
        <v>204.21947376869304</v>
      </c>
      <c r="M183" s="40">
        <f ca="1">IF(G183=4,D183+I183,M182)</f>
        <v>0</v>
      </c>
      <c r="N183" s="40">
        <f ca="1">IF(G183=5,D183+I183,N182)</f>
        <v>0</v>
      </c>
      <c r="O183" s="40">
        <f ca="1">H183-D183</f>
        <v>3.8474108864243703</v>
      </c>
      <c r="P183" s="44">
        <f ca="1">B183-MATCH(D183,$H$22:H183,1)</f>
        <v>8</v>
      </c>
      <c r="S183" s="25"/>
      <c r="T183" s="25"/>
      <c r="U183" s="35"/>
      <c r="V183" s="35"/>
    </row>
    <row r="184" spans="2:22" x14ac:dyDescent="0.3">
      <c r="B184" s="39">
        <v>163</v>
      </c>
      <c r="C184" s="40">
        <f ca="1">IF(E183&lt;=480,-(LN(1-RAND()))/lambda,
IF(AND(E183&gt;480,E183&lt;=540),-(LN(1-RAND()))/lambda2,
IF(AND(E183&gt;540,E183&lt;=600),-(LN(1-RAND()))/lambda3,
IF(AND(E183&gt;600,E183&lt;=660),-(LN(1-RAND()))/lambda4,
IF(AND(E183&gt;660,E183&lt;=720),-(LN(1-RAND()))/lambda5,
IF(AND(E183&gt;720,E183&lt;=780),-(LN(1-RAND()))/lambda6,
IF(AND(E183&gt;780,E183&lt;=840),-(LN(1-RAND()))/lambda7,
IF(AND(E183&gt;840,E183&lt;=900),-(LN(1-RAND()))/lambda8,
IF(AND(E183&gt;900,E183&lt;=960),-(LN(1-RAND()))/lambda9,
IF(AND(E183&gt;960,E183&lt;=1020),-(LN(1-RAND()))/lambda10,
IF(AND(E183&gt;1020,E183&lt;=1080),-(LN(1-RAND()))/lambda11,
IF(AND(E183&gt;1080,E183&lt;=1140),-(LN(1-RAND()))/lambda12,
IF(E183&gt;1140,-(LN(1-RAND()))/lambda13)))))))))))))</f>
        <v>0.22015956692612126</v>
      </c>
      <c r="D184" s="40">
        <f t="shared" ca="1" si="16"/>
        <v>204.22512127884607</v>
      </c>
      <c r="E184" s="40">
        <f t="shared" ca="1" si="17"/>
        <v>654.22512127884602</v>
      </c>
      <c r="F184" s="41" t="str">
        <f t="shared" ca="1" si="18"/>
        <v>10:54:14</v>
      </c>
      <c r="G184" s="42">
        <f t="shared" ca="1" si="20"/>
        <v>3</v>
      </c>
      <c r="H184" s="79">
        <f ca="1">MAX(D184,SMALL(J183:N183,COUNTIF(J183:N183,0)+1))</f>
        <v>204.22512127884607</v>
      </c>
      <c r="I184" s="40">
        <f t="shared" ca="1" si="15"/>
        <v>0.9768934815889927</v>
      </c>
      <c r="J184" s="40">
        <f ca="1">MAX(D184,J183)+I184</f>
        <v>838.74864925065583</v>
      </c>
      <c r="K184" s="40">
        <f t="shared" ca="1" si="19"/>
        <v>0</v>
      </c>
      <c r="L184" s="40">
        <f ca="1">IF(G184=3,D184+I184,L183)</f>
        <v>205.20201476043508</v>
      </c>
      <c r="M184" s="40">
        <f ca="1">IF(G184=4,D184+I184,M183)</f>
        <v>0</v>
      </c>
      <c r="N184" s="40">
        <f ca="1">IF(G184=5,D184+I184,N183)</f>
        <v>0</v>
      </c>
      <c r="O184" s="40">
        <f ca="1">H184-D184</f>
        <v>0</v>
      </c>
      <c r="P184" s="44">
        <f ca="1">B184-MATCH(D184,$H$22:H184,1)</f>
        <v>5</v>
      </c>
      <c r="S184" s="25"/>
      <c r="T184" s="25"/>
      <c r="U184" s="35"/>
      <c r="V184" s="35"/>
    </row>
    <row r="185" spans="2:22" x14ac:dyDescent="0.3">
      <c r="B185" s="39">
        <v>164</v>
      </c>
      <c r="C185" s="40">
        <f ca="1">IF(E184&lt;=480,-(LN(1-RAND()))/lambda,
IF(AND(E184&gt;480,E184&lt;=540),-(LN(1-RAND()))/lambda2,
IF(AND(E184&gt;540,E184&lt;=600),-(LN(1-RAND()))/lambda3,
IF(AND(E184&gt;600,E184&lt;=660),-(LN(1-RAND()))/lambda4,
IF(AND(E184&gt;660,E184&lt;=720),-(LN(1-RAND()))/lambda5,
IF(AND(E184&gt;720,E184&lt;=780),-(LN(1-RAND()))/lambda6,
IF(AND(E184&gt;780,E184&lt;=840),-(LN(1-RAND()))/lambda7,
IF(AND(E184&gt;840,E184&lt;=900),-(LN(1-RAND()))/lambda8,
IF(AND(E184&gt;900,E184&lt;=960),-(LN(1-RAND()))/lambda9,
IF(AND(E184&gt;960,E184&lt;=1020),-(LN(1-RAND()))/lambda10,
IF(AND(E184&gt;1020,E184&lt;=1080),-(LN(1-RAND()))/lambda11,
IF(AND(E184&gt;1080,E184&lt;=1140),-(LN(1-RAND()))/lambda12,
IF(E184&gt;1140,-(LN(1-RAND()))/lambda13)))))))))))))</f>
        <v>0.55319508590848365</v>
      </c>
      <c r="D185" s="40">
        <f t="shared" ca="1" si="16"/>
        <v>204.77831636475455</v>
      </c>
      <c r="E185" s="40">
        <f t="shared" ca="1" si="17"/>
        <v>654.77831636475457</v>
      </c>
      <c r="F185" s="41" t="str">
        <f t="shared" ca="1" si="18"/>
        <v>10:54:47</v>
      </c>
      <c r="G185" s="42">
        <f t="shared" ca="1" si="20"/>
        <v>3</v>
      </c>
      <c r="H185" s="79">
        <f ca="1">MAX(D185,SMALL(J184:N184,COUNTIF(J184:N184,0)+1))</f>
        <v>205.20201476043508</v>
      </c>
      <c r="I185" s="40">
        <f t="shared" ca="1" si="15"/>
        <v>2.3481265998165899</v>
      </c>
      <c r="J185" s="40">
        <f ca="1">MAX(D185,J184)+I185</f>
        <v>841.09677585047245</v>
      </c>
      <c r="K185" s="40">
        <f t="shared" ca="1" si="19"/>
        <v>0</v>
      </c>
      <c r="L185" s="40">
        <f ca="1">IF(G185=3,D185+I185,L184)</f>
        <v>207.12644296457114</v>
      </c>
      <c r="M185" s="40">
        <f ca="1">IF(G185=4,D185+I185,M184)</f>
        <v>0</v>
      </c>
      <c r="N185" s="40">
        <f ca="1">IF(G185=5,D185+I185,N184)</f>
        <v>0</v>
      </c>
      <c r="O185" s="40">
        <f ca="1">H185-D185</f>
        <v>0.4236983956805318</v>
      </c>
      <c r="P185" s="44">
        <f ca="1">B185-MATCH(D185,$H$22:H185,1)</f>
        <v>5</v>
      </c>
      <c r="S185" s="25"/>
      <c r="T185" s="25"/>
      <c r="U185" s="35"/>
      <c r="V185" s="35"/>
    </row>
    <row r="186" spans="2:22" x14ac:dyDescent="0.3">
      <c r="B186" s="39">
        <v>165</v>
      </c>
      <c r="C186" s="40">
        <f ca="1">IF(E185&lt;=480,-(LN(1-RAND()))/lambda,
IF(AND(E185&gt;480,E185&lt;=540),-(LN(1-RAND()))/lambda2,
IF(AND(E185&gt;540,E185&lt;=600),-(LN(1-RAND()))/lambda3,
IF(AND(E185&gt;600,E185&lt;=660),-(LN(1-RAND()))/lambda4,
IF(AND(E185&gt;660,E185&lt;=720),-(LN(1-RAND()))/lambda5,
IF(AND(E185&gt;720,E185&lt;=780),-(LN(1-RAND()))/lambda6,
IF(AND(E185&gt;780,E185&lt;=840),-(LN(1-RAND()))/lambda7,
IF(AND(E185&gt;840,E185&lt;=900),-(LN(1-RAND()))/lambda8,
IF(AND(E185&gt;900,E185&lt;=960),-(LN(1-RAND()))/lambda9,
IF(AND(E185&gt;960,E185&lt;=1020),-(LN(1-RAND()))/lambda10,
IF(AND(E185&gt;1020,E185&lt;=1080),-(LN(1-RAND()))/lambda11,
IF(AND(E185&gt;1080,E185&lt;=1140),-(LN(1-RAND()))/lambda12,
IF(E185&gt;1140,-(LN(1-RAND()))/lambda13)))))))))))))</f>
        <v>0.65053178998480654</v>
      </c>
      <c r="D186" s="40">
        <f t="shared" ca="1" si="16"/>
        <v>205.42884815473934</v>
      </c>
      <c r="E186" s="40">
        <f t="shared" ca="1" si="17"/>
        <v>655.4288481547394</v>
      </c>
      <c r="F186" s="41" t="str">
        <f t="shared" ca="1" si="18"/>
        <v>10:55:26</v>
      </c>
      <c r="G186" s="42">
        <f t="shared" ca="1" si="20"/>
        <v>3</v>
      </c>
      <c r="H186" s="79">
        <f ca="1">MAX(D186,SMALL(J185:N185,COUNTIF(J185:N185,0)+1))</f>
        <v>207.12644296457114</v>
      </c>
      <c r="I186" s="40">
        <f t="shared" ca="1" si="15"/>
        <v>2.206585709218245</v>
      </c>
      <c r="J186" s="40">
        <f ca="1">MAX(D186,J185)+I186</f>
        <v>843.30336155969064</v>
      </c>
      <c r="K186" s="40">
        <f t="shared" ca="1" si="19"/>
        <v>0</v>
      </c>
      <c r="L186" s="40">
        <f ca="1">IF(G186=3,D186+I186,L185)</f>
        <v>207.63543386395759</v>
      </c>
      <c r="M186" s="40">
        <f ca="1">IF(G186=4,D186+I186,M185)</f>
        <v>0</v>
      </c>
      <c r="N186" s="40">
        <f ca="1">IF(G186=5,D186+I186,N185)</f>
        <v>0</v>
      </c>
      <c r="O186" s="40">
        <f ca="1">H186-D186</f>
        <v>1.6975948098317986</v>
      </c>
      <c r="P186" s="44">
        <f ca="1">B186-MATCH(D186,$H$22:H186,1)</f>
        <v>11</v>
      </c>
      <c r="S186" s="25"/>
      <c r="T186" s="25"/>
      <c r="U186" s="35"/>
      <c r="V186" s="35"/>
    </row>
    <row r="187" spans="2:22" x14ac:dyDescent="0.3">
      <c r="B187" s="39">
        <v>166</v>
      </c>
      <c r="C187" s="40">
        <f ca="1">IF(E186&lt;=480,-(LN(1-RAND()))/lambda,
IF(AND(E186&gt;480,E186&lt;=540),-(LN(1-RAND()))/lambda2,
IF(AND(E186&gt;540,E186&lt;=600),-(LN(1-RAND()))/lambda3,
IF(AND(E186&gt;600,E186&lt;=660),-(LN(1-RAND()))/lambda4,
IF(AND(E186&gt;660,E186&lt;=720),-(LN(1-RAND()))/lambda5,
IF(AND(E186&gt;720,E186&lt;=780),-(LN(1-RAND()))/lambda6,
IF(AND(E186&gt;780,E186&lt;=840),-(LN(1-RAND()))/lambda7,
IF(AND(E186&gt;840,E186&lt;=900),-(LN(1-RAND()))/lambda8,
IF(AND(E186&gt;900,E186&lt;=960),-(LN(1-RAND()))/lambda9,
IF(AND(E186&gt;960,E186&lt;=1020),-(LN(1-RAND()))/lambda10,
IF(AND(E186&gt;1020,E186&lt;=1080),-(LN(1-RAND()))/lambda11,
IF(AND(E186&gt;1080,E186&lt;=1140),-(LN(1-RAND()))/lambda12,
IF(E186&gt;1140,-(LN(1-RAND()))/lambda13)))))))))))))</f>
        <v>0.3871775037738926</v>
      </c>
      <c r="D187" s="40">
        <f t="shared" ca="1" si="16"/>
        <v>205.81602565851324</v>
      </c>
      <c r="E187" s="40">
        <f t="shared" ca="1" si="17"/>
        <v>655.81602565851324</v>
      </c>
      <c r="F187" s="41" t="str">
        <f t="shared" ca="1" si="18"/>
        <v>10:55:49</v>
      </c>
      <c r="G187" s="42">
        <f t="shared" ca="1" si="20"/>
        <v>3</v>
      </c>
      <c r="H187" s="79">
        <f ca="1">MAX(D187,SMALL(J186:N186,COUNTIF(J186:N186,0)+1))</f>
        <v>207.63543386395759</v>
      </c>
      <c r="I187" s="40">
        <f t="shared" ca="1" si="15"/>
        <v>4.6736588895970703</v>
      </c>
      <c r="J187" s="40">
        <f ca="1">MAX(D187,J186)+I187</f>
        <v>847.97702044928769</v>
      </c>
      <c r="K187" s="40">
        <f t="shared" ca="1" si="19"/>
        <v>0</v>
      </c>
      <c r="L187" s="40">
        <f ca="1">IF(G187=3,D187+I187,L186)</f>
        <v>210.48968454811032</v>
      </c>
      <c r="M187" s="40">
        <f ca="1">IF(G187=4,D187+I187,M186)</f>
        <v>0</v>
      </c>
      <c r="N187" s="40">
        <f ca="1">IF(G187=5,D187+I187,N186)</f>
        <v>0</v>
      </c>
      <c r="O187" s="40">
        <f ca="1">H187-D187</f>
        <v>1.819408205444347</v>
      </c>
      <c r="P187" s="44">
        <f ca="1">B187-MATCH(D187,$H$22:H187,1)</f>
        <v>2</v>
      </c>
      <c r="S187" s="25"/>
      <c r="T187" s="25"/>
      <c r="U187" s="35"/>
      <c r="V187" s="35"/>
    </row>
    <row r="188" spans="2:22" x14ac:dyDescent="0.3">
      <c r="B188" s="39">
        <v>167</v>
      </c>
      <c r="C188" s="40">
        <f ca="1">IF(E187&lt;=480,-(LN(1-RAND()))/lambda,
IF(AND(E187&gt;480,E187&lt;=540),-(LN(1-RAND()))/lambda2,
IF(AND(E187&gt;540,E187&lt;=600),-(LN(1-RAND()))/lambda3,
IF(AND(E187&gt;600,E187&lt;=660),-(LN(1-RAND()))/lambda4,
IF(AND(E187&gt;660,E187&lt;=720),-(LN(1-RAND()))/lambda5,
IF(AND(E187&gt;720,E187&lt;=780),-(LN(1-RAND()))/lambda6,
IF(AND(E187&gt;780,E187&lt;=840),-(LN(1-RAND()))/lambda7,
IF(AND(E187&gt;840,E187&lt;=900),-(LN(1-RAND()))/lambda8,
IF(AND(E187&gt;900,E187&lt;=960),-(LN(1-RAND()))/lambda9,
IF(AND(E187&gt;960,E187&lt;=1020),-(LN(1-RAND()))/lambda10,
IF(AND(E187&gt;1020,E187&lt;=1080),-(LN(1-RAND()))/lambda11,
IF(AND(E187&gt;1080,E187&lt;=1140),-(LN(1-RAND()))/lambda12,
IF(E187&gt;1140,-(LN(1-RAND()))/lambda13)))))))))))))</f>
        <v>0.60556917802823018</v>
      </c>
      <c r="D188" s="40">
        <f t="shared" ca="1" si="16"/>
        <v>206.42159483654146</v>
      </c>
      <c r="E188" s="40">
        <f t="shared" ca="1" si="17"/>
        <v>656.42159483654143</v>
      </c>
      <c r="F188" s="41" t="str">
        <f t="shared" ca="1" si="18"/>
        <v>10:56:25</v>
      </c>
      <c r="G188" s="42">
        <f t="shared" ca="1" si="20"/>
        <v>3</v>
      </c>
      <c r="H188" s="79">
        <f ca="1">MAX(D188,SMALL(J187:N187,COUNTIF(J187:N187,0)+1))</f>
        <v>210.48968454811032</v>
      </c>
      <c r="I188" s="40">
        <f t="shared" ca="1" si="15"/>
        <v>24.500140567393586</v>
      </c>
      <c r="J188" s="40">
        <f ca="1">MAX(D188,J187)+I188</f>
        <v>872.47716101668129</v>
      </c>
      <c r="K188" s="40">
        <f t="shared" ca="1" si="19"/>
        <v>0</v>
      </c>
      <c r="L188" s="40">
        <f ca="1">IF(G188=3,D188+I188,L187)</f>
        <v>230.92173540393503</v>
      </c>
      <c r="M188" s="40">
        <f ca="1">IF(G188=4,D188+I188,M187)</f>
        <v>0</v>
      </c>
      <c r="N188" s="40">
        <f ca="1">IF(G188=5,D188+I188,N187)</f>
        <v>0</v>
      </c>
      <c r="O188" s="40">
        <f ca="1">H188-D188</f>
        <v>4.0680897115688595</v>
      </c>
      <c r="P188" s="44">
        <f ca="1">B188-MATCH(D188,$H$22:H188,1)</f>
        <v>13</v>
      </c>
      <c r="S188" s="25"/>
      <c r="T188" s="25"/>
      <c r="U188" s="35"/>
      <c r="V188" s="35"/>
    </row>
    <row r="189" spans="2:22" x14ac:dyDescent="0.3">
      <c r="B189" s="39">
        <v>168</v>
      </c>
      <c r="C189" s="40">
        <f ca="1">IF(E188&lt;=480,-(LN(1-RAND()))/lambda,
IF(AND(E188&gt;480,E188&lt;=540),-(LN(1-RAND()))/lambda2,
IF(AND(E188&gt;540,E188&lt;=600),-(LN(1-RAND()))/lambda3,
IF(AND(E188&gt;600,E188&lt;=660),-(LN(1-RAND()))/lambda4,
IF(AND(E188&gt;660,E188&lt;=720),-(LN(1-RAND()))/lambda5,
IF(AND(E188&gt;720,E188&lt;=780),-(LN(1-RAND()))/lambda6,
IF(AND(E188&gt;780,E188&lt;=840),-(LN(1-RAND()))/lambda7,
IF(AND(E188&gt;840,E188&lt;=900),-(LN(1-RAND()))/lambda8,
IF(AND(E188&gt;900,E188&lt;=960),-(LN(1-RAND()))/lambda9,
IF(AND(E188&gt;960,E188&lt;=1020),-(LN(1-RAND()))/lambda10,
IF(AND(E188&gt;1020,E188&lt;=1080),-(LN(1-RAND()))/lambda11,
IF(AND(E188&gt;1080,E188&lt;=1140),-(LN(1-RAND()))/lambda12,
IF(E188&gt;1140,-(LN(1-RAND()))/lambda13)))))))))))))</f>
        <v>0.13778330296327967</v>
      </c>
      <c r="D189" s="40">
        <f t="shared" ca="1" si="16"/>
        <v>206.55937813950473</v>
      </c>
      <c r="E189" s="40">
        <f t="shared" ca="1" si="17"/>
        <v>656.5593781395047</v>
      </c>
      <c r="F189" s="41" t="str">
        <f t="shared" ca="1" si="18"/>
        <v>10:56:34</v>
      </c>
      <c r="G189" s="42">
        <f t="shared" ca="1" si="20"/>
        <v>3</v>
      </c>
      <c r="H189" s="79">
        <f ca="1">MAX(D189,SMALL(J188:N188,COUNTIF(J188:N188,0)+1))</f>
        <v>230.92173540393503</v>
      </c>
      <c r="I189" s="40">
        <f t="shared" ca="1" si="15"/>
        <v>10.462262280714034</v>
      </c>
      <c r="J189" s="40">
        <f ca="1">MAX(D189,J188)+I189</f>
        <v>882.93942329739536</v>
      </c>
      <c r="K189" s="40">
        <f t="shared" ca="1" si="19"/>
        <v>0</v>
      </c>
      <c r="L189" s="40">
        <f ca="1">IF(G189=3,D189+I189,L188)</f>
        <v>217.02164042021877</v>
      </c>
      <c r="M189" s="40">
        <f ca="1">IF(G189=4,D189+I189,M188)</f>
        <v>0</v>
      </c>
      <c r="N189" s="40">
        <f ca="1">IF(G189=5,D189+I189,N188)</f>
        <v>0</v>
      </c>
      <c r="O189" s="40">
        <f ca="1">H189-D189</f>
        <v>24.362357264430301</v>
      </c>
      <c r="P189" s="44">
        <f ca="1">B189-MATCH(D189,$H$22:H189,1)</f>
        <v>4</v>
      </c>
      <c r="S189" s="25"/>
      <c r="T189" s="25"/>
      <c r="U189" s="35"/>
      <c r="V189" s="35"/>
    </row>
    <row r="190" spans="2:22" x14ac:dyDescent="0.3">
      <c r="B190" s="39">
        <v>169</v>
      </c>
      <c r="C190" s="40">
        <f ca="1">IF(E189&lt;=480,-(LN(1-RAND()))/lambda,
IF(AND(E189&gt;480,E189&lt;=540),-(LN(1-RAND()))/lambda2,
IF(AND(E189&gt;540,E189&lt;=600),-(LN(1-RAND()))/lambda3,
IF(AND(E189&gt;600,E189&lt;=660),-(LN(1-RAND()))/lambda4,
IF(AND(E189&gt;660,E189&lt;=720),-(LN(1-RAND()))/lambda5,
IF(AND(E189&gt;720,E189&lt;=780),-(LN(1-RAND()))/lambda6,
IF(AND(E189&gt;780,E189&lt;=840),-(LN(1-RAND()))/lambda7,
IF(AND(E189&gt;840,E189&lt;=900),-(LN(1-RAND()))/lambda8,
IF(AND(E189&gt;900,E189&lt;=960),-(LN(1-RAND()))/lambda9,
IF(AND(E189&gt;960,E189&lt;=1020),-(LN(1-RAND()))/lambda10,
IF(AND(E189&gt;1020,E189&lt;=1080),-(LN(1-RAND()))/lambda11,
IF(AND(E189&gt;1080,E189&lt;=1140),-(LN(1-RAND()))/lambda12,
IF(E189&gt;1140,-(LN(1-RAND()))/lambda13)))))))))))))</f>
        <v>0.89266651563722654</v>
      </c>
      <c r="D190" s="40">
        <f t="shared" ca="1" si="16"/>
        <v>207.45204465514195</v>
      </c>
      <c r="E190" s="40">
        <f t="shared" ca="1" si="17"/>
        <v>657.45204465514189</v>
      </c>
      <c r="F190" s="41" t="str">
        <f t="shared" ca="1" si="18"/>
        <v>10:57:27</v>
      </c>
      <c r="G190" s="42">
        <f t="shared" ca="1" si="20"/>
        <v>3</v>
      </c>
      <c r="H190" s="79">
        <f ca="1">MAX(D190,SMALL(J189:N189,COUNTIF(J189:N189,0)+1))</f>
        <v>217.02164042021877</v>
      </c>
      <c r="I190" s="40">
        <f t="shared" ca="1" si="15"/>
        <v>11.866936816562234</v>
      </c>
      <c r="J190" s="40">
        <f ca="1">MAX(D190,J189)+I190</f>
        <v>894.80636011395757</v>
      </c>
      <c r="K190" s="40">
        <f t="shared" ca="1" si="19"/>
        <v>0</v>
      </c>
      <c r="L190" s="40">
        <f ca="1">IF(G190=3,D190+I190,L189)</f>
        <v>219.31898147170418</v>
      </c>
      <c r="M190" s="40">
        <f ca="1">IF(G190=4,D190+I190,M189)</f>
        <v>0</v>
      </c>
      <c r="N190" s="40">
        <f ca="1">IF(G190=5,D190+I190,N189)</f>
        <v>0</v>
      </c>
      <c r="O190" s="40">
        <f ca="1">H190-D190</f>
        <v>9.5695957650768264</v>
      </c>
      <c r="P190" s="44">
        <f ca="1">B190-MATCH(D190,$H$22:H190,1)</f>
        <v>4</v>
      </c>
      <c r="S190" s="25"/>
      <c r="T190" s="25"/>
      <c r="U190" s="35"/>
      <c r="V190" s="35"/>
    </row>
    <row r="191" spans="2:22" x14ac:dyDescent="0.3">
      <c r="B191" s="39">
        <v>170</v>
      </c>
      <c r="C191" s="40">
        <f ca="1">IF(E190&lt;=480,-(LN(1-RAND()))/lambda,
IF(AND(E190&gt;480,E190&lt;=540),-(LN(1-RAND()))/lambda2,
IF(AND(E190&gt;540,E190&lt;=600),-(LN(1-RAND()))/lambda3,
IF(AND(E190&gt;600,E190&lt;=660),-(LN(1-RAND()))/lambda4,
IF(AND(E190&gt;660,E190&lt;=720),-(LN(1-RAND()))/lambda5,
IF(AND(E190&gt;720,E190&lt;=780),-(LN(1-RAND()))/lambda6,
IF(AND(E190&gt;780,E190&lt;=840),-(LN(1-RAND()))/lambda7,
IF(AND(E190&gt;840,E190&lt;=900),-(LN(1-RAND()))/lambda8,
IF(AND(E190&gt;900,E190&lt;=960),-(LN(1-RAND()))/lambda9,
IF(AND(E190&gt;960,E190&lt;=1020),-(LN(1-RAND()))/lambda10,
IF(AND(E190&gt;1020,E190&lt;=1080),-(LN(1-RAND()))/lambda11,
IF(AND(E190&gt;1080,E190&lt;=1140),-(LN(1-RAND()))/lambda12,
IF(E190&gt;1140,-(LN(1-RAND()))/lambda13)))))))))))))</f>
        <v>0.77343382884260159</v>
      </c>
      <c r="D191" s="40">
        <f t="shared" ca="1" si="16"/>
        <v>208.22547848398455</v>
      </c>
      <c r="E191" s="40">
        <f t="shared" ca="1" si="17"/>
        <v>658.22547848398449</v>
      </c>
      <c r="F191" s="41" t="str">
        <f t="shared" ca="1" si="18"/>
        <v>10:58:14</v>
      </c>
      <c r="G191" s="42">
        <f t="shared" ca="1" si="20"/>
        <v>3</v>
      </c>
      <c r="H191" s="79">
        <f ca="1">MAX(D191,SMALL(J190:N190,COUNTIF(J190:N190,0)+1))</f>
        <v>219.31898147170418</v>
      </c>
      <c r="I191" s="40">
        <f t="shared" ca="1" si="15"/>
        <v>11.515678076436144</v>
      </c>
      <c r="J191" s="40">
        <f ca="1">MAX(D191,J190)+I191</f>
        <v>906.32203819039376</v>
      </c>
      <c r="K191" s="40">
        <f t="shared" ca="1" si="19"/>
        <v>0</v>
      </c>
      <c r="L191" s="40">
        <f ca="1">IF(G191=3,D191+I191,L190)</f>
        <v>219.74115656042068</v>
      </c>
      <c r="M191" s="40">
        <f ca="1">IF(G191=4,D191+I191,M190)</f>
        <v>0</v>
      </c>
      <c r="N191" s="40">
        <f ca="1">IF(G191=5,D191+I191,N190)</f>
        <v>0</v>
      </c>
      <c r="O191" s="40">
        <f ca="1">H191-D191</f>
        <v>11.093502987719631</v>
      </c>
      <c r="P191" s="44">
        <f ca="1">B191-MATCH(D191,$H$22:H191,1)</f>
        <v>11</v>
      </c>
      <c r="S191" s="25"/>
      <c r="T191" s="25"/>
      <c r="U191" s="35"/>
      <c r="V191" s="35"/>
    </row>
    <row r="192" spans="2:22" x14ac:dyDescent="0.3">
      <c r="B192" s="39">
        <v>171</v>
      </c>
      <c r="C192" s="40">
        <f ca="1">IF(E191&lt;=480,-(LN(1-RAND()))/lambda,
IF(AND(E191&gt;480,E191&lt;=540),-(LN(1-RAND()))/lambda2,
IF(AND(E191&gt;540,E191&lt;=600),-(LN(1-RAND()))/lambda3,
IF(AND(E191&gt;600,E191&lt;=660),-(LN(1-RAND()))/lambda4,
IF(AND(E191&gt;660,E191&lt;=720),-(LN(1-RAND()))/lambda5,
IF(AND(E191&gt;720,E191&lt;=780),-(LN(1-RAND()))/lambda6,
IF(AND(E191&gt;780,E191&lt;=840),-(LN(1-RAND()))/lambda7,
IF(AND(E191&gt;840,E191&lt;=900),-(LN(1-RAND()))/lambda8,
IF(AND(E191&gt;900,E191&lt;=960),-(LN(1-RAND()))/lambda9,
IF(AND(E191&gt;960,E191&lt;=1020),-(LN(1-RAND()))/lambda10,
IF(AND(E191&gt;1020,E191&lt;=1080),-(LN(1-RAND()))/lambda11,
IF(AND(E191&gt;1080,E191&lt;=1140),-(LN(1-RAND()))/lambda12,
IF(E191&gt;1140,-(LN(1-RAND()))/lambda13)))))))))))))</f>
        <v>2.0801523164767639</v>
      </c>
      <c r="D192" s="40">
        <f t="shared" ca="1" si="16"/>
        <v>210.3056308004613</v>
      </c>
      <c r="E192" s="40">
        <f t="shared" ca="1" si="17"/>
        <v>660.30563080046136</v>
      </c>
      <c r="F192" s="41" t="str">
        <f t="shared" ca="1" si="18"/>
        <v>11:00:18</v>
      </c>
      <c r="G192" s="42">
        <f t="shared" ca="1" si="20"/>
        <v>3</v>
      </c>
      <c r="H192" s="79">
        <f ca="1">MAX(D192,SMALL(J191:N191,COUNTIF(J191:N191,0)+1))</f>
        <v>219.74115656042068</v>
      </c>
      <c r="I192" s="40">
        <f t="shared" ca="1" si="15"/>
        <v>5.8049948735181722</v>
      </c>
      <c r="J192" s="40">
        <f ca="1">MAX(D192,J191)+I192</f>
        <v>912.12703306391188</v>
      </c>
      <c r="K192" s="40">
        <f t="shared" ca="1" si="19"/>
        <v>0</v>
      </c>
      <c r="L192" s="40">
        <f ca="1">IF(G192=3,D192+I192,L191)</f>
        <v>216.11062567397948</v>
      </c>
      <c r="M192" s="40">
        <f ca="1">IF(G192=4,D192+I192,M191)</f>
        <v>0</v>
      </c>
      <c r="N192" s="40">
        <f ca="1">IF(G192=5,D192+I192,N191)</f>
        <v>0</v>
      </c>
      <c r="O192" s="40">
        <f ca="1">H192-D192</f>
        <v>9.4355257599593756</v>
      </c>
      <c r="P192" s="44">
        <f ca="1">B192-MATCH(D192,$H$22:H192,1)</f>
        <v>5</v>
      </c>
      <c r="S192" s="25"/>
      <c r="T192" s="25"/>
      <c r="U192" s="35"/>
      <c r="V192" s="35"/>
    </row>
    <row r="193" spans="2:22" x14ac:dyDescent="0.3">
      <c r="B193" s="39">
        <v>172</v>
      </c>
      <c r="C193" s="40">
        <f ca="1">IF(E192&lt;=480,-(LN(1-RAND()))/lambda,
IF(AND(E192&gt;480,E192&lt;=540),-(LN(1-RAND()))/lambda2,
IF(AND(E192&gt;540,E192&lt;=600),-(LN(1-RAND()))/lambda3,
IF(AND(E192&gt;600,E192&lt;=660),-(LN(1-RAND()))/lambda4,
IF(AND(E192&gt;660,E192&lt;=720),-(LN(1-RAND()))/lambda5,
IF(AND(E192&gt;720,E192&lt;=780),-(LN(1-RAND()))/lambda6,
IF(AND(E192&gt;780,E192&lt;=840),-(LN(1-RAND()))/lambda7,
IF(AND(E192&gt;840,E192&lt;=900),-(LN(1-RAND()))/lambda8,
IF(AND(E192&gt;900,E192&lt;=960),-(LN(1-RAND()))/lambda9,
IF(AND(E192&gt;960,E192&lt;=1020),-(LN(1-RAND()))/lambda10,
IF(AND(E192&gt;1020,E192&lt;=1080),-(LN(1-RAND()))/lambda11,
IF(AND(E192&gt;1080,E192&lt;=1140),-(LN(1-RAND()))/lambda12,
IF(E192&gt;1140,-(LN(1-RAND()))/lambda13)))))))))))))</f>
        <v>1.7915504918985907</v>
      </c>
      <c r="D193" s="40">
        <f t="shared" ca="1" si="16"/>
        <v>212.09718129235989</v>
      </c>
      <c r="E193" s="40">
        <f t="shared" ca="1" si="17"/>
        <v>662.09718129235989</v>
      </c>
      <c r="F193" s="41" t="str">
        <f t="shared" ca="1" si="18"/>
        <v>11:02:06</v>
      </c>
      <c r="G193" s="42">
        <f t="shared" ca="1" si="20"/>
        <v>3</v>
      </c>
      <c r="H193" s="79">
        <f ca="1">MAX(D193,SMALL(J192:N192,COUNTIF(J192:N192,0)+1))</f>
        <v>216.11062567397948</v>
      </c>
      <c r="I193" s="40">
        <f t="shared" ca="1" si="15"/>
        <v>13.92163731304173</v>
      </c>
      <c r="J193" s="40">
        <f ca="1">MAX(D193,J192)+I193</f>
        <v>926.04867037695362</v>
      </c>
      <c r="K193" s="40">
        <f t="shared" ca="1" si="19"/>
        <v>0</v>
      </c>
      <c r="L193" s="40">
        <f ca="1">IF(G193=3,D193+I193,L192)</f>
        <v>226.01881860540163</v>
      </c>
      <c r="M193" s="40">
        <f ca="1">IF(G193=4,D193+I193,M192)</f>
        <v>0</v>
      </c>
      <c r="N193" s="40">
        <f ca="1">IF(G193=5,D193+I193,N192)</f>
        <v>0</v>
      </c>
      <c r="O193" s="40">
        <f ca="1">H193-D193</f>
        <v>4.0134443816195926</v>
      </c>
      <c r="P193" s="44">
        <f ca="1">B193-MATCH(D193,$H$22:H193,1)</f>
        <v>5</v>
      </c>
      <c r="S193" s="25"/>
      <c r="T193" s="25"/>
      <c r="U193" s="35"/>
      <c r="V193" s="35"/>
    </row>
    <row r="194" spans="2:22" x14ac:dyDescent="0.3">
      <c r="B194" s="39">
        <v>173</v>
      </c>
      <c r="C194" s="40">
        <f ca="1">IF(E193&lt;=480,-(LN(1-RAND()))/lambda,
IF(AND(E193&gt;480,E193&lt;=540),-(LN(1-RAND()))/lambda2,
IF(AND(E193&gt;540,E193&lt;=600),-(LN(1-RAND()))/lambda3,
IF(AND(E193&gt;600,E193&lt;=660),-(LN(1-RAND()))/lambda4,
IF(AND(E193&gt;660,E193&lt;=720),-(LN(1-RAND()))/lambda5,
IF(AND(E193&gt;720,E193&lt;=780),-(LN(1-RAND()))/lambda6,
IF(AND(E193&gt;780,E193&lt;=840),-(LN(1-RAND()))/lambda7,
IF(AND(E193&gt;840,E193&lt;=900),-(LN(1-RAND()))/lambda8,
IF(AND(E193&gt;900,E193&lt;=960),-(LN(1-RAND()))/lambda9,
IF(AND(E193&gt;960,E193&lt;=1020),-(LN(1-RAND()))/lambda10,
IF(AND(E193&gt;1020,E193&lt;=1080),-(LN(1-RAND()))/lambda11,
IF(AND(E193&gt;1080,E193&lt;=1140),-(LN(1-RAND()))/lambda12,
IF(E193&gt;1140,-(LN(1-RAND()))/lambda13)))))))))))))</f>
        <v>0.44936624097995637</v>
      </c>
      <c r="D194" s="40">
        <f t="shared" ca="1" si="16"/>
        <v>212.54654753333986</v>
      </c>
      <c r="E194" s="40">
        <f t="shared" ca="1" si="17"/>
        <v>662.54654753333989</v>
      </c>
      <c r="F194" s="41" t="str">
        <f t="shared" ca="1" si="18"/>
        <v>11:02:33</v>
      </c>
      <c r="G194" s="42">
        <f t="shared" ca="1" si="20"/>
        <v>3</v>
      </c>
      <c r="H194" s="79">
        <f ca="1">MAX(D194,SMALL(J193:N193,COUNTIF(J193:N193,0)+1))</f>
        <v>226.01881860540163</v>
      </c>
      <c r="I194" s="40">
        <f t="shared" ca="1" si="15"/>
        <v>0.18376791738098408</v>
      </c>
      <c r="J194" s="40">
        <f ca="1">MAX(D194,J193)+I194</f>
        <v>926.23243829433466</v>
      </c>
      <c r="K194" s="40">
        <f t="shared" ca="1" si="19"/>
        <v>0</v>
      </c>
      <c r="L194" s="40">
        <f ca="1">IF(G194=3,D194+I194,L193)</f>
        <v>212.73031545072084</v>
      </c>
      <c r="M194" s="40">
        <f ca="1">IF(G194=4,D194+I194,M193)</f>
        <v>0</v>
      </c>
      <c r="N194" s="40">
        <f ca="1">IF(G194=5,D194+I194,N193)</f>
        <v>0</v>
      </c>
      <c r="O194" s="40">
        <f ca="1">H194-D194</f>
        <v>13.472271072061773</v>
      </c>
      <c r="P194" s="44">
        <f ca="1">B194-MATCH(D194,$H$22:H194,1)</f>
        <v>6</v>
      </c>
      <c r="S194" s="25"/>
      <c r="T194" s="25"/>
      <c r="U194" s="35"/>
      <c r="V194" s="35"/>
    </row>
    <row r="195" spans="2:22" x14ac:dyDescent="0.3">
      <c r="B195" s="39">
        <v>174</v>
      </c>
      <c r="C195" s="40">
        <f ca="1">IF(E194&lt;=480,-(LN(1-RAND()))/lambda,
IF(AND(E194&gt;480,E194&lt;=540),-(LN(1-RAND()))/lambda2,
IF(AND(E194&gt;540,E194&lt;=600),-(LN(1-RAND()))/lambda3,
IF(AND(E194&gt;600,E194&lt;=660),-(LN(1-RAND()))/lambda4,
IF(AND(E194&gt;660,E194&lt;=720),-(LN(1-RAND()))/lambda5,
IF(AND(E194&gt;720,E194&lt;=780),-(LN(1-RAND()))/lambda6,
IF(AND(E194&gt;780,E194&lt;=840),-(LN(1-RAND()))/lambda7,
IF(AND(E194&gt;840,E194&lt;=900),-(LN(1-RAND()))/lambda8,
IF(AND(E194&gt;900,E194&lt;=960),-(LN(1-RAND()))/lambda9,
IF(AND(E194&gt;960,E194&lt;=1020),-(LN(1-RAND()))/lambda10,
IF(AND(E194&gt;1020,E194&lt;=1080),-(LN(1-RAND()))/lambda11,
IF(AND(E194&gt;1080,E194&lt;=1140),-(LN(1-RAND()))/lambda12,
IF(E194&gt;1140,-(LN(1-RAND()))/lambda13)))))))))))))</f>
        <v>0.65543176517591106</v>
      </c>
      <c r="D195" s="40">
        <f t="shared" ca="1" si="16"/>
        <v>213.20197929851577</v>
      </c>
      <c r="E195" s="40">
        <f t="shared" ca="1" si="17"/>
        <v>663.20197929851577</v>
      </c>
      <c r="F195" s="41" t="str">
        <f t="shared" ca="1" si="18"/>
        <v>11:03:12</v>
      </c>
      <c r="G195" s="42">
        <f t="shared" ca="1" si="20"/>
        <v>3</v>
      </c>
      <c r="H195" s="79">
        <f ca="1">MAX(D195,SMALL(J194:N194,COUNTIF(J194:N194,0)+1))</f>
        <v>213.20197929851577</v>
      </c>
      <c r="I195" s="40">
        <f t="shared" ca="1" si="15"/>
        <v>0.12142003643024851</v>
      </c>
      <c r="J195" s="40">
        <f ca="1">MAX(D195,J194)+I195</f>
        <v>926.35385833076487</v>
      </c>
      <c r="K195" s="40">
        <f t="shared" ca="1" si="19"/>
        <v>0</v>
      </c>
      <c r="L195" s="40">
        <f ca="1">IF(G195=3,D195+I195,L194)</f>
        <v>213.323399334946</v>
      </c>
      <c r="M195" s="40">
        <f ca="1">IF(G195=4,D195+I195,M194)</f>
        <v>0</v>
      </c>
      <c r="N195" s="40">
        <f ca="1">IF(G195=5,D195+I195,N194)</f>
        <v>0</v>
      </c>
      <c r="O195" s="40">
        <f ca="1">H195-D195</f>
        <v>0</v>
      </c>
      <c r="P195" s="44">
        <f ca="1">B195-MATCH(D195,$H$22:H195,1)</f>
        <v>7</v>
      </c>
      <c r="S195" s="25"/>
      <c r="T195" s="25"/>
      <c r="U195" s="35"/>
      <c r="V195" s="35"/>
    </row>
    <row r="196" spans="2:22" x14ac:dyDescent="0.3">
      <c r="B196" s="39">
        <v>175</v>
      </c>
      <c r="C196" s="40">
        <f ca="1">IF(E195&lt;=480,-(LN(1-RAND()))/lambda,
IF(AND(E195&gt;480,E195&lt;=540),-(LN(1-RAND()))/lambda2,
IF(AND(E195&gt;540,E195&lt;=600),-(LN(1-RAND()))/lambda3,
IF(AND(E195&gt;600,E195&lt;=660),-(LN(1-RAND()))/lambda4,
IF(AND(E195&gt;660,E195&lt;=720),-(LN(1-RAND()))/lambda5,
IF(AND(E195&gt;720,E195&lt;=780),-(LN(1-RAND()))/lambda6,
IF(AND(E195&gt;780,E195&lt;=840),-(LN(1-RAND()))/lambda7,
IF(AND(E195&gt;840,E195&lt;=900),-(LN(1-RAND()))/lambda8,
IF(AND(E195&gt;900,E195&lt;=960),-(LN(1-RAND()))/lambda9,
IF(AND(E195&gt;960,E195&lt;=1020),-(LN(1-RAND()))/lambda10,
IF(AND(E195&gt;1020,E195&lt;=1080),-(LN(1-RAND()))/lambda11,
IF(AND(E195&gt;1080,E195&lt;=1140),-(LN(1-RAND()))/lambda12,
IF(E195&gt;1140,-(LN(1-RAND()))/lambda13)))))))))))))</f>
        <v>3.754425480384159E-2</v>
      </c>
      <c r="D196" s="40">
        <f t="shared" ca="1" si="16"/>
        <v>213.2395235533196</v>
      </c>
      <c r="E196" s="40">
        <f t="shared" ca="1" si="17"/>
        <v>663.2395235533196</v>
      </c>
      <c r="F196" s="41" t="str">
        <f t="shared" ca="1" si="18"/>
        <v>11:03:14</v>
      </c>
      <c r="G196" s="42">
        <f t="shared" ca="1" si="20"/>
        <v>3</v>
      </c>
      <c r="H196" s="79">
        <f ca="1">MAX(D196,SMALL(J195:N195,COUNTIF(J195:N195,0)+1))</f>
        <v>213.323399334946</v>
      </c>
      <c r="I196" s="40">
        <f t="shared" ca="1" si="15"/>
        <v>1.9207521710259592</v>
      </c>
      <c r="J196" s="40">
        <f ca="1">MAX(D196,J195)+I196</f>
        <v>928.27461050179079</v>
      </c>
      <c r="K196" s="40">
        <f t="shared" ca="1" si="19"/>
        <v>0</v>
      </c>
      <c r="L196" s="40">
        <f ca="1">IF(G196=3,D196+I196,L195)</f>
        <v>215.16027572434555</v>
      </c>
      <c r="M196" s="40">
        <f ca="1">IF(G196=4,D196+I196,M195)</f>
        <v>0</v>
      </c>
      <c r="N196" s="40">
        <f ca="1">IF(G196=5,D196+I196,N195)</f>
        <v>0</v>
      </c>
      <c r="O196" s="40">
        <f ca="1">H196-D196</f>
        <v>8.3875781626403523E-2</v>
      </c>
      <c r="P196" s="44">
        <f ca="1">B196-MATCH(D196,$H$22:H196,1)</f>
        <v>8</v>
      </c>
      <c r="S196" s="25"/>
      <c r="T196" s="25"/>
      <c r="U196" s="35"/>
      <c r="V196" s="35"/>
    </row>
    <row r="197" spans="2:22" x14ac:dyDescent="0.3">
      <c r="B197" s="39">
        <v>176</v>
      </c>
      <c r="C197" s="40">
        <f ca="1">IF(E196&lt;=480,-(LN(1-RAND()))/lambda,
IF(AND(E196&gt;480,E196&lt;=540),-(LN(1-RAND()))/lambda2,
IF(AND(E196&gt;540,E196&lt;=600),-(LN(1-RAND()))/lambda3,
IF(AND(E196&gt;600,E196&lt;=660),-(LN(1-RAND()))/lambda4,
IF(AND(E196&gt;660,E196&lt;=720),-(LN(1-RAND()))/lambda5,
IF(AND(E196&gt;720,E196&lt;=780),-(LN(1-RAND()))/lambda6,
IF(AND(E196&gt;780,E196&lt;=840),-(LN(1-RAND()))/lambda7,
IF(AND(E196&gt;840,E196&lt;=900),-(LN(1-RAND()))/lambda8,
IF(AND(E196&gt;900,E196&lt;=960),-(LN(1-RAND()))/lambda9,
IF(AND(E196&gt;960,E196&lt;=1020),-(LN(1-RAND()))/lambda10,
IF(AND(E196&gt;1020,E196&lt;=1080),-(LN(1-RAND()))/lambda11,
IF(AND(E196&gt;1080,E196&lt;=1140),-(LN(1-RAND()))/lambda12,
IF(E196&gt;1140,-(LN(1-RAND()))/lambda13)))))))))))))</f>
        <v>0.66295859266542811</v>
      </c>
      <c r="D197" s="40">
        <f t="shared" ca="1" si="16"/>
        <v>213.90248214598503</v>
      </c>
      <c r="E197" s="40">
        <f t="shared" ca="1" si="17"/>
        <v>663.902482145985</v>
      </c>
      <c r="F197" s="41" t="str">
        <f t="shared" ca="1" si="18"/>
        <v>11:03:54</v>
      </c>
      <c r="G197" s="42">
        <f t="shared" ca="1" si="20"/>
        <v>3</v>
      </c>
      <c r="H197" s="79">
        <f ca="1">MAX(D197,SMALL(J196:N196,COUNTIF(J196:N196,0)+1))</f>
        <v>215.16027572434555</v>
      </c>
      <c r="I197" s="40">
        <f t="shared" ca="1" si="15"/>
        <v>4.434880999739562</v>
      </c>
      <c r="J197" s="40">
        <f ca="1">MAX(D197,J196)+I197</f>
        <v>932.70949150153035</v>
      </c>
      <c r="K197" s="40">
        <f t="shared" ca="1" si="19"/>
        <v>0</v>
      </c>
      <c r="L197" s="40">
        <f ca="1">IF(G197=3,D197+I197,L196)</f>
        <v>218.33736314572459</v>
      </c>
      <c r="M197" s="40">
        <f ca="1">IF(G197=4,D197+I197,M196)</f>
        <v>0</v>
      </c>
      <c r="N197" s="40">
        <f ca="1">IF(G197=5,D197+I197,N196)</f>
        <v>0</v>
      </c>
      <c r="O197" s="40">
        <f ca="1">H197-D197</f>
        <v>1.2577935783605199</v>
      </c>
      <c r="P197" s="44">
        <f ca="1">B197-MATCH(D197,$H$22:H197,1)</f>
        <v>9</v>
      </c>
      <c r="S197" s="25"/>
      <c r="T197" s="25"/>
      <c r="U197" s="35"/>
      <c r="V197" s="35"/>
    </row>
    <row r="198" spans="2:22" x14ac:dyDescent="0.3">
      <c r="B198" s="39">
        <v>177</v>
      </c>
      <c r="C198" s="40">
        <f ca="1">IF(E197&lt;=480,-(LN(1-RAND()))/lambda,
IF(AND(E197&gt;480,E197&lt;=540),-(LN(1-RAND()))/lambda2,
IF(AND(E197&gt;540,E197&lt;=600),-(LN(1-RAND()))/lambda3,
IF(AND(E197&gt;600,E197&lt;=660),-(LN(1-RAND()))/lambda4,
IF(AND(E197&gt;660,E197&lt;=720),-(LN(1-RAND()))/lambda5,
IF(AND(E197&gt;720,E197&lt;=780),-(LN(1-RAND()))/lambda6,
IF(AND(E197&gt;780,E197&lt;=840),-(LN(1-RAND()))/lambda7,
IF(AND(E197&gt;840,E197&lt;=900),-(LN(1-RAND()))/lambda8,
IF(AND(E197&gt;900,E197&lt;=960),-(LN(1-RAND()))/lambda9,
IF(AND(E197&gt;960,E197&lt;=1020),-(LN(1-RAND()))/lambda10,
IF(AND(E197&gt;1020,E197&lt;=1080),-(LN(1-RAND()))/lambda11,
IF(AND(E197&gt;1080,E197&lt;=1140),-(LN(1-RAND()))/lambda12,
IF(E197&gt;1140,-(LN(1-RAND()))/lambda13)))))))))))))</f>
        <v>1.7242575120567789</v>
      </c>
      <c r="D198" s="40">
        <f t="shared" ca="1" si="16"/>
        <v>215.6267396580418</v>
      </c>
      <c r="E198" s="40">
        <f t="shared" ca="1" si="17"/>
        <v>665.62673965804174</v>
      </c>
      <c r="F198" s="41" t="str">
        <f t="shared" ca="1" si="18"/>
        <v>11:05:38</v>
      </c>
      <c r="G198" s="42">
        <f t="shared" ca="1" si="20"/>
        <v>3</v>
      </c>
      <c r="H198" s="79">
        <f ca="1">MAX(D198,SMALL(J197:N197,COUNTIF(J197:N197,0)+1))</f>
        <v>218.33736314572459</v>
      </c>
      <c r="I198" s="40">
        <f t="shared" ca="1" si="15"/>
        <v>6.6161577329260368E-2</v>
      </c>
      <c r="J198" s="40">
        <f ca="1">MAX(D198,J197)+I198</f>
        <v>932.77565307885959</v>
      </c>
      <c r="K198" s="40">
        <f t="shared" ca="1" si="19"/>
        <v>0</v>
      </c>
      <c r="L198" s="40">
        <f ca="1">IF(G198=3,D198+I198,L197)</f>
        <v>215.69290123537107</v>
      </c>
      <c r="M198" s="40">
        <f ca="1">IF(G198=4,D198+I198,M197)</f>
        <v>0</v>
      </c>
      <c r="N198" s="40">
        <f ca="1">IF(G198=5,D198+I198,N197)</f>
        <v>0</v>
      </c>
      <c r="O198" s="40">
        <f ca="1">H198-D198</f>
        <v>2.7106234876827955</v>
      </c>
      <c r="P198" s="44">
        <f ca="1">B198-MATCH(D198,$H$22:H198,1)</f>
        <v>10</v>
      </c>
      <c r="S198" s="25"/>
      <c r="T198" s="25"/>
      <c r="U198" s="35"/>
      <c r="V198" s="35"/>
    </row>
    <row r="199" spans="2:22" x14ac:dyDescent="0.3">
      <c r="B199" s="39">
        <v>178</v>
      </c>
      <c r="C199" s="40">
        <f ca="1">IF(E198&lt;=480,-(LN(1-RAND()))/lambda,
IF(AND(E198&gt;480,E198&lt;=540),-(LN(1-RAND()))/lambda2,
IF(AND(E198&gt;540,E198&lt;=600),-(LN(1-RAND()))/lambda3,
IF(AND(E198&gt;600,E198&lt;=660),-(LN(1-RAND()))/lambda4,
IF(AND(E198&gt;660,E198&lt;=720),-(LN(1-RAND()))/lambda5,
IF(AND(E198&gt;720,E198&lt;=780),-(LN(1-RAND()))/lambda6,
IF(AND(E198&gt;780,E198&lt;=840),-(LN(1-RAND()))/lambda7,
IF(AND(E198&gt;840,E198&lt;=900),-(LN(1-RAND()))/lambda8,
IF(AND(E198&gt;900,E198&lt;=960),-(LN(1-RAND()))/lambda9,
IF(AND(E198&gt;960,E198&lt;=1020),-(LN(1-RAND()))/lambda10,
IF(AND(E198&gt;1020,E198&lt;=1080),-(LN(1-RAND()))/lambda11,
IF(AND(E198&gt;1080,E198&lt;=1140),-(LN(1-RAND()))/lambda12,
IF(E198&gt;1140,-(LN(1-RAND()))/lambda13)))))))))))))</f>
        <v>1.1763820280414616</v>
      </c>
      <c r="D199" s="40">
        <f t="shared" ca="1" si="16"/>
        <v>216.80312168608327</v>
      </c>
      <c r="E199" s="40">
        <f t="shared" ca="1" si="17"/>
        <v>666.80312168608327</v>
      </c>
      <c r="F199" s="41" t="str">
        <f t="shared" ca="1" si="18"/>
        <v>11:06:48</v>
      </c>
      <c r="G199" s="42">
        <f t="shared" ca="1" si="20"/>
        <v>3</v>
      </c>
      <c r="H199" s="79">
        <f ca="1">MAX(D199,SMALL(J198:N198,COUNTIF(J198:N198,0)+1))</f>
        <v>216.80312168608327</v>
      </c>
      <c r="I199" s="40">
        <f t="shared" ca="1" si="15"/>
        <v>0.76431259623591574</v>
      </c>
      <c r="J199" s="40">
        <f ca="1">MAX(D199,J198)+I199</f>
        <v>933.53996567509546</v>
      </c>
      <c r="K199" s="40">
        <f t="shared" ca="1" si="19"/>
        <v>0</v>
      </c>
      <c r="L199" s="40">
        <f ca="1">IF(G199=3,D199+I199,L198)</f>
        <v>217.5674342823192</v>
      </c>
      <c r="M199" s="40">
        <f ca="1">IF(G199=4,D199+I199,M198)</f>
        <v>0</v>
      </c>
      <c r="N199" s="40">
        <f ca="1">IF(G199=5,D199+I199,N198)</f>
        <v>0</v>
      </c>
      <c r="O199" s="40">
        <f ca="1">H199-D199</f>
        <v>0</v>
      </c>
      <c r="P199" s="44">
        <f ca="1">B199-MATCH(D199,$H$22:H199,1)</f>
        <v>11</v>
      </c>
      <c r="S199" s="25"/>
      <c r="T199" s="25"/>
      <c r="U199" s="35"/>
      <c r="V199" s="35"/>
    </row>
    <row r="200" spans="2:22" x14ac:dyDescent="0.3">
      <c r="B200" s="39">
        <v>179</v>
      </c>
      <c r="C200" s="40">
        <f ca="1">IF(E199&lt;=480,-(LN(1-RAND()))/lambda,
IF(AND(E199&gt;480,E199&lt;=540),-(LN(1-RAND()))/lambda2,
IF(AND(E199&gt;540,E199&lt;=600),-(LN(1-RAND()))/lambda3,
IF(AND(E199&gt;600,E199&lt;=660),-(LN(1-RAND()))/lambda4,
IF(AND(E199&gt;660,E199&lt;=720),-(LN(1-RAND()))/lambda5,
IF(AND(E199&gt;720,E199&lt;=780),-(LN(1-RAND()))/lambda6,
IF(AND(E199&gt;780,E199&lt;=840),-(LN(1-RAND()))/lambda7,
IF(AND(E199&gt;840,E199&lt;=900),-(LN(1-RAND()))/lambda8,
IF(AND(E199&gt;900,E199&lt;=960),-(LN(1-RAND()))/lambda9,
IF(AND(E199&gt;960,E199&lt;=1020),-(LN(1-RAND()))/lambda10,
IF(AND(E199&gt;1020,E199&lt;=1080),-(LN(1-RAND()))/lambda11,
IF(AND(E199&gt;1080,E199&lt;=1140),-(LN(1-RAND()))/lambda12,
IF(E199&gt;1140,-(LN(1-RAND()))/lambda13)))))))))))))</f>
        <v>0.74195062032963122</v>
      </c>
      <c r="D200" s="40">
        <f t="shared" ca="1" si="16"/>
        <v>217.54507230641289</v>
      </c>
      <c r="E200" s="40">
        <f t="shared" ca="1" si="17"/>
        <v>667.54507230641286</v>
      </c>
      <c r="F200" s="41" t="str">
        <f t="shared" ca="1" si="18"/>
        <v>11:07:33</v>
      </c>
      <c r="G200" s="42">
        <f t="shared" ca="1" si="20"/>
        <v>3</v>
      </c>
      <c r="H200" s="79">
        <f ca="1">MAX(D200,SMALL(J199:N199,COUNTIF(J199:N199,0)+1))</f>
        <v>217.5674342823192</v>
      </c>
      <c r="I200" s="40">
        <f t="shared" ca="1" si="15"/>
        <v>11.769485900313079</v>
      </c>
      <c r="J200" s="40">
        <f ca="1">MAX(D200,J199)+I200</f>
        <v>945.3094515754085</v>
      </c>
      <c r="K200" s="40">
        <f t="shared" ca="1" si="19"/>
        <v>0</v>
      </c>
      <c r="L200" s="40">
        <f ca="1">IF(G200=3,D200+I200,L199)</f>
        <v>229.31455820672596</v>
      </c>
      <c r="M200" s="40">
        <f ca="1">IF(G200=4,D200+I200,M199)</f>
        <v>0</v>
      </c>
      <c r="N200" s="40">
        <f ca="1">IF(G200=5,D200+I200,N199)</f>
        <v>0</v>
      </c>
      <c r="O200" s="40">
        <f ca="1">H200-D200</f>
        <v>2.2361975906306952E-2</v>
      </c>
      <c r="P200" s="44">
        <f ca="1">B200-MATCH(D200,$H$22:H200,1)</f>
        <v>12</v>
      </c>
      <c r="S200" s="25"/>
      <c r="T200" s="25"/>
      <c r="U200" s="35"/>
      <c r="V200" s="35"/>
    </row>
    <row r="201" spans="2:22" x14ac:dyDescent="0.3">
      <c r="B201" s="39">
        <v>180</v>
      </c>
      <c r="C201" s="40">
        <f ca="1">IF(E200&lt;=480,-(LN(1-RAND()))/lambda,
IF(AND(E200&gt;480,E200&lt;=540),-(LN(1-RAND()))/lambda2,
IF(AND(E200&gt;540,E200&lt;=600),-(LN(1-RAND()))/lambda3,
IF(AND(E200&gt;600,E200&lt;=660),-(LN(1-RAND()))/lambda4,
IF(AND(E200&gt;660,E200&lt;=720),-(LN(1-RAND()))/lambda5,
IF(AND(E200&gt;720,E200&lt;=780),-(LN(1-RAND()))/lambda6,
IF(AND(E200&gt;780,E200&lt;=840),-(LN(1-RAND()))/lambda7,
IF(AND(E200&gt;840,E200&lt;=900),-(LN(1-RAND()))/lambda8,
IF(AND(E200&gt;900,E200&lt;=960),-(LN(1-RAND()))/lambda9,
IF(AND(E200&gt;960,E200&lt;=1020),-(LN(1-RAND()))/lambda10,
IF(AND(E200&gt;1020,E200&lt;=1080),-(LN(1-RAND()))/lambda11,
IF(AND(E200&gt;1080,E200&lt;=1140),-(LN(1-RAND()))/lambda12,
IF(E200&gt;1140,-(LN(1-RAND()))/lambda13)))))))))))))</f>
        <v>0.27546745349677382</v>
      </c>
      <c r="D201" s="40">
        <f t="shared" ca="1" si="16"/>
        <v>217.82053975990968</v>
      </c>
      <c r="E201" s="40">
        <f t="shared" ca="1" si="17"/>
        <v>667.82053975990971</v>
      </c>
      <c r="F201" s="41" t="str">
        <f t="shared" ca="1" si="18"/>
        <v>11:07:49</v>
      </c>
      <c r="G201" s="42">
        <f t="shared" ca="1" si="20"/>
        <v>3</v>
      </c>
      <c r="H201" s="79">
        <f ca="1">MAX(D201,SMALL(J200:N200,COUNTIF(J200:N200,0)+1))</f>
        <v>229.31455820672596</v>
      </c>
      <c r="I201" s="40">
        <f t="shared" ca="1" si="15"/>
        <v>7.9911529562167845</v>
      </c>
      <c r="J201" s="40">
        <f ca="1">MAX(D201,J200)+I201</f>
        <v>953.30060453162525</v>
      </c>
      <c r="K201" s="40">
        <f t="shared" ca="1" si="19"/>
        <v>0</v>
      </c>
      <c r="L201" s="40">
        <f ca="1">IF(G201=3,D201+I201,L200)</f>
        <v>225.81169271612646</v>
      </c>
      <c r="M201" s="40">
        <f ca="1">IF(G201=4,D201+I201,M200)</f>
        <v>0</v>
      </c>
      <c r="N201" s="40">
        <f ca="1">IF(G201=5,D201+I201,N200)</f>
        <v>0</v>
      </c>
      <c r="O201" s="40">
        <f ca="1">H201-D201</f>
        <v>11.494018446816284</v>
      </c>
      <c r="P201" s="44">
        <f ca="1">B201-MATCH(D201,$H$22:H201,1)</f>
        <v>1</v>
      </c>
      <c r="S201" s="25"/>
      <c r="T201" s="25"/>
      <c r="U201" s="35"/>
      <c r="V201" s="35"/>
    </row>
    <row r="202" spans="2:22" x14ac:dyDescent="0.3">
      <c r="B202" s="39">
        <v>181</v>
      </c>
      <c r="C202" s="40">
        <f ca="1">IF(E201&lt;=480,-(LN(1-RAND()))/lambda,
IF(AND(E201&gt;480,E201&lt;=540),-(LN(1-RAND()))/lambda2,
IF(AND(E201&gt;540,E201&lt;=600),-(LN(1-RAND()))/lambda3,
IF(AND(E201&gt;600,E201&lt;=660),-(LN(1-RAND()))/lambda4,
IF(AND(E201&gt;660,E201&lt;=720),-(LN(1-RAND()))/lambda5,
IF(AND(E201&gt;720,E201&lt;=780),-(LN(1-RAND()))/lambda6,
IF(AND(E201&gt;780,E201&lt;=840),-(LN(1-RAND()))/lambda7,
IF(AND(E201&gt;840,E201&lt;=900),-(LN(1-RAND()))/lambda8,
IF(AND(E201&gt;900,E201&lt;=960),-(LN(1-RAND()))/lambda9,
IF(AND(E201&gt;960,E201&lt;=1020),-(LN(1-RAND()))/lambda10,
IF(AND(E201&gt;1020,E201&lt;=1080),-(LN(1-RAND()))/lambda11,
IF(AND(E201&gt;1080,E201&lt;=1140),-(LN(1-RAND()))/lambda12,
IF(E201&gt;1140,-(LN(1-RAND()))/lambda13)))))))))))))</f>
        <v>0.39286655393127468</v>
      </c>
      <c r="D202" s="40">
        <f t="shared" ca="1" si="16"/>
        <v>218.21340631384095</v>
      </c>
      <c r="E202" s="40">
        <f t="shared" ca="1" si="17"/>
        <v>668.21340631384101</v>
      </c>
      <c r="F202" s="41" t="str">
        <f t="shared" ca="1" si="18"/>
        <v>11:08:13</v>
      </c>
      <c r="G202" s="42">
        <f t="shared" ca="1" si="20"/>
        <v>3</v>
      </c>
      <c r="H202" s="79">
        <f ca="1">MAX(D202,SMALL(J201:N201,COUNTIF(J201:N201,0)+1))</f>
        <v>225.81169271612646</v>
      </c>
      <c r="I202" s="40">
        <f t="shared" ca="1" si="15"/>
        <v>0.43528296244566839</v>
      </c>
      <c r="J202" s="40">
        <f ca="1">MAX(D202,J201)+I202</f>
        <v>953.73588749407088</v>
      </c>
      <c r="K202" s="40">
        <f t="shared" ca="1" si="19"/>
        <v>0</v>
      </c>
      <c r="L202" s="40">
        <f ca="1">IF(G202=3,D202+I202,L201)</f>
        <v>218.6486892762866</v>
      </c>
      <c r="M202" s="40">
        <f ca="1">IF(G202=4,D202+I202,M201)</f>
        <v>0</v>
      </c>
      <c r="N202" s="40">
        <f ca="1">IF(G202=5,D202+I202,N201)</f>
        <v>0</v>
      </c>
      <c r="O202" s="40">
        <f ca="1">H202-D202</f>
        <v>7.5982864022855097</v>
      </c>
      <c r="P202" s="44">
        <f ca="1">B202-MATCH(D202,$H$22:H202,1)</f>
        <v>14</v>
      </c>
      <c r="S202" s="25"/>
      <c r="T202" s="25"/>
      <c r="U202" s="35"/>
      <c r="V202" s="35"/>
    </row>
    <row r="203" spans="2:22" x14ac:dyDescent="0.3">
      <c r="B203" s="39">
        <v>182</v>
      </c>
      <c r="C203" s="40">
        <f ca="1">IF(E202&lt;=480,-(LN(1-RAND()))/lambda,
IF(AND(E202&gt;480,E202&lt;=540),-(LN(1-RAND()))/lambda2,
IF(AND(E202&gt;540,E202&lt;=600),-(LN(1-RAND()))/lambda3,
IF(AND(E202&gt;600,E202&lt;=660),-(LN(1-RAND()))/lambda4,
IF(AND(E202&gt;660,E202&lt;=720),-(LN(1-RAND()))/lambda5,
IF(AND(E202&gt;720,E202&lt;=780),-(LN(1-RAND()))/lambda6,
IF(AND(E202&gt;780,E202&lt;=840),-(LN(1-RAND()))/lambda7,
IF(AND(E202&gt;840,E202&lt;=900),-(LN(1-RAND()))/lambda8,
IF(AND(E202&gt;900,E202&lt;=960),-(LN(1-RAND()))/lambda9,
IF(AND(E202&gt;960,E202&lt;=1020),-(LN(1-RAND()))/lambda10,
IF(AND(E202&gt;1020,E202&lt;=1080),-(LN(1-RAND()))/lambda11,
IF(AND(E202&gt;1080,E202&lt;=1140),-(LN(1-RAND()))/lambda12,
IF(E202&gt;1140,-(LN(1-RAND()))/lambda13)))))))))))))</f>
        <v>0.10569153132326402</v>
      </c>
      <c r="D203" s="40">
        <f t="shared" ca="1" si="16"/>
        <v>218.31909784516421</v>
      </c>
      <c r="E203" s="40">
        <f t="shared" ca="1" si="17"/>
        <v>668.31909784516415</v>
      </c>
      <c r="F203" s="41" t="str">
        <f t="shared" ca="1" si="18"/>
        <v>11:08:19</v>
      </c>
      <c r="G203" s="42">
        <f t="shared" ca="1" si="20"/>
        <v>3</v>
      </c>
      <c r="H203" s="79">
        <f ca="1">MAX(D203,SMALL(J202:N202,COUNTIF(J202:N202,0)+1))</f>
        <v>218.6486892762866</v>
      </c>
      <c r="I203" s="40">
        <f t="shared" ca="1" si="15"/>
        <v>2.3589080623030725</v>
      </c>
      <c r="J203" s="40">
        <f ca="1">MAX(D203,J202)+I203</f>
        <v>956.09479555637392</v>
      </c>
      <c r="K203" s="40">
        <f t="shared" ca="1" si="19"/>
        <v>0</v>
      </c>
      <c r="L203" s="40">
        <f ca="1">IF(G203=3,D203+I203,L202)</f>
        <v>220.67800590746728</v>
      </c>
      <c r="M203" s="40">
        <f ca="1">IF(G203=4,D203+I203,M202)</f>
        <v>0</v>
      </c>
      <c r="N203" s="40">
        <f ca="1">IF(G203=5,D203+I203,N202)</f>
        <v>0</v>
      </c>
      <c r="O203" s="40">
        <f ca="1">H203-D203</f>
        <v>0.32959143112239531</v>
      </c>
      <c r="P203" s="44">
        <f ca="1">B203-MATCH(D203,$H$22:H203,1)</f>
        <v>15</v>
      </c>
      <c r="S203" s="25"/>
      <c r="T203" s="25"/>
      <c r="U203" s="35"/>
      <c r="V203" s="35"/>
    </row>
    <row r="204" spans="2:22" x14ac:dyDescent="0.3">
      <c r="B204" s="39">
        <v>183</v>
      </c>
      <c r="C204" s="40">
        <f ca="1">IF(E203&lt;=480,-(LN(1-RAND()))/lambda,
IF(AND(E203&gt;480,E203&lt;=540),-(LN(1-RAND()))/lambda2,
IF(AND(E203&gt;540,E203&lt;=600),-(LN(1-RAND()))/lambda3,
IF(AND(E203&gt;600,E203&lt;=660),-(LN(1-RAND()))/lambda4,
IF(AND(E203&gt;660,E203&lt;=720),-(LN(1-RAND()))/lambda5,
IF(AND(E203&gt;720,E203&lt;=780),-(LN(1-RAND()))/lambda6,
IF(AND(E203&gt;780,E203&lt;=840),-(LN(1-RAND()))/lambda7,
IF(AND(E203&gt;840,E203&lt;=900),-(LN(1-RAND()))/lambda8,
IF(AND(E203&gt;900,E203&lt;=960),-(LN(1-RAND()))/lambda9,
IF(AND(E203&gt;960,E203&lt;=1020),-(LN(1-RAND()))/lambda10,
IF(AND(E203&gt;1020,E203&lt;=1080),-(LN(1-RAND()))/lambda11,
IF(AND(E203&gt;1080,E203&lt;=1140),-(LN(1-RAND()))/lambda12,
IF(E203&gt;1140,-(LN(1-RAND()))/lambda13)))))))))))))</f>
        <v>1.5301284094002716</v>
      </c>
      <c r="D204" s="40">
        <f t="shared" ca="1" si="16"/>
        <v>219.84922625456448</v>
      </c>
      <c r="E204" s="40">
        <f t="shared" ca="1" si="17"/>
        <v>669.84922625456443</v>
      </c>
      <c r="F204" s="41" t="str">
        <f t="shared" ca="1" si="18"/>
        <v>11:09:51</v>
      </c>
      <c r="G204" s="42">
        <f t="shared" ca="1" si="20"/>
        <v>3</v>
      </c>
      <c r="H204" s="79">
        <f ca="1">MAX(D204,SMALL(J203:N203,COUNTIF(J203:N203,0)+1))</f>
        <v>220.67800590746728</v>
      </c>
      <c r="I204" s="40">
        <f t="shared" ca="1" si="15"/>
        <v>11.029614887992834</v>
      </c>
      <c r="J204" s="40">
        <f ca="1">MAX(D204,J203)+I204</f>
        <v>967.12441044436673</v>
      </c>
      <c r="K204" s="40">
        <f t="shared" ca="1" si="19"/>
        <v>0</v>
      </c>
      <c r="L204" s="40">
        <f ca="1">IF(G204=3,D204+I204,L203)</f>
        <v>230.87884114255732</v>
      </c>
      <c r="M204" s="40">
        <f ca="1">IF(G204=4,D204+I204,M203)</f>
        <v>0</v>
      </c>
      <c r="N204" s="40">
        <f ca="1">IF(G204=5,D204+I204,N203)</f>
        <v>0</v>
      </c>
      <c r="O204" s="40">
        <f ca="1">H204-D204</f>
        <v>0.82877965290279576</v>
      </c>
      <c r="P204" s="44">
        <f ca="1">B204-MATCH(D204,$H$22:H204,1)</f>
        <v>4</v>
      </c>
      <c r="S204" s="25"/>
      <c r="T204" s="25"/>
      <c r="U204" s="35"/>
      <c r="V204" s="35"/>
    </row>
    <row r="205" spans="2:22" x14ac:dyDescent="0.3">
      <c r="B205" s="39">
        <v>184</v>
      </c>
      <c r="C205" s="40">
        <f ca="1">IF(E204&lt;=480,-(LN(1-RAND()))/lambda,
IF(AND(E204&gt;480,E204&lt;=540),-(LN(1-RAND()))/lambda2,
IF(AND(E204&gt;540,E204&lt;=600),-(LN(1-RAND()))/lambda3,
IF(AND(E204&gt;600,E204&lt;=660),-(LN(1-RAND()))/lambda4,
IF(AND(E204&gt;660,E204&lt;=720),-(LN(1-RAND()))/lambda5,
IF(AND(E204&gt;720,E204&lt;=780),-(LN(1-RAND()))/lambda6,
IF(AND(E204&gt;780,E204&lt;=840),-(LN(1-RAND()))/lambda7,
IF(AND(E204&gt;840,E204&lt;=900),-(LN(1-RAND()))/lambda8,
IF(AND(E204&gt;900,E204&lt;=960),-(LN(1-RAND()))/lambda9,
IF(AND(E204&gt;960,E204&lt;=1020),-(LN(1-RAND()))/lambda10,
IF(AND(E204&gt;1020,E204&lt;=1080),-(LN(1-RAND()))/lambda11,
IF(AND(E204&gt;1080,E204&lt;=1140),-(LN(1-RAND()))/lambda12,
IF(E204&gt;1140,-(LN(1-RAND()))/lambda13)))))))))))))</f>
        <v>0.24660207243402849</v>
      </c>
      <c r="D205" s="40">
        <f t="shared" ca="1" si="16"/>
        <v>220.09582832699851</v>
      </c>
      <c r="E205" s="40">
        <f t="shared" ca="1" si="17"/>
        <v>670.09582832699857</v>
      </c>
      <c r="F205" s="41" t="str">
        <f t="shared" ca="1" si="18"/>
        <v>11:10:06</v>
      </c>
      <c r="G205" s="42">
        <f t="shared" ca="1" si="20"/>
        <v>3</v>
      </c>
      <c r="H205" s="79">
        <f ca="1">MAX(D205,SMALL(J204:N204,COUNTIF(J204:N204,0)+1))</f>
        <v>230.87884114255732</v>
      </c>
      <c r="I205" s="40">
        <f t="shared" ca="1" si="15"/>
        <v>16.973599972177393</v>
      </c>
      <c r="J205" s="40">
        <f ca="1">MAX(D205,J204)+I205</f>
        <v>984.09801041654407</v>
      </c>
      <c r="K205" s="40">
        <f t="shared" ca="1" si="19"/>
        <v>0</v>
      </c>
      <c r="L205" s="40">
        <f ca="1">IF(G205=3,D205+I205,L204)</f>
        <v>237.06942829917591</v>
      </c>
      <c r="M205" s="40">
        <f ca="1">IF(G205=4,D205+I205,M204)</f>
        <v>0</v>
      </c>
      <c r="N205" s="40">
        <f ca="1">IF(G205=5,D205+I205,N204)</f>
        <v>0</v>
      </c>
      <c r="O205" s="40">
        <f ca="1">H205-D205</f>
        <v>10.783012815558806</v>
      </c>
      <c r="P205" s="44">
        <f ca="1">B205-MATCH(D205,$H$22:H205,1)</f>
        <v>12</v>
      </c>
      <c r="S205" s="25"/>
      <c r="T205" s="25"/>
      <c r="U205" s="35"/>
      <c r="V205" s="35"/>
    </row>
    <row r="206" spans="2:22" x14ac:dyDescent="0.3">
      <c r="B206" s="39">
        <v>185</v>
      </c>
      <c r="C206" s="40">
        <f ca="1">IF(E205&lt;=480,-(LN(1-RAND()))/lambda,
IF(AND(E205&gt;480,E205&lt;=540),-(LN(1-RAND()))/lambda2,
IF(AND(E205&gt;540,E205&lt;=600),-(LN(1-RAND()))/lambda3,
IF(AND(E205&gt;600,E205&lt;=660),-(LN(1-RAND()))/lambda4,
IF(AND(E205&gt;660,E205&lt;=720),-(LN(1-RAND()))/lambda5,
IF(AND(E205&gt;720,E205&lt;=780),-(LN(1-RAND()))/lambda6,
IF(AND(E205&gt;780,E205&lt;=840),-(LN(1-RAND()))/lambda7,
IF(AND(E205&gt;840,E205&lt;=900),-(LN(1-RAND()))/lambda8,
IF(AND(E205&gt;900,E205&lt;=960),-(LN(1-RAND()))/lambda9,
IF(AND(E205&gt;960,E205&lt;=1020),-(LN(1-RAND()))/lambda10,
IF(AND(E205&gt;1020,E205&lt;=1080),-(LN(1-RAND()))/lambda11,
IF(AND(E205&gt;1080,E205&lt;=1140),-(LN(1-RAND()))/lambda12,
IF(E205&gt;1140,-(LN(1-RAND()))/lambda13)))))))))))))</f>
        <v>0.51555085837292836</v>
      </c>
      <c r="D206" s="40">
        <f t="shared" ca="1" si="16"/>
        <v>220.61137918537145</v>
      </c>
      <c r="E206" s="40">
        <f t="shared" ca="1" si="17"/>
        <v>670.61137918537145</v>
      </c>
      <c r="F206" s="41" t="str">
        <f t="shared" ca="1" si="18"/>
        <v>11:10:37</v>
      </c>
      <c r="G206" s="42">
        <f t="shared" ca="1" si="20"/>
        <v>3</v>
      </c>
      <c r="H206" s="79">
        <f ca="1">MAX(D206,SMALL(J205:N205,COUNTIF(J205:N205,0)+1))</f>
        <v>237.06942829917591</v>
      </c>
      <c r="I206" s="40">
        <f t="shared" ca="1" si="15"/>
        <v>0.55756816439109069</v>
      </c>
      <c r="J206" s="40">
        <f ca="1">MAX(D206,J205)+I206</f>
        <v>984.65557858093518</v>
      </c>
      <c r="K206" s="40">
        <f t="shared" ca="1" si="19"/>
        <v>0</v>
      </c>
      <c r="L206" s="40">
        <f ca="1">IF(G206=3,D206+I206,L205)</f>
        <v>221.16894734976253</v>
      </c>
      <c r="M206" s="40">
        <f ca="1">IF(G206=4,D206+I206,M205)</f>
        <v>0</v>
      </c>
      <c r="N206" s="40">
        <f ca="1">IF(G206=5,D206+I206,N205)</f>
        <v>0</v>
      </c>
      <c r="O206" s="40">
        <f ca="1">H206-D206</f>
        <v>16.458049113804464</v>
      </c>
      <c r="P206" s="44">
        <f ca="1">B206-MATCH(D206,$H$22:H206,1)</f>
        <v>6</v>
      </c>
      <c r="S206" s="25"/>
      <c r="T206" s="25"/>
      <c r="U206" s="35"/>
      <c r="V206" s="35"/>
    </row>
    <row r="207" spans="2:22" x14ac:dyDescent="0.3">
      <c r="B207" s="39">
        <v>186</v>
      </c>
      <c r="C207" s="40">
        <f ca="1">IF(E206&lt;=480,-(LN(1-RAND()))/lambda,
IF(AND(E206&gt;480,E206&lt;=540),-(LN(1-RAND()))/lambda2,
IF(AND(E206&gt;540,E206&lt;=600),-(LN(1-RAND()))/lambda3,
IF(AND(E206&gt;600,E206&lt;=660),-(LN(1-RAND()))/lambda4,
IF(AND(E206&gt;660,E206&lt;=720),-(LN(1-RAND()))/lambda5,
IF(AND(E206&gt;720,E206&lt;=780),-(LN(1-RAND()))/lambda6,
IF(AND(E206&gt;780,E206&lt;=840),-(LN(1-RAND()))/lambda7,
IF(AND(E206&gt;840,E206&lt;=900),-(LN(1-RAND()))/lambda8,
IF(AND(E206&gt;900,E206&lt;=960),-(LN(1-RAND()))/lambda9,
IF(AND(E206&gt;960,E206&lt;=1020),-(LN(1-RAND()))/lambda10,
IF(AND(E206&gt;1020,E206&lt;=1080),-(LN(1-RAND()))/lambda11,
IF(AND(E206&gt;1080,E206&lt;=1140),-(LN(1-RAND()))/lambda12,
IF(E206&gt;1140,-(LN(1-RAND()))/lambda13)))))))))))))</f>
        <v>1.1575152184826956</v>
      </c>
      <c r="D207" s="40">
        <f t="shared" ca="1" si="16"/>
        <v>221.76889440385415</v>
      </c>
      <c r="E207" s="40">
        <f t="shared" ca="1" si="17"/>
        <v>671.76889440385412</v>
      </c>
      <c r="F207" s="41" t="str">
        <f t="shared" ca="1" si="18"/>
        <v>11:11:46</v>
      </c>
      <c r="G207" s="42">
        <f t="shared" ca="1" si="20"/>
        <v>3</v>
      </c>
      <c r="H207" s="79">
        <f ca="1">MAX(D207,SMALL(J206:N206,COUNTIF(J206:N206,0)+1))</f>
        <v>221.76889440385415</v>
      </c>
      <c r="I207" s="40">
        <f t="shared" ca="1" si="15"/>
        <v>3.4239629036735169</v>
      </c>
      <c r="J207" s="40">
        <f ca="1">MAX(D207,J206)+I207</f>
        <v>988.07954148460874</v>
      </c>
      <c r="K207" s="40">
        <f t="shared" ca="1" si="19"/>
        <v>0</v>
      </c>
      <c r="L207" s="40">
        <f ca="1">IF(G207=3,D207+I207,L206)</f>
        <v>225.19285730752767</v>
      </c>
      <c r="M207" s="40">
        <f ca="1">IF(G207=4,D207+I207,M206)</f>
        <v>0</v>
      </c>
      <c r="N207" s="40">
        <f ca="1">IF(G207=5,D207+I207,N206)</f>
        <v>0</v>
      </c>
      <c r="O207" s="40">
        <f ca="1">H207-D207</f>
        <v>0</v>
      </c>
      <c r="P207" s="44">
        <f ca="1">B207-MATCH(D207,$H$22:H207,1)</f>
        <v>7</v>
      </c>
      <c r="S207" s="25"/>
      <c r="T207" s="25"/>
      <c r="U207" s="35"/>
      <c r="V207" s="35"/>
    </row>
    <row r="208" spans="2:22" x14ac:dyDescent="0.3">
      <c r="B208" s="39">
        <v>187</v>
      </c>
      <c r="C208" s="40">
        <f ca="1">IF(E207&lt;=480,-(LN(1-RAND()))/lambda,
IF(AND(E207&gt;480,E207&lt;=540),-(LN(1-RAND()))/lambda2,
IF(AND(E207&gt;540,E207&lt;=600),-(LN(1-RAND()))/lambda3,
IF(AND(E207&gt;600,E207&lt;=660),-(LN(1-RAND()))/lambda4,
IF(AND(E207&gt;660,E207&lt;=720),-(LN(1-RAND()))/lambda5,
IF(AND(E207&gt;720,E207&lt;=780),-(LN(1-RAND()))/lambda6,
IF(AND(E207&gt;780,E207&lt;=840),-(LN(1-RAND()))/lambda7,
IF(AND(E207&gt;840,E207&lt;=900),-(LN(1-RAND()))/lambda8,
IF(AND(E207&gt;900,E207&lt;=960),-(LN(1-RAND()))/lambda9,
IF(AND(E207&gt;960,E207&lt;=1020),-(LN(1-RAND()))/lambda10,
IF(AND(E207&gt;1020,E207&lt;=1080),-(LN(1-RAND()))/lambda11,
IF(AND(E207&gt;1080,E207&lt;=1140),-(LN(1-RAND()))/lambda12,
IF(E207&gt;1140,-(LN(1-RAND()))/lambda13)))))))))))))</f>
        <v>0.27575708443539709</v>
      </c>
      <c r="D208" s="40">
        <f t="shared" ca="1" si="16"/>
        <v>222.04465148828953</v>
      </c>
      <c r="E208" s="40">
        <f t="shared" ca="1" si="17"/>
        <v>672.04465148828956</v>
      </c>
      <c r="F208" s="41" t="str">
        <f t="shared" ca="1" si="18"/>
        <v>11:12:03</v>
      </c>
      <c r="G208" s="42">
        <f t="shared" ca="1" si="20"/>
        <v>3</v>
      </c>
      <c r="H208" s="79">
        <f ca="1">MAX(D208,SMALL(J207:N207,COUNTIF(J207:N207,0)+1))</f>
        <v>225.19285730752767</v>
      </c>
      <c r="I208" s="40">
        <f t="shared" ca="1" si="15"/>
        <v>11.044903705287664</v>
      </c>
      <c r="J208" s="40">
        <f ca="1">MAX(D208,J207)+I208</f>
        <v>999.12444518989639</v>
      </c>
      <c r="K208" s="40">
        <f t="shared" ca="1" si="19"/>
        <v>0</v>
      </c>
      <c r="L208" s="40">
        <f ca="1">IF(G208=3,D208+I208,L207)</f>
        <v>233.08955519357718</v>
      </c>
      <c r="M208" s="40">
        <f ca="1">IF(G208=4,D208+I208,M207)</f>
        <v>0</v>
      </c>
      <c r="N208" s="40">
        <f ca="1">IF(G208=5,D208+I208,N207)</f>
        <v>0</v>
      </c>
      <c r="O208" s="40">
        <f ca="1">H208-D208</f>
        <v>3.148205819238143</v>
      </c>
      <c r="P208" s="44">
        <f ca="1">B208-MATCH(D208,$H$22:H208,1)</f>
        <v>4</v>
      </c>
      <c r="S208" s="25"/>
      <c r="T208" s="25"/>
      <c r="U208" s="35"/>
      <c r="V208" s="35"/>
    </row>
    <row r="209" spans="2:22" x14ac:dyDescent="0.3">
      <c r="B209" s="39">
        <v>188</v>
      </c>
      <c r="C209" s="40">
        <f ca="1">IF(E208&lt;=480,-(LN(1-RAND()))/lambda,
IF(AND(E208&gt;480,E208&lt;=540),-(LN(1-RAND()))/lambda2,
IF(AND(E208&gt;540,E208&lt;=600),-(LN(1-RAND()))/lambda3,
IF(AND(E208&gt;600,E208&lt;=660),-(LN(1-RAND()))/lambda4,
IF(AND(E208&gt;660,E208&lt;=720),-(LN(1-RAND()))/lambda5,
IF(AND(E208&gt;720,E208&lt;=780),-(LN(1-RAND()))/lambda6,
IF(AND(E208&gt;780,E208&lt;=840),-(LN(1-RAND()))/lambda7,
IF(AND(E208&gt;840,E208&lt;=900),-(LN(1-RAND()))/lambda8,
IF(AND(E208&gt;900,E208&lt;=960),-(LN(1-RAND()))/lambda9,
IF(AND(E208&gt;960,E208&lt;=1020),-(LN(1-RAND()))/lambda10,
IF(AND(E208&gt;1020,E208&lt;=1080),-(LN(1-RAND()))/lambda11,
IF(AND(E208&gt;1080,E208&lt;=1140),-(LN(1-RAND()))/lambda12,
IF(E208&gt;1140,-(LN(1-RAND()))/lambda13)))))))))))))</f>
        <v>1.768565756507636</v>
      </c>
      <c r="D209" s="40">
        <f t="shared" ca="1" si="16"/>
        <v>223.81321724479716</v>
      </c>
      <c r="E209" s="40">
        <f t="shared" ca="1" si="17"/>
        <v>673.81321724479722</v>
      </c>
      <c r="F209" s="41" t="str">
        <f t="shared" ca="1" si="18"/>
        <v>11:13:49</v>
      </c>
      <c r="G209" s="42">
        <f t="shared" ca="1" si="20"/>
        <v>3</v>
      </c>
      <c r="H209" s="79">
        <f ca="1">MAX(D209,SMALL(J208:N208,COUNTIF(J208:N208,0)+1))</f>
        <v>233.08955519357718</v>
      </c>
      <c r="I209" s="40">
        <f t="shared" ca="1" si="15"/>
        <v>8.2606160349600355</v>
      </c>
      <c r="J209" s="40">
        <f ca="1">MAX(D209,J208)+I209</f>
        <v>1007.3850612248564</v>
      </c>
      <c r="K209" s="40">
        <f t="shared" ca="1" si="19"/>
        <v>0</v>
      </c>
      <c r="L209" s="40">
        <f ca="1">IF(G209=3,D209+I209,L208)</f>
        <v>232.0738332797572</v>
      </c>
      <c r="M209" s="40">
        <f ca="1">IF(G209=4,D209+I209,M208)</f>
        <v>0</v>
      </c>
      <c r="N209" s="40">
        <f ca="1">IF(G209=5,D209+I209,N208)</f>
        <v>0</v>
      </c>
      <c r="O209" s="40">
        <f ca="1">H209-D209</f>
        <v>9.276337948780025</v>
      </c>
      <c r="P209" s="44">
        <f ca="1">B209-MATCH(D209,$H$22:H209,1)</f>
        <v>2</v>
      </c>
      <c r="S209" s="25"/>
      <c r="T209" s="25"/>
      <c r="U209" s="35"/>
      <c r="V209" s="35"/>
    </row>
    <row r="210" spans="2:22" x14ac:dyDescent="0.3">
      <c r="B210" s="39">
        <v>189</v>
      </c>
      <c r="C210" s="40">
        <f ca="1">IF(E209&lt;=480,-(LN(1-RAND()))/lambda,
IF(AND(E209&gt;480,E209&lt;=540),-(LN(1-RAND()))/lambda2,
IF(AND(E209&gt;540,E209&lt;=600),-(LN(1-RAND()))/lambda3,
IF(AND(E209&gt;600,E209&lt;=660),-(LN(1-RAND()))/lambda4,
IF(AND(E209&gt;660,E209&lt;=720),-(LN(1-RAND()))/lambda5,
IF(AND(E209&gt;720,E209&lt;=780),-(LN(1-RAND()))/lambda6,
IF(AND(E209&gt;780,E209&lt;=840),-(LN(1-RAND()))/lambda7,
IF(AND(E209&gt;840,E209&lt;=900),-(LN(1-RAND()))/lambda8,
IF(AND(E209&gt;900,E209&lt;=960),-(LN(1-RAND()))/lambda9,
IF(AND(E209&gt;960,E209&lt;=1020),-(LN(1-RAND()))/lambda10,
IF(AND(E209&gt;1020,E209&lt;=1080),-(LN(1-RAND()))/lambda11,
IF(AND(E209&gt;1080,E209&lt;=1140),-(LN(1-RAND()))/lambda12,
IF(E209&gt;1140,-(LN(1-RAND()))/lambda13)))))))))))))</f>
        <v>6.7822879994764149E-2</v>
      </c>
      <c r="D210" s="40">
        <f t="shared" ca="1" si="16"/>
        <v>223.88104012479192</v>
      </c>
      <c r="E210" s="40">
        <f t="shared" ca="1" si="17"/>
        <v>673.88104012479198</v>
      </c>
      <c r="F210" s="41" t="str">
        <f t="shared" ca="1" si="18"/>
        <v>11:13:53</v>
      </c>
      <c r="G210" s="42">
        <f t="shared" ca="1" si="20"/>
        <v>3</v>
      </c>
      <c r="H210" s="79">
        <f ca="1">MAX(D210,SMALL(J209:N209,COUNTIF(J209:N209,0)+1))</f>
        <v>232.0738332797572</v>
      </c>
      <c r="I210" s="40">
        <f t="shared" ca="1" si="15"/>
        <v>1.2377217627578811</v>
      </c>
      <c r="J210" s="40">
        <f ca="1">MAX(D210,J209)+I210</f>
        <v>1008.6227829876143</v>
      </c>
      <c r="K210" s="40">
        <f t="shared" ca="1" si="19"/>
        <v>0</v>
      </c>
      <c r="L210" s="40">
        <f ca="1">IF(G210=3,D210+I210,L209)</f>
        <v>225.11876188754979</v>
      </c>
      <c r="M210" s="40">
        <f ca="1">IF(G210=4,D210+I210,M209)</f>
        <v>0</v>
      </c>
      <c r="N210" s="40">
        <f ca="1">IF(G210=5,D210+I210,N209)</f>
        <v>0</v>
      </c>
      <c r="O210" s="40">
        <f ca="1">H210-D210</f>
        <v>8.1927931549652726</v>
      </c>
      <c r="P210" s="44">
        <f ca="1">B210-MATCH(D210,$H$22:H210,1)</f>
        <v>10</v>
      </c>
      <c r="S210" s="25"/>
      <c r="T210" s="25"/>
      <c r="U210" s="35"/>
      <c r="V210" s="35"/>
    </row>
    <row r="211" spans="2:22" x14ac:dyDescent="0.3">
      <c r="B211" s="39">
        <v>190</v>
      </c>
      <c r="C211" s="40">
        <f ca="1">IF(E210&lt;=480,-(LN(1-RAND()))/lambda,
IF(AND(E210&gt;480,E210&lt;=540),-(LN(1-RAND()))/lambda2,
IF(AND(E210&gt;540,E210&lt;=600),-(LN(1-RAND()))/lambda3,
IF(AND(E210&gt;600,E210&lt;=660),-(LN(1-RAND()))/lambda4,
IF(AND(E210&gt;660,E210&lt;=720),-(LN(1-RAND()))/lambda5,
IF(AND(E210&gt;720,E210&lt;=780),-(LN(1-RAND()))/lambda6,
IF(AND(E210&gt;780,E210&lt;=840),-(LN(1-RAND()))/lambda7,
IF(AND(E210&gt;840,E210&lt;=900),-(LN(1-RAND()))/lambda8,
IF(AND(E210&gt;900,E210&lt;=960),-(LN(1-RAND()))/lambda9,
IF(AND(E210&gt;960,E210&lt;=1020),-(LN(1-RAND()))/lambda10,
IF(AND(E210&gt;1020,E210&lt;=1080),-(LN(1-RAND()))/lambda11,
IF(AND(E210&gt;1080,E210&lt;=1140),-(LN(1-RAND()))/lambda12,
IF(E210&gt;1140,-(LN(1-RAND()))/lambda13)))))))))))))</f>
        <v>0.44706689475946387</v>
      </c>
      <c r="D211" s="40">
        <f t="shared" ca="1" si="16"/>
        <v>224.3281070195514</v>
      </c>
      <c r="E211" s="40">
        <f t="shared" ca="1" si="17"/>
        <v>674.32810701955145</v>
      </c>
      <c r="F211" s="41" t="str">
        <f t="shared" ca="1" si="18"/>
        <v>11:14:20</v>
      </c>
      <c r="G211" s="42">
        <f t="shared" ca="1" si="20"/>
        <v>3</v>
      </c>
      <c r="H211" s="79">
        <f ca="1">MAX(D211,SMALL(J210:N210,COUNTIF(J210:N210,0)+1))</f>
        <v>225.11876188754979</v>
      </c>
      <c r="I211" s="40">
        <f t="shared" ca="1" si="15"/>
        <v>4.5357522687806364</v>
      </c>
      <c r="J211" s="40">
        <f ca="1">MAX(D211,J210)+I211</f>
        <v>1013.1585352563949</v>
      </c>
      <c r="K211" s="40">
        <f t="shared" ca="1" si="19"/>
        <v>0</v>
      </c>
      <c r="L211" s="40">
        <f ca="1">IF(G211=3,D211+I211,L210)</f>
        <v>228.86385928833204</v>
      </c>
      <c r="M211" s="40">
        <f ca="1">IF(G211=4,D211+I211,M210)</f>
        <v>0</v>
      </c>
      <c r="N211" s="40">
        <f ca="1">IF(G211=5,D211+I211,N210)</f>
        <v>0</v>
      </c>
      <c r="O211" s="40">
        <f ca="1">H211-D211</f>
        <v>0.79065486799839846</v>
      </c>
      <c r="P211" s="44">
        <f ca="1">B211-MATCH(D211,$H$22:H211,1)</f>
        <v>7</v>
      </c>
      <c r="S211" s="25"/>
      <c r="T211" s="25"/>
      <c r="U211" s="35"/>
      <c r="V211" s="35"/>
    </row>
    <row r="212" spans="2:22" x14ac:dyDescent="0.3">
      <c r="B212" s="39">
        <v>191</v>
      </c>
      <c r="C212" s="40">
        <f ca="1">IF(E211&lt;=480,-(LN(1-RAND()))/lambda,
IF(AND(E211&gt;480,E211&lt;=540),-(LN(1-RAND()))/lambda2,
IF(AND(E211&gt;540,E211&lt;=600),-(LN(1-RAND()))/lambda3,
IF(AND(E211&gt;600,E211&lt;=660),-(LN(1-RAND()))/lambda4,
IF(AND(E211&gt;660,E211&lt;=720),-(LN(1-RAND()))/lambda5,
IF(AND(E211&gt;720,E211&lt;=780),-(LN(1-RAND()))/lambda6,
IF(AND(E211&gt;780,E211&lt;=840),-(LN(1-RAND()))/lambda7,
IF(AND(E211&gt;840,E211&lt;=900),-(LN(1-RAND()))/lambda8,
IF(AND(E211&gt;900,E211&lt;=960),-(LN(1-RAND()))/lambda9,
IF(AND(E211&gt;960,E211&lt;=1020),-(LN(1-RAND()))/lambda10,
IF(AND(E211&gt;1020,E211&lt;=1080),-(LN(1-RAND()))/lambda11,
IF(AND(E211&gt;1080,E211&lt;=1140),-(LN(1-RAND()))/lambda12,
IF(E211&gt;1140,-(LN(1-RAND()))/lambda13)))))))))))))</f>
        <v>0.59094029977198059</v>
      </c>
      <c r="D212" s="40">
        <f t="shared" ca="1" si="16"/>
        <v>224.91904731932337</v>
      </c>
      <c r="E212" s="40">
        <f t="shared" ca="1" si="17"/>
        <v>674.91904731932334</v>
      </c>
      <c r="F212" s="41" t="str">
        <f t="shared" ca="1" si="18"/>
        <v>11:14:55</v>
      </c>
      <c r="G212" s="42">
        <f t="shared" ca="1" si="20"/>
        <v>3</v>
      </c>
      <c r="H212" s="79">
        <f ca="1">MAX(D212,SMALL(J211:N211,COUNTIF(J211:N211,0)+1))</f>
        <v>228.86385928833204</v>
      </c>
      <c r="I212" s="40">
        <f t="shared" ca="1" si="15"/>
        <v>22.146564033680878</v>
      </c>
      <c r="J212" s="40">
        <f ca="1">MAX(D212,J211)+I212</f>
        <v>1035.3050992900758</v>
      </c>
      <c r="K212" s="40">
        <f t="shared" ca="1" si="19"/>
        <v>0</v>
      </c>
      <c r="L212" s="40">
        <f ca="1">IF(G212=3,D212+I212,L211)</f>
        <v>247.06561135300424</v>
      </c>
      <c r="M212" s="40">
        <f ca="1">IF(G212=4,D212+I212,M211)</f>
        <v>0</v>
      </c>
      <c r="N212" s="40">
        <f ca="1">IF(G212=5,D212+I212,N211)</f>
        <v>0</v>
      </c>
      <c r="O212" s="40">
        <f ca="1">H212-D212</f>
        <v>3.9448119690086685</v>
      </c>
      <c r="P212" s="44">
        <f ca="1">B212-MATCH(D212,$H$22:H212,1)</f>
        <v>24</v>
      </c>
      <c r="S212" s="25"/>
      <c r="T212" s="25"/>
      <c r="U212" s="35"/>
      <c r="V212" s="35"/>
    </row>
    <row r="213" spans="2:22" x14ac:dyDescent="0.3">
      <c r="B213" s="39">
        <v>192</v>
      </c>
      <c r="C213" s="40">
        <f ca="1">IF(E212&lt;=480,-(LN(1-RAND()))/lambda,
IF(AND(E212&gt;480,E212&lt;=540),-(LN(1-RAND()))/lambda2,
IF(AND(E212&gt;540,E212&lt;=600),-(LN(1-RAND()))/lambda3,
IF(AND(E212&gt;600,E212&lt;=660),-(LN(1-RAND()))/lambda4,
IF(AND(E212&gt;660,E212&lt;=720),-(LN(1-RAND()))/lambda5,
IF(AND(E212&gt;720,E212&lt;=780),-(LN(1-RAND()))/lambda6,
IF(AND(E212&gt;780,E212&lt;=840),-(LN(1-RAND()))/lambda7,
IF(AND(E212&gt;840,E212&lt;=900),-(LN(1-RAND()))/lambda8,
IF(AND(E212&gt;900,E212&lt;=960),-(LN(1-RAND()))/lambda9,
IF(AND(E212&gt;960,E212&lt;=1020),-(LN(1-RAND()))/lambda10,
IF(AND(E212&gt;1020,E212&lt;=1080),-(LN(1-RAND()))/lambda11,
IF(AND(E212&gt;1080,E212&lt;=1140),-(LN(1-RAND()))/lambda12,
IF(E212&gt;1140,-(LN(1-RAND()))/lambda13)))))))))))))</f>
        <v>0.96143365855894281</v>
      </c>
      <c r="D213" s="40">
        <f t="shared" ca="1" si="16"/>
        <v>225.88048097788231</v>
      </c>
      <c r="E213" s="40">
        <f t="shared" ca="1" si="17"/>
        <v>675.88048097788237</v>
      </c>
      <c r="F213" s="41" t="str">
        <f t="shared" ca="1" si="18"/>
        <v>11:15:53</v>
      </c>
      <c r="G213" s="42">
        <f t="shared" ca="1" si="20"/>
        <v>3</v>
      </c>
      <c r="H213" s="79">
        <f ca="1">MAX(D213,SMALL(J212:N212,COUNTIF(J212:N212,0)+1))</f>
        <v>247.06561135300424</v>
      </c>
      <c r="I213" s="40">
        <f t="shared" ca="1" si="15"/>
        <v>6.7264726686852336</v>
      </c>
      <c r="J213" s="40">
        <f ca="1">MAX(D213,J212)+I213</f>
        <v>1042.0315719587611</v>
      </c>
      <c r="K213" s="40">
        <f t="shared" ca="1" si="19"/>
        <v>0</v>
      </c>
      <c r="L213" s="40">
        <f ca="1">IF(G213=3,D213+I213,L212)</f>
        <v>232.60695364656755</v>
      </c>
      <c r="M213" s="40">
        <f ca="1">IF(G213=4,D213+I213,M212)</f>
        <v>0</v>
      </c>
      <c r="N213" s="40">
        <f ca="1">IF(G213=5,D213+I213,N212)</f>
        <v>0</v>
      </c>
      <c r="O213" s="40">
        <f ca="1">H213-D213</f>
        <v>21.185130375121929</v>
      </c>
      <c r="P213" s="44">
        <f ca="1">B213-MATCH(D213,$H$22:H213,1)</f>
        <v>25</v>
      </c>
      <c r="S213" s="25"/>
      <c r="T213" s="25"/>
      <c r="U213" s="35"/>
      <c r="V213" s="35"/>
    </row>
    <row r="214" spans="2:22" x14ac:dyDescent="0.3">
      <c r="B214" s="39">
        <v>193</v>
      </c>
      <c r="C214" s="40">
        <f ca="1">IF(E213&lt;=480,-(LN(1-RAND()))/lambda,
IF(AND(E213&gt;480,E213&lt;=540),-(LN(1-RAND()))/lambda2,
IF(AND(E213&gt;540,E213&lt;=600),-(LN(1-RAND()))/lambda3,
IF(AND(E213&gt;600,E213&lt;=660),-(LN(1-RAND()))/lambda4,
IF(AND(E213&gt;660,E213&lt;=720),-(LN(1-RAND()))/lambda5,
IF(AND(E213&gt;720,E213&lt;=780),-(LN(1-RAND()))/lambda6,
IF(AND(E213&gt;780,E213&lt;=840),-(LN(1-RAND()))/lambda7,
IF(AND(E213&gt;840,E213&lt;=900),-(LN(1-RAND()))/lambda8,
IF(AND(E213&gt;900,E213&lt;=960),-(LN(1-RAND()))/lambda9,
IF(AND(E213&gt;960,E213&lt;=1020),-(LN(1-RAND()))/lambda10,
IF(AND(E213&gt;1020,E213&lt;=1080),-(LN(1-RAND()))/lambda11,
IF(AND(E213&gt;1080,E213&lt;=1140),-(LN(1-RAND()))/lambda12,
IF(E213&gt;1140,-(LN(1-RAND()))/lambda13)))))))))))))</f>
        <v>1.2140965975839362</v>
      </c>
      <c r="D214" s="40">
        <f t="shared" ca="1" si="16"/>
        <v>227.09457757546625</v>
      </c>
      <c r="E214" s="40">
        <f t="shared" ca="1" si="17"/>
        <v>677.09457757546625</v>
      </c>
      <c r="F214" s="41" t="str">
        <f t="shared" ca="1" si="18"/>
        <v>11:17:06</v>
      </c>
      <c r="G214" s="42">
        <f t="shared" ca="1" si="20"/>
        <v>3</v>
      </c>
      <c r="H214" s="79">
        <f ca="1">MAX(D214,SMALL(J213:N213,COUNTIF(J213:N213,0)+1))</f>
        <v>232.60695364656755</v>
      </c>
      <c r="I214" s="40">
        <f t="shared" ref="I214:I277" ca="1" si="21">-(LN(1-RAND()))/mu</f>
        <v>13.744103139558757</v>
      </c>
      <c r="J214" s="40">
        <f ca="1">MAX(D214,J213)+I214</f>
        <v>1055.7756750983199</v>
      </c>
      <c r="K214" s="40">
        <f t="shared" ca="1" si="19"/>
        <v>0</v>
      </c>
      <c r="L214" s="40">
        <f ca="1">IF(G214=3,D214+I214,L213)</f>
        <v>240.83868071502499</v>
      </c>
      <c r="M214" s="40">
        <f ca="1">IF(G214=4,D214+I214,M213)</f>
        <v>0</v>
      </c>
      <c r="N214" s="40">
        <f ca="1">IF(G214=5,D214+I214,N213)</f>
        <v>0</v>
      </c>
      <c r="O214" s="40">
        <f ca="1">H214-D214</f>
        <v>5.5123760711013006</v>
      </c>
      <c r="P214" s="44">
        <f ca="1">B214-MATCH(D214,$H$22:H214,1)</f>
        <v>3</v>
      </c>
      <c r="S214" s="25"/>
      <c r="T214" s="25"/>
      <c r="U214" s="35"/>
      <c r="V214" s="35"/>
    </row>
    <row r="215" spans="2:22" x14ac:dyDescent="0.3">
      <c r="B215" s="39">
        <v>194</v>
      </c>
      <c r="C215" s="40">
        <f ca="1">IF(E214&lt;=480,-(LN(1-RAND()))/lambda,
IF(AND(E214&gt;480,E214&lt;=540),-(LN(1-RAND()))/lambda2,
IF(AND(E214&gt;540,E214&lt;=600),-(LN(1-RAND()))/lambda3,
IF(AND(E214&gt;600,E214&lt;=660),-(LN(1-RAND()))/lambda4,
IF(AND(E214&gt;660,E214&lt;=720),-(LN(1-RAND()))/lambda5,
IF(AND(E214&gt;720,E214&lt;=780),-(LN(1-RAND()))/lambda6,
IF(AND(E214&gt;780,E214&lt;=840),-(LN(1-RAND()))/lambda7,
IF(AND(E214&gt;840,E214&lt;=900),-(LN(1-RAND()))/lambda8,
IF(AND(E214&gt;900,E214&lt;=960),-(LN(1-RAND()))/lambda9,
IF(AND(E214&gt;960,E214&lt;=1020),-(LN(1-RAND()))/lambda10,
IF(AND(E214&gt;1020,E214&lt;=1080),-(LN(1-RAND()))/lambda11,
IF(AND(E214&gt;1080,E214&lt;=1140),-(LN(1-RAND()))/lambda12,
IF(E214&gt;1140,-(LN(1-RAND()))/lambda13)))))))))))))</f>
        <v>0.64109134170163118</v>
      </c>
      <c r="D215" s="40">
        <f t="shared" ref="D215:D278" ca="1" si="22">D214+C215</f>
        <v>227.73566891716789</v>
      </c>
      <c r="E215" s="40">
        <f t="shared" ref="E215:E278" ca="1" si="23">450+D215</f>
        <v>677.73566891716791</v>
      </c>
      <c r="F215" s="41" t="str">
        <f t="shared" ref="F215:F278" ca="1" si="24">TEXT(E215/60/24,"h:mm:ss")</f>
        <v>11:17:44</v>
      </c>
      <c r="G215" s="42">
        <f t="shared" ca="1" si="20"/>
        <v>3</v>
      </c>
      <c r="H215" s="79">
        <f ca="1">MAX(D215,SMALL(J214:N214,COUNTIF(J214:N214,0)+1))</f>
        <v>240.83868071502499</v>
      </c>
      <c r="I215" s="40">
        <f t="shared" ca="1" si="21"/>
        <v>5.9092065068245976</v>
      </c>
      <c r="J215" s="40">
        <f ca="1">MAX(D215,J214)+I215</f>
        <v>1061.6848816051445</v>
      </c>
      <c r="K215" s="40">
        <f t="shared" ca="1" si="19"/>
        <v>0</v>
      </c>
      <c r="L215" s="40">
        <f ca="1">IF(G215=3,D215+I215,L214)</f>
        <v>233.64487542399249</v>
      </c>
      <c r="M215" s="40">
        <f ca="1">IF(G215=4,D215+I215,M214)</f>
        <v>0</v>
      </c>
      <c r="N215" s="40">
        <f ca="1">IF(G215=5,D215+I215,N214)</f>
        <v>0</v>
      </c>
      <c r="O215" s="40">
        <f ca="1">H215-D215</f>
        <v>13.103011797857107</v>
      </c>
      <c r="P215" s="44">
        <f ca="1">B215-MATCH(D215,$H$22:H215,1)</f>
        <v>11</v>
      </c>
      <c r="S215" s="25"/>
      <c r="T215" s="25"/>
      <c r="U215" s="35"/>
      <c r="V215" s="35"/>
    </row>
    <row r="216" spans="2:22" x14ac:dyDescent="0.3">
      <c r="B216" s="39">
        <v>195</v>
      </c>
      <c r="C216" s="40">
        <f ca="1">IF(E215&lt;=480,-(LN(1-RAND()))/lambda,
IF(AND(E215&gt;480,E215&lt;=540),-(LN(1-RAND()))/lambda2,
IF(AND(E215&gt;540,E215&lt;=600),-(LN(1-RAND()))/lambda3,
IF(AND(E215&gt;600,E215&lt;=660),-(LN(1-RAND()))/lambda4,
IF(AND(E215&gt;660,E215&lt;=720),-(LN(1-RAND()))/lambda5,
IF(AND(E215&gt;720,E215&lt;=780),-(LN(1-RAND()))/lambda6,
IF(AND(E215&gt;780,E215&lt;=840),-(LN(1-RAND()))/lambda7,
IF(AND(E215&gt;840,E215&lt;=900),-(LN(1-RAND()))/lambda8,
IF(AND(E215&gt;900,E215&lt;=960),-(LN(1-RAND()))/lambda9,
IF(AND(E215&gt;960,E215&lt;=1020),-(LN(1-RAND()))/lambda10,
IF(AND(E215&gt;1020,E215&lt;=1080),-(LN(1-RAND()))/lambda11,
IF(AND(E215&gt;1080,E215&lt;=1140),-(LN(1-RAND()))/lambda12,
IF(E215&gt;1140,-(LN(1-RAND()))/lambda13)))))))))))))</f>
        <v>0.36209306376440281</v>
      </c>
      <c r="D216" s="40">
        <f t="shared" ca="1" si="22"/>
        <v>228.09776198093229</v>
      </c>
      <c r="E216" s="40">
        <f t="shared" ca="1" si="23"/>
        <v>678.09776198093232</v>
      </c>
      <c r="F216" s="41" t="str">
        <f t="shared" ca="1" si="24"/>
        <v>11:18:06</v>
      </c>
      <c r="G216" s="42">
        <f t="shared" ca="1" si="20"/>
        <v>3</v>
      </c>
      <c r="H216" s="79">
        <f ca="1">MAX(D216,SMALL(J215:N215,COUNTIF(J215:N215,0)+1))</f>
        <v>233.64487542399249</v>
      </c>
      <c r="I216" s="40">
        <f t="shared" ca="1" si="21"/>
        <v>2.9192853366413121</v>
      </c>
      <c r="J216" s="40">
        <f ca="1">MAX(D216,J215)+I216</f>
        <v>1064.6041669417857</v>
      </c>
      <c r="K216" s="40">
        <f t="shared" ref="K216:K279" ca="1" si="25">IF(G216=2,H216+I216,K215)</f>
        <v>0</v>
      </c>
      <c r="L216" s="40">
        <f ca="1">IF(G216=3,D216+I216,L215)</f>
        <v>231.0170473175736</v>
      </c>
      <c r="M216" s="40">
        <f ca="1">IF(G216=4,D216+I216,M215)</f>
        <v>0</v>
      </c>
      <c r="N216" s="40">
        <f ca="1">IF(G216=5,D216+I216,N215)</f>
        <v>0</v>
      </c>
      <c r="O216" s="40">
        <f ca="1">H216-D216</f>
        <v>5.5471134430601978</v>
      </c>
      <c r="P216" s="44">
        <f ca="1">B216-MATCH(D216,$H$22:H216,1)</f>
        <v>8</v>
      </c>
      <c r="S216" s="25"/>
      <c r="T216" s="25"/>
      <c r="U216" s="35"/>
      <c r="V216" s="35"/>
    </row>
    <row r="217" spans="2:22" x14ac:dyDescent="0.3">
      <c r="B217" s="39">
        <v>196</v>
      </c>
      <c r="C217" s="40">
        <f ca="1">IF(E216&lt;=480,-(LN(1-RAND()))/lambda,
IF(AND(E216&gt;480,E216&lt;=540),-(LN(1-RAND()))/lambda2,
IF(AND(E216&gt;540,E216&lt;=600),-(LN(1-RAND()))/lambda3,
IF(AND(E216&gt;600,E216&lt;=660),-(LN(1-RAND()))/lambda4,
IF(AND(E216&gt;660,E216&lt;=720),-(LN(1-RAND()))/lambda5,
IF(AND(E216&gt;720,E216&lt;=780),-(LN(1-RAND()))/lambda6,
IF(AND(E216&gt;780,E216&lt;=840),-(LN(1-RAND()))/lambda7,
IF(AND(E216&gt;840,E216&lt;=900),-(LN(1-RAND()))/lambda8,
IF(AND(E216&gt;900,E216&lt;=960),-(LN(1-RAND()))/lambda9,
IF(AND(E216&gt;960,E216&lt;=1020),-(LN(1-RAND()))/lambda10,
IF(AND(E216&gt;1020,E216&lt;=1080),-(LN(1-RAND()))/lambda11,
IF(AND(E216&gt;1080,E216&lt;=1140),-(LN(1-RAND()))/lambda12,
IF(E216&gt;1140,-(LN(1-RAND()))/lambda13)))))))))))))</f>
        <v>0.64228404537164863</v>
      </c>
      <c r="D217" s="40">
        <f t="shared" ca="1" si="22"/>
        <v>228.74004602630393</v>
      </c>
      <c r="E217" s="40">
        <f t="shared" ca="1" si="23"/>
        <v>678.74004602630396</v>
      </c>
      <c r="F217" s="41" t="str">
        <f t="shared" ca="1" si="24"/>
        <v>11:18:44</v>
      </c>
      <c r="G217" s="42">
        <f t="shared" ca="1" si="20"/>
        <v>3</v>
      </c>
      <c r="H217" s="79">
        <f ca="1">MAX(D217,SMALL(J216:N216,COUNTIF(J216:N216,0)+1))</f>
        <v>231.0170473175736</v>
      </c>
      <c r="I217" s="40">
        <f t="shared" ca="1" si="21"/>
        <v>0.51560563007666094</v>
      </c>
      <c r="J217" s="40">
        <f ca="1">MAX(D217,J216)+I217</f>
        <v>1065.1197725718623</v>
      </c>
      <c r="K217" s="40">
        <f t="shared" ca="1" si="25"/>
        <v>0</v>
      </c>
      <c r="L217" s="40">
        <f ca="1">IF(G217=3,D217+I217,L216)</f>
        <v>229.25565165638059</v>
      </c>
      <c r="M217" s="40">
        <f ca="1">IF(G217=4,D217+I217,M216)</f>
        <v>0</v>
      </c>
      <c r="N217" s="40">
        <f ca="1">IF(G217=5,D217+I217,N216)</f>
        <v>0</v>
      </c>
      <c r="O217" s="40">
        <f ca="1">H217-D217</f>
        <v>2.27700129126967</v>
      </c>
      <c r="P217" s="44">
        <f ca="1">B217-MATCH(D217,$H$22:H217,1)</f>
        <v>13</v>
      </c>
      <c r="S217" s="25"/>
      <c r="T217" s="25"/>
      <c r="U217" s="35"/>
      <c r="V217" s="35"/>
    </row>
    <row r="218" spans="2:22" x14ac:dyDescent="0.3">
      <c r="B218" s="39">
        <v>197</v>
      </c>
      <c r="C218" s="40">
        <f ca="1">IF(E217&lt;=480,-(LN(1-RAND()))/lambda,
IF(AND(E217&gt;480,E217&lt;=540),-(LN(1-RAND()))/lambda2,
IF(AND(E217&gt;540,E217&lt;=600),-(LN(1-RAND()))/lambda3,
IF(AND(E217&gt;600,E217&lt;=660),-(LN(1-RAND()))/lambda4,
IF(AND(E217&gt;660,E217&lt;=720),-(LN(1-RAND()))/lambda5,
IF(AND(E217&gt;720,E217&lt;=780),-(LN(1-RAND()))/lambda6,
IF(AND(E217&gt;780,E217&lt;=840),-(LN(1-RAND()))/lambda7,
IF(AND(E217&gt;840,E217&lt;=900),-(LN(1-RAND()))/lambda8,
IF(AND(E217&gt;900,E217&lt;=960),-(LN(1-RAND()))/lambda9,
IF(AND(E217&gt;960,E217&lt;=1020),-(LN(1-RAND()))/lambda10,
IF(AND(E217&gt;1020,E217&lt;=1080),-(LN(1-RAND()))/lambda11,
IF(AND(E217&gt;1080,E217&lt;=1140),-(LN(1-RAND()))/lambda12,
IF(E217&gt;1140,-(LN(1-RAND()))/lambda13)))))))))))))</f>
        <v>0.2894825542770828</v>
      </c>
      <c r="D218" s="40">
        <f t="shared" ca="1" si="22"/>
        <v>229.029528580581</v>
      </c>
      <c r="E218" s="40">
        <f t="shared" ca="1" si="23"/>
        <v>679.02952858058097</v>
      </c>
      <c r="F218" s="41" t="str">
        <f t="shared" ca="1" si="24"/>
        <v>11:19:02</v>
      </c>
      <c r="G218" s="42">
        <f t="shared" ref="G218:G281" ca="1" si="26">IF(E218&lt;480,0,
IF(AND(E218&gt;=480,E218&lt;=510),1,
IF(AND(E218&gt;510,E218&lt;=540),IF(MIN(J218,K218)=J218,1,IF(MIN(J218,K218)=K218,2)),
IF(AND(E218&gt;540,E218&lt;=600),IF(MIN(J218,K218,L218)=J218,1,IF(MIN(J218,K218,L218)=K218,2,IF(MIN(J218,K218,L218)=L218,3))),
IF(AND(E218&gt;600,E218&lt;=720),IF(MIN(J218,K218,L218,M218,N218)=J218,1,IF(MIN(J218,K218,L218,M218,N218)=K218,2,IF(MIN(J218,K218,L218,M218,N218)=L218,3,IF(MIN(J218,K218,L218,M218,N218)=M218,4,IF(MIN(J218,K218,L218,M218,N218)=N218,5))))),
IF(AND(E218&gt;720,E218&lt;=780),IF(MIN(J218,K218,L218,M218)=J218,1,IF(MIN(J218,K218,L218,M218)=K218,2,IF(MIN(J218,K218,L218,M218)=L218,3,IF(MIN(J218,K218,L218,M218)=M218,4)))),
IF(AND(E218&gt;780,E218&lt;=840),IF(MIN(J218,K218,L218)=J218,1,IF(MIN(J218,K218,L218)=K218,2,IF(MIN(J218,K218,L218)=L218,3))),
IF(AND(E218&gt;840,E218&lt;=990),IF(MIN(J218,K218,L218,M218,N218)=J218,1,IF(MIN(J218,K218,L218,M218,N218)=K218,2,IF(MIN(J218,K218,L218,M218,N218)=L218,3,IF(MIN(J218,K218,L218,M218,N218)=M218,4,IF(MIN(J218,K218,L218,M218,N218)=N218,5))))),
IF(AND(E218&gt;990,E218&lt;=1020),IF(MIN(J218,K218,L218)=J218,1,IF(MIN(J218,K218,L218)=K218,2,IF(MIN(J218,K218,L218)=L218,3))),
IF(AND(E218&gt;1020,E218&lt;=1050),IF(MIN(J218,K218)=J218,1,IF(MIN(J218,K218)=K218,2)),
IF(E218&gt;1050,0)))))))))))</f>
        <v>3</v>
      </c>
      <c r="H218" s="79">
        <f ca="1">MAX(D218,SMALL(J217:N217,COUNTIF(J217:N217,0)+1))</f>
        <v>229.25565165638059</v>
      </c>
      <c r="I218" s="40">
        <f t="shared" ca="1" si="21"/>
        <v>2.2088063850581783</v>
      </c>
      <c r="J218" s="40">
        <f ca="1">MAX(D218,J217)+I218</f>
        <v>1067.3285789569204</v>
      </c>
      <c r="K218" s="40">
        <f t="shared" ca="1" si="25"/>
        <v>0</v>
      </c>
      <c r="L218" s="40">
        <f ca="1">IF(G218=3,D218+I218,L217)</f>
        <v>231.23833496563918</v>
      </c>
      <c r="M218" s="40">
        <f ca="1">IF(G218=4,D218+I218,M217)</f>
        <v>0</v>
      </c>
      <c r="N218" s="40">
        <f ca="1">IF(G218=5,D218+I218,N217)</f>
        <v>0</v>
      </c>
      <c r="O218" s="40">
        <f ca="1">H218-D218</f>
        <v>0.22612307579959179</v>
      </c>
      <c r="P218" s="44">
        <f ca="1">B218-MATCH(D218,$H$22:H218,1)</f>
        <v>14</v>
      </c>
      <c r="S218" s="25"/>
      <c r="T218" s="25"/>
      <c r="U218" s="35"/>
      <c r="V218" s="35"/>
    </row>
    <row r="219" spans="2:22" x14ac:dyDescent="0.3">
      <c r="B219" s="39">
        <v>198</v>
      </c>
      <c r="C219" s="40">
        <f ca="1">IF(E218&lt;=480,-(LN(1-RAND()))/lambda,
IF(AND(E218&gt;480,E218&lt;=540),-(LN(1-RAND()))/lambda2,
IF(AND(E218&gt;540,E218&lt;=600),-(LN(1-RAND()))/lambda3,
IF(AND(E218&gt;600,E218&lt;=660),-(LN(1-RAND()))/lambda4,
IF(AND(E218&gt;660,E218&lt;=720),-(LN(1-RAND()))/lambda5,
IF(AND(E218&gt;720,E218&lt;=780),-(LN(1-RAND()))/lambda6,
IF(AND(E218&gt;780,E218&lt;=840),-(LN(1-RAND()))/lambda7,
IF(AND(E218&gt;840,E218&lt;=900),-(LN(1-RAND()))/lambda8,
IF(AND(E218&gt;900,E218&lt;=960),-(LN(1-RAND()))/lambda9,
IF(AND(E218&gt;960,E218&lt;=1020),-(LN(1-RAND()))/lambda10,
IF(AND(E218&gt;1020,E218&lt;=1080),-(LN(1-RAND()))/lambda11,
IF(AND(E218&gt;1080,E218&lt;=1140),-(LN(1-RAND()))/lambda12,
IF(E218&gt;1140,-(LN(1-RAND()))/lambda13)))))))))))))</f>
        <v>0.68224635206700068</v>
      </c>
      <c r="D219" s="40">
        <f t="shared" ca="1" si="22"/>
        <v>229.71177493264801</v>
      </c>
      <c r="E219" s="40">
        <f t="shared" ca="1" si="23"/>
        <v>679.71177493264804</v>
      </c>
      <c r="F219" s="41" t="str">
        <f t="shared" ca="1" si="24"/>
        <v>11:19:43</v>
      </c>
      <c r="G219" s="42">
        <f t="shared" ca="1" si="26"/>
        <v>3</v>
      </c>
      <c r="H219" s="79">
        <f ca="1">MAX(D219,SMALL(J218:N218,COUNTIF(J218:N218,0)+1))</f>
        <v>231.23833496563918</v>
      </c>
      <c r="I219" s="40">
        <f t="shared" ca="1" si="21"/>
        <v>1.817555062267602</v>
      </c>
      <c r="J219" s="40">
        <f ca="1">MAX(D219,J218)+I219</f>
        <v>1069.1461340191879</v>
      </c>
      <c r="K219" s="40">
        <f t="shared" ca="1" si="25"/>
        <v>0</v>
      </c>
      <c r="L219" s="40">
        <f ca="1">IF(G219=3,D219+I219,L218)</f>
        <v>231.52932999491563</v>
      </c>
      <c r="M219" s="40">
        <f ca="1">IF(G219=4,D219+I219,M218)</f>
        <v>0</v>
      </c>
      <c r="N219" s="40">
        <f ca="1">IF(G219=5,D219+I219,N218)</f>
        <v>0</v>
      </c>
      <c r="O219" s="40">
        <f ca="1">H219-D219</f>
        <v>1.5265600329911706</v>
      </c>
      <c r="P219" s="44">
        <f ca="1">B219-MATCH(D219,$H$22:H219,1)</f>
        <v>11</v>
      </c>
      <c r="S219" s="25"/>
      <c r="T219" s="25"/>
      <c r="U219" s="35"/>
      <c r="V219" s="35"/>
    </row>
    <row r="220" spans="2:22" x14ac:dyDescent="0.3">
      <c r="B220" s="39">
        <v>199</v>
      </c>
      <c r="C220" s="40">
        <f ca="1">IF(E219&lt;=480,-(LN(1-RAND()))/lambda,
IF(AND(E219&gt;480,E219&lt;=540),-(LN(1-RAND()))/lambda2,
IF(AND(E219&gt;540,E219&lt;=600),-(LN(1-RAND()))/lambda3,
IF(AND(E219&gt;600,E219&lt;=660),-(LN(1-RAND()))/lambda4,
IF(AND(E219&gt;660,E219&lt;=720),-(LN(1-RAND()))/lambda5,
IF(AND(E219&gt;720,E219&lt;=780),-(LN(1-RAND()))/lambda6,
IF(AND(E219&gt;780,E219&lt;=840),-(LN(1-RAND()))/lambda7,
IF(AND(E219&gt;840,E219&lt;=900),-(LN(1-RAND()))/lambda8,
IF(AND(E219&gt;900,E219&lt;=960),-(LN(1-RAND()))/lambda9,
IF(AND(E219&gt;960,E219&lt;=1020),-(LN(1-RAND()))/lambda10,
IF(AND(E219&gt;1020,E219&lt;=1080),-(LN(1-RAND()))/lambda11,
IF(AND(E219&gt;1080,E219&lt;=1140),-(LN(1-RAND()))/lambda12,
IF(E219&gt;1140,-(LN(1-RAND()))/lambda13)))))))))))))</f>
        <v>1.2009398044127193</v>
      </c>
      <c r="D220" s="40">
        <f t="shared" ca="1" si="22"/>
        <v>230.91271473706072</v>
      </c>
      <c r="E220" s="40">
        <f t="shared" ca="1" si="23"/>
        <v>680.9127147370607</v>
      </c>
      <c r="F220" s="41" t="str">
        <f t="shared" ca="1" si="24"/>
        <v>11:20:55</v>
      </c>
      <c r="G220" s="42">
        <f t="shared" ca="1" si="26"/>
        <v>3</v>
      </c>
      <c r="H220" s="79">
        <f ca="1">MAX(D220,SMALL(J219:N219,COUNTIF(J219:N219,0)+1))</f>
        <v>231.52932999491563</v>
      </c>
      <c r="I220" s="40">
        <f t="shared" ca="1" si="21"/>
        <v>7.2821269580371544</v>
      </c>
      <c r="J220" s="40">
        <f ca="1">MAX(D220,J219)+I220</f>
        <v>1076.4282609772251</v>
      </c>
      <c r="K220" s="40">
        <f t="shared" ca="1" si="25"/>
        <v>0</v>
      </c>
      <c r="L220" s="40">
        <f ca="1">IF(G220=3,D220+I220,L219)</f>
        <v>238.19484169509789</v>
      </c>
      <c r="M220" s="40">
        <f ca="1">IF(G220=4,D220+I220,M219)</f>
        <v>0</v>
      </c>
      <c r="N220" s="40">
        <f ca="1">IF(G220=5,D220+I220,N219)</f>
        <v>0</v>
      </c>
      <c r="O220" s="40">
        <f ca="1">H220-D220</f>
        <v>0.61661525785490312</v>
      </c>
      <c r="P220" s="44">
        <f ca="1">B220-MATCH(D220,$H$22:H220,1)</f>
        <v>8</v>
      </c>
      <c r="S220" s="25"/>
      <c r="T220" s="25"/>
      <c r="U220" s="35"/>
      <c r="V220" s="35"/>
    </row>
    <row r="221" spans="2:22" x14ac:dyDescent="0.3">
      <c r="B221" s="39">
        <v>200</v>
      </c>
      <c r="C221" s="40">
        <f ca="1">IF(E220&lt;=480,-(LN(1-RAND()))/lambda,
IF(AND(E220&gt;480,E220&lt;=540),-(LN(1-RAND()))/lambda2,
IF(AND(E220&gt;540,E220&lt;=600),-(LN(1-RAND()))/lambda3,
IF(AND(E220&gt;600,E220&lt;=660),-(LN(1-RAND()))/lambda4,
IF(AND(E220&gt;660,E220&lt;=720),-(LN(1-RAND()))/lambda5,
IF(AND(E220&gt;720,E220&lt;=780),-(LN(1-RAND()))/lambda6,
IF(AND(E220&gt;780,E220&lt;=840),-(LN(1-RAND()))/lambda7,
IF(AND(E220&gt;840,E220&lt;=900),-(LN(1-RAND()))/lambda8,
IF(AND(E220&gt;900,E220&lt;=960),-(LN(1-RAND()))/lambda9,
IF(AND(E220&gt;960,E220&lt;=1020),-(LN(1-RAND()))/lambda10,
IF(AND(E220&gt;1020,E220&lt;=1080),-(LN(1-RAND()))/lambda11,
IF(AND(E220&gt;1080,E220&lt;=1140),-(LN(1-RAND()))/lambda12,
IF(E220&gt;1140,-(LN(1-RAND()))/lambda13)))))))))))))</f>
        <v>1.7601700415598562</v>
      </c>
      <c r="D221" s="40">
        <f t="shared" ca="1" si="22"/>
        <v>232.67288477862058</v>
      </c>
      <c r="E221" s="40">
        <f t="shared" ca="1" si="23"/>
        <v>682.67288477862053</v>
      </c>
      <c r="F221" s="41" t="str">
        <f t="shared" ca="1" si="24"/>
        <v>11:22:40</v>
      </c>
      <c r="G221" s="42">
        <f t="shared" ca="1" si="26"/>
        <v>3</v>
      </c>
      <c r="H221" s="79">
        <f ca="1">MAX(D221,SMALL(J220:N220,COUNTIF(J220:N220,0)+1))</f>
        <v>238.19484169509789</v>
      </c>
      <c r="I221" s="40">
        <f t="shared" ca="1" si="21"/>
        <v>5.0160562137006766</v>
      </c>
      <c r="J221" s="40">
        <f ca="1">MAX(D221,J220)+I221</f>
        <v>1081.4443171909259</v>
      </c>
      <c r="K221" s="40">
        <f t="shared" ca="1" si="25"/>
        <v>0</v>
      </c>
      <c r="L221" s="40">
        <f ca="1">IF(G221=3,D221+I221,L220)</f>
        <v>237.68894099232125</v>
      </c>
      <c r="M221" s="40">
        <f ca="1">IF(G221=4,D221+I221,M220)</f>
        <v>0</v>
      </c>
      <c r="N221" s="40">
        <f ca="1">IF(G221=5,D221+I221,N220)</f>
        <v>0</v>
      </c>
      <c r="O221" s="40">
        <f ca="1">H221-D221</f>
        <v>5.5219569164773077</v>
      </c>
      <c r="P221" s="44">
        <f ca="1">B221-MATCH(D221,$H$22:H221,1)</f>
        <v>13</v>
      </c>
      <c r="S221" s="25"/>
      <c r="T221" s="25"/>
      <c r="U221" s="35"/>
      <c r="V221" s="35"/>
    </row>
    <row r="222" spans="2:22" x14ac:dyDescent="0.3">
      <c r="B222" s="39">
        <v>201</v>
      </c>
      <c r="C222" s="40">
        <f ca="1">IF(E221&lt;=480,-(LN(1-RAND()))/lambda,
IF(AND(E221&gt;480,E221&lt;=540),-(LN(1-RAND()))/lambda2,
IF(AND(E221&gt;540,E221&lt;=600),-(LN(1-RAND()))/lambda3,
IF(AND(E221&gt;600,E221&lt;=660),-(LN(1-RAND()))/lambda4,
IF(AND(E221&gt;660,E221&lt;=720),-(LN(1-RAND()))/lambda5,
IF(AND(E221&gt;720,E221&lt;=780),-(LN(1-RAND()))/lambda6,
IF(AND(E221&gt;780,E221&lt;=840),-(LN(1-RAND()))/lambda7,
IF(AND(E221&gt;840,E221&lt;=900),-(LN(1-RAND()))/lambda8,
IF(AND(E221&gt;900,E221&lt;=960),-(LN(1-RAND()))/lambda9,
IF(AND(E221&gt;960,E221&lt;=1020),-(LN(1-RAND()))/lambda10,
IF(AND(E221&gt;1020,E221&lt;=1080),-(LN(1-RAND()))/lambda11,
IF(AND(E221&gt;1080,E221&lt;=1140),-(LN(1-RAND()))/lambda12,
IF(E221&gt;1140,-(LN(1-RAND()))/lambda13)))))))))))))</f>
        <v>1.050540448541573</v>
      </c>
      <c r="D222" s="40">
        <f t="shared" ca="1" si="22"/>
        <v>233.72342522716215</v>
      </c>
      <c r="E222" s="40">
        <f t="shared" ca="1" si="23"/>
        <v>683.72342522716212</v>
      </c>
      <c r="F222" s="41" t="str">
        <f t="shared" ca="1" si="24"/>
        <v>11:23:43</v>
      </c>
      <c r="G222" s="42">
        <f t="shared" ca="1" si="26"/>
        <v>3</v>
      </c>
      <c r="H222" s="79">
        <f ca="1">MAX(D222,SMALL(J221:N221,COUNTIF(J221:N221,0)+1))</f>
        <v>237.68894099232125</v>
      </c>
      <c r="I222" s="40">
        <f t="shared" ca="1" si="21"/>
        <v>15.073996390113306</v>
      </c>
      <c r="J222" s="40">
        <f ca="1">MAX(D222,J221)+I222</f>
        <v>1096.5183135810391</v>
      </c>
      <c r="K222" s="40">
        <f t="shared" ca="1" si="25"/>
        <v>0</v>
      </c>
      <c r="L222" s="40">
        <f ca="1">IF(G222=3,D222+I222,L221)</f>
        <v>248.79742161727546</v>
      </c>
      <c r="M222" s="40">
        <f ca="1">IF(G222=4,D222+I222,M221)</f>
        <v>0</v>
      </c>
      <c r="N222" s="40">
        <f ca="1">IF(G222=5,D222+I222,N221)</f>
        <v>0</v>
      </c>
      <c r="O222" s="40">
        <f ca="1">H222-D222</f>
        <v>3.9655157651590969</v>
      </c>
      <c r="P222" s="44">
        <f ca="1">B222-MATCH(D222,$H$22:H222,1)</f>
        <v>2</v>
      </c>
      <c r="S222" s="25"/>
      <c r="T222" s="25"/>
      <c r="U222" s="35"/>
      <c r="V222" s="35"/>
    </row>
    <row r="223" spans="2:22" x14ac:dyDescent="0.3">
      <c r="B223" s="39">
        <v>202</v>
      </c>
      <c r="C223" s="40">
        <f ca="1">IF(E222&lt;=480,-(LN(1-RAND()))/lambda,
IF(AND(E222&gt;480,E222&lt;=540),-(LN(1-RAND()))/lambda2,
IF(AND(E222&gt;540,E222&lt;=600),-(LN(1-RAND()))/lambda3,
IF(AND(E222&gt;600,E222&lt;=660),-(LN(1-RAND()))/lambda4,
IF(AND(E222&gt;660,E222&lt;=720),-(LN(1-RAND()))/lambda5,
IF(AND(E222&gt;720,E222&lt;=780),-(LN(1-RAND()))/lambda6,
IF(AND(E222&gt;780,E222&lt;=840),-(LN(1-RAND()))/lambda7,
IF(AND(E222&gt;840,E222&lt;=900),-(LN(1-RAND()))/lambda8,
IF(AND(E222&gt;900,E222&lt;=960),-(LN(1-RAND()))/lambda9,
IF(AND(E222&gt;960,E222&lt;=1020),-(LN(1-RAND()))/lambda10,
IF(AND(E222&gt;1020,E222&lt;=1080),-(LN(1-RAND()))/lambda11,
IF(AND(E222&gt;1080,E222&lt;=1140),-(LN(1-RAND()))/lambda12,
IF(E222&gt;1140,-(LN(1-RAND()))/lambda13)))))))))))))</f>
        <v>0.37260402336925891</v>
      </c>
      <c r="D223" s="40">
        <f t="shared" ca="1" si="22"/>
        <v>234.09602925053142</v>
      </c>
      <c r="E223" s="40">
        <f t="shared" ca="1" si="23"/>
        <v>684.09602925053139</v>
      </c>
      <c r="F223" s="41" t="str">
        <f t="shared" ca="1" si="24"/>
        <v>11:24:06</v>
      </c>
      <c r="G223" s="42">
        <f t="shared" ca="1" si="26"/>
        <v>3</v>
      </c>
      <c r="H223" s="79">
        <f ca="1">MAX(D223,SMALL(J222:N222,COUNTIF(J222:N222,0)+1))</f>
        <v>248.79742161727546</v>
      </c>
      <c r="I223" s="40">
        <f t="shared" ca="1" si="21"/>
        <v>21.340236361943543</v>
      </c>
      <c r="J223" s="40">
        <f ca="1">MAX(D223,J222)+I223</f>
        <v>1117.8585499429828</v>
      </c>
      <c r="K223" s="40">
        <f t="shared" ca="1" si="25"/>
        <v>0</v>
      </c>
      <c r="L223" s="40">
        <f ca="1">IF(G223=3,D223+I223,L222)</f>
        <v>255.43626561247495</v>
      </c>
      <c r="M223" s="40">
        <f ca="1">IF(G223=4,D223+I223,M222)</f>
        <v>0</v>
      </c>
      <c r="N223" s="40">
        <f ca="1">IF(G223=5,D223+I223,N222)</f>
        <v>0</v>
      </c>
      <c r="O223" s="40">
        <f ca="1">H223-D223</f>
        <v>14.701392366744045</v>
      </c>
      <c r="P223" s="44">
        <f ca="1">B223-MATCH(D223,$H$22:H223,1)</f>
        <v>3</v>
      </c>
      <c r="S223" s="25"/>
      <c r="T223" s="25"/>
      <c r="U223" s="35"/>
      <c r="V223" s="35"/>
    </row>
    <row r="224" spans="2:22" x14ac:dyDescent="0.3">
      <c r="B224" s="39">
        <v>203</v>
      </c>
      <c r="C224" s="40">
        <f ca="1">IF(E223&lt;=480,-(LN(1-RAND()))/lambda,
IF(AND(E223&gt;480,E223&lt;=540),-(LN(1-RAND()))/lambda2,
IF(AND(E223&gt;540,E223&lt;=600),-(LN(1-RAND()))/lambda3,
IF(AND(E223&gt;600,E223&lt;=660),-(LN(1-RAND()))/lambda4,
IF(AND(E223&gt;660,E223&lt;=720),-(LN(1-RAND()))/lambda5,
IF(AND(E223&gt;720,E223&lt;=780),-(LN(1-RAND()))/lambda6,
IF(AND(E223&gt;780,E223&lt;=840),-(LN(1-RAND()))/lambda7,
IF(AND(E223&gt;840,E223&lt;=900),-(LN(1-RAND()))/lambda8,
IF(AND(E223&gt;900,E223&lt;=960),-(LN(1-RAND()))/lambda9,
IF(AND(E223&gt;960,E223&lt;=1020),-(LN(1-RAND()))/lambda10,
IF(AND(E223&gt;1020,E223&lt;=1080),-(LN(1-RAND()))/lambda11,
IF(AND(E223&gt;1080,E223&lt;=1140),-(LN(1-RAND()))/lambda12,
IF(E223&gt;1140,-(LN(1-RAND()))/lambda13)))))))))))))</f>
        <v>2.2942696598276537</v>
      </c>
      <c r="D224" s="40">
        <f t="shared" ca="1" si="22"/>
        <v>236.39029891035906</v>
      </c>
      <c r="E224" s="40">
        <f t="shared" ca="1" si="23"/>
        <v>686.39029891035909</v>
      </c>
      <c r="F224" s="41" t="str">
        <f t="shared" ca="1" si="24"/>
        <v>11:26:23</v>
      </c>
      <c r="G224" s="42">
        <f ca="1">IF(E224&lt;480,0,
IF(AND(E224&gt;=480,E224&lt;=510),1,
IF(AND(E224&gt;510,E224&lt;=540),IF(MIN(J224,K224)=J224,1,IF(MIN(J224,K224)=K224,2)),
IF(AND(E224&gt;540,E224&lt;=600),IF(MIN(J224,K224,L224)=J224,1,IF(MIN(J224,K224,L224)=K224,2,IF(MIN(J224,K224,L224)=L224,3))),
IF(AND(E224&gt;600,E224&lt;=720),IF(MIN(J224,K224,L224,M224,N224)=J224,1,IF(MIN(J224,K224,L224,M224,N224)=K224,2,IF(MIN(J224,K224,L224,M224,N224)=L224,3,IF(MIN(J224,K224,L224,M224,N224)=M224,4,IF(MIN(J224,K224,L224,M224,N224)=N224,5))))),
IF(AND(E224&gt;720,E224&lt;=780),IF(MIN(J224,K224,L224,M224)=J224,1,IF(MIN(J224,K224,L224,M224)=K224,2,IF(MIN(J224,K224,L224,M224)=L224,3,IF(MIN(J224,K224,L224,M224)=M224,4)))),
IF(AND(E224&gt;780,E224&lt;=840),IF(MIN(J224,K224,L224)=J224,1,IF(MIN(J224,K224,L224)=K224,2,IF(MIN(J224,K224,L224)=L224,3))),
IF(AND(E224&gt;840,E224&lt;=990),IF(MIN(J224,K224,L224,M224,N224)=J224,1,IF(MIN(J224,K224,L224,M224,N224)=K224,2,IF(MIN(J224,K224,L224,M224,N224)=L224,3,IF(MIN(J224,K224,L224,M224,N224)=M224,4,IF(MIN(J224,K224,L224,M224,N224)=N224,5))))),
IF(AND(E224&gt;990,E224&lt;=1020),IF(MIN(J224,K224,L224)=J224,1,IF(MIN(J224,K224,L224)=K224,2,IF(MIN(J224,K224,L224)=L224,3))),
IF(AND(E224&gt;1020,E224&lt;=1050),IF(MIN(J224,K224)=J224,1,IF(MIN(J224,K224)=K224,2)),
IF(E224&gt;1050,0)))))))))))</f>
        <v>3</v>
      </c>
      <c r="H224" s="79">
        <f ca="1">MAX(D224,SMALL(J223:N223,COUNTIF(J223:N223,0)+1))</f>
        <v>255.43626561247495</v>
      </c>
      <c r="I224" s="40">
        <f t="shared" ca="1" si="21"/>
        <v>1.0482174841099845</v>
      </c>
      <c r="J224" s="40">
        <f ca="1">MAX(D224,J223)+I224</f>
        <v>1118.9067674270927</v>
      </c>
      <c r="K224" s="40">
        <f t="shared" ca="1" si="25"/>
        <v>0</v>
      </c>
      <c r="L224" s="40">
        <f ca="1">IF(G224=3,D224+I224,L223)</f>
        <v>237.43851639446905</v>
      </c>
      <c r="M224" s="40">
        <f ca="1">IF(G224=4,D224+I224,M223)</f>
        <v>0</v>
      </c>
      <c r="N224" s="40">
        <f ca="1">IF(G224=5,D224+I224,N223)</f>
        <v>0</v>
      </c>
      <c r="O224" s="40">
        <f ca="1">H224-D224</f>
        <v>19.045966702115891</v>
      </c>
      <c r="P224" s="44">
        <f ca="1">B224-MATCH(D224,$H$22:H224,1)</f>
        <v>4</v>
      </c>
      <c r="S224" s="25"/>
      <c r="T224" s="25"/>
      <c r="U224" s="35"/>
      <c r="V224" s="35"/>
    </row>
    <row r="225" spans="2:22" x14ac:dyDescent="0.3">
      <c r="B225" s="39">
        <v>204</v>
      </c>
      <c r="C225" s="40">
        <f ca="1">IF(E224&lt;=480,-(LN(1-RAND()))/lambda,
IF(AND(E224&gt;480,E224&lt;=540),-(LN(1-RAND()))/lambda2,
IF(AND(E224&gt;540,E224&lt;=600),-(LN(1-RAND()))/lambda3,
IF(AND(E224&gt;600,E224&lt;=660),-(LN(1-RAND()))/lambda4,
IF(AND(E224&gt;660,E224&lt;=720),-(LN(1-RAND()))/lambda5,
IF(AND(E224&gt;720,E224&lt;=780),-(LN(1-RAND()))/lambda6,
IF(AND(E224&gt;780,E224&lt;=840),-(LN(1-RAND()))/lambda7,
IF(AND(E224&gt;840,E224&lt;=900),-(LN(1-RAND()))/lambda8,
IF(AND(E224&gt;900,E224&lt;=960),-(LN(1-RAND()))/lambda9,
IF(AND(E224&gt;960,E224&lt;=1020),-(LN(1-RAND()))/lambda10,
IF(AND(E224&gt;1020,E224&lt;=1080),-(LN(1-RAND()))/lambda11,
IF(AND(E224&gt;1080,E224&lt;=1140),-(LN(1-RAND()))/lambda12,
IF(E224&gt;1140,-(LN(1-RAND()))/lambda13)))))))))))))</f>
        <v>0.26442416229444615</v>
      </c>
      <c r="D225" s="40">
        <f t="shared" ca="1" si="22"/>
        <v>236.6547230726535</v>
      </c>
      <c r="E225" s="40">
        <f t="shared" ca="1" si="23"/>
        <v>686.6547230726535</v>
      </c>
      <c r="F225" s="41" t="str">
        <f t="shared" ca="1" si="24"/>
        <v>11:26:39</v>
      </c>
      <c r="G225" s="42">
        <f t="shared" ca="1" si="26"/>
        <v>3</v>
      </c>
      <c r="H225" s="79">
        <f ca="1">MAX(D225,SMALL(J224:N224,COUNTIF(J224:N224,0)+1))</f>
        <v>237.43851639446905</v>
      </c>
      <c r="I225" s="40">
        <f t="shared" ca="1" si="21"/>
        <v>5.6560570439072793</v>
      </c>
      <c r="J225" s="40">
        <f ca="1">MAX(D225,J224)+I225</f>
        <v>1124.5628244710001</v>
      </c>
      <c r="K225" s="40">
        <f t="shared" ca="1" si="25"/>
        <v>0</v>
      </c>
      <c r="L225" s="40">
        <f ca="1">IF(G225=3,D225+I225,L224)</f>
        <v>242.31078011656078</v>
      </c>
      <c r="M225" s="40">
        <f ca="1">IF(G225=4,D225+I225,M224)</f>
        <v>0</v>
      </c>
      <c r="N225" s="40">
        <f ca="1">IF(G225=5,D225+I225,N224)</f>
        <v>0</v>
      </c>
      <c r="O225" s="40">
        <f ca="1">H225-D225</f>
        <v>0.78379332181555128</v>
      </c>
      <c r="P225" s="44">
        <f ca="1">B225-MATCH(D225,$H$22:H225,1)</f>
        <v>20</v>
      </c>
      <c r="S225" s="25"/>
      <c r="T225" s="25"/>
      <c r="U225" s="35"/>
      <c r="V225" s="35"/>
    </row>
    <row r="226" spans="2:22" x14ac:dyDescent="0.3">
      <c r="B226" s="39">
        <v>205</v>
      </c>
      <c r="C226" s="40">
        <f ca="1">IF(E225&lt;=480,-(LN(1-RAND()))/lambda,
IF(AND(E225&gt;480,E225&lt;=540),-(LN(1-RAND()))/lambda2,
IF(AND(E225&gt;540,E225&lt;=600),-(LN(1-RAND()))/lambda3,
IF(AND(E225&gt;600,E225&lt;=660),-(LN(1-RAND()))/lambda4,
IF(AND(E225&gt;660,E225&lt;=720),-(LN(1-RAND()))/lambda5,
IF(AND(E225&gt;720,E225&lt;=780),-(LN(1-RAND()))/lambda6,
IF(AND(E225&gt;780,E225&lt;=840),-(LN(1-RAND()))/lambda7,
IF(AND(E225&gt;840,E225&lt;=900),-(LN(1-RAND()))/lambda8,
IF(AND(E225&gt;900,E225&lt;=960),-(LN(1-RAND()))/lambda9,
IF(AND(E225&gt;960,E225&lt;=1020),-(LN(1-RAND()))/lambda10,
IF(AND(E225&gt;1020,E225&lt;=1080),-(LN(1-RAND()))/lambda11,
IF(AND(E225&gt;1080,E225&lt;=1140),-(LN(1-RAND()))/lambda12,
IF(E225&gt;1140,-(LN(1-RAND()))/lambda13)))))))))))))</f>
        <v>0.10542050209000195</v>
      </c>
      <c r="D226" s="40">
        <f t="shared" ca="1" si="22"/>
        <v>236.76014357474349</v>
      </c>
      <c r="E226" s="40">
        <f t="shared" ca="1" si="23"/>
        <v>686.76014357474355</v>
      </c>
      <c r="F226" s="41" t="str">
        <f t="shared" ca="1" si="24"/>
        <v>11:26:46</v>
      </c>
      <c r="G226" s="42">
        <f t="shared" ca="1" si="26"/>
        <v>3</v>
      </c>
      <c r="H226" s="79">
        <f ca="1">MAX(D226,SMALL(J225:N225,COUNTIF(J225:N225,0)+1))</f>
        <v>242.31078011656078</v>
      </c>
      <c r="I226" s="40">
        <f t="shared" ca="1" si="21"/>
        <v>6.018402264816781</v>
      </c>
      <c r="J226" s="40">
        <f ca="1">MAX(D226,J225)+I226</f>
        <v>1130.5812267358169</v>
      </c>
      <c r="K226" s="40">
        <f t="shared" ca="1" si="25"/>
        <v>0</v>
      </c>
      <c r="L226" s="40">
        <f ca="1">IF(G226=3,D226+I226,L225)</f>
        <v>242.77854583956028</v>
      </c>
      <c r="M226" s="40">
        <f ca="1">IF(G226=4,D226+I226,M225)</f>
        <v>0</v>
      </c>
      <c r="N226" s="40">
        <f ca="1">IF(G226=5,D226+I226,N225)</f>
        <v>0</v>
      </c>
      <c r="O226" s="40">
        <f ca="1">H226-D226</f>
        <v>5.5506365418172834</v>
      </c>
      <c r="P226" s="44">
        <f ca="1">B226-MATCH(D226,$H$22:H226,1)</f>
        <v>6</v>
      </c>
      <c r="S226" s="25"/>
      <c r="T226" s="25"/>
      <c r="U226" s="35"/>
      <c r="V226" s="35"/>
    </row>
    <row r="227" spans="2:22" x14ac:dyDescent="0.3">
      <c r="B227" s="39">
        <v>206</v>
      </c>
      <c r="C227" s="40">
        <f ca="1">IF(E226&lt;=480,-(LN(1-RAND()))/lambda,
IF(AND(E226&gt;480,E226&lt;=540),-(LN(1-RAND()))/lambda2,
IF(AND(E226&gt;540,E226&lt;=600),-(LN(1-RAND()))/lambda3,
IF(AND(E226&gt;600,E226&lt;=660),-(LN(1-RAND()))/lambda4,
IF(AND(E226&gt;660,E226&lt;=720),-(LN(1-RAND()))/lambda5,
IF(AND(E226&gt;720,E226&lt;=780),-(LN(1-RAND()))/lambda6,
IF(AND(E226&gt;780,E226&lt;=840),-(LN(1-RAND()))/lambda7,
IF(AND(E226&gt;840,E226&lt;=900),-(LN(1-RAND()))/lambda8,
IF(AND(E226&gt;900,E226&lt;=960),-(LN(1-RAND()))/lambda9,
IF(AND(E226&gt;960,E226&lt;=1020),-(LN(1-RAND()))/lambda10,
IF(AND(E226&gt;1020,E226&lt;=1080),-(LN(1-RAND()))/lambda11,
IF(AND(E226&gt;1080,E226&lt;=1140),-(LN(1-RAND()))/lambda12,
IF(E226&gt;1140,-(LN(1-RAND()))/lambda13)))))))))))))</f>
        <v>2.2952170691601514</v>
      </c>
      <c r="D227" s="40">
        <f t="shared" ca="1" si="22"/>
        <v>239.05536064390364</v>
      </c>
      <c r="E227" s="40">
        <f t="shared" ca="1" si="23"/>
        <v>689.05536064390367</v>
      </c>
      <c r="F227" s="41" t="str">
        <f t="shared" ca="1" si="24"/>
        <v>11:29:03</v>
      </c>
      <c r="G227" s="42">
        <f t="shared" ca="1" si="26"/>
        <v>3</v>
      </c>
      <c r="H227" s="79">
        <f ca="1">MAX(D227,SMALL(J226:N226,COUNTIF(J226:N226,0)+1))</f>
        <v>242.77854583956028</v>
      </c>
      <c r="I227" s="40">
        <f t="shared" ca="1" si="21"/>
        <v>3.062052593425507</v>
      </c>
      <c r="J227" s="40">
        <f ca="1">MAX(D227,J226)+I227</f>
        <v>1133.6432793292424</v>
      </c>
      <c r="K227" s="40">
        <f t="shared" ca="1" si="25"/>
        <v>0</v>
      </c>
      <c r="L227" s="40">
        <f ca="1">IF(G227=3,D227+I227,L226)</f>
        <v>242.11741323732915</v>
      </c>
      <c r="M227" s="40">
        <f ca="1">IF(G227=4,D227+I227,M226)</f>
        <v>0</v>
      </c>
      <c r="N227" s="40">
        <f ca="1">IF(G227=5,D227+I227,N226)</f>
        <v>0</v>
      </c>
      <c r="O227" s="40">
        <f ca="1">H227-D227</f>
        <v>3.7231851956566402</v>
      </c>
      <c r="P227" s="44">
        <f ca="1">B227-MATCH(D227,$H$22:H227,1)</f>
        <v>15</v>
      </c>
      <c r="S227" s="25"/>
      <c r="T227" s="25"/>
      <c r="U227" s="35"/>
      <c r="V227" s="35"/>
    </row>
    <row r="228" spans="2:22" x14ac:dyDescent="0.3">
      <c r="B228" s="39">
        <v>207</v>
      </c>
      <c r="C228" s="40">
        <f ca="1">IF(E227&lt;=480,-(LN(1-RAND()))/lambda,
IF(AND(E227&gt;480,E227&lt;=540),-(LN(1-RAND()))/lambda2,
IF(AND(E227&gt;540,E227&lt;=600),-(LN(1-RAND()))/lambda3,
IF(AND(E227&gt;600,E227&lt;=660),-(LN(1-RAND()))/lambda4,
IF(AND(E227&gt;660,E227&lt;=720),-(LN(1-RAND()))/lambda5,
IF(AND(E227&gt;720,E227&lt;=780),-(LN(1-RAND()))/lambda6,
IF(AND(E227&gt;780,E227&lt;=840),-(LN(1-RAND()))/lambda7,
IF(AND(E227&gt;840,E227&lt;=900),-(LN(1-RAND()))/lambda8,
IF(AND(E227&gt;900,E227&lt;=960),-(LN(1-RAND()))/lambda9,
IF(AND(E227&gt;960,E227&lt;=1020),-(LN(1-RAND()))/lambda10,
IF(AND(E227&gt;1020,E227&lt;=1080),-(LN(1-RAND()))/lambda11,
IF(AND(E227&gt;1080,E227&lt;=1140),-(LN(1-RAND()))/lambda12,
IF(E227&gt;1140,-(LN(1-RAND()))/lambda13)))))))))))))</f>
        <v>1.7428982504269337</v>
      </c>
      <c r="D228" s="40">
        <f t="shared" ca="1" si="22"/>
        <v>240.79825889433059</v>
      </c>
      <c r="E228" s="40">
        <f t="shared" ca="1" si="23"/>
        <v>690.79825889433062</v>
      </c>
      <c r="F228" s="41" t="str">
        <f t="shared" ca="1" si="24"/>
        <v>11:30:48</v>
      </c>
      <c r="G228" s="42">
        <f t="shared" ca="1" si="26"/>
        <v>3</v>
      </c>
      <c r="H228" s="79">
        <f ca="1">MAX(D228,SMALL(J227:N227,COUNTIF(J227:N227,0)+1))</f>
        <v>242.11741323732915</v>
      </c>
      <c r="I228" s="40">
        <f t="shared" ca="1" si="21"/>
        <v>9.4369290602722735</v>
      </c>
      <c r="J228" s="40">
        <f ca="1">MAX(D228,J227)+I228</f>
        <v>1143.0802083895146</v>
      </c>
      <c r="K228" s="40">
        <f t="shared" ca="1" si="25"/>
        <v>0</v>
      </c>
      <c r="L228" s="40">
        <f ca="1">IF(G228=3,D228+I228,L227)</f>
        <v>250.23518795460285</v>
      </c>
      <c r="M228" s="40">
        <f ca="1">IF(G228=4,D228+I228,M227)</f>
        <v>0</v>
      </c>
      <c r="N228" s="40">
        <f ca="1">IF(G228=5,D228+I228,N227)</f>
        <v>0</v>
      </c>
      <c r="O228" s="40">
        <f ca="1">H228-D228</f>
        <v>1.3191543429985586</v>
      </c>
      <c r="P228" s="44">
        <f ca="1">B228-MATCH(D228,$H$22:H228,1)</f>
        <v>3</v>
      </c>
      <c r="S228" s="25"/>
      <c r="T228" s="25"/>
      <c r="U228" s="35"/>
      <c r="V228" s="35"/>
    </row>
    <row r="229" spans="2:22" x14ac:dyDescent="0.3">
      <c r="B229" s="39">
        <v>208</v>
      </c>
      <c r="C229" s="40">
        <f ca="1">IF(E228&lt;=480,-(LN(1-RAND()))/lambda,
IF(AND(E228&gt;480,E228&lt;=540),-(LN(1-RAND()))/lambda2,
IF(AND(E228&gt;540,E228&lt;=600),-(LN(1-RAND()))/lambda3,
IF(AND(E228&gt;600,E228&lt;=660),-(LN(1-RAND()))/lambda4,
IF(AND(E228&gt;660,E228&lt;=720),-(LN(1-RAND()))/lambda5,
IF(AND(E228&gt;720,E228&lt;=780),-(LN(1-RAND()))/lambda6,
IF(AND(E228&gt;780,E228&lt;=840),-(LN(1-RAND()))/lambda7,
IF(AND(E228&gt;840,E228&lt;=900),-(LN(1-RAND()))/lambda8,
IF(AND(E228&gt;900,E228&lt;=960),-(LN(1-RAND()))/lambda9,
IF(AND(E228&gt;960,E228&lt;=1020),-(LN(1-RAND()))/lambda10,
IF(AND(E228&gt;1020,E228&lt;=1080),-(LN(1-RAND()))/lambda11,
IF(AND(E228&gt;1080,E228&lt;=1140),-(LN(1-RAND()))/lambda12,
IF(E228&gt;1140,-(LN(1-RAND()))/lambda13)))))))))))))</f>
        <v>1.2444505777089161</v>
      </c>
      <c r="D229" s="40">
        <f t="shared" ca="1" si="22"/>
        <v>242.04270947203949</v>
      </c>
      <c r="E229" s="40">
        <f t="shared" ca="1" si="23"/>
        <v>692.04270947203952</v>
      </c>
      <c r="F229" s="41" t="str">
        <f t="shared" ca="1" si="24"/>
        <v>11:32:03</v>
      </c>
      <c r="G229" s="42">
        <f t="shared" ca="1" si="26"/>
        <v>3</v>
      </c>
      <c r="H229" s="79">
        <f ca="1">MAX(D229,SMALL(J228:N228,COUNTIF(J228:N228,0)+1))</f>
        <v>250.23518795460285</v>
      </c>
      <c r="I229" s="40">
        <f t="shared" ca="1" si="21"/>
        <v>8.1146472435748223</v>
      </c>
      <c r="J229" s="40">
        <f ca="1">MAX(D229,J228)+I229</f>
        <v>1151.1948556330894</v>
      </c>
      <c r="K229" s="40">
        <f t="shared" ca="1" si="25"/>
        <v>0</v>
      </c>
      <c r="L229" s="40">
        <f ca="1">IF(G229=3,D229+I229,L228)</f>
        <v>250.1573567156143</v>
      </c>
      <c r="M229" s="40">
        <f ca="1">IF(G229=4,D229+I229,M228)</f>
        <v>0</v>
      </c>
      <c r="N229" s="40">
        <f ca="1">IF(G229=5,D229+I229,N228)</f>
        <v>0</v>
      </c>
      <c r="O229" s="40">
        <f ca="1">H229-D229</f>
        <v>8.1924784825633594</v>
      </c>
      <c r="P229" s="44">
        <f ca="1">B229-MATCH(D229,$H$22:H229,1)</f>
        <v>7</v>
      </c>
      <c r="S229" s="25"/>
      <c r="T229" s="25"/>
      <c r="U229" s="35"/>
      <c r="V229" s="35"/>
    </row>
    <row r="230" spans="2:22" x14ac:dyDescent="0.3">
      <c r="B230" s="39">
        <v>209</v>
      </c>
      <c r="C230" s="40">
        <f ca="1">IF(E229&lt;=480,-(LN(1-RAND()))/lambda,
IF(AND(E229&gt;480,E229&lt;=540),-(LN(1-RAND()))/lambda2,
IF(AND(E229&gt;540,E229&lt;=600),-(LN(1-RAND()))/lambda3,
IF(AND(E229&gt;600,E229&lt;=660),-(LN(1-RAND()))/lambda4,
IF(AND(E229&gt;660,E229&lt;=720),-(LN(1-RAND()))/lambda5,
IF(AND(E229&gt;720,E229&lt;=780),-(LN(1-RAND()))/lambda6,
IF(AND(E229&gt;780,E229&lt;=840),-(LN(1-RAND()))/lambda7,
IF(AND(E229&gt;840,E229&lt;=900),-(LN(1-RAND()))/lambda8,
IF(AND(E229&gt;900,E229&lt;=960),-(LN(1-RAND()))/lambda9,
IF(AND(E229&gt;960,E229&lt;=1020),-(LN(1-RAND()))/lambda10,
IF(AND(E229&gt;1020,E229&lt;=1080),-(LN(1-RAND()))/lambda11,
IF(AND(E229&gt;1080,E229&lt;=1140),-(LN(1-RAND()))/lambda12,
IF(E229&gt;1140,-(LN(1-RAND()))/lambda13)))))))))))))</f>
        <v>3.6798395727536106</v>
      </c>
      <c r="D230" s="40">
        <f t="shared" ca="1" si="22"/>
        <v>245.72254904479311</v>
      </c>
      <c r="E230" s="40">
        <f t="shared" ca="1" si="23"/>
        <v>695.72254904479314</v>
      </c>
      <c r="F230" s="41" t="str">
        <f t="shared" ca="1" si="24"/>
        <v>11:35:43</v>
      </c>
      <c r="G230" s="42">
        <f t="shared" ca="1" si="26"/>
        <v>3</v>
      </c>
      <c r="H230" s="79">
        <f ca="1">MAX(D230,SMALL(J229:N229,COUNTIF(J229:N229,0)+1))</f>
        <v>250.1573567156143</v>
      </c>
      <c r="I230" s="40">
        <f t="shared" ca="1" si="21"/>
        <v>3.3477782831026635</v>
      </c>
      <c r="J230" s="40">
        <f ca="1">MAX(D230,J229)+I230</f>
        <v>1154.542633916192</v>
      </c>
      <c r="K230" s="40">
        <f t="shared" ca="1" si="25"/>
        <v>0</v>
      </c>
      <c r="L230" s="40">
        <f ca="1">IF(G230=3,D230+I230,L229)</f>
        <v>249.07032732789577</v>
      </c>
      <c r="M230" s="40">
        <f ca="1">IF(G230=4,D230+I230,M229)</f>
        <v>0</v>
      </c>
      <c r="N230" s="40">
        <f ca="1">IF(G230=5,D230+I230,N229)</f>
        <v>0</v>
      </c>
      <c r="O230" s="40">
        <f ca="1">H230-D230</f>
        <v>4.4348076708211863</v>
      </c>
      <c r="P230" s="44">
        <f ca="1">B230-MATCH(D230,$H$22:H230,1)</f>
        <v>8</v>
      </c>
      <c r="S230" s="25"/>
      <c r="T230" s="25"/>
      <c r="U230" s="35"/>
      <c r="V230" s="35"/>
    </row>
    <row r="231" spans="2:22" x14ac:dyDescent="0.3">
      <c r="B231" s="39">
        <v>210</v>
      </c>
      <c r="C231" s="40">
        <f ca="1">IF(E230&lt;=480,-(LN(1-RAND()))/lambda,
IF(AND(E230&gt;480,E230&lt;=540),-(LN(1-RAND()))/lambda2,
IF(AND(E230&gt;540,E230&lt;=600),-(LN(1-RAND()))/lambda3,
IF(AND(E230&gt;600,E230&lt;=660),-(LN(1-RAND()))/lambda4,
IF(AND(E230&gt;660,E230&lt;=720),-(LN(1-RAND()))/lambda5,
IF(AND(E230&gt;720,E230&lt;=780),-(LN(1-RAND()))/lambda6,
IF(AND(E230&gt;780,E230&lt;=840),-(LN(1-RAND()))/lambda7,
IF(AND(E230&gt;840,E230&lt;=900),-(LN(1-RAND()))/lambda8,
IF(AND(E230&gt;900,E230&lt;=960),-(LN(1-RAND()))/lambda9,
IF(AND(E230&gt;960,E230&lt;=1020),-(LN(1-RAND()))/lambda10,
IF(AND(E230&gt;1020,E230&lt;=1080),-(LN(1-RAND()))/lambda11,
IF(AND(E230&gt;1080,E230&lt;=1140),-(LN(1-RAND()))/lambda12,
IF(E230&gt;1140,-(LN(1-RAND()))/lambda13)))))))))))))</f>
        <v>0.3913462123474199</v>
      </c>
      <c r="D231" s="40">
        <f t="shared" ca="1" si="22"/>
        <v>246.11389525714054</v>
      </c>
      <c r="E231" s="40">
        <f t="shared" ca="1" si="23"/>
        <v>696.11389525714048</v>
      </c>
      <c r="F231" s="41" t="str">
        <f t="shared" ca="1" si="24"/>
        <v>11:36:07</v>
      </c>
      <c r="G231" s="42">
        <f t="shared" ca="1" si="26"/>
        <v>3</v>
      </c>
      <c r="H231" s="79">
        <f ca="1">MAX(D231,SMALL(J230:N230,COUNTIF(J230:N230,0)+1))</f>
        <v>249.07032732789577</v>
      </c>
      <c r="I231" s="40">
        <f t="shared" ca="1" si="21"/>
        <v>5.6608440598359104</v>
      </c>
      <c r="J231" s="40">
        <f ca="1">MAX(D231,J230)+I231</f>
        <v>1160.2034779760279</v>
      </c>
      <c r="K231" s="40">
        <f t="shared" ca="1" si="25"/>
        <v>0</v>
      </c>
      <c r="L231" s="40">
        <f ca="1">IF(G231=3,D231+I231,L230)</f>
        <v>251.77473931697645</v>
      </c>
      <c r="M231" s="40">
        <f ca="1">IF(G231=4,D231+I231,M230)</f>
        <v>0</v>
      </c>
      <c r="N231" s="40">
        <f ca="1">IF(G231=5,D231+I231,N230)</f>
        <v>0</v>
      </c>
      <c r="O231" s="40">
        <f ca="1">H231-D231</f>
        <v>2.956432070755227</v>
      </c>
      <c r="P231" s="44">
        <f ca="1">B231-MATCH(D231,$H$22:H231,1)</f>
        <v>3</v>
      </c>
      <c r="S231" s="25"/>
      <c r="T231" s="25"/>
      <c r="U231" s="35"/>
      <c r="V231" s="35"/>
    </row>
    <row r="232" spans="2:22" x14ac:dyDescent="0.3">
      <c r="B232" s="39">
        <v>211</v>
      </c>
      <c r="C232" s="40">
        <f ca="1">IF(E231&lt;=480,-(LN(1-RAND()))/lambda,
IF(AND(E231&gt;480,E231&lt;=540),-(LN(1-RAND()))/lambda2,
IF(AND(E231&gt;540,E231&lt;=600),-(LN(1-RAND()))/lambda3,
IF(AND(E231&gt;600,E231&lt;=660),-(LN(1-RAND()))/lambda4,
IF(AND(E231&gt;660,E231&lt;=720),-(LN(1-RAND()))/lambda5,
IF(AND(E231&gt;720,E231&lt;=780),-(LN(1-RAND()))/lambda6,
IF(AND(E231&gt;780,E231&lt;=840),-(LN(1-RAND()))/lambda7,
IF(AND(E231&gt;840,E231&lt;=900),-(LN(1-RAND()))/lambda8,
IF(AND(E231&gt;900,E231&lt;=960),-(LN(1-RAND()))/lambda9,
IF(AND(E231&gt;960,E231&lt;=1020),-(LN(1-RAND()))/lambda10,
IF(AND(E231&gt;1020,E231&lt;=1080),-(LN(1-RAND()))/lambda11,
IF(AND(E231&gt;1080,E231&lt;=1140),-(LN(1-RAND()))/lambda12,
IF(E231&gt;1140,-(LN(1-RAND()))/lambda13)))))))))))))</f>
        <v>5.3693268553605487</v>
      </c>
      <c r="D232" s="40">
        <f t="shared" ca="1" si="22"/>
        <v>251.4832221125011</v>
      </c>
      <c r="E232" s="40">
        <f t="shared" ca="1" si="23"/>
        <v>701.48322211250115</v>
      </c>
      <c r="F232" s="41" t="str">
        <f t="shared" ca="1" si="24"/>
        <v>11:41:29</v>
      </c>
      <c r="G232" s="42">
        <f t="shared" ca="1" si="26"/>
        <v>3</v>
      </c>
      <c r="H232" s="79">
        <f ca="1">MAX(D232,SMALL(J231:N231,COUNTIF(J231:N231,0)+1))</f>
        <v>251.77473931697645</v>
      </c>
      <c r="I232" s="40">
        <f t="shared" ca="1" si="21"/>
        <v>4.7372343130785808</v>
      </c>
      <c r="J232" s="40">
        <f ca="1">MAX(D232,J231)+I232</f>
        <v>1164.9407122891064</v>
      </c>
      <c r="K232" s="40">
        <f t="shared" ca="1" si="25"/>
        <v>0</v>
      </c>
      <c r="L232" s="40">
        <f ca="1">IF(G232=3,D232+I232,L231)</f>
        <v>256.2204564255797</v>
      </c>
      <c r="M232" s="40">
        <f ca="1">IF(G232=4,D232+I232,M231)</f>
        <v>0</v>
      </c>
      <c r="N232" s="40">
        <f ca="1">IF(G232=5,D232+I232,N231)</f>
        <v>0</v>
      </c>
      <c r="O232" s="40">
        <f ca="1">H232-D232</f>
        <v>0.29151720447535467</v>
      </c>
      <c r="P232" s="44">
        <f ca="1">B232-MATCH(D232,$H$22:H232,1)</f>
        <v>1</v>
      </c>
      <c r="S232" s="25"/>
      <c r="T232" s="25"/>
      <c r="U232" s="35"/>
      <c r="V232" s="35"/>
    </row>
    <row r="233" spans="2:22" x14ac:dyDescent="0.3">
      <c r="B233" s="39">
        <v>212</v>
      </c>
      <c r="C233" s="40">
        <f ca="1">IF(E232&lt;=480,-(LN(1-RAND()))/lambda,
IF(AND(E232&gt;480,E232&lt;=540),-(LN(1-RAND()))/lambda2,
IF(AND(E232&gt;540,E232&lt;=600),-(LN(1-RAND()))/lambda3,
IF(AND(E232&gt;600,E232&lt;=660),-(LN(1-RAND()))/lambda4,
IF(AND(E232&gt;660,E232&lt;=720),-(LN(1-RAND()))/lambda5,
IF(AND(E232&gt;720,E232&lt;=780),-(LN(1-RAND()))/lambda6,
IF(AND(E232&gt;780,E232&lt;=840),-(LN(1-RAND()))/lambda7,
IF(AND(E232&gt;840,E232&lt;=900),-(LN(1-RAND()))/lambda8,
IF(AND(E232&gt;900,E232&lt;=960),-(LN(1-RAND()))/lambda9,
IF(AND(E232&gt;960,E232&lt;=1020),-(LN(1-RAND()))/lambda10,
IF(AND(E232&gt;1020,E232&lt;=1080),-(LN(1-RAND()))/lambda11,
IF(AND(E232&gt;1080,E232&lt;=1140),-(LN(1-RAND()))/lambda12,
IF(E232&gt;1140,-(LN(1-RAND()))/lambda13)))))))))))))</f>
        <v>0.98168309372461093</v>
      </c>
      <c r="D233" s="40">
        <f t="shared" ca="1" si="22"/>
        <v>252.46490520622569</v>
      </c>
      <c r="E233" s="40">
        <f t="shared" ca="1" si="23"/>
        <v>702.46490520622569</v>
      </c>
      <c r="F233" s="41" t="str">
        <f t="shared" ca="1" si="24"/>
        <v>11:42:28</v>
      </c>
      <c r="G233" s="42">
        <f t="shared" ca="1" si="26"/>
        <v>3</v>
      </c>
      <c r="H233" s="79">
        <f ca="1">MAX(D233,SMALL(J232:N232,COUNTIF(J232:N232,0)+1))</f>
        <v>256.2204564255797</v>
      </c>
      <c r="I233" s="40">
        <f t="shared" ca="1" si="21"/>
        <v>17.308186215266606</v>
      </c>
      <c r="J233" s="40">
        <f ca="1">MAX(D233,J232)+I233</f>
        <v>1182.2488985043731</v>
      </c>
      <c r="K233" s="40">
        <f t="shared" ca="1" si="25"/>
        <v>0</v>
      </c>
      <c r="L233" s="40">
        <f ca="1">IF(G233=3,D233+I233,L232)</f>
        <v>269.77309142149232</v>
      </c>
      <c r="M233" s="40">
        <f ca="1">IF(G233=4,D233+I233,M232)</f>
        <v>0</v>
      </c>
      <c r="N233" s="40">
        <f ca="1">IF(G233=5,D233+I233,N232)</f>
        <v>0</v>
      </c>
      <c r="O233" s="40">
        <f ca="1">H233-D233</f>
        <v>3.7555512193540039</v>
      </c>
      <c r="P233" s="44">
        <f ca="1">B233-MATCH(D233,$H$22:H233,1)</f>
        <v>1</v>
      </c>
      <c r="S233" s="25"/>
      <c r="T233" s="25"/>
      <c r="U233" s="35"/>
      <c r="V233" s="35"/>
    </row>
    <row r="234" spans="2:22" x14ac:dyDescent="0.3">
      <c r="B234" s="39">
        <v>213</v>
      </c>
      <c r="C234" s="40">
        <f ca="1">IF(E233&lt;=480,-(LN(1-RAND()))/lambda,
IF(AND(E233&gt;480,E233&lt;=540),-(LN(1-RAND()))/lambda2,
IF(AND(E233&gt;540,E233&lt;=600),-(LN(1-RAND()))/lambda3,
IF(AND(E233&gt;600,E233&lt;=660),-(LN(1-RAND()))/lambda4,
IF(AND(E233&gt;660,E233&lt;=720),-(LN(1-RAND()))/lambda5,
IF(AND(E233&gt;720,E233&lt;=780),-(LN(1-RAND()))/lambda6,
IF(AND(E233&gt;780,E233&lt;=840),-(LN(1-RAND()))/lambda7,
IF(AND(E233&gt;840,E233&lt;=900),-(LN(1-RAND()))/lambda8,
IF(AND(E233&gt;900,E233&lt;=960),-(LN(1-RAND()))/lambda9,
IF(AND(E233&gt;960,E233&lt;=1020),-(LN(1-RAND()))/lambda10,
IF(AND(E233&gt;1020,E233&lt;=1080),-(LN(1-RAND()))/lambda11,
IF(AND(E233&gt;1080,E233&lt;=1140),-(LN(1-RAND()))/lambda12,
IF(E233&gt;1140,-(LN(1-RAND()))/lambda13)))))))))))))</f>
        <v>2.2861990358814661</v>
      </c>
      <c r="D234" s="40">
        <f t="shared" ca="1" si="22"/>
        <v>254.75110424210715</v>
      </c>
      <c r="E234" s="40">
        <f t="shared" ca="1" si="23"/>
        <v>704.7511042421072</v>
      </c>
      <c r="F234" s="41" t="str">
        <f t="shared" ca="1" si="24"/>
        <v>11:44:45</v>
      </c>
      <c r="G234" s="42">
        <f t="shared" ca="1" si="26"/>
        <v>3</v>
      </c>
      <c r="H234" s="79">
        <f ca="1">MAX(D234,SMALL(J233:N233,COUNTIF(J233:N233,0)+1))</f>
        <v>269.77309142149232</v>
      </c>
      <c r="I234" s="40">
        <f t="shared" ca="1" si="21"/>
        <v>6.3259033680115095</v>
      </c>
      <c r="J234" s="40">
        <f ca="1">MAX(D234,J233)+I234</f>
        <v>1188.5748018723846</v>
      </c>
      <c r="K234" s="40">
        <f t="shared" ca="1" si="25"/>
        <v>0</v>
      </c>
      <c r="L234" s="40">
        <f ca="1">IF(G234=3,D234+I234,L233)</f>
        <v>261.07700761011864</v>
      </c>
      <c r="M234" s="40">
        <f ca="1">IF(G234=4,D234+I234,M233)</f>
        <v>0</v>
      </c>
      <c r="N234" s="40">
        <f ca="1">IF(G234=5,D234+I234,N233)</f>
        <v>0</v>
      </c>
      <c r="O234" s="40">
        <f ca="1">H234-D234</f>
        <v>15.021987179385178</v>
      </c>
      <c r="P234" s="44">
        <f ca="1">B234-MATCH(D234,$H$22:H234,1)</f>
        <v>2</v>
      </c>
      <c r="S234" s="25"/>
      <c r="T234" s="25"/>
      <c r="U234" s="35"/>
      <c r="V234" s="35"/>
    </row>
    <row r="235" spans="2:22" x14ac:dyDescent="0.3">
      <c r="B235" s="39">
        <v>214</v>
      </c>
      <c r="C235" s="40">
        <f ca="1">IF(E234&lt;=480,-(LN(1-RAND()))/lambda,
IF(AND(E234&gt;480,E234&lt;=540),-(LN(1-RAND()))/lambda2,
IF(AND(E234&gt;540,E234&lt;=600),-(LN(1-RAND()))/lambda3,
IF(AND(E234&gt;600,E234&lt;=660),-(LN(1-RAND()))/lambda4,
IF(AND(E234&gt;660,E234&lt;=720),-(LN(1-RAND()))/lambda5,
IF(AND(E234&gt;720,E234&lt;=780),-(LN(1-RAND()))/lambda6,
IF(AND(E234&gt;780,E234&lt;=840),-(LN(1-RAND()))/lambda7,
IF(AND(E234&gt;840,E234&lt;=900),-(LN(1-RAND()))/lambda8,
IF(AND(E234&gt;900,E234&lt;=960),-(LN(1-RAND()))/lambda9,
IF(AND(E234&gt;960,E234&lt;=1020),-(LN(1-RAND()))/lambda10,
IF(AND(E234&gt;1020,E234&lt;=1080),-(LN(1-RAND()))/lambda11,
IF(AND(E234&gt;1080,E234&lt;=1140),-(LN(1-RAND()))/lambda12,
IF(E234&gt;1140,-(LN(1-RAND()))/lambda13)))))))))))))</f>
        <v>8.9964457906361358E-4</v>
      </c>
      <c r="D235" s="40">
        <f t="shared" ca="1" si="22"/>
        <v>254.7520038866862</v>
      </c>
      <c r="E235" s="40">
        <f t="shared" ca="1" si="23"/>
        <v>704.75200388668623</v>
      </c>
      <c r="F235" s="41" t="str">
        <f t="shared" ca="1" si="24"/>
        <v>11:44:45</v>
      </c>
      <c r="G235" s="42">
        <f t="shared" ca="1" si="26"/>
        <v>3</v>
      </c>
      <c r="H235" s="79">
        <f ca="1">MAX(D235,SMALL(J234:N234,COUNTIF(J234:N234,0)+1))</f>
        <v>261.07700761011864</v>
      </c>
      <c r="I235" s="40">
        <f t="shared" ca="1" si="21"/>
        <v>7.9687137361316225</v>
      </c>
      <c r="J235" s="40">
        <f ca="1">MAX(D235,J234)+I235</f>
        <v>1196.5435156085161</v>
      </c>
      <c r="K235" s="40">
        <f t="shared" ca="1" si="25"/>
        <v>0</v>
      </c>
      <c r="L235" s="40">
        <f ca="1">IF(G235=3,D235+I235,L234)</f>
        <v>262.7207176228178</v>
      </c>
      <c r="M235" s="40">
        <f ca="1">IF(G235=4,D235+I235,M234)</f>
        <v>0</v>
      </c>
      <c r="N235" s="40">
        <f ca="1">IF(G235=5,D235+I235,N234)</f>
        <v>0</v>
      </c>
      <c r="O235" s="40">
        <f ca="1">H235-D235</f>
        <v>6.3250037234324452</v>
      </c>
      <c r="P235" s="44">
        <f ca="1">B235-MATCH(D235,$H$22:H235,1)</f>
        <v>3</v>
      </c>
      <c r="S235" s="25"/>
      <c r="T235" s="25"/>
      <c r="U235" s="35"/>
      <c r="V235" s="35"/>
    </row>
    <row r="236" spans="2:22" x14ac:dyDescent="0.3">
      <c r="B236" s="39">
        <v>215</v>
      </c>
      <c r="C236" s="40">
        <f ca="1">IF(E235&lt;=480,-(LN(1-RAND()))/lambda,
IF(AND(E235&gt;480,E235&lt;=540),-(LN(1-RAND()))/lambda2,
IF(AND(E235&gt;540,E235&lt;=600),-(LN(1-RAND()))/lambda3,
IF(AND(E235&gt;600,E235&lt;=660),-(LN(1-RAND()))/lambda4,
IF(AND(E235&gt;660,E235&lt;=720),-(LN(1-RAND()))/lambda5,
IF(AND(E235&gt;720,E235&lt;=780),-(LN(1-RAND()))/lambda6,
IF(AND(E235&gt;780,E235&lt;=840),-(LN(1-RAND()))/lambda7,
IF(AND(E235&gt;840,E235&lt;=900),-(LN(1-RAND()))/lambda8,
IF(AND(E235&gt;900,E235&lt;=960),-(LN(1-RAND()))/lambda9,
IF(AND(E235&gt;960,E235&lt;=1020),-(LN(1-RAND()))/lambda10,
IF(AND(E235&gt;1020,E235&lt;=1080),-(LN(1-RAND()))/lambda11,
IF(AND(E235&gt;1080,E235&lt;=1140),-(LN(1-RAND()))/lambda12,
IF(E235&gt;1140,-(LN(1-RAND()))/lambda13)))))))))))))</f>
        <v>2.3273473446298758</v>
      </c>
      <c r="D236" s="40">
        <f t="shared" ca="1" si="22"/>
        <v>257.07935123131608</v>
      </c>
      <c r="E236" s="40">
        <f t="shared" ca="1" si="23"/>
        <v>707.07935123131608</v>
      </c>
      <c r="F236" s="41" t="str">
        <f t="shared" ca="1" si="24"/>
        <v>11:47:05</v>
      </c>
      <c r="G236" s="42">
        <f t="shared" ca="1" si="26"/>
        <v>3</v>
      </c>
      <c r="H236" s="79">
        <f ca="1">MAX(D236,SMALL(J235:N235,COUNTIF(J235:N235,0)+1))</f>
        <v>262.7207176228178</v>
      </c>
      <c r="I236" s="40">
        <f t="shared" ca="1" si="21"/>
        <v>12.392570826054833</v>
      </c>
      <c r="J236" s="40">
        <f ca="1">MAX(D236,J235)+I236</f>
        <v>1208.9360864345711</v>
      </c>
      <c r="K236" s="40">
        <f t="shared" ca="1" si="25"/>
        <v>0</v>
      </c>
      <c r="L236" s="40">
        <f ca="1">IF(G236=3,D236+I236,L235)</f>
        <v>269.47192205737093</v>
      </c>
      <c r="M236" s="40">
        <f ca="1">IF(G236=4,D236+I236,M235)</f>
        <v>0</v>
      </c>
      <c r="N236" s="40">
        <f ca="1">IF(G236=5,D236+I236,N235)</f>
        <v>0</v>
      </c>
      <c r="O236" s="40">
        <f ca="1">H236-D236</f>
        <v>5.6413663915017196</v>
      </c>
      <c r="P236" s="44">
        <f ca="1">B236-MATCH(D236,$H$22:H236,1)</f>
        <v>3</v>
      </c>
      <c r="S236" s="25"/>
      <c r="T236" s="25"/>
      <c r="U236" s="35"/>
      <c r="V236" s="35"/>
    </row>
    <row r="237" spans="2:22" x14ac:dyDescent="0.3">
      <c r="B237" s="39">
        <v>216</v>
      </c>
      <c r="C237" s="40">
        <f ca="1">IF(E236&lt;=480,-(LN(1-RAND()))/lambda,
IF(AND(E236&gt;480,E236&lt;=540),-(LN(1-RAND()))/lambda2,
IF(AND(E236&gt;540,E236&lt;=600),-(LN(1-RAND()))/lambda3,
IF(AND(E236&gt;600,E236&lt;=660),-(LN(1-RAND()))/lambda4,
IF(AND(E236&gt;660,E236&lt;=720),-(LN(1-RAND()))/lambda5,
IF(AND(E236&gt;720,E236&lt;=780),-(LN(1-RAND()))/lambda6,
IF(AND(E236&gt;780,E236&lt;=840),-(LN(1-RAND()))/lambda7,
IF(AND(E236&gt;840,E236&lt;=900),-(LN(1-RAND()))/lambda8,
IF(AND(E236&gt;900,E236&lt;=960),-(LN(1-RAND()))/lambda9,
IF(AND(E236&gt;960,E236&lt;=1020),-(LN(1-RAND()))/lambda10,
IF(AND(E236&gt;1020,E236&lt;=1080),-(LN(1-RAND()))/lambda11,
IF(AND(E236&gt;1080,E236&lt;=1140),-(LN(1-RAND()))/lambda12,
IF(E236&gt;1140,-(LN(1-RAND()))/lambda13)))))))))))))</f>
        <v>6.1946491830292119E-2</v>
      </c>
      <c r="D237" s="40">
        <f t="shared" ca="1" si="22"/>
        <v>257.14129772314635</v>
      </c>
      <c r="E237" s="40">
        <f t="shared" ca="1" si="23"/>
        <v>707.14129772314641</v>
      </c>
      <c r="F237" s="41" t="str">
        <f t="shared" ca="1" si="24"/>
        <v>11:47:08</v>
      </c>
      <c r="G237" s="42">
        <f t="shared" ca="1" si="26"/>
        <v>3</v>
      </c>
      <c r="H237" s="79">
        <f ca="1">MAX(D237,SMALL(J236:N236,COUNTIF(J236:N236,0)+1))</f>
        <v>269.47192205737093</v>
      </c>
      <c r="I237" s="40">
        <f t="shared" ca="1" si="21"/>
        <v>6.0605750787729189</v>
      </c>
      <c r="J237" s="40">
        <f ca="1">MAX(D237,J236)+I237</f>
        <v>1214.996661513344</v>
      </c>
      <c r="K237" s="40">
        <f t="shared" ca="1" si="25"/>
        <v>0</v>
      </c>
      <c r="L237" s="40">
        <f ca="1">IF(G237=3,D237+I237,L236)</f>
        <v>263.20187280191925</v>
      </c>
      <c r="M237" s="40">
        <f ca="1">IF(G237=4,D237+I237,M236)</f>
        <v>0</v>
      </c>
      <c r="N237" s="40">
        <f ca="1">IF(G237=5,D237+I237,N236)</f>
        <v>0</v>
      </c>
      <c r="O237" s="40">
        <f ca="1">H237-D237</f>
        <v>12.330624334224581</v>
      </c>
      <c r="P237" s="44">
        <f ca="1">B237-MATCH(D237,$H$22:H237,1)</f>
        <v>4</v>
      </c>
      <c r="S237" s="25"/>
      <c r="T237" s="25"/>
      <c r="U237" s="35"/>
      <c r="V237" s="35"/>
    </row>
    <row r="238" spans="2:22" x14ac:dyDescent="0.3">
      <c r="B238" s="39">
        <v>217</v>
      </c>
      <c r="C238" s="40">
        <f ca="1">IF(E237&lt;=480,-(LN(1-RAND()))/lambda,
IF(AND(E237&gt;480,E237&lt;=540),-(LN(1-RAND()))/lambda2,
IF(AND(E237&gt;540,E237&lt;=600),-(LN(1-RAND()))/lambda3,
IF(AND(E237&gt;600,E237&lt;=660),-(LN(1-RAND()))/lambda4,
IF(AND(E237&gt;660,E237&lt;=720),-(LN(1-RAND()))/lambda5,
IF(AND(E237&gt;720,E237&lt;=780),-(LN(1-RAND()))/lambda6,
IF(AND(E237&gt;780,E237&lt;=840),-(LN(1-RAND()))/lambda7,
IF(AND(E237&gt;840,E237&lt;=900),-(LN(1-RAND()))/lambda8,
IF(AND(E237&gt;900,E237&lt;=960),-(LN(1-RAND()))/lambda9,
IF(AND(E237&gt;960,E237&lt;=1020),-(LN(1-RAND()))/lambda10,
IF(AND(E237&gt;1020,E237&lt;=1080),-(LN(1-RAND()))/lambda11,
IF(AND(E237&gt;1080,E237&lt;=1140),-(LN(1-RAND()))/lambda12,
IF(E237&gt;1140,-(LN(1-RAND()))/lambda13)))))))))))))</f>
        <v>1.2728888031680163</v>
      </c>
      <c r="D238" s="40">
        <f t="shared" ca="1" si="22"/>
        <v>258.41418652631438</v>
      </c>
      <c r="E238" s="40">
        <f t="shared" ca="1" si="23"/>
        <v>708.41418652631432</v>
      </c>
      <c r="F238" s="41" t="str">
        <f t="shared" ca="1" si="24"/>
        <v>11:48:25</v>
      </c>
      <c r="G238" s="42">
        <f t="shared" ca="1" si="26"/>
        <v>3</v>
      </c>
      <c r="H238" s="79">
        <f ca="1">MAX(D238,SMALL(J237:N237,COUNTIF(J237:N237,0)+1))</f>
        <v>263.20187280191925</v>
      </c>
      <c r="I238" s="40">
        <f t="shared" ca="1" si="21"/>
        <v>4.308159490232752</v>
      </c>
      <c r="J238" s="40">
        <f ca="1">MAX(D238,J237)+I238</f>
        <v>1219.3048210035768</v>
      </c>
      <c r="K238" s="40">
        <f t="shared" ca="1" si="25"/>
        <v>0</v>
      </c>
      <c r="L238" s="40">
        <f ca="1">IF(G238=3,D238+I238,L237)</f>
        <v>262.72234601654714</v>
      </c>
      <c r="M238" s="40">
        <f ca="1">IF(G238=4,D238+I238,M237)</f>
        <v>0</v>
      </c>
      <c r="N238" s="40">
        <f ca="1">IF(G238=5,D238+I238,N237)</f>
        <v>0</v>
      </c>
      <c r="O238" s="40">
        <f ca="1">H238-D238</f>
        <v>4.7876862756048695</v>
      </c>
      <c r="P238" s="44">
        <f ca="1">B238-MATCH(D238,$H$22:H238,1)</f>
        <v>5</v>
      </c>
      <c r="S238" s="25"/>
      <c r="T238" s="25"/>
      <c r="U238" s="35"/>
      <c r="V238" s="35"/>
    </row>
    <row r="239" spans="2:22" x14ac:dyDescent="0.3">
      <c r="B239" s="39">
        <v>218</v>
      </c>
      <c r="C239" s="40">
        <f ca="1">IF(E238&lt;=480,-(LN(1-RAND()))/lambda,
IF(AND(E238&gt;480,E238&lt;=540),-(LN(1-RAND()))/lambda2,
IF(AND(E238&gt;540,E238&lt;=600),-(LN(1-RAND()))/lambda3,
IF(AND(E238&gt;600,E238&lt;=660),-(LN(1-RAND()))/lambda4,
IF(AND(E238&gt;660,E238&lt;=720),-(LN(1-RAND()))/lambda5,
IF(AND(E238&gt;720,E238&lt;=780),-(LN(1-RAND()))/lambda6,
IF(AND(E238&gt;780,E238&lt;=840),-(LN(1-RAND()))/lambda7,
IF(AND(E238&gt;840,E238&lt;=900),-(LN(1-RAND()))/lambda8,
IF(AND(E238&gt;900,E238&lt;=960),-(LN(1-RAND()))/lambda9,
IF(AND(E238&gt;960,E238&lt;=1020),-(LN(1-RAND()))/lambda10,
IF(AND(E238&gt;1020,E238&lt;=1080),-(LN(1-RAND()))/lambda11,
IF(AND(E238&gt;1080,E238&lt;=1140),-(LN(1-RAND()))/lambda12,
IF(E238&gt;1140,-(LN(1-RAND()))/lambda13)))))))))))))</f>
        <v>2.5771758273957794</v>
      </c>
      <c r="D239" s="40">
        <f t="shared" ca="1" si="22"/>
        <v>260.99136235371014</v>
      </c>
      <c r="E239" s="40">
        <f t="shared" ca="1" si="23"/>
        <v>710.9913623537102</v>
      </c>
      <c r="F239" s="41" t="str">
        <f t="shared" ca="1" si="24"/>
        <v>11:50:59</v>
      </c>
      <c r="G239" s="42">
        <f t="shared" ca="1" si="26"/>
        <v>3</v>
      </c>
      <c r="H239" s="79">
        <f ca="1">MAX(D239,SMALL(J238:N238,COUNTIF(J238:N238,0)+1))</f>
        <v>262.72234601654714</v>
      </c>
      <c r="I239" s="40">
        <f t="shared" ca="1" si="21"/>
        <v>0.18511686055246765</v>
      </c>
      <c r="J239" s="40">
        <f ca="1">MAX(D239,J238)+I239</f>
        <v>1219.4899378641292</v>
      </c>
      <c r="K239" s="40">
        <f t="shared" ca="1" si="25"/>
        <v>0</v>
      </c>
      <c r="L239" s="40">
        <f ca="1">IF(G239=3,D239+I239,L238)</f>
        <v>261.1764792142626</v>
      </c>
      <c r="M239" s="40">
        <f ca="1">IF(G239=4,D239+I239,M238)</f>
        <v>0</v>
      </c>
      <c r="N239" s="40">
        <f ca="1">IF(G239=5,D239+I239,N238)</f>
        <v>0</v>
      </c>
      <c r="O239" s="40">
        <f ca="1">H239-D239</f>
        <v>1.7309836628369908</v>
      </c>
      <c r="P239" s="44">
        <f ca="1">B239-MATCH(D239,$H$22:H239,1)</f>
        <v>6</v>
      </c>
      <c r="S239" s="25"/>
      <c r="T239" s="25"/>
      <c r="U239" s="35"/>
      <c r="V239" s="35"/>
    </row>
    <row r="240" spans="2:22" x14ac:dyDescent="0.3">
      <c r="B240" s="39">
        <v>219</v>
      </c>
      <c r="C240" s="40">
        <f ca="1">IF(E239&lt;=480,-(LN(1-RAND()))/lambda,
IF(AND(E239&gt;480,E239&lt;=540),-(LN(1-RAND()))/lambda2,
IF(AND(E239&gt;540,E239&lt;=600),-(LN(1-RAND()))/lambda3,
IF(AND(E239&gt;600,E239&lt;=660),-(LN(1-RAND()))/lambda4,
IF(AND(E239&gt;660,E239&lt;=720),-(LN(1-RAND()))/lambda5,
IF(AND(E239&gt;720,E239&lt;=780),-(LN(1-RAND()))/lambda6,
IF(AND(E239&gt;780,E239&lt;=840),-(LN(1-RAND()))/lambda7,
IF(AND(E239&gt;840,E239&lt;=900),-(LN(1-RAND()))/lambda8,
IF(AND(E239&gt;900,E239&lt;=960),-(LN(1-RAND()))/lambda9,
IF(AND(E239&gt;960,E239&lt;=1020),-(LN(1-RAND()))/lambda10,
IF(AND(E239&gt;1020,E239&lt;=1080),-(LN(1-RAND()))/lambda11,
IF(AND(E239&gt;1080,E239&lt;=1140),-(LN(1-RAND()))/lambda12,
IF(E239&gt;1140,-(LN(1-RAND()))/lambda13)))))))))))))</f>
        <v>0.6165026685737055</v>
      </c>
      <c r="D240" s="40">
        <f t="shared" ca="1" si="22"/>
        <v>261.60786502228387</v>
      </c>
      <c r="E240" s="40">
        <f t="shared" ca="1" si="23"/>
        <v>711.60786502228393</v>
      </c>
      <c r="F240" s="41" t="str">
        <f t="shared" ca="1" si="24"/>
        <v>11:51:36</v>
      </c>
      <c r="G240" s="42">
        <f t="shared" ca="1" si="26"/>
        <v>3</v>
      </c>
      <c r="H240" s="79">
        <f ca="1">MAX(D240,SMALL(J239:N239,COUNTIF(J239:N239,0)+1))</f>
        <v>261.60786502228387</v>
      </c>
      <c r="I240" s="40">
        <f t="shared" ca="1" si="21"/>
        <v>0.55378029070515844</v>
      </c>
      <c r="J240" s="40">
        <f ca="1">MAX(D240,J239)+I240</f>
        <v>1220.0437181548343</v>
      </c>
      <c r="K240" s="40">
        <f t="shared" ca="1" si="25"/>
        <v>0</v>
      </c>
      <c r="L240" s="40">
        <f ca="1">IF(G240=3,D240+I240,L239)</f>
        <v>262.16164531298904</v>
      </c>
      <c r="M240" s="40">
        <f ca="1">IF(G240=4,D240+I240,M239)</f>
        <v>0</v>
      </c>
      <c r="N240" s="40">
        <f ca="1">IF(G240=5,D240+I240,N239)</f>
        <v>0</v>
      </c>
      <c r="O240" s="40">
        <f ca="1">H240-D240</f>
        <v>0</v>
      </c>
      <c r="P240" s="44">
        <f ca="1">B240-MATCH(D240,$H$22:H240,1)</f>
        <v>7</v>
      </c>
      <c r="S240" s="25"/>
      <c r="T240" s="25"/>
      <c r="U240" s="35"/>
      <c r="V240" s="35"/>
    </row>
    <row r="241" spans="2:22" x14ac:dyDescent="0.3">
      <c r="B241" s="39">
        <v>220</v>
      </c>
      <c r="C241" s="40">
        <f ca="1">IF(E240&lt;=480,-(LN(1-RAND()))/lambda,
IF(AND(E240&gt;480,E240&lt;=540),-(LN(1-RAND()))/lambda2,
IF(AND(E240&gt;540,E240&lt;=600),-(LN(1-RAND()))/lambda3,
IF(AND(E240&gt;600,E240&lt;=660),-(LN(1-RAND()))/lambda4,
IF(AND(E240&gt;660,E240&lt;=720),-(LN(1-RAND()))/lambda5,
IF(AND(E240&gt;720,E240&lt;=780),-(LN(1-RAND()))/lambda6,
IF(AND(E240&gt;780,E240&lt;=840),-(LN(1-RAND()))/lambda7,
IF(AND(E240&gt;840,E240&lt;=900),-(LN(1-RAND()))/lambda8,
IF(AND(E240&gt;900,E240&lt;=960),-(LN(1-RAND()))/lambda9,
IF(AND(E240&gt;960,E240&lt;=1020),-(LN(1-RAND()))/lambda10,
IF(AND(E240&gt;1020,E240&lt;=1080),-(LN(1-RAND()))/lambda11,
IF(AND(E240&gt;1080,E240&lt;=1140),-(LN(1-RAND()))/lambda12,
IF(E240&gt;1140,-(LN(1-RAND()))/lambda13)))))))))))))</f>
        <v>4.5286357536929351</v>
      </c>
      <c r="D241" s="40">
        <f t="shared" ca="1" si="22"/>
        <v>266.1365007759768</v>
      </c>
      <c r="E241" s="40">
        <f t="shared" ca="1" si="23"/>
        <v>716.13650077597686</v>
      </c>
      <c r="F241" s="41" t="str">
        <f t="shared" ca="1" si="24"/>
        <v>11:56:08</v>
      </c>
      <c r="G241" s="42">
        <f t="shared" ca="1" si="26"/>
        <v>3</v>
      </c>
      <c r="H241" s="79">
        <f ca="1">MAX(D241,SMALL(J240:N240,COUNTIF(J240:N240,0)+1))</f>
        <v>266.1365007759768</v>
      </c>
      <c r="I241" s="40">
        <f t="shared" ca="1" si="21"/>
        <v>3.6400245650332534</v>
      </c>
      <c r="J241" s="40">
        <f ca="1">MAX(D241,J240)+I241</f>
        <v>1223.6837427198675</v>
      </c>
      <c r="K241" s="40">
        <f t="shared" ca="1" si="25"/>
        <v>0</v>
      </c>
      <c r="L241" s="40">
        <f ca="1">IF(G241=3,D241+I241,L240)</f>
        <v>269.77652534101003</v>
      </c>
      <c r="M241" s="40">
        <f ca="1">IF(G241=4,D241+I241,M240)</f>
        <v>0</v>
      </c>
      <c r="N241" s="40">
        <f ca="1">IF(G241=5,D241+I241,N240)</f>
        <v>0</v>
      </c>
      <c r="O241" s="40">
        <f ca="1">H241-D241</f>
        <v>0</v>
      </c>
      <c r="P241" s="44">
        <f ca="1">B241-MATCH(D241,$H$22:H241,1)</f>
        <v>0</v>
      </c>
      <c r="S241" s="25"/>
      <c r="T241" s="25"/>
      <c r="U241" s="35"/>
      <c r="V241" s="35"/>
    </row>
    <row r="242" spans="2:22" x14ac:dyDescent="0.3">
      <c r="B242" s="39">
        <v>221</v>
      </c>
      <c r="C242" s="40">
        <f ca="1">IF(E241&lt;=480,-(LN(1-RAND()))/lambda,
IF(AND(E241&gt;480,E241&lt;=540),-(LN(1-RAND()))/lambda2,
IF(AND(E241&gt;540,E241&lt;=600),-(LN(1-RAND()))/lambda3,
IF(AND(E241&gt;600,E241&lt;=660),-(LN(1-RAND()))/lambda4,
IF(AND(E241&gt;660,E241&lt;=720),-(LN(1-RAND()))/lambda5,
IF(AND(E241&gt;720,E241&lt;=780),-(LN(1-RAND()))/lambda6,
IF(AND(E241&gt;780,E241&lt;=840),-(LN(1-RAND()))/lambda7,
IF(AND(E241&gt;840,E241&lt;=900),-(LN(1-RAND()))/lambda8,
IF(AND(E241&gt;900,E241&lt;=960),-(LN(1-RAND()))/lambda9,
IF(AND(E241&gt;960,E241&lt;=1020),-(LN(1-RAND()))/lambda10,
IF(AND(E241&gt;1020,E241&lt;=1080),-(LN(1-RAND()))/lambda11,
IF(AND(E241&gt;1080,E241&lt;=1140),-(LN(1-RAND()))/lambda12,
IF(E241&gt;1140,-(LN(1-RAND()))/lambda13)))))))))))))</f>
        <v>0.52315142040376084</v>
      </c>
      <c r="D242" s="40">
        <f t="shared" ca="1" si="22"/>
        <v>266.65965219638053</v>
      </c>
      <c r="E242" s="40">
        <f t="shared" ca="1" si="23"/>
        <v>716.65965219638053</v>
      </c>
      <c r="F242" s="41" t="str">
        <f t="shared" ca="1" si="24"/>
        <v>11:56:40</v>
      </c>
      <c r="G242" s="42">
        <f t="shared" ca="1" si="26"/>
        <v>3</v>
      </c>
      <c r="H242" s="79">
        <f ca="1">MAX(D242,SMALL(J241:N241,COUNTIF(J241:N241,0)+1))</f>
        <v>269.77652534101003</v>
      </c>
      <c r="I242" s="40">
        <f t="shared" ca="1" si="21"/>
        <v>2.9922078294618792</v>
      </c>
      <c r="J242" s="40">
        <f ca="1">MAX(D242,J241)+I242</f>
        <v>1226.6759505493294</v>
      </c>
      <c r="K242" s="40">
        <f t="shared" ca="1" si="25"/>
        <v>0</v>
      </c>
      <c r="L242" s="40">
        <f ca="1">IF(G242=3,D242+I242,L241)</f>
        <v>269.65186002584244</v>
      </c>
      <c r="M242" s="40">
        <f ca="1">IF(G242=4,D242+I242,M241)</f>
        <v>0</v>
      </c>
      <c r="N242" s="40">
        <f ca="1">IF(G242=5,D242+I242,N241)</f>
        <v>0</v>
      </c>
      <c r="O242" s="40">
        <f ca="1">H242-D242</f>
        <v>3.1168731446294942</v>
      </c>
      <c r="P242" s="44">
        <f ca="1">B242-MATCH(D242,$H$22:H242,1)</f>
        <v>1</v>
      </c>
      <c r="S242" s="25"/>
      <c r="T242" s="25"/>
      <c r="U242" s="35"/>
      <c r="V242" s="35"/>
    </row>
    <row r="243" spans="2:22" x14ac:dyDescent="0.3">
      <c r="B243" s="39">
        <v>222</v>
      </c>
      <c r="C243" s="40">
        <f ca="1">IF(E242&lt;=480,-(LN(1-RAND()))/lambda,
IF(AND(E242&gt;480,E242&lt;=540),-(LN(1-RAND()))/lambda2,
IF(AND(E242&gt;540,E242&lt;=600),-(LN(1-RAND()))/lambda3,
IF(AND(E242&gt;600,E242&lt;=660),-(LN(1-RAND()))/lambda4,
IF(AND(E242&gt;660,E242&lt;=720),-(LN(1-RAND()))/lambda5,
IF(AND(E242&gt;720,E242&lt;=780),-(LN(1-RAND()))/lambda6,
IF(AND(E242&gt;780,E242&lt;=840),-(LN(1-RAND()))/lambda7,
IF(AND(E242&gt;840,E242&lt;=900),-(LN(1-RAND()))/lambda8,
IF(AND(E242&gt;900,E242&lt;=960),-(LN(1-RAND()))/lambda9,
IF(AND(E242&gt;960,E242&lt;=1020),-(LN(1-RAND()))/lambda10,
IF(AND(E242&gt;1020,E242&lt;=1080),-(LN(1-RAND()))/lambda11,
IF(AND(E242&gt;1080,E242&lt;=1140),-(LN(1-RAND()))/lambda12,
IF(E242&gt;1140,-(LN(1-RAND()))/lambda13)))))))))))))</f>
        <v>6.2949266519026756E-2</v>
      </c>
      <c r="D243" s="40">
        <f t="shared" ca="1" si="22"/>
        <v>266.72260146289955</v>
      </c>
      <c r="E243" s="40">
        <f t="shared" ca="1" si="23"/>
        <v>716.72260146289955</v>
      </c>
      <c r="F243" s="41" t="str">
        <f t="shared" ca="1" si="24"/>
        <v>11:56:43</v>
      </c>
      <c r="G243" s="42">
        <f t="shared" ca="1" si="26"/>
        <v>3</v>
      </c>
      <c r="H243" s="79">
        <f ca="1">MAX(D243,SMALL(J242:N242,COUNTIF(J242:N242,0)+1))</f>
        <v>269.65186002584244</v>
      </c>
      <c r="I243" s="40">
        <f t="shared" ca="1" si="21"/>
        <v>15.996110145447595</v>
      </c>
      <c r="J243" s="40">
        <f ca="1">MAX(D243,J242)+I243</f>
        <v>1242.672060694777</v>
      </c>
      <c r="K243" s="40">
        <f t="shared" ca="1" si="25"/>
        <v>0</v>
      </c>
      <c r="L243" s="40">
        <f ca="1">IF(G243=3,D243+I243,L242)</f>
        <v>282.71871160834712</v>
      </c>
      <c r="M243" s="40">
        <f ca="1">IF(G243=4,D243+I243,M242)</f>
        <v>0</v>
      </c>
      <c r="N243" s="40">
        <f ca="1">IF(G243=5,D243+I243,N242)</f>
        <v>0</v>
      </c>
      <c r="O243" s="40">
        <f ca="1">H243-D243</f>
        <v>2.9292585629428913</v>
      </c>
      <c r="P243" s="44">
        <f ca="1">B243-MATCH(D243,$H$22:H243,1)</f>
        <v>7</v>
      </c>
      <c r="S243" s="25"/>
      <c r="T243" s="25"/>
      <c r="U243" s="35"/>
      <c r="V243" s="35"/>
    </row>
    <row r="244" spans="2:22" x14ac:dyDescent="0.3">
      <c r="B244" s="39">
        <v>223</v>
      </c>
      <c r="C244" s="40">
        <f ca="1">IF(E243&lt;=480,-(LN(1-RAND()))/lambda,
IF(AND(E243&gt;480,E243&lt;=540),-(LN(1-RAND()))/lambda2,
IF(AND(E243&gt;540,E243&lt;=600),-(LN(1-RAND()))/lambda3,
IF(AND(E243&gt;600,E243&lt;=660),-(LN(1-RAND()))/lambda4,
IF(AND(E243&gt;660,E243&lt;=720),-(LN(1-RAND()))/lambda5,
IF(AND(E243&gt;720,E243&lt;=780),-(LN(1-RAND()))/lambda6,
IF(AND(E243&gt;780,E243&lt;=840),-(LN(1-RAND()))/lambda7,
IF(AND(E243&gt;840,E243&lt;=900),-(LN(1-RAND()))/lambda8,
IF(AND(E243&gt;900,E243&lt;=960),-(LN(1-RAND()))/lambda9,
IF(AND(E243&gt;960,E243&lt;=1020),-(LN(1-RAND()))/lambda10,
IF(AND(E243&gt;1020,E243&lt;=1080),-(LN(1-RAND()))/lambda11,
IF(AND(E243&gt;1080,E243&lt;=1140),-(LN(1-RAND()))/lambda12,
IF(E243&gt;1140,-(LN(1-RAND()))/lambda13)))))))))))))</f>
        <v>0.22760422623228382</v>
      </c>
      <c r="D244" s="40">
        <f t="shared" ca="1" si="22"/>
        <v>266.95020568913185</v>
      </c>
      <c r="E244" s="40">
        <f t="shared" ca="1" si="23"/>
        <v>716.95020568913185</v>
      </c>
      <c r="F244" s="41" t="str">
        <f t="shared" ca="1" si="24"/>
        <v>11:56:57</v>
      </c>
      <c r="G244" s="42">
        <f t="shared" ca="1" si="26"/>
        <v>3</v>
      </c>
      <c r="H244" s="79">
        <f ca="1">MAX(D244,SMALL(J243:N243,COUNTIF(J243:N243,0)+1))</f>
        <v>282.71871160834712</v>
      </c>
      <c r="I244" s="40">
        <f t="shared" ca="1" si="21"/>
        <v>1.8364957999300551</v>
      </c>
      <c r="J244" s="40">
        <f ca="1">MAX(D244,J243)+I244</f>
        <v>1244.5085564947071</v>
      </c>
      <c r="K244" s="40">
        <f t="shared" ca="1" si="25"/>
        <v>0</v>
      </c>
      <c r="L244" s="40">
        <f ca="1">IF(G244=3,D244+I244,L243)</f>
        <v>268.7867014890619</v>
      </c>
      <c r="M244" s="40">
        <f ca="1">IF(G244=4,D244+I244,M243)</f>
        <v>0</v>
      </c>
      <c r="N244" s="40">
        <f ca="1">IF(G244=5,D244+I244,N243)</f>
        <v>0</v>
      </c>
      <c r="O244" s="40">
        <f ca="1">H244-D244</f>
        <v>15.768505919215272</v>
      </c>
      <c r="P244" s="44">
        <f ca="1">B244-MATCH(D244,$H$22:H244,1)</f>
        <v>3</v>
      </c>
      <c r="S244" s="25"/>
      <c r="T244" s="25"/>
      <c r="U244" s="35"/>
      <c r="V244" s="35"/>
    </row>
    <row r="245" spans="2:22" x14ac:dyDescent="0.3">
      <c r="B245" s="39">
        <v>224</v>
      </c>
      <c r="C245" s="40">
        <f ca="1">IF(E244&lt;=480,-(LN(1-RAND()))/lambda,
IF(AND(E244&gt;480,E244&lt;=540),-(LN(1-RAND()))/lambda2,
IF(AND(E244&gt;540,E244&lt;=600),-(LN(1-RAND()))/lambda3,
IF(AND(E244&gt;600,E244&lt;=660),-(LN(1-RAND()))/lambda4,
IF(AND(E244&gt;660,E244&lt;=720),-(LN(1-RAND()))/lambda5,
IF(AND(E244&gt;720,E244&lt;=780),-(LN(1-RAND()))/lambda6,
IF(AND(E244&gt;780,E244&lt;=840),-(LN(1-RAND()))/lambda7,
IF(AND(E244&gt;840,E244&lt;=900),-(LN(1-RAND()))/lambda8,
IF(AND(E244&gt;900,E244&lt;=960),-(LN(1-RAND()))/lambda9,
IF(AND(E244&gt;960,E244&lt;=1020),-(LN(1-RAND()))/lambda10,
IF(AND(E244&gt;1020,E244&lt;=1080),-(LN(1-RAND()))/lambda11,
IF(AND(E244&gt;1080,E244&lt;=1140),-(LN(1-RAND()))/lambda12,
IF(E244&gt;1140,-(LN(1-RAND()))/lambda13)))))))))))))</f>
        <v>0.92258812012075098</v>
      </c>
      <c r="D245" s="40">
        <f t="shared" ca="1" si="22"/>
        <v>267.87279380925258</v>
      </c>
      <c r="E245" s="40">
        <f t="shared" ca="1" si="23"/>
        <v>717.87279380925258</v>
      </c>
      <c r="F245" s="41" t="str">
        <f t="shared" ca="1" si="24"/>
        <v>11:57:52</v>
      </c>
      <c r="G245" s="42">
        <f t="shared" ca="1" si="26"/>
        <v>3</v>
      </c>
      <c r="H245" s="79">
        <f ca="1">MAX(D245,SMALL(J244:N244,COUNTIF(J244:N244,0)+1))</f>
        <v>268.7867014890619</v>
      </c>
      <c r="I245" s="40">
        <f t="shared" ca="1" si="21"/>
        <v>3.5762149240032102</v>
      </c>
      <c r="J245" s="40">
        <f ca="1">MAX(D245,J244)+I245</f>
        <v>1248.0847714187103</v>
      </c>
      <c r="K245" s="40">
        <f t="shared" ca="1" si="25"/>
        <v>0</v>
      </c>
      <c r="L245" s="40">
        <f ca="1">IF(G245=3,D245+I245,L244)</f>
        <v>271.44900873325582</v>
      </c>
      <c r="M245" s="40">
        <f ca="1">IF(G245=4,D245+I245,M244)</f>
        <v>0</v>
      </c>
      <c r="N245" s="40">
        <f ca="1">IF(G245=5,D245+I245,N244)</f>
        <v>0</v>
      </c>
      <c r="O245" s="40">
        <f ca="1">H245-D245</f>
        <v>0.91390767980931287</v>
      </c>
      <c r="P245" s="44">
        <f ca="1">B245-MATCH(D245,$H$22:H245,1)</f>
        <v>4</v>
      </c>
      <c r="S245" s="25"/>
      <c r="T245" s="25"/>
      <c r="U245" s="35"/>
      <c r="V245" s="35"/>
    </row>
    <row r="246" spans="2:22" x14ac:dyDescent="0.3">
      <c r="B246" s="39">
        <v>225</v>
      </c>
      <c r="C246" s="40">
        <f ca="1">IF(E245&lt;=480,-(LN(1-RAND()))/lambda,
IF(AND(E245&gt;480,E245&lt;=540),-(LN(1-RAND()))/lambda2,
IF(AND(E245&gt;540,E245&lt;=600),-(LN(1-RAND()))/lambda3,
IF(AND(E245&gt;600,E245&lt;=660),-(LN(1-RAND()))/lambda4,
IF(AND(E245&gt;660,E245&lt;=720),-(LN(1-RAND()))/lambda5,
IF(AND(E245&gt;720,E245&lt;=780),-(LN(1-RAND()))/lambda6,
IF(AND(E245&gt;780,E245&lt;=840),-(LN(1-RAND()))/lambda7,
IF(AND(E245&gt;840,E245&lt;=900),-(LN(1-RAND()))/lambda8,
IF(AND(E245&gt;900,E245&lt;=960),-(LN(1-RAND()))/lambda9,
IF(AND(E245&gt;960,E245&lt;=1020),-(LN(1-RAND()))/lambda10,
IF(AND(E245&gt;1020,E245&lt;=1080),-(LN(1-RAND()))/lambda11,
IF(AND(E245&gt;1080,E245&lt;=1140),-(LN(1-RAND()))/lambda12,
IF(E245&gt;1140,-(LN(1-RAND()))/lambda13)))))))))))))</f>
        <v>2.0796236970295321</v>
      </c>
      <c r="D246" s="40">
        <f t="shared" ca="1" si="22"/>
        <v>269.95241750628213</v>
      </c>
      <c r="E246" s="40">
        <f t="shared" ca="1" si="23"/>
        <v>719.95241750628213</v>
      </c>
      <c r="F246" s="41" t="str">
        <f t="shared" ca="1" si="24"/>
        <v>11:59:57</v>
      </c>
      <c r="G246" s="42">
        <f t="shared" ca="1" si="26"/>
        <v>3</v>
      </c>
      <c r="H246" s="79">
        <f ca="1">MAX(D246,SMALL(J245:N245,COUNTIF(J245:N245,0)+1))</f>
        <v>271.44900873325582</v>
      </c>
      <c r="I246" s="40">
        <f t="shared" ca="1" si="21"/>
        <v>1.5793523009130921</v>
      </c>
      <c r="J246" s="40">
        <f ca="1">MAX(D246,J245)+I246</f>
        <v>1249.6641237196234</v>
      </c>
      <c r="K246" s="40">
        <f t="shared" ca="1" si="25"/>
        <v>0</v>
      </c>
      <c r="L246" s="40">
        <f ca="1">IF(G246=3,D246+I246,L245)</f>
        <v>271.53176980719525</v>
      </c>
      <c r="M246" s="40">
        <f ca="1">IF(G246=4,D246+I246,M245)</f>
        <v>0</v>
      </c>
      <c r="N246" s="40">
        <f ca="1">IF(G246=5,D246+I246,N245)</f>
        <v>0</v>
      </c>
      <c r="O246" s="40">
        <f ca="1">H246-D246</f>
        <v>1.4965912269736918</v>
      </c>
      <c r="P246" s="44">
        <f ca="1">B246-MATCH(D246,$H$22:H246,1)</f>
        <v>1</v>
      </c>
      <c r="S246" s="25"/>
      <c r="T246" s="25"/>
      <c r="U246" s="35"/>
      <c r="V246" s="35"/>
    </row>
    <row r="247" spans="2:22" x14ac:dyDescent="0.3">
      <c r="B247" s="39">
        <v>226</v>
      </c>
      <c r="C247" s="40">
        <f ca="1">IF(E246&lt;=480,-(LN(1-RAND()))/lambda,
IF(AND(E246&gt;480,E246&lt;=540),-(LN(1-RAND()))/lambda2,
IF(AND(E246&gt;540,E246&lt;=600),-(LN(1-RAND()))/lambda3,
IF(AND(E246&gt;600,E246&lt;=660),-(LN(1-RAND()))/lambda4,
IF(AND(E246&gt;660,E246&lt;=720),-(LN(1-RAND()))/lambda5,
IF(AND(E246&gt;720,E246&lt;=780),-(LN(1-RAND()))/lambda6,
IF(AND(E246&gt;780,E246&lt;=840),-(LN(1-RAND()))/lambda7,
IF(AND(E246&gt;840,E246&lt;=900),-(LN(1-RAND()))/lambda8,
IF(AND(E246&gt;900,E246&lt;=960),-(LN(1-RAND()))/lambda9,
IF(AND(E246&gt;960,E246&lt;=1020),-(LN(1-RAND()))/lambda10,
IF(AND(E246&gt;1020,E246&lt;=1080),-(LN(1-RAND()))/lambda11,
IF(AND(E246&gt;1080,E246&lt;=1140),-(LN(1-RAND()))/lambda12,
IF(E246&gt;1140,-(LN(1-RAND()))/lambda13)))))))))))))</f>
        <v>1.0149014692120213</v>
      </c>
      <c r="D247" s="40">
        <f t="shared" ca="1" si="22"/>
        <v>270.96731897549415</v>
      </c>
      <c r="E247" s="40">
        <f t="shared" ca="1" si="23"/>
        <v>720.96731897549421</v>
      </c>
      <c r="F247" s="41" t="str">
        <f t="shared" ca="1" si="24"/>
        <v>12:00:58</v>
      </c>
      <c r="G247" s="42">
        <f t="shared" ca="1" si="26"/>
        <v>3</v>
      </c>
      <c r="H247" s="79">
        <f ca="1">MAX(D247,SMALL(J246:N246,COUNTIF(J246:N246,0)+1))</f>
        <v>271.53176980719525</v>
      </c>
      <c r="I247" s="40">
        <f t="shared" ca="1" si="21"/>
        <v>1.1572696086698024</v>
      </c>
      <c r="J247" s="40">
        <f ca="1">MAX(D247,J246)+I247</f>
        <v>1250.8213933282932</v>
      </c>
      <c r="K247" s="40">
        <f t="shared" ca="1" si="25"/>
        <v>0</v>
      </c>
      <c r="L247" s="40">
        <f ca="1">IF(G247=3,D247+I247,L246)</f>
        <v>272.12458858416397</v>
      </c>
      <c r="M247" s="40">
        <f ca="1">IF(G247=4,D247+I247,M246)</f>
        <v>0</v>
      </c>
      <c r="N247" s="40">
        <f ca="1">IF(G247=5,D247+I247,N246)</f>
        <v>0</v>
      </c>
      <c r="O247" s="40">
        <f ca="1">H247-D247</f>
        <v>0.56445083170109456</v>
      </c>
      <c r="P247" s="44">
        <f ca="1">B247-MATCH(D247,$H$22:H247,1)</f>
        <v>4</v>
      </c>
      <c r="S247" s="25"/>
      <c r="T247" s="25"/>
      <c r="U247" s="35"/>
      <c r="V247" s="35"/>
    </row>
    <row r="248" spans="2:22" x14ac:dyDescent="0.3">
      <c r="B248" s="39">
        <v>227</v>
      </c>
      <c r="C248" s="40">
        <f ca="1">IF(E247&lt;=480,-(LN(1-RAND()))/lambda,
IF(AND(E247&gt;480,E247&lt;=540),-(LN(1-RAND()))/lambda2,
IF(AND(E247&gt;540,E247&lt;=600),-(LN(1-RAND()))/lambda3,
IF(AND(E247&gt;600,E247&lt;=660),-(LN(1-RAND()))/lambda4,
IF(AND(E247&gt;660,E247&lt;=720),-(LN(1-RAND()))/lambda5,
IF(AND(E247&gt;720,E247&lt;=780),-(LN(1-RAND()))/lambda6,
IF(AND(E247&gt;780,E247&lt;=840),-(LN(1-RAND()))/lambda7,
IF(AND(E247&gt;840,E247&lt;=900),-(LN(1-RAND()))/lambda8,
IF(AND(E247&gt;900,E247&lt;=960),-(LN(1-RAND()))/lambda9,
IF(AND(E247&gt;960,E247&lt;=1020),-(LN(1-RAND()))/lambda10,
IF(AND(E247&gt;1020,E247&lt;=1080),-(LN(1-RAND()))/lambda11,
IF(AND(E247&gt;1080,E247&lt;=1140),-(LN(1-RAND()))/lambda12,
IF(E247&gt;1140,-(LN(1-RAND()))/lambda13)))))))))))))</f>
        <v>9.9527593085799584</v>
      </c>
      <c r="D248" s="40">
        <f t="shared" ca="1" si="22"/>
        <v>280.92007828407412</v>
      </c>
      <c r="E248" s="40">
        <f t="shared" ca="1" si="23"/>
        <v>730.92007828407418</v>
      </c>
      <c r="F248" s="41" t="str">
        <f t="shared" ca="1" si="24"/>
        <v>12:10:55</v>
      </c>
      <c r="G248" s="42">
        <f t="shared" ca="1" si="26"/>
        <v>3</v>
      </c>
      <c r="H248" s="79">
        <f ca="1">MAX(D248,SMALL(J247:N247,COUNTIF(J247:N247,0)+1))</f>
        <v>280.92007828407412</v>
      </c>
      <c r="I248" s="40">
        <f t="shared" ca="1" si="21"/>
        <v>3.3521017286121295</v>
      </c>
      <c r="J248" s="40">
        <f ca="1">MAX(D248,J247)+I248</f>
        <v>1254.1734950569053</v>
      </c>
      <c r="K248" s="40">
        <f t="shared" ca="1" si="25"/>
        <v>0</v>
      </c>
      <c r="L248" s="40">
        <f ca="1">IF(G248=3,D248+I248,L247)</f>
        <v>284.27218001268625</v>
      </c>
      <c r="M248" s="40">
        <f ca="1">IF(G248=4,D248+I248,M247)</f>
        <v>0</v>
      </c>
      <c r="N248" s="40">
        <f ca="1">IF(G248=5,D248+I248,N247)</f>
        <v>0</v>
      </c>
      <c r="O248" s="40">
        <f ca="1">H248-D248</f>
        <v>0</v>
      </c>
      <c r="P248" s="44">
        <f ca="1">B248-MATCH(D248,$H$22:H248,1)</f>
        <v>0</v>
      </c>
      <c r="S248" s="25"/>
      <c r="T248" s="25"/>
      <c r="U248" s="35"/>
      <c r="V248" s="35"/>
    </row>
    <row r="249" spans="2:22" x14ac:dyDescent="0.3">
      <c r="B249" s="39">
        <v>228</v>
      </c>
      <c r="C249" s="40">
        <f ca="1">IF(E248&lt;=480,-(LN(1-RAND()))/lambda,
IF(AND(E248&gt;480,E248&lt;=540),-(LN(1-RAND()))/lambda2,
IF(AND(E248&gt;540,E248&lt;=600),-(LN(1-RAND()))/lambda3,
IF(AND(E248&gt;600,E248&lt;=660),-(LN(1-RAND()))/lambda4,
IF(AND(E248&gt;660,E248&lt;=720),-(LN(1-RAND()))/lambda5,
IF(AND(E248&gt;720,E248&lt;=780),-(LN(1-RAND()))/lambda6,
IF(AND(E248&gt;780,E248&lt;=840),-(LN(1-RAND()))/lambda7,
IF(AND(E248&gt;840,E248&lt;=900),-(LN(1-RAND()))/lambda8,
IF(AND(E248&gt;900,E248&lt;=960),-(LN(1-RAND()))/lambda9,
IF(AND(E248&gt;960,E248&lt;=1020),-(LN(1-RAND()))/lambda10,
IF(AND(E248&gt;1020,E248&lt;=1080),-(LN(1-RAND()))/lambda11,
IF(AND(E248&gt;1080,E248&lt;=1140),-(LN(1-RAND()))/lambda12,
IF(E248&gt;1140,-(LN(1-RAND()))/lambda13)))))))))))))</f>
        <v>3.5772214232590529</v>
      </c>
      <c r="D249" s="40">
        <f t="shared" ca="1" si="22"/>
        <v>284.49729970733318</v>
      </c>
      <c r="E249" s="40">
        <f t="shared" ca="1" si="23"/>
        <v>734.49729970733324</v>
      </c>
      <c r="F249" s="41" t="str">
        <f t="shared" ca="1" si="24"/>
        <v>12:14:30</v>
      </c>
      <c r="G249" s="42">
        <f t="shared" ca="1" si="26"/>
        <v>3</v>
      </c>
      <c r="H249" s="79">
        <f ca="1">MAX(D249,SMALL(J248:N248,COUNTIF(J248:N248,0)+1))</f>
        <v>284.49729970733318</v>
      </c>
      <c r="I249" s="40">
        <f t="shared" ca="1" si="21"/>
        <v>1.6017185762719939</v>
      </c>
      <c r="J249" s="40">
        <f ca="1">MAX(D249,J248)+I249</f>
        <v>1255.7752136331774</v>
      </c>
      <c r="K249" s="40">
        <f t="shared" ca="1" si="25"/>
        <v>0</v>
      </c>
      <c r="L249" s="40">
        <f ca="1">IF(G249=3,D249+I249,L248)</f>
        <v>286.09901828360518</v>
      </c>
      <c r="M249" s="40">
        <f ca="1">IF(G249=4,D249+I249,M248)</f>
        <v>0</v>
      </c>
      <c r="N249" s="40">
        <f ca="1">IF(G249=5,D249+I249,N248)</f>
        <v>0</v>
      </c>
      <c r="O249" s="40">
        <f ca="1">H249-D249</f>
        <v>0</v>
      </c>
      <c r="P249" s="44">
        <f ca="1">B249-MATCH(D249,$H$22:H249,1)</f>
        <v>0</v>
      </c>
      <c r="S249" s="25"/>
      <c r="T249" s="25"/>
      <c r="U249" s="35"/>
      <c r="V249" s="35"/>
    </row>
    <row r="250" spans="2:22" x14ac:dyDescent="0.3">
      <c r="B250" s="39">
        <v>229</v>
      </c>
      <c r="C250" s="40">
        <f ca="1">IF(E249&lt;=480,-(LN(1-RAND()))/lambda,
IF(AND(E249&gt;480,E249&lt;=540),-(LN(1-RAND()))/lambda2,
IF(AND(E249&gt;540,E249&lt;=600),-(LN(1-RAND()))/lambda3,
IF(AND(E249&gt;600,E249&lt;=660),-(LN(1-RAND()))/lambda4,
IF(AND(E249&gt;660,E249&lt;=720),-(LN(1-RAND()))/lambda5,
IF(AND(E249&gt;720,E249&lt;=780),-(LN(1-RAND()))/lambda6,
IF(AND(E249&gt;780,E249&lt;=840),-(LN(1-RAND()))/lambda7,
IF(AND(E249&gt;840,E249&lt;=900),-(LN(1-RAND()))/lambda8,
IF(AND(E249&gt;900,E249&lt;=960),-(LN(1-RAND()))/lambda9,
IF(AND(E249&gt;960,E249&lt;=1020),-(LN(1-RAND()))/lambda10,
IF(AND(E249&gt;1020,E249&lt;=1080),-(LN(1-RAND()))/lambda11,
IF(AND(E249&gt;1080,E249&lt;=1140),-(LN(1-RAND()))/lambda12,
IF(E249&gt;1140,-(LN(1-RAND()))/lambda13)))))))))))))</f>
        <v>0.24457597677808907</v>
      </c>
      <c r="D250" s="40">
        <f t="shared" ca="1" si="22"/>
        <v>284.74187568411128</v>
      </c>
      <c r="E250" s="40">
        <f t="shared" ca="1" si="23"/>
        <v>734.74187568411128</v>
      </c>
      <c r="F250" s="41" t="str">
        <f t="shared" ca="1" si="24"/>
        <v>12:14:45</v>
      </c>
      <c r="G250" s="42">
        <f t="shared" ca="1" si="26"/>
        <v>3</v>
      </c>
      <c r="H250" s="79">
        <f ca="1">MAX(D250,SMALL(J249:N249,COUNTIF(J249:N249,0)+1))</f>
        <v>286.09901828360518</v>
      </c>
      <c r="I250" s="40">
        <f t="shared" ca="1" si="21"/>
        <v>8.3586571472370004</v>
      </c>
      <c r="J250" s="40">
        <f ca="1">MAX(D250,J249)+I250</f>
        <v>1264.1338707804143</v>
      </c>
      <c r="K250" s="40">
        <f t="shared" ca="1" si="25"/>
        <v>0</v>
      </c>
      <c r="L250" s="40">
        <f ca="1">IF(G250=3,D250+I250,L249)</f>
        <v>293.10053283134829</v>
      </c>
      <c r="M250" s="40">
        <f ca="1">IF(G250=4,D250+I250,M249)</f>
        <v>0</v>
      </c>
      <c r="N250" s="40">
        <f ca="1">IF(G250=5,D250+I250,N249)</f>
        <v>0</v>
      </c>
      <c r="O250" s="40">
        <f ca="1">H250-D250</f>
        <v>1.3571425994938977</v>
      </c>
      <c r="P250" s="44">
        <f ca="1">B250-MATCH(D250,$H$22:H250,1)</f>
        <v>1</v>
      </c>
      <c r="S250" s="25"/>
      <c r="T250" s="25"/>
      <c r="U250" s="35"/>
      <c r="V250" s="35"/>
    </row>
    <row r="251" spans="2:22" x14ac:dyDescent="0.3">
      <c r="B251" s="39">
        <v>230</v>
      </c>
      <c r="C251" s="40">
        <f ca="1">IF(E250&lt;=480,-(LN(1-RAND()))/lambda,
IF(AND(E250&gt;480,E250&lt;=540),-(LN(1-RAND()))/lambda2,
IF(AND(E250&gt;540,E250&lt;=600),-(LN(1-RAND()))/lambda3,
IF(AND(E250&gt;600,E250&lt;=660),-(LN(1-RAND()))/lambda4,
IF(AND(E250&gt;660,E250&lt;=720),-(LN(1-RAND()))/lambda5,
IF(AND(E250&gt;720,E250&lt;=780),-(LN(1-RAND()))/lambda6,
IF(AND(E250&gt;780,E250&lt;=840),-(LN(1-RAND()))/lambda7,
IF(AND(E250&gt;840,E250&lt;=900),-(LN(1-RAND()))/lambda8,
IF(AND(E250&gt;900,E250&lt;=960),-(LN(1-RAND()))/lambda9,
IF(AND(E250&gt;960,E250&lt;=1020),-(LN(1-RAND()))/lambda10,
IF(AND(E250&gt;1020,E250&lt;=1080),-(LN(1-RAND()))/lambda11,
IF(AND(E250&gt;1080,E250&lt;=1140),-(LN(1-RAND()))/lambda12,
IF(E250&gt;1140,-(LN(1-RAND()))/lambda13)))))))))))))</f>
        <v>1.6243498202598284E-2</v>
      </c>
      <c r="D251" s="40">
        <f t="shared" ca="1" si="22"/>
        <v>284.75811918231386</v>
      </c>
      <c r="E251" s="40">
        <f t="shared" ca="1" si="23"/>
        <v>734.75811918231386</v>
      </c>
      <c r="F251" s="41" t="str">
        <f t="shared" ca="1" si="24"/>
        <v>12:14:45</v>
      </c>
      <c r="G251" s="42">
        <f t="shared" ca="1" si="26"/>
        <v>3</v>
      </c>
      <c r="H251" s="79">
        <f ca="1">MAX(D251,SMALL(J250:N250,COUNTIF(J250:N250,0)+1))</f>
        <v>293.10053283134829</v>
      </c>
      <c r="I251" s="40">
        <f t="shared" ca="1" si="21"/>
        <v>14.158929981865565</v>
      </c>
      <c r="J251" s="40">
        <f ca="1">MAX(D251,J250)+I251</f>
        <v>1278.29280076228</v>
      </c>
      <c r="K251" s="40">
        <f t="shared" ca="1" si="25"/>
        <v>0</v>
      </c>
      <c r="L251" s="40">
        <f ca="1">IF(G251=3,D251+I251,L250)</f>
        <v>298.91704916417945</v>
      </c>
      <c r="M251" s="40">
        <f ca="1">IF(G251=4,D251+I251,M250)</f>
        <v>0</v>
      </c>
      <c r="N251" s="40">
        <f ca="1">IF(G251=5,D251+I251,N250)</f>
        <v>0</v>
      </c>
      <c r="O251" s="40">
        <f ca="1">H251-D251</f>
        <v>8.3424136490344267</v>
      </c>
      <c r="P251" s="44">
        <f ca="1">B251-MATCH(D251,$H$22:H251,1)</f>
        <v>2</v>
      </c>
      <c r="S251" s="25"/>
      <c r="T251" s="25"/>
      <c r="U251" s="35"/>
      <c r="V251" s="35"/>
    </row>
    <row r="252" spans="2:22" x14ac:dyDescent="0.3">
      <c r="B252" s="39">
        <v>231</v>
      </c>
      <c r="C252" s="40">
        <f ca="1">IF(E251&lt;=480,-(LN(1-RAND()))/lambda,
IF(AND(E251&gt;480,E251&lt;=540),-(LN(1-RAND()))/lambda2,
IF(AND(E251&gt;540,E251&lt;=600),-(LN(1-RAND()))/lambda3,
IF(AND(E251&gt;600,E251&lt;=660),-(LN(1-RAND()))/lambda4,
IF(AND(E251&gt;660,E251&lt;=720),-(LN(1-RAND()))/lambda5,
IF(AND(E251&gt;720,E251&lt;=780),-(LN(1-RAND()))/lambda6,
IF(AND(E251&gt;780,E251&lt;=840),-(LN(1-RAND()))/lambda7,
IF(AND(E251&gt;840,E251&lt;=900),-(LN(1-RAND()))/lambda8,
IF(AND(E251&gt;900,E251&lt;=960),-(LN(1-RAND()))/lambda9,
IF(AND(E251&gt;960,E251&lt;=1020),-(LN(1-RAND()))/lambda10,
IF(AND(E251&gt;1020,E251&lt;=1080),-(LN(1-RAND()))/lambda11,
IF(AND(E251&gt;1080,E251&lt;=1140),-(LN(1-RAND()))/lambda12,
IF(E251&gt;1140,-(LN(1-RAND()))/lambda13)))))))))))))</f>
        <v>4.425417932750622</v>
      </c>
      <c r="D252" s="40">
        <f t="shared" ca="1" si="22"/>
        <v>289.1835371150645</v>
      </c>
      <c r="E252" s="40">
        <f t="shared" ca="1" si="23"/>
        <v>739.1835371150645</v>
      </c>
      <c r="F252" s="41" t="str">
        <f t="shared" ca="1" si="24"/>
        <v>12:19:11</v>
      </c>
      <c r="G252" s="42">
        <f t="shared" ca="1" si="26"/>
        <v>3</v>
      </c>
      <c r="H252" s="79">
        <f ca="1">MAX(D252,SMALL(J251:N251,COUNTIF(J251:N251,0)+1))</f>
        <v>298.91704916417945</v>
      </c>
      <c r="I252" s="40">
        <f t="shared" ca="1" si="21"/>
        <v>1.7358828179319741</v>
      </c>
      <c r="J252" s="40">
        <f ca="1">MAX(D252,J251)+I252</f>
        <v>1280.0286835802119</v>
      </c>
      <c r="K252" s="40">
        <f t="shared" ca="1" si="25"/>
        <v>0</v>
      </c>
      <c r="L252" s="40">
        <f ca="1">IF(G252=3,D252+I252,L251)</f>
        <v>290.91941993299645</v>
      </c>
      <c r="M252" s="40">
        <f ca="1">IF(G252=4,D252+I252,M251)</f>
        <v>0</v>
      </c>
      <c r="N252" s="40">
        <f ca="1">IF(G252=5,D252+I252,N251)</f>
        <v>0</v>
      </c>
      <c r="O252" s="40">
        <f ca="1">H252-D252</f>
        <v>9.7335120491149496</v>
      </c>
      <c r="P252" s="44">
        <f ca="1">B252-MATCH(D252,$H$22:H252,1)</f>
        <v>2</v>
      </c>
      <c r="S252" s="25"/>
      <c r="T252" s="25"/>
      <c r="U252" s="35"/>
      <c r="V252" s="35"/>
    </row>
    <row r="253" spans="2:22" x14ac:dyDescent="0.3">
      <c r="B253" s="39">
        <v>232</v>
      </c>
      <c r="C253" s="40">
        <f ca="1">IF(E252&lt;=480,-(LN(1-RAND()))/lambda,
IF(AND(E252&gt;480,E252&lt;=540),-(LN(1-RAND()))/lambda2,
IF(AND(E252&gt;540,E252&lt;=600),-(LN(1-RAND()))/lambda3,
IF(AND(E252&gt;600,E252&lt;=660),-(LN(1-RAND()))/lambda4,
IF(AND(E252&gt;660,E252&lt;=720),-(LN(1-RAND()))/lambda5,
IF(AND(E252&gt;720,E252&lt;=780),-(LN(1-RAND()))/lambda6,
IF(AND(E252&gt;780,E252&lt;=840),-(LN(1-RAND()))/lambda7,
IF(AND(E252&gt;840,E252&lt;=900),-(LN(1-RAND()))/lambda8,
IF(AND(E252&gt;900,E252&lt;=960),-(LN(1-RAND()))/lambda9,
IF(AND(E252&gt;960,E252&lt;=1020),-(LN(1-RAND()))/lambda10,
IF(AND(E252&gt;1020,E252&lt;=1080),-(LN(1-RAND()))/lambda11,
IF(AND(E252&gt;1080,E252&lt;=1140),-(LN(1-RAND()))/lambda12,
IF(E252&gt;1140,-(LN(1-RAND()))/lambda13)))))))))))))</f>
        <v>4.5866084709567518</v>
      </c>
      <c r="D253" s="40">
        <f t="shared" ca="1" si="22"/>
        <v>293.77014558602127</v>
      </c>
      <c r="E253" s="40">
        <f t="shared" ca="1" si="23"/>
        <v>743.77014558602127</v>
      </c>
      <c r="F253" s="41" t="str">
        <f t="shared" ca="1" si="24"/>
        <v>12:23:46</v>
      </c>
      <c r="G253" s="42">
        <f t="shared" ca="1" si="26"/>
        <v>3</v>
      </c>
      <c r="H253" s="79">
        <f ca="1">MAX(D253,SMALL(J252:N252,COUNTIF(J252:N252,0)+1))</f>
        <v>293.77014558602127</v>
      </c>
      <c r="I253" s="40">
        <f t="shared" ca="1" si="21"/>
        <v>3.8266417216508506</v>
      </c>
      <c r="J253" s="40">
        <f ca="1">MAX(D253,J252)+I253</f>
        <v>1283.8553253018629</v>
      </c>
      <c r="K253" s="40">
        <f t="shared" ca="1" si="25"/>
        <v>0</v>
      </c>
      <c r="L253" s="40">
        <f ca="1">IF(G253=3,D253+I253,L252)</f>
        <v>297.59678730767212</v>
      </c>
      <c r="M253" s="40">
        <f ca="1">IF(G253=4,D253+I253,M252)</f>
        <v>0</v>
      </c>
      <c r="N253" s="40">
        <f ca="1">IF(G253=5,D253+I253,N252)</f>
        <v>0</v>
      </c>
      <c r="O253" s="40">
        <f ca="1">H253-D253</f>
        <v>0</v>
      </c>
      <c r="P253" s="44">
        <f ca="1">B253-MATCH(D253,$H$22:H253,1)</f>
        <v>2</v>
      </c>
      <c r="S253" s="25"/>
      <c r="T253" s="25"/>
      <c r="U253" s="35"/>
      <c r="V253" s="35"/>
    </row>
    <row r="254" spans="2:22" x14ac:dyDescent="0.3">
      <c r="B254" s="39">
        <v>233</v>
      </c>
      <c r="C254" s="40">
        <f ca="1">IF(E253&lt;=480,-(LN(1-RAND()))/lambda,
IF(AND(E253&gt;480,E253&lt;=540),-(LN(1-RAND()))/lambda2,
IF(AND(E253&gt;540,E253&lt;=600),-(LN(1-RAND()))/lambda3,
IF(AND(E253&gt;600,E253&lt;=660),-(LN(1-RAND()))/lambda4,
IF(AND(E253&gt;660,E253&lt;=720),-(LN(1-RAND()))/lambda5,
IF(AND(E253&gt;720,E253&lt;=780),-(LN(1-RAND()))/lambda6,
IF(AND(E253&gt;780,E253&lt;=840),-(LN(1-RAND()))/lambda7,
IF(AND(E253&gt;840,E253&lt;=900),-(LN(1-RAND()))/lambda8,
IF(AND(E253&gt;900,E253&lt;=960),-(LN(1-RAND()))/lambda9,
IF(AND(E253&gt;960,E253&lt;=1020),-(LN(1-RAND()))/lambda10,
IF(AND(E253&gt;1020,E253&lt;=1080),-(LN(1-RAND()))/lambda11,
IF(AND(E253&gt;1080,E253&lt;=1140),-(LN(1-RAND()))/lambda12,
IF(E253&gt;1140,-(LN(1-RAND()))/lambda13)))))))))))))</f>
        <v>2.2692053549090998</v>
      </c>
      <c r="D254" s="40">
        <f t="shared" ca="1" si="22"/>
        <v>296.03935094093038</v>
      </c>
      <c r="E254" s="40">
        <f t="shared" ca="1" si="23"/>
        <v>746.03935094093038</v>
      </c>
      <c r="F254" s="41" t="str">
        <f t="shared" ca="1" si="24"/>
        <v>12:26:02</v>
      </c>
      <c r="G254" s="42">
        <f t="shared" ca="1" si="26"/>
        <v>3</v>
      </c>
      <c r="H254" s="79">
        <f ca="1">MAX(D254,SMALL(J253:N253,COUNTIF(J253:N253,0)+1))</f>
        <v>297.59678730767212</v>
      </c>
      <c r="I254" s="40">
        <f t="shared" ca="1" si="21"/>
        <v>2.6152718268952451</v>
      </c>
      <c r="J254" s="40">
        <f ca="1">MAX(D254,J253)+I254</f>
        <v>1286.4705971287581</v>
      </c>
      <c r="K254" s="40">
        <f t="shared" ca="1" si="25"/>
        <v>0</v>
      </c>
      <c r="L254" s="40">
        <f ca="1">IF(G254=3,D254+I254,L253)</f>
        <v>298.65462276782563</v>
      </c>
      <c r="M254" s="40">
        <f ca="1">IF(G254=4,D254+I254,M253)</f>
        <v>0</v>
      </c>
      <c r="N254" s="40">
        <f ca="1">IF(G254=5,D254+I254,N253)</f>
        <v>0</v>
      </c>
      <c r="O254" s="40">
        <f ca="1">H254-D254</f>
        <v>1.5574363667417401</v>
      </c>
      <c r="P254" s="44">
        <f ca="1">B254-MATCH(D254,$H$22:H254,1)</f>
        <v>1</v>
      </c>
      <c r="S254" s="25"/>
      <c r="T254" s="25"/>
      <c r="U254" s="35"/>
      <c r="V254" s="35"/>
    </row>
    <row r="255" spans="2:22" x14ac:dyDescent="0.3">
      <c r="B255" s="39">
        <v>234</v>
      </c>
      <c r="C255" s="40">
        <f ca="1">IF(E254&lt;=480,-(LN(1-RAND()))/lambda,
IF(AND(E254&gt;480,E254&lt;=540),-(LN(1-RAND()))/lambda2,
IF(AND(E254&gt;540,E254&lt;=600),-(LN(1-RAND()))/lambda3,
IF(AND(E254&gt;600,E254&lt;=660),-(LN(1-RAND()))/lambda4,
IF(AND(E254&gt;660,E254&lt;=720),-(LN(1-RAND()))/lambda5,
IF(AND(E254&gt;720,E254&lt;=780),-(LN(1-RAND()))/lambda6,
IF(AND(E254&gt;780,E254&lt;=840),-(LN(1-RAND()))/lambda7,
IF(AND(E254&gt;840,E254&lt;=900),-(LN(1-RAND()))/lambda8,
IF(AND(E254&gt;900,E254&lt;=960),-(LN(1-RAND()))/lambda9,
IF(AND(E254&gt;960,E254&lt;=1020),-(LN(1-RAND()))/lambda10,
IF(AND(E254&gt;1020,E254&lt;=1080),-(LN(1-RAND()))/lambda11,
IF(AND(E254&gt;1080,E254&lt;=1140),-(LN(1-RAND()))/lambda12,
IF(E254&gt;1140,-(LN(1-RAND()))/lambda13)))))))))))))</f>
        <v>4.6333408552010935</v>
      </c>
      <c r="D255" s="40">
        <f t="shared" ca="1" si="22"/>
        <v>300.67269179613146</v>
      </c>
      <c r="E255" s="40">
        <f t="shared" ca="1" si="23"/>
        <v>750.6726917961314</v>
      </c>
      <c r="F255" s="41" t="str">
        <f t="shared" ca="1" si="24"/>
        <v>12:30:40</v>
      </c>
      <c r="G255" s="42">
        <f t="shared" ca="1" si="26"/>
        <v>3</v>
      </c>
      <c r="H255" s="79">
        <f ca="1">MAX(D255,SMALL(J254:N254,COUNTIF(J254:N254,0)+1))</f>
        <v>300.67269179613146</v>
      </c>
      <c r="I255" s="40">
        <f t="shared" ca="1" si="21"/>
        <v>1.3911526746401186</v>
      </c>
      <c r="J255" s="40">
        <f ca="1">MAX(D255,J254)+I255</f>
        <v>1287.8617498033982</v>
      </c>
      <c r="K255" s="40">
        <f t="shared" ca="1" si="25"/>
        <v>0</v>
      </c>
      <c r="L255" s="40">
        <f ca="1">IF(G255=3,D255+I255,L254)</f>
        <v>302.06384447077158</v>
      </c>
      <c r="M255" s="40">
        <f ca="1">IF(G255=4,D255+I255,M254)</f>
        <v>0</v>
      </c>
      <c r="N255" s="40">
        <f ca="1">IF(G255=5,D255+I255,N254)</f>
        <v>0</v>
      </c>
      <c r="O255" s="40">
        <f ca="1">H255-D255</f>
        <v>0</v>
      </c>
      <c r="P255" s="44">
        <f ca="1">B255-MATCH(D255,$H$22:H255,1)</f>
        <v>0</v>
      </c>
      <c r="S255" s="25"/>
      <c r="T255" s="25"/>
      <c r="U255" s="35"/>
      <c r="V255" s="35"/>
    </row>
    <row r="256" spans="2:22" x14ac:dyDescent="0.3">
      <c r="B256" s="39">
        <v>235</v>
      </c>
      <c r="C256" s="40">
        <f ca="1">IF(E255&lt;=480,-(LN(1-RAND()))/lambda,
IF(AND(E255&gt;480,E255&lt;=540),-(LN(1-RAND()))/lambda2,
IF(AND(E255&gt;540,E255&lt;=600),-(LN(1-RAND()))/lambda3,
IF(AND(E255&gt;600,E255&lt;=660),-(LN(1-RAND()))/lambda4,
IF(AND(E255&gt;660,E255&lt;=720),-(LN(1-RAND()))/lambda5,
IF(AND(E255&gt;720,E255&lt;=780),-(LN(1-RAND()))/lambda6,
IF(AND(E255&gt;780,E255&lt;=840),-(LN(1-RAND()))/lambda7,
IF(AND(E255&gt;840,E255&lt;=900),-(LN(1-RAND()))/lambda8,
IF(AND(E255&gt;900,E255&lt;=960),-(LN(1-RAND()))/lambda9,
IF(AND(E255&gt;960,E255&lt;=1020),-(LN(1-RAND()))/lambda10,
IF(AND(E255&gt;1020,E255&lt;=1080),-(LN(1-RAND()))/lambda11,
IF(AND(E255&gt;1080,E255&lt;=1140),-(LN(1-RAND()))/lambda12,
IF(E255&gt;1140,-(LN(1-RAND()))/lambda13)))))))))))))</f>
        <v>2.3671513866207659</v>
      </c>
      <c r="D256" s="40">
        <f t="shared" ca="1" si="22"/>
        <v>303.03984318275224</v>
      </c>
      <c r="E256" s="40">
        <f t="shared" ca="1" si="23"/>
        <v>753.03984318275229</v>
      </c>
      <c r="F256" s="41" t="str">
        <f t="shared" ca="1" si="24"/>
        <v>12:33:02</v>
      </c>
      <c r="G256" s="42">
        <f t="shared" ca="1" si="26"/>
        <v>3</v>
      </c>
      <c r="H256" s="79">
        <f ca="1">MAX(D256,SMALL(J255:N255,COUNTIF(J255:N255,0)+1))</f>
        <v>303.03984318275224</v>
      </c>
      <c r="I256" s="40">
        <f t="shared" ca="1" si="21"/>
        <v>10.301961914587691</v>
      </c>
      <c r="J256" s="40">
        <f ca="1">MAX(D256,J255)+I256</f>
        <v>1298.163711717986</v>
      </c>
      <c r="K256" s="40">
        <f t="shared" ca="1" si="25"/>
        <v>0</v>
      </c>
      <c r="L256" s="40">
        <f ca="1">IF(G256=3,D256+I256,L255)</f>
        <v>313.34180509733994</v>
      </c>
      <c r="M256" s="40">
        <f ca="1">IF(G256=4,D256+I256,M255)</f>
        <v>0</v>
      </c>
      <c r="N256" s="40">
        <f ca="1">IF(G256=5,D256+I256,N255)</f>
        <v>0</v>
      </c>
      <c r="O256" s="40">
        <f ca="1">H256-D256</f>
        <v>0</v>
      </c>
      <c r="P256" s="44">
        <f ca="1">B256-MATCH(D256,$H$22:H256,1)</f>
        <v>0</v>
      </c>
      <c r="S256" s="25"/>
      <c r="T256" s="25"/>
      <c r="U256" s="35"/>
      <c r="V256" s="35"/>
    </row>
    <row r="257" spans="2:22" x14ac:dyDescent="0.3">
      <c r="B257" s="39">
        <v>236</v>
      </c>
      <c r="C257" s="40">
        <f ca="1">IF(E256&lt;=480,-(LN(1-RAND()))/lambda,
IF(AND(E256&gt;480,E256&lt;=540),-(LN(1-RAND()))/lambda2,
IF(AND(E256&gt;540,E256&lt;=600),-(LN(1-RAND()))/lambda3,
IF(AND(E256&gt;600,E256&lt;=660),-(LN(1-RAND()))/lambda4,
IF(AND(E256&gt;660,E256&lt;=720),-(LN(1-RAND()))/lambda5,
IF(AND(E256&gt;720,E256&lt;=780),-(LN(1-RAND()))/lambda6,
IF(AND(E256&gt;780,E256&lt;=840),-(LN(1-RAND()))/lambda7,
IF(AND(E256&gt;840,E256&lt;=900),-(LN(1-RAND()))/lambda8,
IF(AND(E256&gt;900,E256&lt;=960),-(LN(1-RAND()))/lambda9,
IF(AND(E256&gt;960,E256&lt;=1020),-(LN(1-RAND()))/lambda10,
IF(AND(E256&gt;1020,E256&lt;=1080),-(LN(1-RAND()))/lambda11,
IF(AND(E256&gt;1080,E256&lt;=1140),-(LN(1-RAND()))/lambda12,
IF(E256&gt;1140,-(LN(1-RAND()))/lambda13)))))))))))))</f>
        <v>0.89035491895177044</v>
      </c>
      <c r="D257" s="40">
        <f t="shared" ca="1" si="22"/>
        <v>303.93019810170398</v>
      </c>
      <c r="E257" s="40">
        <f t="shared" ca="1" si="23"/>
        <v>753.93019810170404</v>
      </c>
      <c r="F257" s="41" t="str">
        <f t="shared" ca="1" si="24"/>
        <v>12:33:56</v>
      </c>
      <c r="G257" s="42">
        <f t="shared" ca="1" si="26"/>
        <v>3</v>
      </c>
      <c r="H257" s="79">
        <f ca="1">MAX(D257,SMALL(J256:N256,COUNTIF(J256:N256,0)+1))</f>
        <v>313.34180509733994</v>
      </c>
      <c r="I257" s="40">
        <f t="shared" ca="1" si="21"/>
        <v>1.9228733475647579</v>
      </c>
      <c r="J257" s="40">
        <f ca="1">MAX(D257,J256)+I257</f>
        <v>1300.0865850655507</v>
      </c>
      <c r="K257" s="40">
        <f t="shared" ca="1" si="25"/>
        <v>0</v>
      </c>
      <c r="L257" s="40">
        <f ca="1">IF(G257=3,D257+I257,L256)</f>
        <v>305.85307144926873</v>
      </c>
      <c r="M257" s="40">
        <f ca="1">IF(G257=4,D257+I257,M256)</f>
        <v>0</v>
      </c>
      <c r="N257" s="40">
        <f ca="1">IF(G257=5,D257+I257,N256)</f>
        <v>0</v>
      </c>
      <c r="O257" s="40">
        <f ca="1">H257-D257</f>
        <v>9.4116069956359638</v>
      </c>
      <c r="P257" s="44">
        <f ca="1">B257-MATCH(D257,$H$22:H257,1)</f>
        <v>1</v>
      </c>
      <c r="S257" s="25"/>
      <c r="T257" s="25"/>
      <c r="U257" s="35"/>
      <c r="V257" s="35"/>
    </row>
    <row r="258" spans="2:22" x14ac:dyDescent="0.3">
      <c r="B258" s="39">
        <v>237</v>
      </c>
      <c r="C258" s="40">
        <f ca="1">IF(E257&lt;=480,-(LN(1-RAND()))/lambda,
IF(AND(E257&gt;480,E257&lt;=540),-(LN(1-RAND()))/lambda2,
IF(AND(E257&gt;540,E257&lt;=600),-(LN(1-RAND()))/lambda3,
IF(AND(E257&gt;600,E257&lt;=660),-(LN(1-RAND()))/lambda4,
IF(AND(E257&gt;660,E257&lt;=720),-(LN(1-RAND()))/lambda5,
IF(AND(E257&gt;720,E257&lt;=780),-(LN(1-RAND()))/lambda6,
IF(AND(E257&gt;780,E257&lt;=840),-(LN(1-RAND()))/lambda7,
IF(AND(E257&gt;840,E257&lt;=900),-(LN(1-RAND()))/lambda8,
IF(AND(E257&gt;900,E257&lt;=960),-(LN(1-RAND()))/lambda9,
IF(AND(E257&gt;960,E257&lt;=1020),-(LN(1-RAND()))/lambda10,
IF(AND(E257&gt;1020,E257&lt;=1080),-(LN(1-RAND()))/lambda11,
IF(AND(E257&gt;1080,E257&lt;=1140),-(LN(1-RAND()))/lambda12,
IF(E257&gt;1140,-(LN(1-RAND()))/lambda13)))))))))))))</f>
        <v>2.0451279354506697</v>
      </c>
      <c r="D258" s="40">
        <f t="shared" ca="1" si="22"/>
        <v>305.97532603715467</v>
      </c>
      <c r="E258" s="40">
        <f t="shared" ca="1" si="23"/>
        <v>755.97532603715467</v>
      </c>
      <c r="F258" s="41" t="str">
        <f t="shared" ca="1" si="24"/>
        <v>12:35:59</v>
      </c>
      <c r="G258" s="42">
        <f t="shared" ca="1" si="26"/>
        <v>3</v>
      </c>
      <c r="H258" s="79">
        <f ca="1">MAX(D258,SMALL(J257:N257,COUNTIF(J257:N257,0)+1))</f>
        <v>305.97532603715467</v>
      </c>
      <c r="I258" s="40">
        <f t="shared" ca="1" si="21"/>
        <v>33.82888022791451</v>
      </c>
      <c r="J258" s="40">
        <f ca="1">MAX(D258,J257)+I258</f>
        <v>1333.9154652934653</v>
      </c>
      <c r="K258" s="40">
        <f t="shared" ca="1" si="25"/>
        <v>0</v>
      </c>
      <c r="L258" s="40">
        <f ca="1">IF(G258=3,D258+I258,L257)</f>
        <v>339.80420626506918</v>
      </c>
      <c r="M258" s="40">
        <f ca="1">IF(G258=4,D258+I258,M257)</f>
        <v>0</v>
      </c>
      <c r="N258" s="40">
        <f ca="1">IF(G258=5,D258+I258,N257)</f>
        <v>0</v>
      </c>
      <c r="O258" s="40">
        <f ca="1">H258-D258</f>
        <v>0</v>
      </c>
      <c r="P258" s="44">
        <f ca="1">B258-MATCH(D258,$H$22:H258,1)</f>
        <v>2</v>
      </c>
      <c r="S258" s="25"/>
      <c r="T258" s="25"/>
      <c r="U258" s="35"/>
      <c r="V258" s="35"/>
    </row>
    <row r="259" spans="2:22" x14ac:dyDescent="0.3">
      <c r="B259" s="39">
        <v>238</v>
      </c>
      <c r="C259" s="40">
        <f ca="1">IF(E258&lt;=480,-(LN(1-RAND()))/lambda,
IF(AND(E258&gt;480,E258&lt;=540),-(LN(1-RAND()))/lambda2,
IF(AND(E258&gt;540,E258&lt;=600),-(LN(1-RAND()))/lambda3,
IF(AND(E258&gt;600,E258&lt;=660),-(LN(1-RAND()))/lambda4,
IF(AND(E258&gt;660,E258&lt;=720),-(LN(1-RAND()))/lambda5,
IF(AND(E258&gt;720,E258&lt;=780),-(LN(1-RAND()))/lambda6,
IF(AND(E258&gt;780,E258&lt;=840),-(LN(1-RAND()))/lambda7,
IF(AND(E258&gt;840,E258&lt;=900),-(LN(1-RAND()))/lambda8,
IF(AND(E258&gt;900,E258&lt;=960),-(LN(1-RAND()))/lambda9,
IF(AND(E258&gt;960,E258&lt;=1020),-(LN(1-RAND()))/lambda10,
IF(AND(E258&gt;1020,E258&lt;=1080),-(LN(1-RAND()))/lambda11,
IF(AND(E258&gt;1080,E258&lt;=1140),-(LN(1-RAND()))/lambda12,
IF(E258&gt;1140,-(LN(1-RAND()))/lambda13)))))))))))))</f>
        <v>0.23357458765819236</v>
      </c>
      <c r="D259" s="40">
        <f t="shared" ca="1" si="22"/>
        <v>306.20890062481288</v>
      </c>
      <c r="E259" s="40">
        <f t="shared" ca="1" si="23"/>
        <v>756.20890062481294</v>
      </c>
      <c r="F259" s="41" t="str">
        <f t="shared" ca="1" si="24"/>
        <v>12:36:13</v>
      </c>
      <c r="G259" s="42">
        <f t="shared" ca="1" si="26"/>
        <v>3</v>
      </c>
      <c r="H259" s="79">
        <f ca="1">MAX(D259,SMALL(J258:N258,COUNTIF(J258:N258,0)+1))</f>
        <v>339.80420626506918</v>
      </c>
      <c r="I259" s="40">
        <f t="shared" ca="1" si="21"/>
        <v>7.6584577893486543</v>
      </c>
      <c r="J259" s="40">
        <f ca="1">MAX(D259,J258)+I259</f>
        <v>1341.573923082814</v>
      </c>
      <c r="K259" s="40">
        <f t="shared" ca="1" si="25"/>
        <v>0</v>
      </c>
      <c r="L259" s="40">
        <f ca="1">IF(G259=3,D259+I259,L258)</f>
        <v>313.86735841416152</v>
      </c>
      <c r="M259" s="40">
        <f ca="1">IF(G259=4,D259+I259,M258)</f>
        <v>0</v>
      </c>
      <c r="N259" s="40">
        <f ca="1">IF(G259=5,D259+I259,N258)</f>
        <v>0</v>
      </c>
      <c r="O259" s="40">
        <f ca="1">H259-D259</f>
        <v>33.595305640256299</v>
      </c>
      <c r="P259" s="44">
        <f ca="1">B259-MATCH(D259,$H$22:H259,1)</f>
        <v>1</v>
      </c>
      <c r="S259" s="25"/>
      <c r="T259" s="25"/>
      <c r="U259" s="35"/>
      <c r="V259" s="35"/>
    </row>
    <row r="260" spans="2:22" x14ac:dyDescent="0.3">
      <c r="B260" s="39">
        <v>239</v>
      </c>
      <c r="C260" s="40">
        <f ca="1">IF(E259&lt;=480,-(LN(1-RAND()))/lambda,
IF(AND(E259&gt;480,E259&lt;=540),-(LN(1-RAND()))/lambda2,
IF(AND(E259&gt;540,E259&lt;=600),-(LN(1-RAND()))/lambda3,
IF(AND(E259&gt;600,E259&lt;=660),-(LN(1-RAND()))/lambda4,
IF(AND(E259&gt;660,E259&lt;=720),-(LN(1-RAND()))/lambda5,
IF(AND(E259&gt;720,E259&lt;=780),-(LN(1-RAND()))/lambda6,
IF(AND(E259&gt;780,E259&lt;=840),-(LN(1-RAND()))/lambda7,
IF(AND(E259&gt;840,E259&lt;=900),-(LN(1-RAND()))/lambda8,
IF(AND(E259&gt;900,E259&lt;=960),-(LN(1-RAND()))/lambda9,
IF(AND(E259&gt;960,E259&lt;=1020),-(LN(1-RAND()))/lambda10,
IF(AND(E259&gt;1020,E259&lt;=1080),-(LN(1-RAND()))/lambda11,
IF(AND(E259&gt;1080,E259&lt;=1140),-(LN(1-RAND()))/lambda12,
IF(E259&gt;1140,-(LN(1-RAND()))/lambda13)))))))))))))</f>
        <v>2.1090115363018569</v>
      </c>
      <c r="D260" s="40">
        <f t="shared" ca="1" si="22"/>
        <v>308.31791216111475</v>
      </c>
      <c r="E260" s="40">
        <f t="shared" ca="1" si="23"/>
        <v>758.31791216111469</v>
      </c>
      <c r="F260" s="41" t="str">
        <f t="shared" ca="1" si="24"/>
        <v>12:38:19</v>
      </c>
      <c r="G260" s="42">
        <f t="shared" ca="1" si="26"/>
        <v>3</v>
      </c>
      <c r="H260" s="79">
        <f ca="1">MAX(D260,SMALL(J259:N259,COUNTIF(J259:N259,0)+1))</f>
        <v>313.86735841416152</v>
      </c>
      <c r="I260" s="40">
        <f t="shared" ca="1" si="21"/>
        <v>1.6490001384850319</v>
      </c>
      <c r="J260" s="40">
        <f ca="1">MAX(D260,J259)+I260</f>
        <v>1343.222923221299</v>
      </c>
      <c r="K260" s="40">
        <f t="shared" ca="1" si="25"/>
        <v>0</v>
      </c>
      <c r="L260" s="40">
        <f ca="1">IF(G260=3,D260+I260,L259)</f>
        <v>309.96691229959976</v>
      </c>
      <c r="M260" s="40">
        <f ca="1">IF(G260=4,D260+I260,M259)</f>
        <v>0</v>
      </c>
      <c r="N260" s="40">
        <f ca="1">IF(G260=5,D260+I260,N259)</f>
        <v>0</v>
      </c>
      <c r="O260" s="40">
        <f ca="1">H260-D260</f>
        <v>5.5494462530467672</v>
      </c>
      <c r="P260" s="44">
        <f ca="1">B260-MATCH(D260,$H$22:H260,1)</f>
        <v>4</v>
      </c>
      <c r="S260" s="25"/>
      <c r="T260" s="25"/>
      <c r="U260" s="35"/>
      <c r="V260" s="35"/>
    </row>
    <row r="261" spans="2:22" x14ac:dyDescent="0.3">
      <c r="B261" s="39">
        <v>240</v>
      </c>
      <c r="C261" s="40">
        <f ca="1">IF(E260&lt;=480,-(LN(1-RAND()))/lambda,
IF(AND(E260&gt;480,E260&lt;=540),-(LN(1-RAND()))/lambda2,
IF(AND(E260&gt;540,E260&lt;=600),-(LN(1-RAND()))/lambda3,
IF(AND(E260&gt;600,E260&lt;=660),-(LN(1-RAND()))/lambda4,
IF(AND(E260&gt;660,E260&lt;=720),-(LN(1-RAND()))/lambda5,
IF(AND(E260&gt;720,E260&lt;=780),-(LN(1-RAND()))/lambda6,
IF(AND(E260&gt;780,E260&lt;=840),-(LN(1-RAND()))/lambda7,
IF(AND(E260&gt;840,E260&lt;=900),-(LN(1-RAND()))/lambda8,
IF(AND(E260&gt;900,E260&lt;=960),-(LN(1-RAND()))/lambda9,
IF(AND(E260&gt;960,E260&lt;=1020),-(LN(1-RAND()))/lambda10,
IF(AND(E260&gt;1020,E260&lt;=1080),-(LN(1-RAND()))/lambda11,
IF(AND(E260&gt;1080,E260&lt;=1140),-(LN(1-RAND()))/lambda12,
IF(E260&gt;1140,-(LN(1-RAND()))/lambda13)))))))))))))</f>
        <v>7.774955906056304</v>
      </c>
      <c r="D261" s="40">
        <f t="shared" ca="1" si="22"/>
        <v>316.09286806717103</v>
      </c>
      <c r="E261" s="40">
        <f t="shared" ca="1" si="23"/>
        <v>766.09286806717103</v>
      </c>
      <c r="F261" s="41" t="str">
        <f t="shared" ca="1" si="24"/>
        <v>12:46:06</v>
      </c>
      <c r="G261" s="42">
        <f t="shared" ca="1" si="26"/>
        <v>3</v>
      </c>
      <c r="H261" s="79">
        <f ca="1">MAX(D261,SMALL(J260:N260,COUNTIF(J260:N260,0)+1))</f>
        <v>316.09286806717103</v>
      </c>
      <c r="I261" s="40">
        <f t="shared" ca="1" si="21"/>
        <v>10.247631500544584</v>
      </c>
      <c r="J261" s="40">
        <f ca="1">MAX(D261,J260)+I261</f>
        <v>1353.4705547218437</v>
      </c>
      <c r="K261" s="40">
        <f t="shared" ca="1" si="25"/>
        <v>0</v>
      </c>
      <c r="L261" s="40">
        <f ca="1">IF(G261=3,D261+I261,L260)</f>
        <v>326.3404995677156</v>
      </c>
      <c r="M261" s="40">
        <f ca="1">IF(G261=4,D261+I261,M260)</f>
        <v>0</v>
      </c>
      <c r="N261" s="40">
        <f ca="1">IF(G261=5,D261+I261,N260)</f>
        <v>0</v>
      </c>
      <c r="O261" s="40">
        <f ca="1">H261-D261</f>
        <v>0</v>
      </c>
      <c r="P261" s="44">
        <f ca="1">B261-MATCH(D261,$H$22:H261,1)</f>
        <v>0</v>
      </c>
      <c r="S261" s="25"/>
      <c r="T261" s="25"/>
      <c r="U261" s="35"/>
      <c r="V261" s="35"/>
    </row>
    <row r="262" spans="2:22" x14ac:dyDescent="0.3">
      <c r="B262" s="39">
        <v>241</v>
      </c>
      <c r="C262" s="40">
        <f ca="1">IF(E261&lt;=480,-(LN(1-RAND()))/lambda,
IF(AND(E261&gt;480,E261&lt;=540),-(LN(1-RAND()))/lambda2,
IF(AND(E261&gt;540,E261&lt;=600),-(LN(1-RAND()))/lambda3,
IF(AND(E261&gt;600,E261&lt;=660),-(LN(1-RAND()))/lambda4,
IF(AND(E261&gt;660,E261&lt;=720),-(LN(1-RAND()))/lambda5,
IF(AND(E261&gt;720,E261&lt;=780),-(LN(1-RAND()))/lambda6,
IF(AND(E261&gt;780,E261&lt;=840),-(LN(1-RAND()))/lambda7,
IF(AND(E261&gt;840,E261&lt;=900),-(LN(1-RAND()))/lambda8,
IF(AND(E261&gt;900,E261&lt;=960),-(LN(1-RAND()))/lambda9,
IF(AND(E261&gt;960,E261&lt;=1020),-(LN(1-RAND()))/lambda10,
IF(AND(E261&gt;1020,E261&lt;=1080),-(LN(1-RAND()))/lambda11,
IF(AND(E261&gt;1080,E261&lt;=1140),-(LN(1-RAND()))/lambda12,
IF(E261&gt;1140,-(LN(1-RAND()))/lambda13)))))))))))))</f>
        <v>2.7520401423027632E-3</v>
      </c>
      <c r="D262" s="40">
        <f t="shared" ca="1" si="22"/>
        <v>316.09562010731332</v>
      </c>
      <c r="E262" s="40">
        <f t="shared" ca="1" si="23"/>
        <v>766.09562010731338</v>
      </c>
      <c r="F262" s="41" t="str">
        <f t="shared" ca="1" si="24"/>
        <v>12:46:06</v>
      </c>
      <c r="G262" s="42">
        <f t="shared" ca="1" si="26"/>
        <v>3</v>
      </c>
      <c r="H262" s="79">
        <f ca="1">MAX(D262,SMALL(J261:N261,COUNTIF(J261:N261,0)+1))</f>
        <v>326.3404995677156</v>
      </c>
      <c r="I262" s="40">
        <f t="shared" ca="1" si="21"/>
        <v>2.2167934657514068</v>
      </c>
      <c r="J262" s="40">
        <f ca="1">MAX(D262,J261)+I262</f>
        <v>1355.687348187595</v>
      </c>
      <c r="K262" s="40">
        <f t="shared" ca="1" si="25"/>
        <v>0</v>
      </c>
      <c r="L262" s="40">
        <f ca="1">IF(G262=3,D262+I262,L261)</f>
        <v>318.3124135730647</v>
      </c>
      <c r="M262" s="40">
        <f ca="1">IF(G262=4,D262+I262,M261)</f>
        <v>0</v>
      </c>
      <c r="N262" s="40">
        <f ca="1">IF(G262=5,D262+I262,N261)</f>
        <v>0</v>
      </c>
      <c r="O262" s="40">
        <f ca="1">H262-D262</f>
        <v>10.244879460402274</v>
      </c>
      <c r="P262" s="44">
        <f ca="1">B262-MATCH(D262,$H$22:H262,1)</f>
        <v>4</v>
      </c>
      <c r="S262" s="25"/>
      <c r="T262" s="25"/>
      <c r="U262" s="35"/>
      <c r="V262" s="35"/>
    </row>
    <row r="263" spans="2:22" x14ac:dyDescent="0.3">
      <c r="B263" s="39">
        <v>242</v>
      </c>
      <c r="C263" s="40">
        <f ca="1">IF(E262&lt;=480,-(LN(1-RAND()))/lambda,
IF(AND(E262&gt;480,E262&lt;=540),-(LN(1-RAND()))/lambda2,
IF(AND(E262&gt;540,E262&lt;=600),-(LN(1-RAND()))/lambda3,
IF(AND(E262&gt;600,E262&lt;=660),-(LN(1-RAND()))/lambda4,
IF(AND(E262&gt;660,E262&lt;=720),-(LN(1-RAND()))/lambda5,
IF(AND(E262&gt;720,E262&lt;=780),-(LN(1-RAND()))/lambda6,
IF(AND(E262&gt;780,E262&lt;=840),-(LN(1-RAND()))/lambda7,
IF(AND(E262&gt;840,E262&lt;=900),-(LN(1-RAND()))/lambda8,
IF(AND(E262&gt;900,E262&lt;=960),-(LN(1-RAND()))/lambda9,
IF(AND(E262&gt;960,E262&lt;=1020),-(LN(1-RAND()))/lambda10,
IF(AND(E262&gt;1020,E262&lt;=1080),-(LN(1-RAND()))/lambda11,
IF(AND(E262&gt;1080,E262&lt;=1140),-(LN(1-RAND()))/lambda12,
IF(E262&gt;1140,-(LN(1-RAND()))/lambda13)))))))))))))</f>
        <v>3.8133839609711986</v>
      </c>
      <c r="D263" s="40">
        <f t="shared" ca="1" si="22"/>
        <v>319.9090040682845</v>
      </c>
      <c r="E263" s="40">
        <f t="shared" ca="1" si="23"/>
        <v>769.9090040682845</v>
      </c>
      <c r="F263" s="41" t="str">
        <f t="shared" ca="1" si="24"/>
        <v>12:49:55</v>
      </c>
      <c r="G263" s="42">
        <f t="shared" ca="1" si="26"/>
        <v>3</v>
      </c>
      <c r="H263" s="79">
        <f ca="1">MAX(D263,SMALL(J262:N262,COUNTIF(J262:N262,0)+1))</f>
        <v>319.9090040682845</v>
      </c>
      <c r="I263" s="40">
        <f t="shared" ca="1" si="21"/>
        <v>0.76141170013472947</v>
      </c>
      <c r="J263" s="40">
        <f ca="1">MAX(D263,J262)+I263</f>
        <v>1356.4487598877297</v>
      </c>
      <c r="K263" s="40">
        <f t="shared" ca="1" si="25"/>
        <v>0</v>
      </c>
      <c r="L263" s="40">
        <f ca="1">IF(G263=3,D263+I263,L262)</f>
        <v>320.67041576841922</v>
      </c>
      <c r="M263" s="40">
        <f ca="1">IF(G263=4,D263+I263,M262)</f>
        <v>0</v>
      </c>
      <c r="N263" s="40">
        <f ca="1">IF(G263=5,D263+I263,N262)</f>
        <v>0</v>
      </c>
      <c r="O263" s="40">
        <f ca="1">H263-D263</f>
        <v>0</v>
      </c>
      <c r="P263" s="44">
        <f ca="1">B263-MATCH(D263,$H$22:H263,1)</f>
        <v>2</v>
      </c>
      <c r="S263" s="25"/>
      <c r="T263" s="25"/>
      <c r="U263" s="35"/>
      <c r="V263" s="35"/>
    </row>
    <row r="264" spans="2:22" x14ac:dyDescent="0.3">
      <c r="B264" s="39">
        <v>243</v>
      </c>
      <c r="C264" s="40">
        <f ca="1">IF(E263&lt;=480,-(LN(1-RAND()))/lambda,
IF(AND(E263&gt;480,E263&lt;=540),-(LN(1-RAND()))/lambda2,
IF(AND(E263&gt;540,E263&lt;=600),-(LN(1-RAND()))/lambda3,
IF(AND(E263&gt;600,E263&lt;=660),-(LN(1-RAND()))/lambda4,
IF(AND(E263&gt;660,E263&lt;=720),-(LN(1-RAND()))/lambda5,
IF(AND(E263&gt;720,E263&lt;=780),-(LN(1-RAND()))/lambda6,
IF(AND(E263&gt;780,E263&lt;=840),-(LN(1-RAND()))/lambda7,
IF(AND(E263&gt;840,E263&lt;=900),-(LN(1-RAND()))/lambda8,
IF(AND(E263&gt;900,E263&lt;=960),-(LN(1-RAND()))/lambda9,
IF(AND(E263&gt;960,E263&lt;=1020),-(LN(1-RAND()))/lambda10,
IF(AND(E263&gt;1020,E263&lt;=1080),-(LN(1-RAND()))/lambda11,
IF(AND(E263&gt;1080,E263&lt;=1140),-(LN(1-RAND()))/lambda12,
IF(E263&gt;1140,-(LN(1-RAND()))/lambda13)))))))))))))</f>
        <v>0.12625517107769391</v>
      </c>
      <c r="D264" s="40">
        <f t="shared" ca="1" si="22"/>
        <v>320.03525923936218</v>
      </c>
      <c r="E264" s="40">
        <f t="shared" ca="1" si="23"/>
        <v>770.03525923936218</v>
      </c>
      <c r="F264" s="41" t="str">
        <f t="shared" ca="1" si="24"/>
        <v>12:50:02</v>
      </c>
      <c r="G264" s="42">
        <f t="shared" ca="1" si="26"/>
        <v>3</v>
      </c>
      <c r="H264" s="79">
        <f ca="1">MAX(D264,SMALL(J263:N263,COUNTIF(J263:N263,0)+1))</f>
        <v>320.67041576841922</v>
      </c>
      <c r="I264" s="40">
        <f t="shared" ca="1" si="21"/>
        <v>5.8332108166594594</v>
      </c>
      <c r="J264" s="40">
        <f ca="1">MAX(D264,J263)+I264</f>
        <v>1362.2819707043891</v>
      </c>
      <c r="K264" s="40">
        <f t="shared" ca="1" si="25"/>
        <v>0</v>
      </c>
      <c r="L264" s="40">
        <f ca="1">IF(G264=3,D264+I264,L263)</f>
        <v>325.86847005602164</v>
      </c>
      <c r="M264" s="40">
        <f ca="1">IF(G264=4,D264+I264,M263)</f>
        <v>0</v>
      </c>
      <c r="N264" s="40">
        <f ca="1">IF(G264=5,D264+I264,N263)</f>
        <v>0</v>
      </c>
      <c r="O264" s="40">
        <f ca="1">H264-D264</f>
        <v>0.63515652905704201</v>
      </c>
      <c r="P264" s="44">
        <f ca="1">B264-MATCH(D264,$H$22:H264,1)</f>
        <v>1</v>
      </c>
      <c r="S264" s="25"/>
      <c r="T264" s="25"/>
      <c r="U264" s="35"/>
      <c r="V264" s="35"/>
    </row>
    <row r="265" spans="2:22" x14ac:dyDescent="0.3">
      <c r="B265" s="39">
        <v>244</v>
      </c>
      <c r="C265" s="40">
        <f ca="1">IF(E264&lt;=480,-(LN(1-RAND()))/lambda,
IF(AND(E264&gt;480,E264&lt;=540),-(LN(1-RAND()))/lambda2,
IF(AND(E264&gt;540,E264&lt;=600),-(LN(1-RAND()))/lambda3,
IF(AND(E264&gt;600,E264&lt;=660),-(LN(1-RAND()))/lambda4,
IF(AND(E264&gt;660,E264&lt;=720),-(LN(1-RAND()))/lambda5,
IF(AND(E264&gt;720,E264&lt;=780),-(LN(1-RAND()))/lambda6,
IF(AND(E264&gt;780,E264&lt;=840),-(LN(1-RAND()))/lambda7,
IF(AND(E264&gt;840,E264&lt;=900),-(LN(1-RAND()))/lambda8,
IF(AND(E264&gt;900,E264&lt;=960),-(LN(1-RAND()))/lambda9,
IF(AND(E264&gt;960,E264&lt;=1020),-(LN(1-RAND()))/lambda10,
IF(AND(E264&gt;1020,E264&lt;=1080),-(LN(1-RAND()))/lambda11,
IF(AND(E264&gt;1080,E264&lt;=1140),-(LN(1-RAND()))/lambda12,
IF(E264&gt;1140,-(LN(1-RAND()))/lambda13)))))))))))))</f>
        <v>4.3682389472389911</v>
      </c>
      <c r="D265" s="40">
        <f t="shared" ca="1" si="22"/>
        <v>324.40349818660115</v>
      </c>
      <c r="E265" s="40">
        <f t="shared" ca="1" si="23"/>
        <v>774.40349818660115</v>
      </c>
      <c r="F265" s="41" t="str">
        <f t="shared" ca="1" si="24"/>
        <v>12:54:24</v>
      </c>
      <c r="G265" s="42">
        <f t="shared" ca="1" si="26"/>
        <v>3</v>
      </c>
      <c r="H265" s="79">
        <f ca="1">MAX(D265,SMALL(J264:N264,COUNTIF(J264:N264,0)+1))</f>
        <v>325.86847005602164</v>
      </c>
      <c r="I265" s="40">
        <f t="shared" ca="1" si="21"/>
        <v>2.4391951385966268</v>
      </c>
      <c r="J265" s="40">
        <f ca="1">MAX(D265,J264)+I265</f>
        <v>1364.7211658429858</v>
      </c>
      <c r="K265" s="40">
        <f t="shared" ca="1" si="25"/>
        <v>0</v>
      </c>
      <c r="L265" s="40">
        <f ca="1">IF(G265=3,D265+I265,L264)</f>
        <v>326.84269332519779</v>
      </c>
      <c r="M265" s="40">
        <f ca="1">IF(G265=4,D265+I265,M264)</f>
        <v>0</v>
      </c>
      <c r="N265" s="40">
        <f ca="1">IF(G265=5,D265+I265,N264)</f>
        <v>0</v>
      </c>
      <c r="O265" s="40">
        <f ca="1">H265-D265</f>
        <v>1.4649718694204807</v>
      </c>
      <c r="P265" s="44">
        <f ca="1">B265-MATCH(D265,$H$22:H265,1)</f>
        <v>4</v>
      </c>
      <c r="S265" s="25"/>
      <c r="T265" s="25"/>
      <c r="U265" s="35"/>
      <c r="V265" s="35"/>
    </row>
    <row r="266" spans="2:22" x14ac:dyDescent="0.3">
      <c r="B266" s="39">
        <v>245</v>
      </c>
      <c r="C266" s="40">
        <f ca="1">IF(E265&lt;=480,-(LN(1-RAND()))/lambda,
IF(AND(E265&gt;480,E265&lt;=540),-(LN(1-RAND()))/lambda2,
IF(AND(E265&gt;540,E265&lt;=600),-(LN(1-RAND()))/lambda3,
IF(AND(E265&gt;600,E265&lt;=660),-(LN(1-RAND()))/lambda4,
IF(AND(E265&gt;660,E265&lt;=720),-(LN(1-RAND()))/lambda5,
IF(AND(E265&gt;720,E265&lt;=780),-(LN(1-RAND()))/lambda6,
IF(AND(E265&gt;780,E265&lt;=840),-(LN(1-RAND()))/lambda7,
IF(AND(E265&gt;840,E265&lt;=900),-(LN(1-RAND()))/lambda8,
IF(AND(E265&gt;900,E265&lt;=960),-(LN(1-RAND()))/lambda9,
IF(AND(E265&gt;960,E265&lt;=1020),-(LN(1-RAND()))/lambda10,
IF(AND(E265&gt;1020,E265&lt;=1080),-(LN(1-RAND()))/lambda11,
IF(AND(E265&gt;1080,E265&lt;=1140),-(LN(1-RAND()))/lambda12,
IF(E265&gt;1140,-(LN(1-RAND()))/lambda13)))))))))))))</f>
        <v>2.8053212876087441</v>
      </c>
      <c r="D266" s="40">
        <f t="shared" ca="1" si="22"/>
        <v>327.20881947420992</v>
      </c>
      <c r="E266" s="40">
        <f t="shared" ca="1" si="23"/>
        <v>777.20881947420992</v>
      </c>
      <c r="F266" s="41" t="str">
        <f t="shared" ca="1" si="24"/>
        <v>12:57:13</v>
      </c>
      <c r="G266" s="42">
        <f t="shared" ca="1" si="26"/>
        <v>3</v>
      </c>
      <c r="H266" s="79">
        <f ca="1">MAX(D266,SMALL(J265:N265,COUNTIF(J265:N265,0)+1))</f>
        <v>327.20881947420992</v>
      </c>
      <c r="I266" s="40">
        <f t="shared" ca="1" si="21"/>
        <v>0.49282524528207933</v>
      </c>
      <c r="J266" s="40">
        <f ca="1">MAX(D266,J265)+I266</f>
        <v>1365.2139910882679</v>
      </c>
      <c r="K266" s="40">
        <f t="shared" ca="1" si="25"/>
        <v>0</v>
      </c>
      <c r="L266" s="40">
        <f ca="1">IF(G266=3,D266+I266,L265)</f>
        <v>327.70164471949198</v>
      </c>
      <c r="M266" s="40">
        <f ca="1">IF(G266=4,D266+I266,M265)</f>
        <v>0</v>
      </c>
      <c r="N266" s="40">
        <f ca="1">IF(G266=5,D266+I266,N265)</f>
        <v>0</v>
      </c>
      <c r="O266" s="40">
        <f ca="1">H266-D266</f>
        <v>0</v>
      </c>
      <c r="P266" s="44">
        <f ca="1">B266-MATCH(D266,$H$22:H266,1)</f>
        <v>8</v>
      </c>
      <c r="S266" s="25"/>
      <c r="T266" s="25"/>
      <c r="U266" s="35"/>
      <c r="V266" s="35"/>
    </row>
    <row r="267" spans="2:22" x14ac:dyDescent="0.3">
      <c r="B267" s="39">
        <v>246</v>
      </c>
      <c r="C267" s="40">
        <f ca="1">IF(E266&lt;=480,-(LN(1-RAND()))/lambda,
IF(AND(E266&gt;480,E266&lt;=540),-(LN(1-RAND()))/lambda2,
IF(AND(E266&gt;540,E266&lt;=600),-(LN(1-RAND()))/lambda3,
IF(AND(E266&gt;600,E266&lt;=660),-(LN(1-RAND()))/lambda4,
IF(AND(E266&gt;660,E266&lt;=720),-(LN(1-RAND()))/lambda5,
IF(AND(E266&gt;720,E266&lt;=780),-(LN(1-RAND()))/lambda6,
IF(AND(E266&gt;780,E266&lt;=840),-(LN(1-RAND()))/lambda7,
IF(AND(E266&gt;840,E266&lt;=900),-(LN(1-RAND()))/lambda8,
IF(AND(E266&gt;900,E266&lt;=960),-(LN(1-RAND()))/lambda9,
IF(AND(E266&gt;960,E266&lt;=1020),-(LN(1-RAND()))/lambda10,
IF(AND(E266&gt;1020,E266&lt;=1080),-(LN(1-RAND()))/lambda11,
IF(AND(E266&gt;1080,E266&lt;=1140),-(LN(1-RAND()))/lambda12,
IF(E266&gt;1140,-(LN(1-RAND()))/lambda13)))))))))))))</f>
        <v>4.3599489415871346</v>
      </c>
      <c r="D267" s="40">
        <f t="shared" ca="1" si="22"/>
        <v>331.56876841579708</v>
      </c>
      <c r="E267" s="40">
        <f t="shared" ca="1" si="23"/>
        <v>781.56876841579708</v>
      </c>
      <c r="F267" s="41" t="str">
        <f t="shared" ca="1" si="24"/>
        <v>13:01:34</v>
      </c>
      <c r="G267" s="42">
        <f t="shared" ca="1" si="26"/>
        <v>3</v>
      </c>
      <c r="H267" s="79">
        <f ca="1">MAX(D267,SMALL(J266:N266,COUNTIF(J266:N266,0)+1))</f>
        <v>331.56876841579708</v>
      </c>
      <c r="I267" s="40">
        <f t="shared" ca="1" si="21"/>
        <v>0.31040347170284782</v>
      </c>
      <c r="J267" s="40">
        <f ca="1">MAX(D267,J266)+I267</f>
        <v>1365.5243945599707</v>
      </c>
      <c r="K267" s="40">
        <f t="shared" ca="1" si="25"/>
        <v>0</v>
      </c>
      <c r="L267" s="40">
        <f ca="1">IF(G267=3,D267+I267,L266)</f>
        <v>331.87917188749992</v>
      </c>
      <c r="M267" s="40">
        <f ca="1">IF(G267=4,D267+I267,M266)</f>
        <v>0</v>
      </c>
      <c r="N267" s="40">
        <f ca="1">IF(G267=5,D267+I267,N266)</f>
        <v>0</v>
      </c>
      <c r="O267" s="40">
        <f ca="1">H267-D267</f>
        <v>0</v>
      </c>
      <c r="P267" s="44">
        <f ca="1">B267-MATCH(D267,$H$22:H267,1)</f>
        <v>0</v>
      </c>
      <c r="S267" s="25"/>
      <c r="T267" s="25"/>
      <c r="U267" s="35"/>
      <c r="V267" s="35"/>
    </row>
    <row r="268" spans="2:22" x14ac:dyDescent="0.3">
      <c r="B268" s="39">
        <v>247</v>
      </c>
      <c r="C268" s="40">
        <f ca="1">IF(E267&lt;=480,-(LN(1-RAND()))/lambda,
IF(AND(E267&gt;480,E267&lt;=540),-(LN(1-RAND()))/lambda2,
IF(AND(E267&gt;540,E267&lt;=600),-(LN(1-RAND()))/lambda3,
IF(AND(E267&gt;600,E267&lt;=660),-(LN(1-RAND()))/lambda4,
IF(AND(E267&gt;660,E267&lt;=720),-(LN(1-RAND()))/lambda5,
IF(AND(E267&gt;720,E267&lt;=780),-(LN(1-RAND()))/lambda6,
IF(AND(E267&gt;780,E267&lt;=840),-(LN(1-RAND()))/lambda7,
IF(AND(E267&gt;840,E267&lt;=900),-(LN(1-RAND()))/lambda8,
IF(AND(E267&gt;900,E267&lt;=960),-(LN(1-RAND()))/lambda9,
IF(AND(E267&gt;960,E267&lt;=1020),-(LN(1-RAND()))/lambda10,
IF(AND(E267&gt;1020,E267&lt;=1080),-(LN(1-RAND()))/lambda11,
IF(AND(E267&gt;1080,E267&lt;=1140),-(LN(1-RAND()))/lambda12,
IF(E267&gt;1140,-(LN(1-RAND()))/lambda13)))))))))))))</f>
        <v>8.3224013985853613</v>
      </c>
      <c r="D268" s="40">
        <f t="shared" ca="1" si="22"/>
        <v>339.89116981438247</v>
      </c>
      <c r="E268" s="40">
        <f t="shared" ca="1" si="23"/>
        <v>789.89116981438247</v>
      </c>
      <c r="F268" s="41" t="str">
        <f t="shared" ca="1" si="24"/>
        <v>13:09:53</v>
      </c>
      <c r="G268" s="42">
        <f t="shared" ca="1" si="26"/>
        <v>3</v>
      </c>
      <c r="H268" s="79">
        <f ca="1">MAX(D268,SMALL(J267:N267,COUNTIF(J267:N267,0)+1))</f>
        <v>339.89116981438247</v>
      </c>
      <c r="I268" s="40">
        <f t="shared" ca="1" si="21"/>
        <v>3.4429423342158127</v>
      </c>
      <c r="J268" s="40">
        <f ca="1">MAX(D268,J267)+I268</f>
        <v>1368.9673368941865</v>
      </c>
      <c r="K268" s="40">
        <f t="shared" ca="1" si="25"/>
        <v>0</v>
      </c>
      <c r="L268" s="40">
        <f ca="1">IF(G268=3,D268+I268,L267)</f>
        <v>343.33411214859825</v>
      </c>
      <c r="M268" s="40">
        <f ca="1">IF(G268=4,D268+I268,M267)</f>
        <v>0</v>
      </c>
      <c r="N268" s="40">
        <f ca="1">IF(G268=5,D268+I268,N267)</f>
        <v>0</v>
      </c>
      <c r="O268" s="40">
        <f ca="1">H268-D268</f>
        <v>0</v>
      </c>
      <c r="P268" s="44">
        <f ca="1">B268-MATCH(D268,$H$22:H268,1)</f>
        <v>0</v>
      </c>
      <c r="S268" s="25"/>
      <c r="T268" s="25"/>
      <c r="U268" s="35"/>
      <c r="V268" s="35"/>
    </row>
    <row r="269" spans="2:22" x14ac:dyDescent="0.3">
      <c r="B269" s="39">
        <v>248</v>
      </c>
      <c r="C269" s="40">
        <f ca="1">IF(E268&lt;=480,-(LN(1-RAND()))/lambda,
IF(AND(E268&gt;480,E268&lt;=540),-(LN(1-RAND()))/lambda2,
IF(AND(E268&gt;540,E268&lt;=600),-(LN(1-RAND()))/lambda3,
IF(AND(E268&gt;600,E268&lt;=660),-(LN(1-RAND()))/lambda4,
IF(AND(E268&gt;660,E268&lt;=720),-(LN(1-RAND()))/lambda5,
IF(AND(E268&gt;720,E268&lt;=780),-(LN(1-RAND()))/lambda6,
IF(AND(E268&gt;780,E268&lt;=840),-(LN(1-RAND()))/lambda7,
IF(AND(E268&gt;840,E268&lt;=900),-(LN(1-RAND()))/lambda8,
IF(AND(E268&gt;900,E268&lt;=960),-(LN(1-RAND()))/lambda9,
IF(AND(E268&gt;960,E268&lt;=1020),-(LN(1-RAND()))/lambda10,
IF(AND(E268&gt;1020,E268&lt;=1080),-(LN(1-RAND()))/lambda11,
IF(AND(E268&gt;1080,E268&lt;=1140),-(LN(1-RAND()))/lambda12,
IF(E268&gt;1140,-(LN(1-RAND()))/lambda13)))))))))))))</f>
        <v>0.37846623412715324</v>
      </c>
      <c r="D269" s="40">
        <f t="shared" ca="1" si="22"/>
        <v>340.2696360485096</v>
      </c>
      <c r="E269" s="40">
        <f t="shared" ca="1" si="23"/>
        <v>790.2696360485096</v>
      </c>
      <c r="F269" s="41" t="str">
        <f t="shared" ca="1" si="24"/>
        <v>13:10:16</v>
      </c>
      <c r="G269" s="42">
        <f t="shared" ca="1" si="26"/>
        <v>3</v>
      </c>
      <c r="H269" s="79">
        <f ca="1">MAX(D269,SMALL(J268:N268,COUNTIF(J268:N268,0)+1))</f>
        <v>343.33411214859825</v>
      </c>
      <c r="I269" s="40">
        <f t="shared" ca="1" si="21"/>
        <v>3.6508060346522968</v>
      </c>
      <c r="J269" s="40">
        <f ca="1">MAX(D269,J268)+I269</f>
        <v>1372.6181429288388</v>
      </c>
      <c r="K269" s="40">
        <f t="shared" ca="1" si="25"/>
        <v>0</v>
      </c>
      <c r="L269" s="40">
        <f ca="1">IF(G269=3,D269+I269,L268)</f>
        <v>343.9204420831619</v>
      </c>
      <c r="M269" s="40">
        <f ca="1">IF(G269=4,D269+I269,M268)</f>
        <v>0</v>
      </c>
      <c r="N269" s="40">
        <f ca="1">IF(G269=5,D269+I269,N268)</f>
        <v>0</v>
      </c>
      <c r="O269" s="40">
        <f ca="1">H269-D269</f>
        <v>3.0644761000886547</v>
      </c>
      <c r="P269" s="44">
        <f ca="1">B269-MATCH(D269,$H$22:H269,1)</f>
        <v>1</v>
      </c>
      <c r="S269" s="25"/>
      <c r="T269" s="25"/>
      <c r="U269" s="35"/>
      <c r="V269" s="35"/>
    </row>
    <row r="270" spans="2:22" x14ac:dyDescent="0.3">
      <c r="B270" s="39">
        <v>249</v>
      </c>
      <c r="C270" s="40">
        <f ca="1">IF(E269&lt;=480,-(LN(1-RAND()))/lambda,
IF(AND(E269&gt;480,E269&lt;=540),-(LN(1-RAND()))/lambda2,
IF(AND(E269&gt;540,E269&lt;=600),-(LN(1-RAND()))/lambda3,
IF(AND(E269&gt;600,E269&lt;=660),-(LN(1-RAND()))/lambda4,
IF(AND(E269&gt;660,E269&lt;=720),-(LN(1-RAND()))/lambda5,
IF(AND(E269&gt;720,E269&lt;=780),-(LN(1-RAND()))/lambda6,
IF(AND(E269&gt;780,E269&lt;=840),-(LN(1-RAND()))/lambda7,
IF(AND(E269&gt;840,E269&lt;=900),-(LN(1-RAND()))/lambda8,
IF(AND(E269&gt;900,E269&lt;=960),-(LN(1-RAND()))/lambda9,
IF(AND(E269&gt;960,E269&lt;=1020),-(LN(1-RAND()))/lambda10,
IF(AND(E269&gt;1020,E269&lt;=1080),-(LN(1-RAND()))/lambda11,
IF(AND(E269&gt;1080,E269&lt;=1140),-(LN(1-RAND()))/lambda12,
IF(E269&gt;1140,-(LN(1-RAND()))/lambda13)))))))))))))</f>
        <v>1.2737045317998912</v>
      </c>
      <c r="D270" s="40">
        <f t="shared" ca="1" si="22"/>
        <v>341.54334058030946</v>
      </c>
      <c r="E270" s="40">
        <f t="shared" ca="1" si="23"/>
        <v>791.5433405803094</v>
      </c>
      <c r="F270" s="41" t="str">
        <f t="shared" ca="1" si="24"/>
        <v>13:11:33</v>
      </c>
      <c r="G270" s="42">
        <f t="shared" ca="1" si="26"/>
        <v>3</v>
      </c>
      <c r="H270" s="79">
        <f ca="1">MAX(D270,SMALL(J269:N269,COUNTIF(J269:N269,0)+1))</f>
        <v>343.9204420831619</v>
      </c>
      <c r="I270" s="40">
        <f t="shared" ca="1" si="21"/>
        <v>0.1697172734013897</v>
      </c>
      <c r="J270" s="40">
        <f ca="1">MAX(D270,J269)+I270</f>
        <v>1372.7878602022402</v>
      </c>
      <c r="K270" s="40">
        <f t="shared" ca="1" si="25"/>
        <v>0</v>
      </c>
      <c r="L270" s="40">
        <f ca="1">IF(G270=3,D270+I270,L269)</f>
        <v>341.71305785371084</v>
      </c>
      <c r="M270" s="40">
        <f ca="1">IF(G270=4,D270+I270,M269)</f>
        <v>0</v>
      </c>
      <c r="N270" s="40">
        <f ca="1">IF(G270=5,D270+I270,N269)</f>
        <v>0</v>
      </c>
      <c r="O270" s="40">
        <f ca="1">H270-D270</f>
        <v>2.3771015028524403</v>
      </c>
      <c r="P270" s="44">
        <f ca="1">B270-MATCH(D270,$H$22:H270,1)</f>
        <v>2</v>
      </c>
      <c r="S270" s="25"/>
      <c r="T270" s="25"/>
      <c r="U270" s="35"/>
      <c r="V270" s="35"/>
    </row>
    <row r="271" spans="2:22" x14ac:dyDescent="0.3">
      <c r="B271" s="39">
        <v>250</v>
      </c>
      <c r="C271" s="40">
        <f ca="1">IF(E270&lt;=480,-(LN(1-RAND()))/lambda,
IF(AND(E270&gt;480,E270&lt;=540),-(LN(1-RAND()))/lambda2,
IF(AND(E270&gt;540,E270&lt;=600),-(LN(1-RAND()))/lambda3,
IF(AND(E270&gt;600,E270&lt;=660),-(LN(1-RAND()))/lambda4,
IF(AND(E270&gt;660,E270&lt;=720),-(LN(1-RAND()))/lambda5,
IF(AND(E270&gt;720,E270&lt;=780),-(LN(1-RAND()))/lambda6,
IF(AND(E270&gt;780,E270&lt;=840),-(LN(1-RAND()))/lambda7,
IF(AND(E270&gt;840,E270&lt;=900),-(LN(1-RAND()))/lambda8,
IF(AND(E270&gt;900,E270&lt;=960),-(LN(1-RAND()))/lambda9,
IF(AND(E270&gt;960,E270&lt;=1020),-(LN(1-RAND()))/lambda10,
IF(AND(E270&gt;1020,E270&lt;=1080),-(LN(1-RAND()))/lambda11,
IF(AND(E270&gt;1080,E270&lt;=1140),-(LN(1-RAND()))/lambda12,
IF(E270&gt;1140,-(LN(1-RAND()))/lambda13)))))))))))))</f>
        <v>8.4338230752621364</v>
      </c>
      <c r="D271" s="40">
        <f t="shared" ca="1" si="22"/>
        <v>349.97716365557159</v>
      </c>
      <c r="E271" s="40">
        <f t="shared" ca="1" si="23"/>
        <v>799.97716365557153</v>
      </c>
      <c r="F271" s="41" t="str">
        <f t="shared" ca="1" si="24"/>
        <v>13:19:59</v>
      </c>
      <c r="G271" s="42">
        <f t="shared" ca="1" si="26"/>
        <v>3</v>
      </c>
      <c r="H271" s="79">
        <f ca="1">MAX(D271,SMALL(J270:N270,COUNTIF(J270:N270,0)+1))</f>
        <v>349.97716365557159</v>
      </c>
      <c r="I271" s="40">
        <f t="shared" ca="1" si="21"/>
        <v>10.440425450644232</v>
      </c>
      <c r="J271" s="40">
        <f ca="1">MAX(D271,J270)+I271</f>
        <v>1383.2282856528843</v>
      </c>
      <c r="K271" s="40">
        <f t="shared" ca="1" si="25"/>
        <v>0</v>
      </c>
      <c r="L271" s="40">
        <f ca="1">IF(G271=3,D271+I271,L270)</f>
        <v>360.41758910621581</v>
      </c>
      <c r="M271" s="40">
        <f ca="1">IF(G271=4,D271+I271,M270)</f>
        <v>0</v>
      </c>
      <c r="N271" s="40">
        <f ca="1">IF(G271=5,D271+I271,N270)</f>
        <v>0</v>
      </c>
      <c r="O271" s="40">
        <f ca="1">H271-D271</f>
        <v>0</v>
      </c>
      <c r="P271" s="44">
        <f ca="1">B271-MATCH(D271,$H$22:H271,1)</f>
        <v>0</v>
      </c>
      <c r="S271" s="25"/>
      <c r="T271" s="25"/>
      <c r="U271" s="35"/>
      <c r="V271" s="35"/>
    </row>
    <row r="272" spans="2:22" x14ac:dyDescent="0.3">
      <c r="B272" s="39">
        <v>251</v>
      </c>
      <c r="C272" s="40">
        <f ca="1">IF(E271&lt;=480,-(LN(1-RAND()))/lambda,
IF(AND(E271&gt;480,E271&lt;=540),-(LN(1-RAND()))/lambda2,
IF(AND(E271&gt;540,E271&lt;=600),-(LN(1-RAND()))/lambda3,
IF(AND(E271&gt;600,E271&lt;=660),-(LN(1-RAND()))/lambda4,
IF(AND(E271&gt;660,E271&lt;=720),-(LN(1-RAND()))/lambda5,
IF(AND(E271&gt;720,E271&lt;=780),-(LN(1-RAND()))/lambda6,
IF(AND(E271&gt;780,E271&lt;=840),-(LN(1-RAND()))/lambda7,
IF(AND(E271&gt;840,E271&lt;=900),-(LN(1-RAND()))/lambda8,
IF(AND(E271&gt;900,E271&lt;=960),-(LN(1-RAND()))/lambda9,
IF(AND(E271&gt;960,E271&lt;=1020),-(LN(1-RAND()))/lambda10,
IF(AND(E271&gt;1020,E271&lt;=1080),-(LN(1-RAND()))/lambda11,
IF(AND(E271&gt;1080,E271&lt;=1140),-(LN(1-RAND()))/lambda12,
IF(E271&gt;1140,-(LN(1-RAND()))/lambda13)))))))))))))</f>
        <v>5.8187401533962062E-2</v>
      </c>
      <c r="D272" s="40">
        <f t="shared" ca="1" si="22"/>
        <v>350.03535105710557</v>
      </c>
      <c r="E272" s="40">
        <f t="shared" ca="1" si="23"/>
        <v>800.03535105710557</v>
      </c>
      <c r="F272" s="41" t="str">
        <f t="shared" ca="1" si="24"/>
        <v>13:20:02</v>
      </c>
      <c r="G272" s="42">
        <f t="shared" ca="1" si="26"/>
        <v>3</v>
      </c>
      <c r="H272" s="79">
        <f ca="1">MAX(D272,SMALL(J271:N271,COUNTIF(J271:N271,0)+1))</f>
        <v>360.41758910621581</v>
      </c>
      <c r="I272" s="40">
        <f t="shared" ca="1" si="21"/>
        <v>5.2714021905200843</v>
      </c>
      <c r="J272" s="40">
        <f ca="1">MAX(D272,J271)+I272</f>
        <v>1388.4996878434044</v>
      </c>
      <c r="K272" s="40">
        <f t="shared" ca="1" si="25"/>
        <v>0</v>
      </c>
      <c r="L272" s="40">
        <f ca="1">IF(G272=3,D272+I272,L271)</f>
        <v>355.30675324762564</v>
      </c>
      <c r="M272" s="40">
        <f ca="1">IF(G272=4,D272+I272,M271)</f>
        <v>0</v>
      </c>
      <c r="N272" s="40">
        <f ca="1">IF(G272=5,D272+I272,N271)</f>
        <v>0</v>
      </c>
      <c r="O272" s="40">
        <f ca="1">H272-D272</f>
        <v>10.382238049110242</v>
      </c>
      <c r="P272" s="44">
        <f ca="1">B272-MATCH(D272,$H$22:H272,1)</f>
        <v>1</v>
      </c>
      <c r="S272" s="25"/>
      <c r="T272" s="25"/>
      <c r="U272" s="35"/>
      <c r="V272" s="35"/>
    </row>
    <row r="273" spans="2:22" x14ac:dyDescent="0.3">
      <c r="B273" s="39">
        <v>252</v>
      </c>
      <c r="C273" s="40">
        <f ca="1">IF(E272&lt;=480,-(LN(1-RAND()))/lambda,
IF(AND(E272&gt;480,E272&lt;=540),-(LN(1-RAND()))/lambda2,
IF(AND(E272&gt;540,E272&lt;=600),-(LN(1-RAND()))/lambda3,
IF(AND(E272&gt;600,E272&lt;=660),-(LN(1-RAND()))/lambda4,
IF(AND(E272&gt;660,E272&lt;=720),-(LN(1-RAND()))/lambda5,
IF(AND(E272&gt;720,E272&lt;=780),-(LN(1-RAND()))/lambda6,
IF(AND(E272&gt;780,E272&lt;=840),-(LN(1-RAND()))/lambda7,
IF(AND(E272&gt;840,E272&lt;=900),-(LN(1-RAND()))/lambda8,
IF(AND(E272&gt;900,E272&lt;=960),-(LN(1-RAND()))/lambda9,
IF(AND(E272&gt;960,E272&lt;=1020),-(LN(1-RAND()))/lambda10,
IF(AND(E272&gt;1020,E272&lt;=1080),-(LN(1-RAND()))/lambda11,
IF(AND(E272&gt;1080,E272&lt;=1140),-(LN(1-RAND()))/lambda12,
IF(E272&gt;1140,-(LN(1-RAND()))/lambda13)))))))))))))</f>
        <v>3.0567659123060422</v>
      </c>
      <c r="D273" s="40">
        <f t="shared" ca="1" si="22"/>
        <v>353.09211696941162</v>
      </c>
      <c r="E273" s="40">
        <f t="shared" ca="1" si="23"/>
        <v>803.09211696941156</v>
      </c>
      <c r="F273" s="41" t="str">
        <f t="shared" ca="1" si="24"/>
        <v>13:23:06</v>
      </c>
      <c r="G273" s="42">
        <f t="shared" ca="1" si="26"/>
        <v>3</v>
      </c>
      <c r="H273" s="79">
        <f ca="1">MAX(D273,SMALL(J272:N272,COUNTIF(J272:N272,0)+1))</f>
        <v>355.30675324762564</v>
      </c>
      <c r="I273" s="40">
        <f t="shared" ca="1" si="21"/>
        <v>4.2176228646468266</v>
      </c>
      <c r="J273" s="40">
        <f ca="1">MAX(D273,J272)+I273</f>
        <v>1392.7173107080512</v>
      </c>
      <c r="K273" s="40">
        <f t="shared" ca="1" si="25"/>
        <v>0</v>
      </c>
      <c r="L273" s="40">
        <f ca="1">IF(G273=3,D273+I273,L272)</f>
        <v>357.30973983405846</v>
      </c>
      <c r="M273" s="40">
        <f ca="1">IF(G273=4,D273+I273,M272)</f>
        <v>0</v>
      </c>
      <c r="N273" s="40">
        <f ca="1">IF(G273=5,D273+I273,N272)</f>
        <v>0</v>
      </c>
      <c r="O273" s="40">
        <f ca="1">H273-D273</f>
        <v>2.2146362782140159</v>
      </c>
      <c r="P273" s="44">
        <f ca="1">B273-MATCH(D273,$H$22:H273,1)</f>
        <v>2</v>
      </c>
      <c r="S273" s="25"/>
      <c r="T273" s="25"/>
      <c r="U273" s="35"/>
      <c r="V273" s="35"/>
    </row>
    <row r="274" spans="2:22" x14ac:dyDescent="0.3">
      <c r="B274" s="39">
        <v>253</v>
      </c>
      <c r="C274" s="40">
        <f ca="1">IF(E273&lt;=480,-(LN(1-RAND()))/lambda,
IF(AND(E273&gt;480,E273&lt;=540),-(LN(1-RAND()))/lambda2,
IF(AND(E273&gt;540,E273&lt;=600),-(LN(1-RAND()))/lambda3,
IF(AND(E273&gt;600,E273&lt;=660),-(LN(1-RAND()))/lambda4,
IF(AND(E273&gt;660,E273&lt;=720),-(LN(1-RAND()))/lambda5,
IF(AND(E273&gt;720,E273&lt;=780),-(LN(1-RAND()))/lambda6,
IF(AND(E273&gt;780,E273&lt;=840),-(LN(1-RAND()))/lambda7,
IF(AND(E273&gt;840,E273&lt;=900),-(LN(1-RAND()))/lambda8,
IF(AND(E273&gt;900,E273&lt;=960),-(LN(1-RAND()))/lambda9,
IF(AND(E273&gt;960,E273&lt;=1020),-(LN(1-RAND()))/lambda10,
IF(AND(E273&gt;1020,E273&lt;=1080),-(LN(1-RAND()))/lambda11,
IF(AND(E273&gt;1080,E273&lt;=1140),-(LN(1-RAND()))/lambda12,
IF(E273&gt;1140,-(LN(1-RAND()))/lambda13)))))))))))))</f>
        <v>0.81145835341773531</v>
      </c>
      <c r="D274" s="40">
        <f t="shared" ca="1" si="22"/>
        <v>353.90357532282934</v>
      </c>
      <c r="E274" s="40">
        <f t="shared" ca="1" si="23"/>
        <v>803.90357532282928</v>
      </c>
      <c r="F274" s="41" t="str">
        <f t="shared" ca="1" si="24"/>
        <v>13:23:54</v>
      </c>
      <c r="G274" s="42">
        <f t="shared" ca="1" si="26"/>
        <v>3</v>
      </c>
      <c r="H274" s="79">
        <f ca="1">MAX(D274,SMALL(J273:N273,COUNTIF(J273:N273,0)+1))</f>
        <v>357.30973983405846</v>
      </c>
      <c r="I274" s="40">
        <f t="shared" ca="1" si="21"/>
        <v>3.8798985524347254</v>
      </c>
      <c r="J274" s="40">
        <f ca="1">MAX(D274,J273)+I274</f>
        <v>1396.5972092604859</v>
      </c>
      <c r="K274" s="40">
        <f t="shared" ca="1" si="25"/>
        <v>0</v>
      </c>
      <c r="L274" s="40">
        <f ca="1">IF(G274=3,D274+I274,L273)</f>
        <v>357.78347387526406</v>
      </c>
      <c r="M274" s="40">
        <f ca="1">IF(G274=4,D274+I274,M273)</f>
        <v>0</v>
      </c>
      <c r="N274" s="40">
        <f ca="1">IF(G274=5,D274+I274,N273)</f>
        <v>0</v>
      </c>
      <c r="O274" s="40">
        <f ca="1">H274-D274</f>
        <v>3.4061645112291217</v>
      </c>
      <c r="P274" s="44">
        <f ca="1">B274-MATCH(D274,$H$22:H274,1)</f>
        <v>3</v>
      </c>
      <c r="S274" s="25"/>
      <c r="T274" s="25"/>
      <c r="U274" s="35"/>
      <c r="V274" s="35"/>
    </row>
    <row r="275" spans="2:22" x14ac:dyDescent="0.3">
      <c r="B275" s="39">
        <v>254</v>
      </c>
      <c r="C275" s="40">
        <f ca="1">IF(E274&lt;=480,-(LN(1-RAND()))/lambda,
IF(AND(E274&gt;480,E274&lt;=540),-(LN(1-RAND()))/lambda2,
IF(AND(E274&gt;540,E274&lt;=600),-(LN(1-RAND()))/lambda3,
IF(AND(E274&gt;600,E274&lt;=660),-(LN(1-RAND()))/lambda4,
IF(AND(E274&gt;660,E274&lt;=720),-(LN(1-RAND()))/lambda5,
IF(AND(E274&gt;720,E274&lt;=780),-(LN(1-RAND()))/lambda6,
IF(AND(E274&gt;780,E274&lt;=840),-(LN(1-RAND()))/lambda7,
IF(AND(E274&gt;840,E274&lt;=900),-(LN(1-RAND()))/lambda8,
IF(AND(E274&gt;900,E274&lt;=960),-(LN(1-RAND()))/lambda9,
IF(AND(E274&gt;960,E274&lt;=1020),-(LN(1-RAND()))/lambda10,
IF(AND(E274&gt;1020,E274&lt;=1080),-(LN(1-RAND()))/lambda11,
IF(AND(E274&gt;1080,E274&lt;=1140),-(LN(1-RAND()))/lambda12,
IF(E274&gt;1140,-(LN(1-RAND()))/lambda13)))))))))))))</f>
        <v>1.5823628737104094</v>
      </c>
      <c r="D275" s="40">
        <f t="shared" ca="1" si="22"/>
        <v>355.48593819653973</v>
      </c>
      <c r="E275" s="40">
        <f t="shared" ca="1" si="23"/>
        <v>805.48593819653979</v>
      </c>
      <c r="F275" s="41" t="str">
        <f t="shared" ca="1" si="24"/>
        <v>13:25:29</v>
      </c>
      <c r="G275" s="42">
        <f t="shared" ca="1" si="26"/>
        <v>3</v>
      </c>
      <c r="H275" s="79">
        <f ca="1">MAX(D275,SMALL(J274:N274,COUNTIF(J274:N274,0)+1))</f>
        <v>357.78347387526406</v>
      </c>
      <c r="I275" s="40">
        <f t="shared" ca="1" si="21"/>
        <v>13.980378124228682</v>
      </c>
      <c r="J275" s="40">
        <f ca="1">MAX(D275,J274)+I275</f>
        <v>1410.5775873847147</v>
      </c>
      <c r="K275" s="40">
        <f t="shared" ca="1" si="25"/>
        <v>0</v>
      </c>
      <c r="L275" s="40">
        <f ca="1">IF(G275=3,D275+I275,L274)</f>
        <v>369.46631632076844</v>
      </c>
      <c r="M275" s="40">
        <f ca="1">IF(G275=4,D275+I275,M274)</f>
        <v>0</v>
      </c>
      <c r="N275" s="40">
        <f ca="1">IF(G275=5,D275+I275,N274)</f>
        <v>0</v>
      </c>
      <c r="O275" s="40">
        <f ca="1">H275-D275</f>
        <v>2.29753567872433</v>
      </c>
      <c r="P275" s="44">
        <f ca="1">B275-MATCH(D275,$H$22:H275,1)</f>
        <v>4</v>
      </c>
      <c r="S275" s="25"/>
      <c r="T275" s="25"/>
      <c r="U275" s="35"/>
      <c r="V275" s="35"/>
    </row>
    <row r="276" spans="2:22" x14ac:dyDescent="0.3">
      <c r="B276" s="39">
        <v>255</v>
      </c>
      <c r="C276" s="40">
        <f ca="1">IF(E275&lt;=480,-(LN(1-RAND()))/lambda,
IF(AND(E275&gt;480,E275&lt;=540),-(LN(1-RAND()))/lambda2,
IF(AND(E275&gt;540,E275&lt;=600),-(LN(1-RAND()))/lambda3,
IF(AND(E275&gt;600,E275&lt;=660),-(LN(1-RAND()))/lambda4,
IF(AND(E275&gt;660,E275&lt;=720),-(LN(1-RAND()))/lambda5,
IF(AND(E275&gt;720,E275&lt;=780),-(LN(1-RAND()))/lambda6,
IF(AND(E275&gt;780,E275&lt;=840),-(LN(1-RAND()))/lambda7,
IF(AND(E275&gt;840,E275&lt;=900),-(LN(1-RAND()))/lambda8,
IF(AND(E275&gt;900,E275&lt;=960),-(LN(1-RAND()))/lambda9,
IF(AND(E275&gt;960,E275&lt;=1020),-(LN(1-RAND()))/lambda10,
IF(AND(E275&gt;1020,E275&lt;=1080),-(LN(1-RAND()))/lambda11,
IF(AND(E275&gt;1080,E275&lt;=1140),-(LN(1-RAND()))/lambda12,
IF(E275&gt;1140,-(LN(1-RAND()))/lambda13)))))))))))))</f>
        <v>0.71341034987138052</v>
      </c>
      <c r="D276" s="40">
        <f t="shared" ca="1" si="22"/>
        <v>356.1993485464111</v>
      </c>
      <c r="E276" s="40">
        <f t="shared" ca="1" si="23"/>
        <v>806.1993485464111</v>
      </c>
      <c r="F276" s="41" t="str">
        <f t="shared" ca="1" si="24"/>
        <v>13:26:12</v>
      </c>
      <c r="G276" s="42">
        <f t="shared" ca="1" si="26"/>
        <v>3</v>
      </c>
      <c r="H276" s="79">
        <f ca="1">MAX(D276,SMALL(J275:N275,COUNTIF(J275:N275,0)+1))</f>
        <v>369.46631632076844</v>
      </c>
      <c r="I276" s="40">
        <f t="shared" ca="1" si="21"/>
        <v>3.345491632056075</v>
      </c>
      <c r="J276" s="40">
        <f ca="1">MAX(D276,J275)+I276</f>
        <v>1413.9230790167708</v>
      </c>
      <c r="K276" s="40">
        <f t="shared" ca="1" si="25"/>
        <v>0</v>
      </c>
      <c r="L276" s="40">
        <f ca="1">IF(G276=3,D276+I276,L275)</f>
        <v>359.54484017846715</v>
      </c>
      <c r="M276" s="40">
        <f ca="1">IF(G276=4,D276+I276,M275)</f>
        <v>0</v>
      </c>
      <c r="N276" s="40">
        <f ca="1">IF(G276=5,D276+I276,N275)</f>
        <v>0</v>
      </c>
      <c r="O276" s="40">
        <f ca="1">H276-D276</f>
        <v>13.26696777435734</v>
      </c>
      <c r="P276" s="44">
        <f ca="1">B276-MATCH(D276,$H$22:H276,1)</f>
        <v>3</v>
      </c>
      <c r="S276" s="25"/>
      <c r="T276" s="25"/>
      <c r="U276" s="35"/>
      <c r="V276" s="35"/>
    </row>
    <row r="277" spans="2:22" x14ac:dyDescent="0.3">
      <c r="B277" s="39">
        <v>256</v>
      </c>
      <c r="C277" s="40">
        <f ca="1">IF(E276&lt;=480,-(LN(1-RAND()))/lambda,
IF(AND(E276&gt;480,E276&lt;=540),-(LN(1-RAND()))/lambda2,
IF(AND(E276&gt;540,E276&lt;=600),-(LN(1-RAND()))/lambda3,
IF(AND(E276&gt;600,E276&lt;=660),-(LN(1-RAND()))/lambda4,
IF(AND(E276&gt;660,E276&lt;=720),-(LN(1-RAND()))/lambda5,
IF(AND(E276&gt;720,E276&lt;=780),-(LN(1-RAND()))/lambda6,
IF(AND(E276&gt;780,E276&lt;=840),-(LN(1-RAND()))/lambda7,
IF(AND(E276&gt;840,E276&lt;=900),-(LN(1-RAND()))/lambda8,
IF(AND(E276&gt;900,E276&lt;=960),-(LN(1-RAND()))/lambda9,
IF(AND(E276&gt;960,E276&lt;=1020),-(LN(1-RAND()))/lambda10,
IF(AND(E276&gt;1020,E276&lt;=1080),-(LN(1-RAND()))/lambda11,
IF(AND(E276&gt;1080,E276&lt;=1140),-(LN(1-RAND()))/lambda12,
IF(E276&gt;1140,-(LN(1-RAND()))/lambda13)))))))))))))</f>
        <v>1.3288822171473744</v>
      </c>
      <c r="D277" s="40">
        <f t="shared" ca="1" si="22"/>
        <v>357.5282307635585</v>
      </c>
      <c r="E277" s="40">
        <f t="shared" ca="1" si="23"/>
        <v>807.52823076355844</v>
      </c>
      <c r="F277" s="41" t="str">
        <f t="shared" ca="1" si="24"/>
        <v>13:27:32</v>
      </c>
      <c r="G277" s="42">
        <f t="shared" ca="1" si="26"/>
        <v>3</v>
      </c>
      <c r="H277" s="79">
        <f ca="1">MAX(D277,SMALL(J276:N276,COUNTIF(J276:N276,0)+1))</f>
        <v>359.54484017846715</v>
      </c>
      <c r="I277" s="40">
        <f t="shared" ca="1" si="21"/>
        <v>1.3973930435636865</v>
      </c>
      <c r="J277" s="40">
        <f ca="1">MAX(D277,J276)+I277</f>
        <v>1415.3204720603344</v>
      </c>
      <c r="K277" s="40">
        <f t="shared" ca="1" si="25"/>
        <v>0</v>
      </c>
      <c r="L277" s="40">
        <f ca="1">IF(G277=3,D277+I277,L276)</f>
        <v>358.92562380712218</v>
      </c>
      <c r="M277" s="40">
        <f ca="1">IF(G277=4,D277+I277,M276)</f>
        <v>0</v>
      </c>
      <c r="N277" s="40">
        <f ca="1">IF(G277=5,D277+I277,N276)</f>
        <v>0</v>
      </c>
      <c r="O277" s="40">
        <f ca="1">H277-D277</f>
        <v>2.0166094149086575</v>
      </c>
      <c r="P277" s="44">
        <f ca="1">B277-MATCH(D277,$H$22:H277,1)</f>
        <v>3</v>
      </c>
      <c r="S277" s="25"/>
      <c r="T277" s="25"/>
      <c r="U277" s="35"/>
      <c r="V277" s="35"/>
    </row>
    <row r="278" spans="2:22" x14ac:dyDescent="0.3">
      <c r="B278" s="39">
        <v>257</v>
      </c>
      <c r="C278" s="40">
        <f ca="1">IF(E277&lt;=480,-(LN(1-RAND()))/lambda,
IF(AND(E277&gt;480,E277&lt;=540),-(LN(1-RAND()))/lambda2,
IF(AND(E277&gt;540,E277&lt;=600),-(LN(1-RAND()))/lambda3,
IF(AND(E277&gt;600,E277&lt;=660),-(LN(1-RAND()))/lambda4,
IF(AND(E277&gt;660,E277&lt;=720),-(LN(1-RAND()))/lambda5,
IF(AND(E277&gt;720,E277&lt;=780),-(LN(1-RAND()))/lambda6,
IF(AND(E277&gt;780,E277&lt;=840),-(LN(1-RAND()))/lambda7,
IF(AND(E277&gt;840,E277&lt;=900),-(LN(1-RAND()))/lambda8,
IF(AND(E277&gt;900,E277&lt;=960),-(LN(1-RAND()))/lambda9,
IF(AND(E277&gt;960,E277&lt;=1020),-(LN(1-RAND()))/lambda10,
IF(AND(E277&gt;1020,E277&lt;=1080),-(LN(1-RAND()))/lambda11,
IF(AND(E277&gt;1080,E277&lt;=1140),-(LN(1-RAND()))/lambda12,
IF(E277&gt;1140,-(LN(1-RAND()))/lambda13)))))))))))))</f>
        <v>1.1901885094101026</v>
      </c>
      <c r="D278" s="40">
        <f t="shared" ca="1" si="22"/>
        <v>358.71841927296862</v>
      </c>
      <c r="E278" s="40">
        <f t="shared" ca="1" si="23"/>
        <v>808.71841927296862</v>
      </c>
      <c r="F278" s="41" t="str">
        <f t="shared" ca="1" si="24"/>
        <v>13:28:43</v>
      </c>
      <c r="G278" s="42">
        <f t="shared" ca="1" si="26"/>
        <v>3</v>
      </c>
      <c r="H278" s="79">
        <f ca="1">MAX(D278,SMALL(J277:N277,COUNTIF(J277:N277,0)+1))</f>
        <v>358.92562380712218</v>
      </c>
      <c r="I278" s="40">
        <f t="shared" ref="I278:I341" ca="1" si="27">-(LN(1-RAND()))/mu</f>
        <v>0.34155351085863411</v>
      </c>
      <c r="J278" s="40">
        <f ca="1">MAX(D278,J277)+I278</f>
        <v>1415.662025571193</v>
      </c>
      <c r="K278" s="40">
        <f t="shared" ca="1" si="25"/>
        <v>0</v>
      </c>
      <c r="L278" s="40">
        <f ca="1">IF(G278=3,D278+I278,L277)</f>
        <v>359.05997278382728</v>
      </c>
      <c r="M278" s="40">
        <f ca="1">IF(G278=4,D278+I278,M277)</f>
        <v>0</v>
      </c>
      <c r="N278" s="40">
        <f ca="1">IF(G278=5,D278+I278,N277)</f>
        <v>0</v>
      </c>
      <c r="O278" s="40">
        <f ca="1">H278-D278</f>
        <v>0.20720453415356133</v>
      </c>
      <c r="P278" s="44">
        <f ca="1">B278-MATCH(D278,$H$22:H278,1)</f>
        <v>3</v>
      </c>
      <c r="S278" s="25"/>
      <c r="T278" s="25"/>
      <c r="U278" s="35"/>
      <c r="V278" s="35"/>
    </row>
    <row r="279" spans="2:22" x14ac:dyDescent="0.3">
      <c r="B279" s="39">
        <v>258</v>
      </c>
      <c r="C279" s="40">
        <f ca="1">IF(E278&lt;=480,-(LN(1-RAND()))/lambda,
IF(AND(E278&gt;480,E278&lt;=540),-(LN(1-RAND()))/lambda2,
IF(AND(E278&gt;540,E278&lt;=600),-(LN(1-RAND()))/lambda3,
IF(AND(E278&gt;600,E278&lt;=660),-(LN(1-RAND()))/lambda4,
IF(AND(E278&gt;660,E278&lt;=720),-(LN(1-RAND()))/lambda5,
IF(AND(E278&gt;720,E278&lt;=780),-(LN(1-RAND()))/lambda6,
IF(AND(E278&gt;780,E278&lt;=840),-(LN(1-RAND()))/lambda7,
IF(AND(E278&gt;840,E278&lt;=900),-(LN(1-RAND()))/lambda8,
IF(AND(E278&gt;900,E278&lt;=960),-(LN(1-RAND()))/lambda9,
IF(AND(E278&gt;960,E278&lt;=1020),-(LN(1-RAND()))/lambda10,
IF(AND(E278&gt;1020,E278&lt;=1080),-(LN(1-RAND()))/lambda11,
IF(AND(E278&gt;1080,E278&lt;=1140),-(LN(1-RAND()))/lambda12,
IF(E278&gt;1140,-(LN(1-RAND()))/lambda13)))))))))))))</f>
        <v>0.82158071841631941</v>
      </c>
      <c r="D279" s="40">
        <f t="shared" ref="D279:D326" ca="1" si="28">D278+C279</f>
        <v>359.53999999138495</v>
      </c>
      <c r="E279" s="40">
        <f t="shared" ref="E279:E342" ca="1" si="29">450+D279</f>
        <v>809.539999991385</v>
      </c>
      <c r="F279" s="41" t="str">
        <f t="shared" ref="F279:F342" ca="1" si="30">TEXT(E279/60/24,"h:mm:ss")</f>
        <v>13:29:32</v>
      </c>
      <c r="G279" s="42">
        <f t="shared" ca="1" si="26"/>
        <v>3</v>
      </c>
      <c r="H279" s="79">
        <f ca="1">MAX(D279,SMALL(J278:N278,COUNTIF(J278:N278,0)+1))</f>
        <v>359.53999999138495</v>
      </c>
      <c r="I279" s="40">
        <f t="shared" ca="1" si="27"/>
        <v>4.9052184638705105</v>
      </c>
      <c r="J279" s="40">
        <f ca="1">MAX(D279,J278)+I279</f>
        <v>1420.5672440350636</v>
      </c>
      <c r="K279" s="40">
        <f t="shared" ca="1" si="25"/>
        <v>0</v>
      </c>
      <c r="L279" s="40">
        <f ca="1">IF(G279=3,D279+I279,L278)</f>
        <v>364.44521845525543</v>
      </c>
      <c r="M279" s="40">
        <f ca="1">IF(G279=4,D279+I279,M278)</f>
        <v>0</v>
      </c>
      <c r="N279" s="40">
        <f ca="1">IF(G279=5,D279+I279,N278)</f>
        <v>0</v>
      </c>
      <c r="O279" s="40">
        <f ca="1">H279-D279</f>
        <v>0</v>
      </c>
      <c r="P279" s="44">
        <f ca="1">B279-MATCH(D279,$H$22:H279,1)</f>
        <v>4</v>
      </c>
      <c r="S279" s="25"/>
      <c r="T279" s="25"/>
      <c r="U279" s="35"/>
      <c r="V279" s="35"/>
    </row>
    <row r="280" spans="2:22" x14ac:dyDescent="0.3">
      <c r="B280" s="39">
        <v>259</v>
      </c>
      <c r="C280" s="40">
        <f ca="1">IF(E279&lt;=480,-(LN(1-RAND()))/lambda,
IF(AND(E279&gt;480,E279&lt;=540),-(LN(1-RAND()))/lambda2,
IF(AND(E279&gt;540,E279&lt;=600),-(LN(1-RAND()))/lambda3,
IF(AND(E279&gt;600,E279&lt;=660),-(LN(1-RAND()))/lambda4,
IF(AND(E279&gt;660,E279&lt;=720),-(LN(1-RAND()))/lambda5,
IF(AND(E279&gt;720,E279&lt;=780),-(LN(1-RAND()))/lambda6,
IF(AND(E279&gt;780,E279&lt;=840),-(LN(1-RAND()))/lambda7,
IF(AND(E279&gt;840,E279&lt;=900),-(LN(1-RAND()))/lambda8,
IF(AND(E279&gt;900,E279&lt;=960),-(LN(1-RAND()))/lambda9,
IF(AND(E279&gt;960,E279&lt;=1020),-(LN(1-RAND()))/lambda10,
IF(AND(E279&gt;1020,E279&lt;=1080),-(LN(1-RAND()))/lambda11,
IF(AND(E279&gt;1080,E279&lt;=1140),-(LN(1-RAND()))/lambda12,
IF(E279&gt;1140,-(LN(1-RAND()))/lambda13)))))))))))))</f>
        <v>6.7007871979466573</v>
      </c>
      <c r="D280" s="40">
        <f t="shared" ca="1" si="28"/>
        <v>366.24078718933163</v>
      </c>
      <c r="E280" s="40">
        <f t="shared" ca="1" si="29"/>
        <v>816.24078718933163</v>
      </c>
      <c r="F280" s="41" t="str">
        <f t="shared" ca="1" si="30"/>
        <v>13:36:14</v>
      </c>
      <c r="G280" s="42">
        <f t="shared" ca="1" si="26"/>
        <v>3</v>
      </c>
      <c r="H280" s="79">
        <f ca="1">MAX(D280,SMALL(J279:N279,COUNTIF(J279:N279,0)+1))</f>
        <v>366.24078718933163</v>
      </c>
      <c r="I280" s="40">
        <f t="shared" ca="1" si="27"/>
        <v>11.25965213222457</v>
      </c>
      <c r="J280" s="40">
        <f ca="1">MAX(D280,J279)+I280</f>
        <v>1431.8268961672882</v>
      </c>
      <c r="K280" s="40">
        <f t="shared" ref="K280:K326" ca="1" si="31">IF(G280=2,H280+I280,K279)</f>
        <v>0</v>
      </c>
      <c r="L280" s="40">
        <f ca="1">IF(G280=3,D280+I280,L279)</f>
        <v>377.5004393215562</v>
      </c>
      <c r="M280" s="40">
        <f ca="1">IF(G280=4,D280+I280,M279)</f>
        <v>0</v>
      </c>
      <c r="N280" s="40">
        <f ca="1">IF(G280=5,D280+I280,N279)</f>
        <v>0</v>
      </c>
      <c r="O280" s="40">
        <f ca="1">H280-D280</f>
        <v>0</v>
      </c>
      <c r="P280" s="44">
        <f ca="1">B280-MATCH(D280,$H$22:H280,1)</f>
        <v>5</v>
      </c>
      <c r="S280" s="25"/>
      <c r="T280" s="25"/>
      <c r="U280" s="35"/>
      <c r="V280" s="35"/>
    </row>
    <row r="281" spans="2:22" x14ac:dyDescent="0.3">
      <c r="B281" s="39">
        <v>260</v>
      </c>
      <c r="C281" s="40">
        <f ca="1">IF(E280&lt;=480,-(LN(1-RAND()))/lambda,
IF(AND(E280&gt;480,E280&lt;=540),-(LN(1-RAND()))/lambda2,
IF(AND(E280&gt;540,E280&lt;=600),-(LN(1-RAND()))/lambda3,
IF(AND(E280&gt;600,E280&lt;=660),-(LN(1-RAND()))/lambda4,
IF(AND(E280&gt;660,E280&lt;=720),-(LN(1-RAND()))/lambda5,
IF(AND(E280&gt;720,E280&lt;=780),-(LN(1-RAND()))/lambda6,
IF(AND(E280&gt;780,E280&lt;=840),-(LN(1-RAND()))/lambda7,
IF(AND(E280&gt;840,E280&lt;=900),-(LN(1-RAND()))/lambda8,
IF(AND(E280&gt;900,E280&lt;=960),-(LN(1-RAND()))/lambda9,
IF(AND(E280&gt;960,E280&lt;=1020),-(LN(1-RAND()))/lambda10,
IF(AND(E280&gt;1020,E280&lt;=1080),-(LN(1-RAND()))/lambda11,
IF(AND(E280&gt;1080,E280&lt;=1140),-(LN(1-RAND()))/lambda12,
IF(E280&gt;1140,-(LN(1-RAND()))/lambda13)))))))))))))</f>
        <v>1.0012956260539458</v>
      </c>
      <c r="D281" s="40">
        <f t="shared" ca="1" si="28"/>
        <v>367.24208281538557</v>
      </c>
      <c r="E281" s="40">
        <f t="shared" ca="1" si="29"/>
        <v>817.24208281538563</v>
      </c>
      <c r="F281" s="41" t="str">
        <f t="shared" ca="1" si="30"/>
        <v>13:37:15</v>
      </c>
      <c r="G281" s="42">
        <f t="shared" ca="1" si="26"/>
        <v>3</v>
      </c>
      <c r="H281" s="79">
        <f ca="1">MAX(D281,SMALL(J280:N280,COUNTIF(J280:N280,0)+1))</f>
        <v>377.5004393215562</v>
      </c>
      <c r="I281" s="40">
        <f t="shared" ca="1" si="27"/>
        <v>2.9196258892767704</v>
      </c>
      <c r="J281" s="40">
        <f ca="1">MAX(D281,J280)+I281</f>
        <v>1434.746522056565</v>
      </c>
      <c r="K281" s="40">
        <f t="shared" ca="1" si="31"/>
        <v>0</v>
      </c>
      <c r="L281" s="40">
        <f ca="1">IF(G281=3,D281+I281,L280)</f>
        <v>370.16170870466232</v>
      </c>
      <c r="M281" s="40">
        <f ca="1">IF(G281=4,D281+I281,M280)</f>
        <v>0</v>
      </c>
      <c r="N281" s="40">
        <f ca="1">IF(G281=5,D281+I281,N280)</f>
        <v>0</v>
      </c>
      <c r="O281" s="40">
        <f ca="1">H281-D281</f>
        <v>10.258356506170628</v>
      </c>
      <c r="P281" s="44">
        <f ca="1">B281-MATCH(D281,$H$22:H281,1)</f>
        <v>1</v>
      </c>
      <c r="S281" s="25"/>
      <c r="T281" s="25"/>
      <c r="U281" s="35"/>
      <c r="V281" s="35"/>
    </row>
    <row r="282" spans="2:22" x14ac:dyDescent="0.3">
      <c r="B282" s="39">
        <v>261</v>
      </c>
      <c r="C282" s="40">
        <f ca="1">IF(E281&lt;=480,-(LN(1-RAND()))/lambda,
IF(AND(E281&gt;480,E281&lt;=540),-(LN(1-RAND()))/lambda2,
IF(AND(E281&gt;540,E281&lt;=600),-(LN(1-RAND()))/lambda3,
IF(AND(E281&gt;600,E281&lt;=660),-(LN(1-RAND()))/lambda4,
IF(AND(E281&gt;660,E281&lt;=720),-(LN(1-RAND()))/lambda5,
IF(AND(E281&gt;720,E281&lt;=780),-(LN(1-RAND()))/lambda6,
IF(AND(E281&gt;780,E281&lt;=840),-(LN(1-RAND()))/lambda7,
IF(AND(E281&gt;840,E281&lt;=900),-(LN(1-RAND()))/lambda8,
IF(AND(E281&gt;900,E281&lt;=960),-(LN(1-RAND()))/lambda9,
IF(AND(E281&gt;960,E281&lt;=1020),-(LN(1-RAND()))/lambda10,
IF(AND(E281&gt;1020,E281&lt;=1080),-(LN(1-RAND()))/lambda11,
IF(AND(E281&gt;1080,E281&lt;=1140),-(LN(1-RAND()))/lambda12,
IF(E281&gt;1140,-(LN(1-RAND()))/lambda13)))))))))))))</f>
        <v>3.9837518906199731</v>
      </c>
      <c r="D282" s="40">
        <f t="shared" ca="1" si="28"/>
        <v>371.22583470600557</v>
      </c>
      <c r="E282" s="40">
        <f t="shared" ca="1" si="29"/>
        <v>821.22583470600557</v>
      </c>
      <c r="F282" s="41" t="str">
        <f t="shared" ca="1" si="30"/>
        <v>13:41:14</v>
      </c>
      <c r="G282" s="42">
        <f t="shared" ref="G282:G345" ca="1" si="32">IF(E282&lt;480,0,
IF(AND(E282&gt;=480,E282&lt;=510),1,
IF(AND(E282&gt;510,E282&lt;=540),IF(MIN(J282,K282)=J282,1,IF(MIN(J282,K282)=K282,2)),
IF(AND(E282&gt;540,E282&lt;=600),IF(MIN(J282,K282,L282)=J282,1,IF(MIN(J282,K282,L282)=K282,2,IF(MIN(J282,K282,L282)=L282,3))),
IF(AND(E282&gt;600,E282&lt;=720),IF(MIN(J282,K282,L282,M282,N282)=J282,1,IF(MIN(J282,K282,L282,M282,N282)=K282,2,IF(MIN(J282,K282,L282,M282,N282)=L282,3,IF(MIN(J282,K282,L282,M282,N282)=M282,4,IF(MIN(J282,K282,L282,M282,N282)=N282,5))))),
IF(AND(E282&gt;720,E282&lt;=780),IF(MIN(J282,K282,L282,M282)=J282,1,IF(MIN(J282,K282,L282,M282)=K282,2,IF(MIN(J282,K282,L282,M282)=L282,3,IF(MIN(J282,K282,L282,M282)=M282,4)))),
IF(AND(E282&gt;780,E282&lt;=840),IF(MIN(J282,K282,L282)=J282,1,IF(MIN(J282,K282,L282)=K282,2,IF(MIN(J282,K282,L282)=L282,3))),
IF(AND(E282&gt;840,E282&lt;=990),IF(MIN(J282,K282,L282,M282,N282)=J282,1,IF(MIN(J282,K282,L282,M282,N282)=K282,2,IF(MIN(J282,K282,L282,M282,N282)=L282,3,IF(MIN(J282,K282,L282,M282,N282)=M282,4,IF(MIN(J282,K282,L282,M282,N282)=N282,5))))),
IF(AND(E282&gt;990,E282&lt;=1020),IF(MIN(J282,K282,L282)=J282,1,IF(MIN(J282,K282,L282)=K282,2,IF(MIN(J282,K282,L282)=L282,3))),
IF(AND(E282&gt;1020,E282&lt;=1050),IF(MIN(J282,K282)=J282,1,IF(MIN(J282,K282)=K282,2)),
IF(E282&gt;1050,0)))))))))))</f>
        <v>3</v>
      </c>
      <c r="H282" s="79">
        <f ca="1">MAX(D282,SMALL(J281:N281,COUNTIF(J281:N281,0)+1))</f>
        <v>371.22583470600557</v>
      </c>
      <c r="I282" s="40">
        <f t="shared" ca="1" si="27"/>
        <v>0.10752749550236619</v>
      </c>
      <c r="J282" s="40">
        <f ca="1">MAX(D282,J281)+I282</f>
        <v>1434.8540495520674</v>
      </c>
      <c r="K282" s="40">
        <f t="shared" ca="1" si="31"/>
        <v>0</v>
      </c>
      <c r="L282" s="40">
        <f ca="1">IF(G282=3,D282+I282,L281)</f>
        <v>371.33336220150795</v>
      </c>
      <c r="M282" s="40">
        <f ca="1">IF(G282=4,D282+I282,M281)</f>
        <v>0</v>
      </c>
      <c r="N282" s="40">
        <f ca="1">IF(G282=5,D282+I282,N281)</f>
        <v>0</v>
      </c>
      <c r="O282" s="40">
        <f ca="1">H282-D282</f>
        <v>0</v>
      </c>
      <c r="P282" s="44">
        <f ca="1">B282-MATCH(D282,$H$22:H282,1)</f>
        <v>2</v>
      </c>
      <c r="S282" s="25"/>
      <c r="T282" s="25"/>
      <c r="U282" s="35"/>
      <c r="V282" s="35"/>
    </row>
    <row r="283" spans="2:22" x14ac:dyDescent="0.3">
      <c r="B283" s="39">
        <v>262</v>
      </c>
      <c r="C283" s="40">
        <f ca="1">IF(E282&lt;=480,-(LN(1-RAND()))/lambda,
IF(AND(E282&gt;480,E282&lt;=540),-(LN(1-RAND()))/lambda2,
IF(AND(E282&gt;540,E282&lt;=600),-(LN(1-RAND()))/lambda3,
IF(AND(E282&gt;600,E282&lt;=660),-(LN(1-RAND()))/lambda4,
IF(AND(E282&gt;660,E282&lt;=720),-(LN(1-RAND()))/lambda5,
IF(AND(E282&gt;720,E282&lt;=780),-(LN(1-RAND()))/lambda6,
IF(AND(E282&gt;780,E282&lt;=840),-(LN(1-RAND()))/lambda7,
IF(AND(E282&gt;840,E282&lt;=900),-(LN(1-RAND()))/lambda8,
IF(AND(E282&gt;900,E282&lt;=960),-(LN(1-RAND()))/lambda9,
IF(AND(E282&gt;960,E282&lt;=1020),-(LN(1-RAND()))/lambda10,
IF(AND(E282&gt;1020,E282&lt;=1080),-(LN(1-RAND()))/lambda11,
IF(AND(E282&gt;1080,E282&lt;=1140),-(LN(1-RAND()))/lambda12,
IF(E282&gt;1140,-(LN(1-RAND()))/lambda13)))))))))))))</f>
        <v>3.4393493924039871</v>
      </c>
      <c r="D283" s="40">
        <f t="shared" ca="1" si="28"/>
        <v>374.66518409840955</v>
      </c>
      <c r="E283" s="40">
        <f t="shared" ca="1" si="29"/>
        <v>824.66518409840955</v>
      </c>
      <c r="F283" s="41" t="str">
        <f t="shared" ca="1" si="30"/>
        <v>13:44:40</v>
      </c>
      <c r="G283" s="42">
        <f t="shared" ca="1" si="32"/>
        <v>3</v>
      </c>
      <c r="H283" s="79">
        <f ca="1">MAX(D283,SMALL(J282:N282,COUNTIF(J282:N282,0)+1))</f>
        <v>374.66518409840955</v>
      </c>
      <c r="I283" s="40">
        <f t="shared" ca="1" si="27"/>
        <v>0.53704833828953269</v>
      </c>
      <c r="J283" s="40">
        <f ca="1">MAX(D283,J282)+I283</f>
        <v>1435.3910978903568</v>
      </c>
      <c r="K283" s="40">
        <f t="shared" ca="1" si="31"/>
        <v>0</v>
      </c>
      <c r="L283" s="40">
        <f ca="1">IF(G283=3,D283+I283,L282)</f>
        <v>375.20223243669909</v>
      </c>
      <c r="M283" s="40">
        <f ca="1">IF(G283=4,D283+I283,M282)</f>
        <v>0</v>
      </c>
      <c r="N283" s="40">
        <f ca="1">IF(G283=5,D283+I283,N282)</f>
        <v>0</v>
      </c>
      <c r="O283" s="40">
        <f ca="1">H283-D283</f>
        <v>0</v>
      </c>
      <c r="P283" s="44">
        <f ca="1">B283-MATCH(D283,$H$22:H283,1)</f>
        <v>3</v>
      </c>
      <c r="S283" s="25"/>
      <c r="T283" s="25"/>
      <c r="U283" s="35"/>
      <c r="V283" s="35"/>
    </row>
    <row r="284" spans="2:22" x14ac:dyDescent="0.3">
      <c r="B284" s="39">
        <v>263</v>
      </c>
      <c r="C284" s="40">
        <f ca="1">IF(E283&lt;=480,-(LN(1-RAND()))/lambda,
IF(AND(E283&gt;480,E283&lt;=540),-(LN(1-RAND()))/lambda2,
IF(AND(E283&gt;540,E283&lt;=600),-(LN(1-RAND()))/lambda3,
IF(AND(E283&gt;600,E283&lt;=660),-(LN(1-RAND()))/lambda4,
IF(AND(E283&gt;660,E283&lt;=720),-(LN(1-RAND()))/lambda5,
IF(AND(E283&gt;720,E283&lt;=780),-(LN(1-RAND()))/lambda6,
IF(AND(E283&gt;780,E283&lt;=840),-(LN(1-RAND()))/lambda7,
IF(AND(E283&gt;840,E283&lt;=900),-(LN(1-RAND()))/lambda8,
IF(AND(E283&gt;900,E283&lt;=960),-(LN(1-RAND()))/lambda9,
IF(AND(E283&gt;960,E283&lt;=1020),-(LN(1-RAND()))/lambda10,
IF(AND(E283&gt;1020,E283&lt;=1080),-(LN(1-RAND()))/lambda11,
IF(AND(E283&gt;1080,E283&lt;=1140),-(LN(1-RAND()))/lambda12,
IF(E283&gt;1140,-(LN(1-RAND()))/lambda13)))))))))))))</f>
        <v>3.8369467276350431</v>
      </c>
      <c r="D284" s="40">
        <f t="shared" ca="1" si="28"/>
        <v>378.50213082604461</v>
      </c>
      <c r="E284" s="40">
        <f t="shared" ca="1" si="29"/>
        <v>828.50213082604455</v>
      </c>
      <c r="F284" s="41" t="str">
        <f t="shared" ca="1" si="30"/>
        <v>13:48:30</v>
      </c>
      <c r="G284" s="42">
        <f t="shared" ca="1" si="32"/>
        <v>3</v>
      </c>
      <c r="H284" s="79">
        <f ca="1">MAX(D284,SMALL(J283:N283,COUNTIF(J283:N283,0)+1))</f>
        <v>378.50213082604461</v>
      </c>
      <c r="I284" s="40">
        <f t="shared" ca="1" si="27"/>
        <v>2.5319681115595407</v>
      </c>
      <c r="J284" s="40">
        <f ca="1">MAX(D284,J283)+I284</f>
        <v>1437.9230660019164</v>
      </c>
      <c r="K284" s="40">
        <f t="shared" ca="1" si="31"/>
        <v>0</v>
      </c>
      <c r="L284" s="40">
        <f ca="1">IF(G284=3,D284+I284,L283)</f>
        <v>381.03409893760414</v>
      </c>
      <c r="M284" s="40">
        <f ca="1">IF(G284=4,D284+I284,M283)</f>
        <v>0</v>
      </c>
      <c r="N284" s="40">
        <f ca="1">IF(G284=5,D284+I284,N283)</f>
        <v>0</v>
      </c>
      <c r="O284" s="40">
        <f ca="1">H284-D284</f>
        <v>0</v>
      </c>
      <c r="P284" s="44">
        <f ca="1">B284-MATCH(D284,$H$22:H284,1)</f>
        <v>0</v>
      </c>
      <c r="S284" s="25"/>
      <c r="T284" s="25"/>
      <c r="U284" s="35"/>
      <c r="V284" s="35"/>
    </row>
    <row r="285" spans="2:22" x14ac:dyDescent="0.3">
      <c r="B285" s="39">
        <v>264</v>
      </c>
      <c r="C285" s="40">
        <f ca="1">IF(E284&lt;=480,-(LN(1-RAND()))/lambda,
IF(AND(E284&gt;480,E284&lt;=540),-(LN(1-RAND()))/lambda2,
IF(AND(E284&gt;540,E284&lt;=600),-(LN(1-RAND()))/lambda3,
IF(AND(E284&gt;600,E284&lt;=660),-(LN(1-RAND()))/lambda4,
IF(AND(E284&gt;660,E284&lt;=720),-(LN(1-RAND()))/lambda5,
IF(AND(E284&gt;720,E284&lt;=780),-(LN(1-RAND()))/lambda6,
IF(AND(E284&gt;780,E284&lt;=840),-(LN(1-RAND()))/lambda7,
IF(AND(E284&gt;840,E284&lt;=900),-(LN(1-RAND()))/lambda8,
IF(AND(E284&gt;900,E284&lt;=960),-(LN(1-RAND()))/lambda9,
IF(AND(E284&gt;960,E284&lt;=1020),-(LN(1-RAND()))/lambda10,
IF(AND(E284&gt;1020,E284&lt;=1080),-(LN(1-RAND()))/lambda11,
IF(AND(E284&gt;1080,E284&lt;=1140),-(LN(1-RAND()))/lambda12,
IF(E284&gt;1140,-(LN(1-RAND()))/lambda13)))))))))))))</f>
        <v>0.55660075194219705</v>
      </c>
      <c r="D285" s="40">
        <f t="shared" ca="1" si="28"/>
        <v>379.0587315779868</v>
      </c>
      <c r="E285" s="40">
        <f t="shared" ca="1" si="29"/>
        <v>829.0587315779868</v>
      </c>
      <c r="F285" s="41" t="str">
        <f t="shared" ca="1" si="30"/>
        <v>13:49:04</v>
      </c>
      <c r="G285" s="42">
        <f t="shared" ca="1" si="32"/>
        <v>3</v>
      </c>
      <c r="H285" s="79">
        <f ca="1">MAX(D285,SMALL(J284:N284,COUNTIF(J284:N284,0)+1))</f>
        <v>381.03409893760414</v>
      </c>
      <c r="I285" s="40">
        <f t="shared" ca="1" si="27"/>
        <v>3.8241493725434874</v>
      </c>
      <c r="J285" s="40">
        <f ca="1">MAX(D285,J284)+I285</f>
        <v>1441.7472153744598</v>
      </c>
      <c r="K285" s="40">
        <f t="shared" ca="1" si="31"/>
        <v>0</v>
      </c>
      <c r="L285" s="40">
        <f ca="1">IF(G285=3,D285+I285,L284)</f>
        <v>382.88288095053031</v>
      </c>
      <c r="M285" s="40">
        <f ca="1">IF(G285=4,D285+I285,M284)</f>
        <v>0</v>
      </c>
      <c r="N285" s="40">
        <f ca="1">IF(G285=5,D285+I285,N284)</f>
        <v>0</v>
      </c>
      <c r="O285" s="40">
        <f ca="1">H285-D285</f>
        <v>1.9753673596173371</v>
      </c>
      <c r="P285" s="44">
        <f ca="1">B285-MATCH(D285,$H$22:H285,1)</f>
        <v>1</v>
      </c>
      <c r="S285" s="25"/>
      <c r="T285" s="25"/>
      <c r="U285" s="35"/>
      <c r="V285" s="35"/>
    </row>
    <row r="286" spans="2:22" x14ac:dyDescent="0.3">
      <c r="B286" s="39">
        <v>265</v>
      </c>
      <c r="C286" s="40">
        <f ca="1">IF(E285&lt;=480,-(LN(1-RAND()))/lambda,
IF(AND(E285&gt;480,E285&lt;=540),-(LN(1-RAND()))/lambda2,
IF(AND(E285&gt;540,E285&lt;=600),-(LN(1-RAND()))/lambda3,
IF(AND(E285&gt;600,E285&lt;=660),-(LN(1-RAND()))/lambda4,
IF(AND(E285&gt;660,E285&lt;=720),-(LN(1-RAND()))/lambda5,
IF(AND(E285&gt;720,E285&lt;=780),-(LN(1-RAND()))/lambda6,
IF(AND(E285&gt;780,E285&lt;=840),-(LN(1-RAND()))/lambda7,
IF(AND(E285&gt;840,E285&lt;=900),-(LN(1-RAND()))/lambda8,
IF(AND(E285&gt;900,E285&lt;=960),-(LN(1-RAND()))/lambda9,
IF(AND(E285&gt;960,E285&lt;=1020),-(LN(1-RAND()))/lambda10,
IF(AND(E285&gt;1020,E285&lt;=1080),-(LN(1-RAND()))/lambda11,
IF(AND(E285&gt;1080,E285&lt;=1140),-(LN(1-RAND()))/lambda12,
IF(E285&gt;1140,-(LN(1-RAND()))/lambda13)))))))))))))</f>
        <v>14.619669898817479</v>
      </c>
      <c r="D286" s="40">
        <f t="shared" ca="1" si="28"/>
        <v>393.67840147680431</v>
      </c>
      <c r="E286" s="40">
        <f t="shared" ca="1" si="29"/>
        <v>843.67840147680431</v>
      </c>
      <c r="F286" s="41" t="str">
        <f t="shared" ca="1" si="30"/>
        <v>14:03:41</v>
      </c>
      <c r="G286" s="42">
        <f t="shared" ca="1" si="32"/>
        <v>3</v>
      </c>
      <c r="H286" s="79">
        <f ca="1">MAX(D286,SMALL(J285:N285,COUNTIF(J285:N285,0)+1))</f>
        <v>393.67840147680431</v>
      </c>
      <c r="I286" s="40">
        <f t="shared" ca="1" si="27"/>
        <v>3.2845566978373832</v>
      </c>
      <c r="J286" s="40">
        <f ca="1">MAX(D286,J285)+I286</f>
        <v>1445.0317720722971</v>
      </c>
      <c r="K286" s="40">
        <f t="shared" ca="1" si="31"/>
        <v>0</v>
      </c>
      <c r="L286" s="40">
        <f ca="1">IF(G286=3,D286+I286,L285)</f>
        <v>396.9629581746417</v>
      </c>
      <c r="M286" s="40">
        <f ca="1">IF(G286=4,D286+I286,M285)</f>
        <v>0</v>
      </c>
      <c r="N286" s="40">
        <f ca="1">IF(G286=5,D286+I286,N285)</f>
        <v>0</v>
      </c>
      <c r="O286" s="40">
        <f ca="1">H286-D286</f>
        <v>0</v>
      </c>
      <c r="P286" s="44">
        <f ca="1">B286-MATCH(D286,$H$22:H286,1)</f>
        <v>0</v>
      </c>
      <c r="S286" s="25"/>
      <c r="T286" s="25"/>
      <c r="U286" s="35"/>
      <c r="V286" s="35"/>
    </row>
    <row r="287" spans="2:22" x14ac:dyDescent="0.3">
      <c r="B287" s="39">
        <v>266</v>
      </c>
      <c r="C287" s="40">
        <f ca="1">IF(E286&lt;=480,-(LN(1-RAND()))/lambda,
IF(AND(E286&gt;480,E286&lt;=540),-(LN(1-RAND()))/lambda2,
IF(AND(E286&gt;540,E286&lt;=600),-(LN(1-RAND()))/lambda3,
IF(AND(E286&gt;600,E286&lt;=660),-(LN(1-RAND()))/lambda4,
IF(AND(E286&gt;660,E286&lt;=720),-(LN(1-RAND()))/lambda5,
IF(AND(E286&gt;720,E286&lt;=780),-(LN(1-RAND()))/lambda6,
IF(AND(E286&gt;780,E286&lt;=840),-(LN(1-RAND()))/lambda7,
IF(AND(E286&gt;840,E286&lt;=900),-(LN(1-RAND()))/lambda8,
IF(AND(E286&gt;900,E286&lt;=960),-(LN(1-RAND()))/lambda9,
IF(AND(E286&gt;960,E286&lt;=1020),-(LN(1-RAND()))/lambda10,
IF(AND(E286&gt;1020,E286&lt;=1080),-(LN(1-RAND()))/lambda11,
IF(AND(E286&gt;1080,E286&lt;=1140),-(LN(1-RAND()))/lambda12,
IF(E286&gt;1140,-(LN(1-RAND()))/lambda13)))))))))))))</f>
        <v>2.4500708084264775</v>
      </c>
      <c r="D287" s="40">
        <f t="shared" ca="1" si="28"/>
        <v>396.12847228523077</v>
      </c>
      <c r="E287" s="40">
        <f t="shared" ca="1" si="29"/>
        <v>846.12847228523083</v>
      </c>
      <c r="F287" s="41" t="str">
        <f t="shared" ca="1" si="30"/>
        <v>14:06:08</v>
      </c>
      <c r="G287" s="42">
        <f t="shared" ca="1" si="32"/>
        <v>3</v>
      </c>
      <c r="H287" s="79">
        <f ca="1">MAX(D287,SMALL(J286:N286,COUNTIF(J286:N286,0)+1))</f>
        <v>396.9629581746417</v>
      </c>
      <c r="I287" s="40">
        <f t="shared" ca="1" si="27"/>
        <v>2.5223557029068537</v>
      </c>
      <c r="J287" s="40">
        <f ca="1">MAX(D287,J286)+I287</f>
        <v>1447.5541277752041</v>
      </c>
      <c r="K287" s="40">
        <f t="shared" ca="1" si="31"/>
        <v>0</v>
      </c>
      <c r="L287" s="40">
        <f ca="1">IF(G287=3,D287+I287,L286)</f>
        <v>398.65082798813762</v>
      </c>
      <c r="M287" s="40">
        <f ca="1">IF(G287=4,D287+I287,M286)</f>
        <v>0</v>
      </c>
      <c r="N287" s="40">
        <f ca="1">IF(G287=5,D287+I287,N286)</f>
        <v>0</v>
      </c>
      <c r="O287" s="40">
        <f ca="1">H287-D287</f>
        <v>0.83448588941092794</v>
      </c>
      <c r="P287" s="44">
        <f ca="1">B287-MATCH(D287,$H$22:H287,1)</f>
        <v>1</v>
      </c>
      <c r="S287" s="25"/>
      <c r="T287" s="25"/>
      <c r="U287" s="35"/>
      <c r="V287" s="35"/>
    </row>
    <row r="288" spans="2:22" x14ac:dyDescent="0.3">
      <c r="B288" s="39">
        <v>267</v>
      </c>
      <c r="C288" s="40">
        <f ca="1">IF(E287&lt;=480,-(LN(1-RAND()))/lambda,
IF(AND(E287&gt;480,E287&lt;=540),-(LN(1-RAND()))/lambda2,
IF(AND(E287&gt;540,E287&lt;=600),-(LN(1-RAND()))/lambda3,
IF(AND(E287&gt;600,E287&lt;=660),-(LN(1-RAND()))/lambda4,
IF(AND(E287&gt;660,E287&lt;=720),-(LN(1-RAND()))/lambda5,
IF(AND(E287&gt;720,E287&lt;=780),-(LN(1-RAND()))/lambda6,
IF(AND(E287&gt;780,E287&lt;=840),-(LN(1-RAND()))/lambda7,
IF(AND(E287&gt;840,E287&lt;=900),-(LN(1-RAND()))/lambda8,
IF(AND(E287&gt;900,E287&lt;=960),-(LN(1-RAND()))/lambda9,
IF(AND(E287&gt;960,E287&lt;=1020),-(LN(1-RAND()))/lambda10,
IF(AND(E287&gt;1020,E287&lt;=1080),-(LN(1-RAND()))/lambda11,
IF(AND(E287&gt;1080,E287&lt;=1140),-(LN(1-RAND()))/lambda12,
IF(E287&gt;1140,-(LN(1-RAND()))/lambda13)))))))))))))</f>
        <v>0.13832821494061062</v>
      </c>
      <c r="D288" s="40">
        <f t="shared" ca="1" si="28"/>
        <v>396.26680050017137</v>
      </c>
      <c r="E288" s="40">
        <f t="shared" ca="1" si="29"/>
        <v>846.26680050017137</v>
      </c>
      <c r="F288" s="41" t="str">
        <f t="shared" ca="1" si="30"/>
        <v>14:06:16</v>
      </c>
      <c r="G288" s="42">
        <f t="shared" ca="1" si="32"/>
        <v>3</v>
      </c>
      <c r="H288" s="79">
        <f ca="1">MAX(D288,SMALL(J287:N287,COUNTIF(J287:N287,0)+1))</f>
        <v>398.65082798813762</v>
      </c>
      <c r="I288" s="40">
        <f t="shared" ca="1" si="27"/>
        <v>5.9381206874085066</v>
      </c>
      <c r="J288" s="40">
        <f ca="1">MAX(D288,J287)+I288</f>
        <v>1453.4922484626125</v>
      </c>
      <c r="K288" s="40">
        <f t="shared" ca="1" si="31"/>
        <v>0</v>
      </c>
      <c r="L288" s="40">
        <f ca="1">IF(G288=3,D288+I288,L287)</f>
        <v>402.20492118757988</v>
      </c>
      <c r="M288" s="40">
        <f ca="1">IF(G288=4,D288+I288,M287)</f>
        <v>0</v>
      </c>
      <c r="N288" s="40">
        <f ca="1">IF(G288=5,D288+I288,N287)</f>
        <v>0</v>
      </c>
      <c r="O288" s="40">
        <f ca="1">H288-D288</f>
        <v>2.3840274879662502</v>
      </c>
      <c r="P288" s="44">
        <f ca="1">B288-MATCH(D288,$H$22:H288,1)</f>
        <v>2</v>
      </c>
      <c r="S288" s="25"/>
      <c r="T288" s="25"/>
      <c r="U288" s="35"/>
      <c r="V288" s="35"/>
    </row>
    <row r="289" spans="2:22" x14ac:dyDescent="0.3">
      <c r="B289" s="39">
        <v>268</v>
      </c>
      <c r="C289" s="40">
        <f ca="1">IF(E288&lt;=480,-(LN(1-RAND()))/lambda,
IF(AND(E288&gt;480,E288&lt;=540),-(LN(1-RAND()))/lambda2,
IF(AND(E288&gt;540,E288&lt;=600),-(LN(1-RAND()))/lambda3,
IF(AND(E288&gt;600,E288&lt;=660),-(LN(1-RAND()))/lambda4,
IF(AND(E288&gt;660,E288&lt;=720),-(LN(1-RAND()))/lambda5,
IF(AND(E288&gt;720,E288&lt;=780),-(LN(1-RAND()))/lambda6,
IF(AND(E288&gt;780,E288&lt;=840),-(LN(1-RAND()))/lambda7,
IF(AND(E288&gt;840,E288&lt;=900),-(LN(1-RAND()))/lambda8,
IF(AND(E288&gt;900,E288&lt;=960),-(LN(1-RAND()))/lambda9,
IF(AND(E288&gt;960,E288&lt;=1020),-(LN(1-RAND()))/lambda10,
IF(AND(E288&gt;1020,E288&lt;=1080),-(LN(1-RAND()))/lambda11,
IF(AND(E288&gt;1080,E288&lt;=1140),-(LN(1-RAND()))/lambda12,
IF(E288&gt;1140,-(LN(1-RAND()))/lambda13)))))))))))))</f>
        <v>0.86069229774835054</v>
      </c>
      <c r="D289" s="40">
        <f t="shared" ca="1" si="28"/>
        <v>397.12749279791973</v>
      </c>
      <c r="E289" s="40">
        <f t="shared" ca="1" si="29"/>
        <v>847.12749279791979</v>
      </c>
      <c r="F289" s="41" t="str">
        <f t="shared" ca="1" si="30"/>
        <v>14:07:08</v>
      </c>
      <c r="G289" s="42">
        <f t="shared" ca="1" si="32"/>
        <v>3</v>
      </c>
      <c r="H289" s="79">
        <f ca="1">MAX(D289,SMALL(J288:N288,COUNTIF(J288:N288,0)+1))</f>
        <v>402.20492118757988</v>
      </c>
      <c r="I289" s="40">
        <f t="shared" ca="1" si="27"/>
        <v>7.8389006376720376</v>
      </c>
      <c r="J289" s="40">
        <f ca="1">MAX(D289,J288)+I289</f>
        <v>1461.3311491002844</v>
      </c>
      <c r="K289" s="40">
        <f t="shared" ca="1" si="31"/>
        <v>0</v>
      </c>
      <c r="L289" s="40">
        <f ca="1">IF(G289=3,D289+I289,L288)</f>
        <v>404.96639343559178</v>
      </c>
      <c r="M289" s="40">
        <f ca="1">IF(G289=4,D289+I289,M288)</f>
        <v>0</v>
      </c>
      <c r="N289" s="40">
        <f ca="1">IF(G289=5,D289+I289,N288)</f>
        <v>0</v>
      </c>
      <c r="O289" s="40">
        <f ca="1">H289-D289</f>
        <v>5.077428389660156</v>
      </c>
      <c r="P289" s="44">
        <f ca="1">B289-MATCH(D289,$H$22:H289,1)</f>
        <v>2</v>
      </c>
      <c r="S289" s="25"/>
      <c r="T289" s="25"/>
      <c r="U289" s="35"/>
      <c r="V289" s="35"/>
    </row>
    <row r="290" spans="2:22" x14ac:dyDescent="0.3">
      <c r="B290" s="39">
        <v>269</v>
      </c>
      <c r="C290" s="40">
        <f ca="1">IF(E289&lt;=480,-(LN(1-RAND()))/lambda,
IF(AND(E289&gt;480,E289&lt;=540),-(LN(1-RAND()))/lambda2,
IF(AND(E289&gt;540,E289&lt;=600),-(LN(1-RAND()))/lambda3,
IF(AND(E289&gt;600,E289&lt;=660),-(LN(1-RAND()))/lambda4,
IF(AND(E289&gt;660,E289&lt;=720),-(LN(1-RAND()))/lambda5,
IF(AND(E289&gt;720,E289&lt;=780),-(LN(1-RAND()))/lambda6,
IF(AND(E289&gt;780,E289&lt;=840),-(LN(1-RAND()))/lambda7,
IF(AND(E289&gt;840,E289&lt;=900),-(LN(1-RAND()))/lambda8,
IF(AND(E289&gt;900,E289&lt;=960),-(LN(1-RAND()))/lambda9,
IF(AND(E289&gt;960,E289&lt;=1020),-(LN(1-RAND()))/lambda10,
IF(AND(E289&gt;1020,E289&lt;=1080),-(LN(1-RAND()))/lambda11,
IF(AND(E289&gt;1080,E289&lt;=1140),-(LN(1-RAND()))/lambda12,
IF(E289&gt;1140,-(LN(1-RAND()))/lambda13)))))))))))))</f>
        <v>0.20969283292583926</v>
      </c>
      <c r="D290" s="40">
        <f t="shared" ca="1" si="28"/>
        <v>397.33718563084557</v>
      </c>
      <c r="E290" s="40">
        <f t="shared" ca="1" si="29"/>
        <v>847.33718563084562</v>
      </c>
      <c r="F290" s="41" t="str">
        <f t="shared" ca="1" si="30"/>
        <v>14:07:20</v>
      </c>
      <c r="G290" s="42">
        <f t="shared" ca="1" si="32"/>
        <v>3</v>
      </c>
      <c r="H290" s="79">
        <f ca="1">MAX(D290,SMALL(J289:N289,COUNTIF(J289:N289,0)+1))</f>
        <v>404.96639343559178</v>
      </c>
      <c r="I290" s="40">
        <f t="shared" ca="1" si="27"/>
        <v>0.45424821364572615</v>
      </c>
      <c r="J290" s="40">
        <f ca="1">MAX(D290,J289)+I290</f>
        <v>1461.7853973139302</v>
      </c>
      <c r="K290" s="40">
        <f t="shared" ca="1" si="31"/>
        <v>0</v>
      </c>
      <c r="L290" s="40">
        <f ca="1">IF(G290=3,D290+I290,L289)</f>
        <v>397.79143384449128</v>
      </c>
      <c r="M290" s="40">
        <f ca="1">IF(G290=4,D290+I290,M289)</f>
        <v>0</v>
      </c>
      <c r="N290" s="40">
        <f ca="1">IF(G290=5,D290+I290,N289)</f>
        <v>0</v>
      </c>
      <c r="O290" s="40">
        <f ca="1">H290-D290</f>
        <v>7.6292078047462155</v>
      </c>
      <c r="P290" s="44">
        <f ca="1">B290-MATCH(D290,$H$22:H290,1)</f>
        <v>3</v>
      </c>
      <c r="S290" s="25"/>
      <c r="T290" s="25"/>
      <c r="U290" s="35"/>
      <c r="V290" s="35"/>
    </row>
    <row r="291" spans="2:22" x14ac:dyDescent="0.3">
      <c r="B291" s="39">
        <v>270</v>
      </c>
      <c r="C291" s="40">
        <f ca="1">IF(E290&lt;=480,-(LN(1-RAND()))/lambda,
IF(AND(E290&gt;480,E290&lt;=540),-(LN(1-RAND()))/lambda2,
IF(AND(E290&gt;540,E290&lt;=600),-(LN(1-RAND()))/lambda3,
IF(AND(E290&gt;600,E290&lt;=660),-(LN(1-RAND()))/lambda4,
IF(AND(E290&gt;660,E290&lt;=720),-(LN(1-RAND()))/lambda5,
IF(AND(E290&gt;720,E290&lt;=780),-(LN(1-RAND()))/lambda6,
IF(AND(E290&gt;780,E290&lt;=840),-(LN(1-RAND()))/lambda7,
IF(AND(E290&gt;840,E290&lt;=900),-(LN(1-RAND()))/lambda8,
IF(AND(E290&gt;900,E290&lt;=960),-(LN(1-RAND()))/lambda9,
IF(AND(E290&gt;960,E290&lt;=1020),-(LN(1-RAND()))/lambda10,
IF(AND(E290&gt;1020,E290&lt;=1080),-(LN(1-RAND()))/lambda11,
IF(AND(E290&gt;1080,E290&lt;=1140),-(LN(1-RAND()))/lambda12,
IF(E290&gt;1140,-(LN(1-RAND()))/lambda13)))))))))))))</f>
        <v>0.45917925687051325</v>
      </c>
      <c r="D291" s="40">
        <f t="shared" ca="1" si="28"/>
        <v>397.79636488771609</v>
      </c>
      <c r="E291" s="40">
        <f t="shared" ca="1" si="29"/>
        <v>847.79636488771609</v>
      </c>
      <c r="F291" s="41" t="str">
        <f t="shared" ca="1" si="30"/>
        <v>14:07:48</v>
      </c>
      <c r="G291" s="42">
        <f t="shared" ca="1" si="32"/>
        <v>3</v>
      </c>
      <c r="H291" s="79">
        <f ca="1">MAX(D291,SMALL(J290:N290,COUNTIF(J290:N290,0)+1))</f>
        <v>397.79636488771609</v>
      </c>
      <c r="I291" s="40">
        <f t="shared" ca="1" si="27"/>
        <v>3.7934893418700599</v>
      </c>
      <c r="J291" s="40">
        <f ca="1">MAX(D291,J290)+I291</f>
        <v>1465.5788866558003</v>
      </c>
      <c r="K291" s="40">
        <f t="shared" ca="1" si="31"/>
        <v>0</v>
      </c>
      <c r="L291" s="40">
        <f ca="1">IF(G291=3,D291+I291,L290)</f>
        <v>401.58985422958614</v>
      </c>
      <c r="M291" s="40">
        <f ca="1">IF(G291=4,D291+I291,M290)</f>
        <v>0</v>
      </c>
      <c r="N291" s="40">
        <f ca="1">IF(G291=5,D291+I291,N290)</f>
        <v>0</v>
      </c>
      <c r="O291" s="40">
        <f ca="1">H291-D291</f>
        <v>0</v>
      </c>
      <c r="P291" s="44">
        <f ca="1">B291-MATCH(D291,$H$22:H291,1)</f>
        <v>4</v>
      </c>
      <c r="S291" s="25"/>
      <c r="T291" s="25"/>
      <c r="U291" s="35"/>
      <c r="V291" s="35"/>
    </row>
    <row r="292" spans="2:22" x14ac:dyDescent="0.3">
      <c r="B292" s="39">
        <v>271</v>
      </c>
      <c r="C292" s="40">
        <f ca="1">IF(E291&lt;=480,-(LN(1-RAND()))/lambda,
IF(AND(E291&gt;480,E291&lt;=540),-(LN(1-RAND()))/lambda2,
IF(AND(E291&gt;540,E291&lt;=600),-(LN(1-RAND()))/lambda3,
IF(AND(E291&gt;600,E291&lt;=660),-(LN(1-RAND()))/lambda4,
IF(AND(E291&gt;660,E291&lt;=720),-(LN(1-RAND()))/lambda5,
IF(AND(E291&gt;720,E291&lt;=780),-(LN(1-RAND()))/lambda6,
IF(AND(E291&gt;780,E291&lt;=840),-(LN(1-RAND()))/lambda7,
IF(AND(E291&gt;840,E291&lt;=900),-(LN(1-RAND()))/lambda8,
IF(AND(E291&gt;900,E291&lt;=960),-(LN(1-RAND()))/lambda9,
IF(AND(E291&gt;960,E291&lt;=1020),-(LN(1-RAND()))/lambda10,
IF(AND(E291&gt;1020,E291&lt;=1080),-(LN(1-RAND()))/lambda11,
IF(AND(E291&gt;1080,E291&lt;=1140),-(LN(1-RAND()))/lambda12,
IF(E291&gt;1140,-(LN(1-RAND()))/lambda13)))))))))))))</f>
        <v>0.80719367667826081</v>
      </c>
      <c r="D292" s="40">
        <f t="shared" ca="1" si="28"/>
        <v>398.60355856439435</v>
      </c>
      <c r="E292" s="40">
        <f t="shared" ca="1" si="29"/>
        <v>848.60355856439435</v>
      </c>
      <c r="F292" s="41" t="str">
        <f t="shared" ca="1" si="30"/>
        <v>14:08:36</v>
      </c>
      <c r="G292" s="42">
        <f t="shared" ca="1" si="32"/>
        <v>3</v>
      </c>
      <c r="H292" s="79">
        <f ca="1">MAX(D292,SMALL(J291:N291,COUNTIF(J291:N291,0)+1))</f>
        <v>401.58985422958614</v>
      </c>
      <c r="I292" s="40">
        <f t="shared" ca="1" si="27"/>
        <v>2.2607217356814995</v>
      </c>
      <c r="J292" s="40">
        <f ca="1">MAX(D292,J291)+I292</f>
        <v>1467.8396083914818</v>
      </c>
      <c r="K292" s="40">
        <f t="shared" ca="1" si="31"/>
        <v>0</v>
      </c>
      <c r="L292" s="40">
        <f ca="1">IF(G292=3,D292+I292,L291)</f>
        <v>400.86428030007585</v>
      </c>
      <c r="M292" s="40">
        <f ca="1">IF(G292=4,D292+I292,M291)</f>
        <v>0</v>
      </c>
      <c r="N292" s="40">
        <f ca="1">IF(G292=5,D292+I292,N291)</f>
        <v>0</v>
      </c>
      <c r="O292" s="40">
        <f ca="1">H292-D292</f>
        <v>2.9862956651917898</v>
      </c>
      <c r="P292" s="44">
        <f ca="1">B292-MATCH(D292,$H$22:H292,1)</f>
        <v>5</v>
      </c>
      <c r="S292" s="25"/>
      <c r="T292" s="25"/>
      <c r="U292" s="35"/>
      <c r="V292" s="35"/>
    </row>
    <row r="293" spans="2:22" x14ac:dyDescent="0.3">
      <c r="B293" s="39">
        <v>272</v>
      </c>
      <c r="C293" s="40">
        <f ca="1">IF(E292&lt;=480,-(LN(1-RAND()))/lambda,
IF(AND(E292&gt;480,E292&lt;=540),-(LN(1-RAND()))/lambda2,
IF(AND(E292&gt;540,E292&lt;=600),-(LN(1-RAND()))/lambda3,
IF(AND(E292&gt;600,E292&lt;=660),-(LN(1-RAND()))/lambda4,
IF(AND(E292&gt;660,E292&lt;=720),-(LN(1-RAND()))/lambda5,
IF(AND(E292&gt;720,E292&lt;=780),-(LN(1-RAND()))/lambda6,
IF(AND(E292&gt;780,E292&lt;=840),-(LN(1-RAND()))/lambda7,
IF(AND(E292&gt;840,E292&lt;=900),-(LN(1-RAND()))/lambda8,
IF(AND(E292&gt;900,E292&lt;=960),-(LN(1-RAND()))/lambda9,
IF(AND(E292&gt;960,E292&lt;=1020),-(LN(1-RAND()))/lambda10,
IF(AND(E292&gt;1020,E292&lt;=1080),-(LN(1-RAND()))/lambda11,
IF(AND(E292&gt;1080,E292&lt;=1140),-(LN(1-RAND()))/lambda12,
IF(E292&gt;1140,-(LN(1-RAND()))/lambda13)))))))))))))</f>
        <v>1.0174791610551646</v>
      </c>
      <c r="D293" s="40">
        <f t="shared" ca="1" si="28"/>
        <v>399.62103772544953</v>
      </c>
      <c r="E293" s="40">
        <f t="shared" ca="1" si="29"/>
        <v>849.62103772544947</v>
      </c>
      <c r="F293" s="41" t="str">
        <f t="shared" ca="1" si="30"/>
        <v>14:09:37</v>
      </c>
      <c r="G293" s="42">
        <f t="shared" ca="1" si="32"/>
        <v>3</v>
      </c>
      <c r="H293" s="79">
        <f ca="1">MAX(D293,SMALL(J292:N292,COUNTIF(J292:N292,0)+1))</f>
        <v>400.86428030007585</v>
      </c>
      <c r="I293" s="40">
        <f t="shared" ca="1" si="27"/>
        <v>10.363216760464599</v>
      </c>
      <c r="J293" s="40">
        <f ca="1">MAX(D293,J292)+I293</f>
        <v>1478.2028251519464</v>
      </c>
      <c r="K293" s="40">
        <f t="shared" ca="1" si="31"/>
        <v>0</v>
      </c>
      <c r="L293" s="40">
        <f ca="1">IF(G293=3,D293+I293,L292)</f>
        <v>409.98425448591411</v>
      </c>
      <c r="M293" s="40">
        <f ca="1">IF(G293=4,D293+I293,M292)</f>
        <v>0</v>
      </c>
      <c r="N293" s="40">
        <f ca="1">IF(G293=5,D293+I293,N292)</f>
        <v>0</v>
      </c>
      <c r="O293" s="40">
        <f ca="1">H293-D293</f>
        <v>1.243242574626322</v>
      </c>
      <c r="P293" s="44">
        <f ca="1">B293-MATCH(D293,$H$22:H293,1)</f>
        <v>5</v>
      </c>
      <c r="S293" s="25"/>
      <c r="T293" s="25"/>
      <c r="U293" s="35"/>
      <c r="V293" s="35"/>
    </row>
    <row r="294" spans="2:22" x14ac:dyDescent="0.3">
      <c r="B294" s="39">
        <v>273</v>
      </c>
      <c r="C294" s="40">
        <f ca="1">IF(E293&lt;=480,-(LN(1-RAND()))/lambda,
IF(AND(E293&gt;480,E293&lt;=540),-(LN(1-RAND()))/lambda2,
IF(AND(E293&gt;540,E293&lt;=600),-(LN(1-RAND()))/lambda3,
IF(AND(E293&gt;600,E293&lt;=660),-(LN(1-RAND()))/lambda4,
IF(AND(E293&gt;660,E293&lt;=720),-(LN(1-RAND()))/lambda5,
IF(AND(E293&gt;720,E293&lt;=780),-(LN(1-RAND()))/lambda6,
IF(AND(E293&gt;780,E293&lt;=840),-(LN(1-RAND()))/lambda7,
IF(AND(E293&gt;840,E293&lt;=900),-(LN(1-RAND()))/lambda8,
IF(AND(E293&gt;900,E293&lt;=960),-(LN(1-RAND()))/lambda9,
IF(AND(E293&gt;960,E293&lt;=1020),-(LN(1-RAND()))/lambda10,
IF(AND(E293&gt;1020,E293&lt;=1080),-(LN(1-RAND()))/lambda11,
IF(AND(E293&gt;1080,E293&lt;=1140),-(LN(1-RAND()))/lambda12,
IF(E293&gt;1140,-(LN(1-RAND()))/lambda13)))))))))))))</f>
        <v>0.58519415138742525</v>
      </c>
      <c r="D294" s="40">
        <f t="shared" ca="1" si="28"/>
        <v>400.20623187683697</v>
      </c>
      <c r="E294" s="40">
        <f t="shared" ca="1" si="29"/>
        <v>850.20623187683691</v>
      </c>
      <c r="F294" s="41" t="str">
        <f t="shared" ca="1" si="30"/>
        <v>14:10:12</v>
      </c>
      <c r="G294" s="42">
        <f t="shared" ca="1" si="32"/>
        <v>3</v>
      </c>
      <c r="H294" s="79">
        <f ca="1">MAX(D294,SMALL(J293:N293,COUNTIF(J293:N293,0)+1))</f>
        <v>409.98425448591411</v>
      </c>
      <c r="I294" s="40">
        <f t="shared" ca="1" si="27"/>
        <v>1.3703182410627148</v>
      </c>
      <c r="J294" s="40">
        <f ca="1">MAX(D294,J293)+I294</f>
        <v>1479.5731433930091</v>
      </c>
      <c r="K294" s="40">
        <f t="shared" ca="1" si="31"/>
        <v>0</v>
      </c>
      <c r="L294" s="40">
        <f ca="1">IF(G294=3,D294+I294,L293)</f>
        <v>401.57655011789967</v>
      </c>
      <c r="M294" s="40">
        <f ca="1">IF(G294=4,D294+I294,M293)</f>
        <v>0</v>
      </c>
      <c r="N294" s="40">
        <f ca="1">IF(G294=5,D294+I294,N293)</f>
        <v>0</v>
      </c>
      <c r="O294" s="40">
        <f ca="1">H294-D294</f>
        <v>9.7780226090771407</v>
      </c>
      <c r="P294" s="44">
        <f ca="1">B294-MATCH(D294,$H$22:H294,1)</f>
        <v>6</v>
      </c>
      <c r="S294" s="25"/>
      <c r="T294" s="25"/>
      <c r="U294" s="35"/>
      <c r="V294" s="35"/>
    </row>
    <row r="295" spans="2:22" x14ac:dyDescent="0.3">
      <c r="B295" s="39">
        <v>274</v>
      </c>
      <c r="C295" s="40">
        <f ca="1">IF(E294&lt;=480,-(LN(1-RAND()))/lambda,
IF(AND(E294&gt;480,E294&lt;=540),-(LN(1-RAND()))/lambda2,
IF(AND(E294&gt;540,E294&lt;=600),-(LN(1-RAND()))/lambda3,
IF(AND(E294&gt;600,E294&lt;=660),-(LN(1-RAND()))/lambda4,
IF(AND(E294&gt;660,E294&lt;=720),-(LN(1-RAND()))/lambda5,
IF(AND(E294&gt;720,E294&lt;=780),-(LN(1-RAND()))/lambda6,
IF(AND(E294&gt;780,E294&lt;=840),-(LN(1-RAND()))/lambda7,
IF(AND(E294&gt;840,E294&lt;=900),-(LN(1-RAND()))/lambda8,
IF(AND(E294&gt;900,E294&lt;=960),-(LN(1-RAND()))/lambda9,
IF(AND(E294&gt;960,E294&lt;=1020),-(LN(1-RAND()))/lambda10,
IF(AND(E294&gt;1020,E294&lt;=1080),-(LN(1-RAND()))/lambda11,
IF(AND(E294&gt;1080,E294&lt;=1140),-(LN(1-RAND()))/lambda12,
IF(E294&gt;1140,-(LN(1-RAND()))/lambda13)))))))))))))</f>
        <v>0.23865932994529457</v>
      </c>
      <c r="D295" s="40">
        <f t="shared" ca="1" si="28"/>
        <v>400.44489120678224</v>
      </c>
      <c r="E295" s="40">
        <f t="shared" ca="1" si="29"/>
        <v>850.44489120678224</v>
      </c>
      <c r="F295" s="41" t="str">
        <f t="shared" ca="1" si="30"/>
        <v>14:10:27</v>
      </c>
      <c r="G295" s="42">
        <f t="shared" ca="1" si="32"/>
        <v>3</v>
      </c>
      <c r="H295" s="79">
        <f ca="1">MAX(D295,SMALL(J294:N294,COUNTIF(J294:N294,0)+1))</f>
        <v>401.57655011789967</v>
      </c>
      <c r="I295" s="40">
        <f t="shared" ca="1" si="27"/>
        <v>4.8843939064706525</v>
      </c>
      <c r="J295" s="40">
        <f ca="1">MAX(D295,J294)+I295</f>
        <v>1484.4575372994798</v>
      </c>
      <c r="K295" s="40">
        <f t="shared" ca="1" si="31"/>
        <v>0</v>
      </c>
      <c r="L295" s="40">
        <f ca="1">IF(G295=3,D295+I295,L294)</f>
        <v>405.32928511325292</v>
      </c>
      <c r="M295" s="40">
        <f ca="1">IF(G295=4,D295+I295,M294)</f>
        <v>0</v>
      </c>
      <c r="N295" s="40">
        <f ca="1">IF(G295=5,D295+I295,N294)</f>
        <v>0</v>
      </c>
      <c r="O295" s="40">
        <f ca="1">H295-D295</f>
        <v>1.1316589111174267</v>
      </c>
      <c r="P295" s="44">
        <f ca="1">B295-MATCH(D295,$H$22:H295,1)</f>
        <v>4</v>
      </c>
      <c r="S295" s="25"/>
      <c r="T295" s="25"/>
      <c r="U295" s="35"/>
      <c r="V295" s="35"/>
    </row>
    <row r="296" spans="2:22" x14ac:dyDescent="0.3">
      <c r="B296" s="39">
        <v>275</v>
      </c>
      <c r="C296" s="40">
        <f ca="1">IF(E295&lt;=480,-(LN(1-RAND()))/lambda,
IF(AND(E295&gt;480,E295&lt;=540),-(LN(1-RAND()))/lambda2,
IF(AND(E295&gt;540,E295&lt;=600),-(LN(1-RAND()))/lambda3,
IF(AND(E295&gt;600,E295&lt;=660),-(LN(1-RAND()))/lambda4,
IF(AND(E295&gt;660,E295&lt;=720),-(LN(1-RAND()))/lambda5,
IF(AND(E295&gt;720,E295&lt;=780),-(LN(1-RAND()))/lambda6,
IF(AND(E295&gt;780,E295&lt;=840),-(LN(1-RAND()))/lambda7,
IF(AND(E295&gt;840,E295&lt;=900),-(LN(1-RAND()))/lambda8,
IF(AND(E295&gt;900,E295&lt;=960),-(LN(1-RAND()))/lambda9,
IF(AND(E295&gt;960,E295&lt;=1020),-(LN(1-RAND()))/lambda10,
IF(AND(E295&gt;1020,E295&lt;=1080),-(LN(1-RAND()))/lambda11,
IF(AND(E295&gt;1080,E295&lt;=1140),-(LN(1-RAND()))/lambda12,
IF(E295&gt;1140,-(LN(1-RAND()))/lambda13)))))))))))))</f>
        <v>0.32976752882844085</v>
      </c>
      <c r="D296" s="40">
        <f t="shared" ca="1" si="28"/>
        <v>400.77465873561067</v>
      </c>
      <c r="E296" s="40">
        <f t="shared" ca="1" si="29"/>
        <v>850.77465873561073</v>
      </c>
      <c r="F296" s="41" t="str">
        <f t="shared" ca="1" si="30"/>
        <v>14:10:46</v>
      </c>
      <c r="G296" s="42">
        <f t="shared" ca="1" si="32"/>
        <v>3</v>
      </c>
      <c r="H296" s="79">
        <f ca="1">MAX(D296,SMALL(J295:N295,COUNTIF(J295:N295,0)+1))</f>
        <v>405.32928511325292</v>
      </c>
      <c r="I296" s="40">
        <f t="shared" ca="1" si="27"/>
        <v>0.21312976297228545</v>
      </c>
      <c r="J296" s="40">
        <f ca="1">MAX(D296,J295)+I296</f>
        <v>1484.6706670624521</v>
      </c>
      <c r="K296" s="40">
        <f t="shared" ca="1" si="31"/>
        <v>0</v>
      </c>
      <c r="L296" s="40">
        <f ca="1">IF(G296=3,D296+I296,L295)</f>
        <v>400.98778849858297</v>
      </c>
      <c r="M296" s="40">
        <f ca="1">IF(G296=4,D296+I296,M295)</f>
        <v>0</v>
      </c>
      <c r="N296" s="40">
        <f ca="1">IF(G296=5,D296+I296,N295)</f>
        <v>0</v>
      </c>
      <c r="O296" s="40">
        <f ca="1">H296-D296</f>
        <v>4.5546263776422506</v>
      </c>
      <c r="P296" s="44">
        <f ca="1">B296-MATCH(D296,$H$22:H296,1)</f>
        <v>8</v>
      </c>
      <c r="S296" s="25"/>
      <c r="T296" s="25"/>
      <c r="U296" s="35"/>
      <c r="V296" s="35"/>
    </row>
    <row r="297" spans="2:22" x14ac:dyDescent="0.3">
      <c r="B297" s="39">
        <v>276</v>
      </c>
      <c r="C297" s="40">
        <f ca="1">IF(E296&lt;=480,-(LN(1-RAND()))/lambda,
IF(AND(E296&gt;480,E296&lt;=540),-(LN(1-RAND()))/lambda2,
IF(AND(E296&gt;540,E296&lt;=600),-(LN(1-RAND()))/lambda3,
IF(AND(E296&gt;600,E296&lt;=660),-(LN(1-RAND()))/lambda4,
IF(AND(E296&gt;660,E296&lt;=720),-(LN(1-RAND()))/lambda5,
IF(AND(E296&gt;720,E296&lt;=780),-(LN(1-RAND()))/lambda6,
IF(AND(E296&gt;780,E296&lt;=840),-(LN(1-RAND()))/lambda7,
IF(AND(E296&gt;840,E296&lt;=900),-(LN(1-RAND()))/lambda8,
IF(AND(E296&gt;900,E296&lt;=960),-(LN(1-RAND()))/lambda9,
IF(AND(E296&gt;960,E296&lt;=1020),-(LN(1-RAND()))/lambda10,
IF(AND(E296&gt;1020,E296&lt;=1080),-(LN(1-RAND()))/lambda11,
IF(AND(E296&gt;1080,E296&lt;=1140),-(LN(1-RAND()))/lambda12,
IF(E296&gt;1140,-(LN(1-RAND()))/lambda13)))))))))))))</f>
        <v>0.35393134138358173</v>
      </c>
      <c r="D297" s="40">
        <f t="shared" ca="1" si="28"/>
        <v>401.12859007699427</v>
      </c>
      <c r="E297" s="40">
        <f t="shared" ca="1" si="29"/>
        <v>851.12859007699421</v>
      </c>
      <c r="F297" s="41" t="str">
        <f t="shared" ca="1" si="30"/>
        <v>14:11:08</v>
      </c>
      <c r="G297" s="42">
        <f t="shared" ca="1" si="32"/>
        <v>3</v>
      </c>
      <c r="H297" s="79">
        <f ca="1">MAX(D297,SMALL(J296:N296,COUNTIF(J296:N296,0)+1))</f>
        <v>401.12859007699427</v>
      </c>
      <c r="I297" s="40">
        <f t="shared" ca="1" si="27"/>
        <v>3.6419250470587858</v>
      </c>
      <c r="J297" s="40">
        <f ca="1">MAX(D297,J296)+I297</f>
        <v>1488.3125921095109</v>
      </c>
      <c r="K297" s="40">
        <f t="shared" ca="1" si="31"/>
        <v>0</v>
      </c>
      <c r="L297" s="40">
        <f ca="1">IF(G297=3,D297+I297,L296)</f>
        <v>404.77051512405308</v>
      </c>
      <c r="M297" s="40">
        <f ca="1">IF(G297=4,D297+I297,M296)</f>
        <v>0</v>
      </c>
      <c r="N297" s="40">
        <f ca="1">IF(G297=5,D297+I297,N296)</f>
        <v>0</v>
      </c>
      <c r="O297" s="40">
        <f ca="1">H297-D297</f>
        <v>0</v>
      </c>
      <c r="P297" s="44">
        <f ca="1">B297-MATCH(D297,$H$22:H297,1)</f>
        <v>9</v>
      </c>
      <c r="S297" s="25"/>
      <c r="T297" s="25"/>
      <c r="U297" s="35"/>
      <c r="V297" s="35"/>
    </row>
    <row r="298" spans="2:22" x14ac:dyDescent="0.3">
      <c r="B298" s="39">
        <v>277</v>
      </c>
      <c r="C298" s="40">
        <f ca="1">IF(E297&lt;=480,-(LN(1-RAND()))/lambda,
IF(AND(E297&gt;480,E297&lt;=540),-(LN(1-RAND()))/lambda2,
IF(AND(E297&gt;540,E297&lt;=600),-(LN(1-RAND()))/lambda3,
IF(AND(E297&gt;600,E297&lt;=660),-(LN(1-RAND()))/lambda4,
IF(AND(E297&gt;660,E297&lt;=720),-(LN(1-RAND()))/lambda5,
IF(AND(E297&gt;720,E297&lt;=780),-(LN(1-RAND()))/lambda6,
IF(AND(E297&gt;780,E297&lt;=840),-(LN(1-RAND()))/lambda7,
IF(AND(E297&gt;840,E297&lt;=900),-(LN(1-RAND()))/lambda8,
IF(AND(E297&gt;900,E297&lt;=960),-(LN(1-RAND()))/lambda9,
IF(AND(E297&gt;960,E297&lt;=1020),-(LN(1-RAND()))/lambda10,
IF(AND(E297&gt;1020,E297&lt;=1080),-(LN(1-RAND()))/lambda11,
IF(AND(E297&gt;1080,E297&lt;=1140),-(LN(1-RAND()))/lambda12,
IF(E297&gt;1140,-(LN(1-RAND()))/lambda13)))))))))))))</f>
        <v>4.5702806525617541E-2</v>
      </c>
      <c r="D298" s="40">
        <f t="shared" ca="1" si="28"/>
        <v>401.17429288351991</v>
      </c>
      <c r="E298" s="40">
        <f t="shared" ca="1" si="29"/>
        <v>851.17429288351991</v>
      </c>
      <c r="F298" s="41" t="str">
        <f t="shared" ca="1" si="30"/>
        <v>14:11:10</v>
      </c>
      <c r="G298" s="42">
        <f t="shared" ca="1" si="32"/>
        <v>3</v>
      </c>
      <c r="H298" s="79">
        <f ca="1">MAX(D298,SMALL(J297:N297,COUNTIF(J297:N297,0)+1))</f>
        <v>404.77051512405308</v>
      </c>
      <c r="I298" s="40">
        <f t="shared" ca="1" si="27"/>
        <v>11.181271172960498</v>
      </c>
      <c r="J298" s="40">
        <f ca="1">MAX(D298,J297)+I298</f>
        <v>1499.4938632824715</v>
      </c>
      <c r="K298" s="40">
        <f t="shared" ca="1" si="31"/>
        <v>0</v>
      </c>
      <c r="L298" s="40">
        <f ca="1">IF(G298=3,D298+I298,L297)</f>
        <v>412.35556405648043</v>
      </c>
      <c r="M298" s="40">
        <f ca="1">IF(G298=4,D298+I298,M297)</f>
        <v>0</v>
      </c>
      <c r="N298" s="40">
        <f ca="1">IF(G298=5,D298+I298,N297)</f>
        <v>0</v>
      </c>
      <c r="O298" s="40">
        <f ca="1">H298-D298</f>
        <v>3.5962222405331659</v>
      </c>
      <c r="P298" s="44">
        <f ca="1">B298-MATCH(D298,$H$22:H298,1)</f>
        <v>10</v>
      </c>
      <c r="S298" s="25"/>
      <c r="T298" s="25"/>
      <c r="U298" s="35"/>
      <c r="V298" s="35"/>
    </row>
    <row r="299" spans="2:22" x14ac:dyDescent="0.3">
      <c r="B299" s="39">
        <v>278</v>
      </c>
      <c r="C299" s="40">
        <f ca="1">IF(E298&lt;=480,-(LN(1-RAND()))/lambda,
IF(AND(E298&gt;480,E298&lt;=540),-(LN(1-RAND()))/lambda2,
IF(AND(E298&gt;540,E298&lt;=600),-(LN(1-RAND()))/lambda3,
IF(AND(E298&gt;600,E298&lt;=660),-(LN(1-RAND()))/lambda4,
IF(AND(E298&gt;660,E298&lt;=720),-(LN(1-RAND()))/lambda5,
IF(AND(E298&gt;720,E298&lt;=780),-(LN(1-RAND()))/lambda6,
IF(AND(E298&gt;780,E298&lt;=840),-(LN(1-RAND()))/lambda7,
IF(AND(E298&gt;840,E298&lt;=900),-(LN(1-RAND()))/lambda8,
IF(AND(E298&gt;900,E298&lt;=960),-(LN(1-RAND()))/lambda9,
IF(AND(E298&gt;960,E298&lt;=1020),-(LN(1-RAND()))/lambda10,
IF(AND(E298&gt;1020,E298&lt;=1080),-(LN(1-RAND()))/lambda11,
IF(AND(E298&gt;1080,E298&lt;=1140),-(LN(1-RAND()))/lambda12,
IF(E298&gt;1140,-(LN(1-RAND()))/lambda13)))))))))))))</f>
        <v>6.6675067641605704E-2</v>
      </c>
      <c r="D299" s="40">
        <f t="shared" ca="1" si="28"/>
        <v>401.24096795116151</v>
      </c>
      <c r="E299" s="40">
        <f t="shared" ca="1" si="29"/>
        <v>851.24096795116156</v>
      </c>
      <c r="F299" s="41" t="str">
        <f t="shared" ca="1" si="30"/>
        <v>14:11:14</v>
      </c>
      <c r="G299" s="42">
        <f t="shared" ca="1" si="32"/>
        <v>3</v>
      </c>
      <c r="H299" s="79">
        <f ca="1">MAX(D299,SMALL(J298:N298,COUNTIF(J298:N298,0)+1))</f>
        <v>412.35556405648043</v>
      </c>
      <c r="I299" s="40">
        <f t="shared" ca="1" si="27"/>
        <v>0.10677776602753615</v>
      </c>
      <c r="J299" s="40">
        <f ca="1">MAX(D299,J298)+I299</f>
        <v>1499.600641048499</v>
      </c>
      <c r="K299" s="40">
        <f t="shared" ca="1" si="31"/>
        <v>0</v>
      </c>
      <c r="L299" s="40">
        <f ca="1">IF(G299=3,D299+I299,L298)</f>
        <v>401.34774571718907</v>
      </c>
      <c r="M299" s="40">
        <f ca="1">IF(G299=4,D299+I299,M298)</f>
        <v>0</v>
      </c>
      <c r="N299" s="40">
        <f ca="1">IF(G299=5,D299+I299,N298)</f>
        <v>0</v>
      </c>
      <c r="O299" s="40">
        <f ca="1">H299-D299</f>
        <v>11.114596105318924</v>
      </c>
      <c r="P299" s="44">
        <f ca="1">B299-MATCH(D299,$H$22:H299,1)</f>
        <v>6</v>
      </c>
      <c r="S299" s="25"/>
      <c r="T299" s="25"/>
      <c r="U299" s="35"/>
      <c r="V299" s="35"/>
    </row>
    <row r="300" spans="2:22" x14ac:dyDescent="0.3">
      <c r="B300" s="39">
        <v>279</v>
      </c>
      <c r="C300" s="40">
        <f ca="1">IF(E299&lt;=480,-(LN(1-RAND()))/lambda,
IF(AND(E299&gt;480,E299&lt;=540),-(LN(1-RAND()))/lambda2,
IF(AND(E299&gt;540,E299&lt;=600),-(LN(1-RAND()))/lambda3,
IF(AND(E299&gt;600,E299&lt;=660),-(LN(1-RAND()))/lambda4,
IF(AND(E299&gt;660,E299&lt;=720),-(LN(1-RAND()))/lambda5,
IF(AND(E299&gt;720,E299&lt;=780),-(LN(1-RAND()))/lambda6,
IF(AND(E299&gt;780,E299&lt;=840),-(LN(1-RAND()))/lambda7,
IF(AND(E299&gt;840,E299&lt;=900),-(LN(1-RAND()))/lambda8,
IF(AND(E299&gt;900,E299&lt;=960),-(LN(1-RAND()))/lambda9,
IF(AND(E299&gt;960,E299&lt;=1020),-(LN(1-RAND()))/lambda10,
IF(AND(E299&gt;1020,E299&lt;=1080),-(LN(1-RAND()))/lambda11,
IF(AND(E299&gt;1080,E299&lt;=1140),-(LN(1-RAND()))/lambda12,
IF(E299&gt;1140,-(LN(1-RAND()))/lambda13)))))))))))))</f>
        <v>1.0367920066919953</v>
      </c>
      <c r="D300" s="40">
        <f t="shared" ca="1" si="28"/>
        <v>402.2777599578535</v>
      </c>
      <c r="E300" s="40">
        <f t="shared" ca="1" si="29"/>
        <v>852.2777599578535</v>
      </c>
      <c r="F300" s="41" t="str">
        <f t="shared" ca="1" si="30"/>
        <v>14:12:17</v>
      </c>
      <c r="G300" s="42">
        <f t="shared" ca="1" si="32"/>
        <v>3</v>
      </c>
      <c r="H300" s="79">
        <f ca="1">MAX(D300,SMALL(J299:N299,COUNTIF(J299:N299,0)+1))</f>
        <v>402.2777599578535</v>
      </c>
      <c r="I300" s="40">
        <f t="shared" ca="1" si="27"/>
        <v>4.2069716234975036</v>
      </c>
      <c r="J300" s="40">
        <f ca="1">MAX(D300,J299)+I300</f>
        <v>1503.8076126719966</v>
      </c>
      <c r="K300" s="40">
        <f t="shared" ca="1" si="31"/>
        <v>0</v>
      </c>
      <c r="L300" s="40">
        <f ca="1">IF(G300=3,D300+I300,L299)</f>
        <v>406.48473158135101</v>
      </c>
      <c r="M300" s="40">
        <f ca="1">IF(G300=4,D300+I300,M299)</f>
        <v>0</v>
      </c>
      <c r="N300" s="40">
        <f ca="1">IF(G300=5,D300+I300,N299)</f>
        <v>0</v>
      </c>
      <c r="O300" s="40">
        <f ca="1">H300-D300</f>
        <v>0</v>
      </c>
      <c r="P300" s="44">
        <f ca="1">B300-MATCH(D300,$H$22:H300,1)</f>
        <v>7</v>
      </c>
      <c r="S300" s="25"/>
      <c r="T300" s="25"/>
      <c r="U300" s="35"/>
      <c r="V300" s="35"/>
    </row>
    <row r="301" spans="2:22" x14ac:dyDescent="0.3">
      <c r="B301" s="39">
        <v>280</v>
      </c>
      <c r="C301" s="40">
        <f ca="1">IF(E300&lt;=480,-(LN(1-RAND()))/lambda,
IF(AND(E300&gt;480,E300&lt;=540),-(LN(1-RAND()))/lambda2,
IF(AND(E300&gt;540,E300&lt;=600),-(LN(1-RAND()))/lambda3,
IF(AND(E300&gt;600,E300&lt;=660),-(LN(1-RAND()))/lambda4,
IF(AND(E300&gt;660,E300&lt;=720),-(LN(1-RAND()))/lambda5,
IF(AND(E300&gt;720,E300&lt;=780),-(LN(1-RAND()))/lambda6,
IF(AND(E300&gt;780,E300&lt;=840),-(LN(1-RAND()))/lambda7,
IF(AND(E300&gt;840,E300&lt;=900),-(LN(1-RAND()))/lambda8,
IF(AND(E300&gt;900,E300&lt;=960),-(LN(1-RAND()))/lambda9,
IF(AND(E300&gt;960,E300&lt;=1020),-(LN(1-RAND()))/lambda10,
IF(AND(E300&gt;1020,E300&lt;=1080),-(LN(1-RAND()))/lambda11,
IF(AND(E300&gt;1080,E300&lt;=1140),-(LN(1-RAND()))/lambda12,
IF(E300&gt;1140,-(LN(1-RAND()))/lambda13)))))))))))))</f>
        <v>0.63525674806838983</v>
      </c>
      <c r="D301" s="40">
        <f t="shared" ca="1" si="28"/>
        <v>402.9130167059219</v>
      </c>
      <c r="E301" s="40">
        <f t="shared" ca="1" si="29"/>
        <v>852.9130167059219</v>
      </c>
      <c r="F301" s="41" t="str">
        <f t="shared" ca="1" si="30"/>
        <v>14:12:55</v>
      </c>
      <c r="G301" s="42">
        <f t="shared" ca="1" si="32"/>
        <v>3</v>
      </c>
      <c r="H301" s="79">
        <f ca="1">MAX(D301,SMALL(J300:N300,COUNTIF(J300:N300,0)+1))</f>
        <v>406.48473158135101</v>
      </c>
      <c r="I301" s="40">
        <f t="shared" ca="1" si="27"/>
        <v>4.0470259659874603</v>
      </c>
      <c r="J301" s="40">
        <f ca="1">MAX(D301,J300)+I301</f>
        <v>1507.854638637984</v>
      </c>
      <c r="K301" s="40">
        <f t="shared" ca="1" si="31"/>
        <v>0</v>
      </c>
      <c r="L301" s="40">
        <f ca="1">IF(G301=3,D301+I301,L300)</f>
        <v>406.96004267190938</v>
      </c>
      <c r="M301" s="40">
        <f ca="1">IF(G301=4,D301+I301,M300)</f>
        <v>0</v>
      </c>
      <c r="N301" s="40">
        <f ca="1">IF(G301=5,D301+I301,N300)</f>
        <v>0</v>
      </c>
      <c r="O301" s="40">
        <f ca="1">H301-D301</f>
        <v>3.5717148754291088</v>
      </c>
      <c r="P301" s="44">
        <f ca="1">B301-MATCH(D301,$H$22:H301,1)</f>
        <v>4</v>
      </c>
      <c r="S301" s="25"/>
      <c r="T301" s="25"/>
      <c r="U301" s="35"/>
      <c r="V301" s="35"/>
    </row>
    <row r="302" spans="2:22" x14ac:dyDescent="0.3">
      <c r="B302" s="39">
        <v>281</v>
      </c>
      <c r="C302" s="40">
        <f ca="1">IF(E301&lt;=480,-(LN(1-RAND()))/lambda,
IF(AND(E301&gt;480,E301&lt;=540),-(LN(1-RAND()))/lambda2,
IF(AND(E301&gt;540,E301&lt;=600),-(LN(1-RAND()))/lambda3,
IF(AND(E301&gt;600,E301&lt;=660),-(LN(1-RAND()))/lambda4,
IF(AND(E301&gt;660,E301&lt;=720),-(LN(1-RAND()))/lambda5,
IF(AND(E301&gt;720,E301&lt;=780),-(LN(1-RAND()))/lambda6,
IF(AND(E301&gt;780,E301&lt;=840),-(LN(1-RAND()))/lambda7,
IF(AND(E301&gt;840,E301&lt;=900),-(LN(1-RAND()))/lambda8,
IF(AND(E301&gt;900,E301&lt;=960),-(LN(1-RAND()))/lambda9,
IF(AND(E301&gt;960,E301&lt;=1020),-(LN(1-RAND()))/lambda10,
IF(AND(E301&gt;1020,E301&lt;=1080),-(LN(1-RAND()))/lambda11,
IF(AND(E301&gt;1080,E301&lt;=1140),-(LN(1-RAND()))/lambda12,
IF(E301&gt;1140,-(LN(1-RAND()))/lambda13)))))))))))))</f>
        <v>1.1759130621408407</v>
      </c>
      <c r="D302" s="40">
        <f t="shared" ca="1" si="28"/>
        <v>404.08892976806277</v>
      </c>
      <c r="E302" s="40">
        <f t="shared" ca="1" si="29"/>
        <v>854.08892976806283</v>
      </c>
      <c r="F302" s="41" t="str">
        <f t="shared" ca="1" si="30"/>
        <v>14:14:05</v>
      </c>
      <c r="G302" s="42">
        <f t="shared" ca="1" si="32"/>
        <v>3</v>
      </c>
      <c r="H302" s="79">
        <f ca="1">MAX(D302,SMALL(J301:N301,COUNTIF(J301:N301,0)+1))</f>
        <v>406.96004267190938</v>
      </c>
      <c r="I302" s="40">
        <f t="shared" ca="1" si="27"/>
        <v>20.112767556088354</v>
      </c>
      <c r="J302" s="40">
        <f ca="1">MAX(D302,J301)+I302</f>
        <v>1527.9674061940723</v>
      </c>
      <c r="K302" s="40">
        <f t="shared" ca="1" si="31"/>
        <v>0</v>
      </c>
      <c r="L302" s="40">
        <f ca="1">IF(G302=3,D302+I302,L301)</f>
        <v>424.2016973241511</v>
      </c>
      <c r="M302" s="40">
        <f ca="1">IF(G302=4,D302+I302,M301)</f>
        <v>0</v>
      </c>
      <c r="N302" s="40">
        <f ca="1">IF(G302=5,D302+I302,N301)</f>
        <v>0</v>
      </c>
      <c r="O302" s="40">
        <f ca="1">H302-D302</f>
        <v>2.8711129038466083</v>
      </c>
      <c r="P302" s="44">
        <f ca="1">B302-MATCH(D302,$H$22:H302,1)</f>
        <v>9</v>
      </c>
      <c r="S302" s="25"/>
      <c r="T302" s="25"/>
      <c r="U302" s="35"/>
      <c r="V302" s="35"/>
    </row>
    <row r="303" spans="2:22" x14ac:dyDescent="0.3">
      <c r="B303" s="39">
        <v>282</v>
      </c>
      <c r="C303" s="40">
        <f ca="1">IF(E302&lt;=480,-(LN(1-RAND()))/lambda,
IF(AND(E302&gt;480,E302&lt;=540),-(LN(1-RAND()))/lambda2,
IF(AND(E302&gt;540,E302&lt;=600),-(LN(1-RAND()))/lambda3,
IF(AND(E302&gt;600,E302&lt;=660),-(LN(1-RAND()))/lambda4,
IF(AND(E302&gt;660,E302&lt;=720),-(LN(1-RAND()))/lambda5,
IF(AND(E302&gt;720,E302&lt;=780),-(LN(1-RAND()))/lambda6,
IF(AND(E302&gt;780,E302&lt;=840),-(LN(1-RAND()))/lambda7,
IF(AND(E302&gt;840,E302&lt;=900),-(LN(1-RAND()))/lambda8,
IF(AND(E302&gt;900,E302&lt;=960),-(LN(1-RAND()))/lambda9,
IF(AND(E302&gt;960,E302&lt;=1020),-(LN(1-RAND()))/lambda10,
IF(AND(E302&gt;1020,E302&lt;=1080),-(LN(1-RAND()))/lambda11,
IF(AND(E302&gt;1080,E302&lt;=1140),-(LN(1-RAND()))/lambda12,
IF(E302&gt;1140,-(LN(1-RAND()))/lambda13)))))))))))))</f>
        <v>1.3388152212001523</v>
      </c>
      <c r="D303" s="40">
        <f t="shared" ca="1" si="28"/>
        <v>405.42774498926292</v>
      </c>
      <c r="E303" s="40">
        <f t="shared" ca="1" si="29"/>
        <v>855.42774498926292</v>
      </c>
      <c r="F303" s="41" t="str">
        <f t="shared" ca="1" si="30"/>
        <v>14:15:26</v>
      </c>
      <c r="G303" s="42">
        <f t="shared" ca="1" si="32"/>
        <v>3</v>
      </c>
      <c r="H303" s="79">
        <f ca="1">MAX(D303,SMALL(J302:N302,COUNTIF(J302:N302,0)+1))</f>
        <v>424.2016973241511</v>
      </c>
      <c r="I303" s="40">
        <f t="shared" ca="1" si="27"/>
        <v>5.3951276072717009</v>
      </c>
      <c r="J303" s="40">
        <f ca="1">MAX(D303,J302)+I303</f>
        <v>1533.3625338013439</v>
      </c>
      <c r="K303" s="40">
        <f t="shared" ca="1" si="31"/>
        <v>0</v>
      </c>
      <c r="L303" s="40">
        <f ca="1">IF(G303=3,D303+I303,L302)</f>
        <v>410.82287259653464</v>
      </c>
      <c r="M303" s="40">
        <f ca="1">IF(G303=4,D303+I303,M302)</f>
        <v>0</v>
      </c>
      <c r="N303" s="40">
        <f ca="1">IF(G303=5,D303+I303,N302)</f>
        <v>0</v>
      </c>
      <c r="O303" s="40">
        <f ca="1">H303-D303</f>
        <v>18.773952334888179</v>
      </c>
      <c r="P303" s="44">
        <f ca="1">B303-MATCH(D303,$H$22:H303,1)</f>
        <v>5</v>
      </c>
      <c r="S303" s="25"/>
      <c r="T303" s="25"/>
      <c r="U303" s="35"/>
      <c r="V303" s="35"/>
    </row>
    <row r="304" spans="2:22" x14ac:dyDescent="0.3">
      <c r="B304" s="39">
        <v>283</v>
      </c>
      <c r="C304" s="40">
        <f ca="1">IF(E303&lt;=480,-(LN(1-RAND()))/lambda,
IF(AND(E303&gt;480,E303&lt;=540),-(LN(1-RAND()))/lambda2,
IF(AND(E303&gt;540,E303&lt;=600),-(LN(1-RAND()))/lambda3,
IF(AND(E303&gt;600,E303&lt;=660),-(LN(1-RAND()))/lambda4,
IF(AND(E303&gt;660,E303&lt;=720),-(LN(1-RAND()))/lambda5,
IF(AND(E303&gt;720,E303&lt;=780),-(LN(1-RAND()))/lambda6,
IF(AND(E303&gt;780,E303&lt;=840),-(LN(1-RAND()))/lambda7,
IF(AND(E303&gt;840,E303&lt;=900),-(LN(1-RAND()))/lambda8,
IF(AND(E303&gt;900,E303&lt;=960),-(LN(1-RAND()))/lambda9,
IF(AND(E303&gt;960,E303&lt;=1020),-(LN(1-RAND()))/lambda10,
IF(AND(E303&gt;1020,E303&lt;=1080),-(LN(1-RAND()))/lambda11,
IF(AND(E303&gt;1080,E303&lt;=1140),-(LN(1-RAND()))/lambda12,
IF(E303&gt;1140,-(LN(1-RAND()))/lambda13)))))))))))))</f>
        <v>1.4779711003743166</v>
      </c>
      <c r="D304" s="40">
        <f t="shared" ca="1" si="28"/>
        <v>406.90571608963722</v>
      </c>
      <c r="E304" s="40">
        <f t="shared" ca="1" si="29"/>
        <v>856.90571608963728</v>
      </c>
      <c r="F304" s="41" t="str">
        <f t="shared" ca="1" si="30"/>
        <v>14:16:54</v>
      </c>
      <c r="G304" s="42">
        <f t="shared" ca="1" si="32"/>
        <v>3</v>
      </c>
      <c r="H304" s="79">
        <f ca="1">MAX(D304,SMALL(J303:N303,COUNTIF(J303:N303,0)+1))</f>
        <v>410.82287259653464</v>
      </c>
      <c r="I304" s="40">
        <f t="shared" ca="1" si="27"/>
        <v>3.27099311621319</v>
      </c>
      <c r="J304" s="40">
        <f ca="1">MAX(D304,J303)+I304</f>
        <v>1536.6335269175572</v>
      </c>
      <c r="K304" s="40">
        <f t="shared" ca="1" si="31"/>
        <v>0</v>
      </c>
      <c r="L304" s="40">
        <f ca="1">IF(G304=3,D304+I304,L303)</f>
        <v>410.17670920585039</v>
      </c>
      <c r="M304" s="40">
        <f ca="1">IF(G304=4,D304+I304,M303)</f>
        <v>0</v>
      </c>
      <c r="N304" s="40">
        <f ca="1">IF(G304=5,D304+I304,N303)</f>
        <v>0</v>
      </c>
      <c r="O304" s="40">
        <f ca="1">H304-D304</f>
        <v>3.9171565068974132</v>
      </c>
      <c r="P304" s="44">
        <f ca="1">B304-MATCH(D304,$H$22:H304,1)</f>
        <v>3</v>
      </c>
      <c r="S304" s="25"/>
      <c r="T304" s="25"/>
      <c r="U304" s="35"/>
      <c r="V304" s="35"/>
    </row>
    <row r="305" spans="2:22" x14ac:dyDescent="0.3">
      <c r="B305" s="39">
        <v>284</v>
      </c>
      <c r="C305" s="40">
        <f ca="1">IF(E304&lt;=480,-(LN(1-RAND()))/lambda,
IF(AND(E304&gt;480,E304&lt;=540),-(LN(1-RAND()))/lambda2,
IF(AND(E304&gt;540,E304&lt;=600),-(LN(1-RAND()))/lambda3,
IF(AND(E304&gt;600,E304&lt;=660),-(LN(1-RAND()))/lambda4,
IF(AND(E304&gt;660,E304&lt;=720),-(LN(1-RAND()))/lambda5,
IF(AND(E304&gt;720,E304&lt;=780),-(LN(1-RAND()))/lambda6,
IF(AND(E304&gt;780,E304&lt;=840),-(LN(1-RAND()))/lambda7,
IF(AND(E304&gt;840,E304&lt;=900),-(LN(1-RAND()))/lambda8,
IF(AND(E304&gt;900,E304&lt;=960),-(LN(1-RAND()))/lambda9,
IF(AND(E304&gt;960,E304&lt;=1020),-(LN(1-RAND()))/lambda10,
IF(AND(E304&gt;1020,E304&lt;=1080),-(LN(1-RAND()))/lambda11,
IF(AND(E304&gt;1080,E304&lt;=1140),-(LN(1-RAND()))/lambda12,
IF(E304&gt;1140,-(LN(1-RAND()))/lambda13)))))))))))))</f>
        <v>0.42615507861431601</v>
      </c>
      <c r="D305" s="40">
        <f t="shared" ca="1" si="28"/>
        <v>407.33187116825155</v>
      </c>
      <c r="E305" s="40">
        <f t="shared" ca="1" si="29"/>
        <v>857.33187116825161</v>
      </c>
      <c r="F305" s="41" t="str">
        <f t="shared" ca="1" si="30"/>
        <v>14:17:20</v>
      </c>
      <c r="G305" s="42">
        <f t="shared" ca="1" si="32"/>
        <v>3</v>
      </c>
      <c r="H305" s="79">
        <f ca="1">MAX(D305,SMALL(J304:N304,COUNTIF(J304:N304,0)+1))</f>
        <v>410.17670920585039</v>
      </c>
      <c r="I305" s="40">
        <f t="shared" ca="1" si="27"/>
        <v>4.1676285828425446</v>
      </c>
      <c r="J305" s="40">
        <f ca="1">MAX(D305,J304)+I305</f>
        <v>1540.8011555003998</v>
      </c>
      <c r="K305" s="40">
        <f t="shared" ca="1" si="31"/>
        <v>0</v>
      </c>
      <c r="L305" s="40">
        <f ca="1">IF(G305=3,D305+I305,L304)</f>
        <v>411.49949975109411</v>
      </c>
      <c r="M305" s="40">
        <f ca="1">IF(G305=4,D305+I305,M304)</f>
        <v>0</v>
      </c>
      <c r="N305" s="40">
        <f ca="1">IF(G305=5,D305+I305,N304)</f>
        <v>0</v>
      </c>
      <c r="O305" s="40">
        <f ca="1">H305-D305</f>
        <v>2.8448380375988336</v>
      </c>
      <c r="P305" s="44">
        <f ca="1">B305-MATCH(D305,$H$22:H305,1)</f>
        <v>3</v>
      </c>
      <c r="S305" s="25"/>
      <c r="T305" s="25"/>
      <c r="U305" s="35"/>
      <c r="V305" s="35"/>
    </row>
    <row r="306" spans="2:22" x14ac:dyDescent="0.3">
      <c r="B306" s="39">
        <v>285</v>
      </c>
      <c r="C306" s="40">
        <f ca="1">IF(E305&lt;=480,-(LN(1-RAND()))/lambda,
IF(AND(E305&gt;480,E305&lt;=540),-(LN(1-RAND()))/lambda2,
IF(AND(E305&gt;540,E305&lt;=600),-(LN(1-RAND()))/lambda3,
IF(AND(E305&gt;600,E305&lt;=660),-(LN(1-RAND()))/lambda4,
IF(AND(E305&gt;660,E305&lt;=720),-(LN(1-RAND()))/lambda5,
IF(AND(E305&gt;720,E305&lt;=780),-(LN(1-RAND()))/lambda6,
IF(AND(E305&gt;780,E305&lt;=840),-(LN(1-RAND()))/lambda7,
IF(AND(E305&gt;840,E305&lt;=900),-(LN(1-RAND()))/lambda8,
IF(AND(E305&gt;900,E305&lt;=960),-(LN(1-RAND()))/lambda9,
IF(AND(E305&gt;960,E305&lt;=1020),-(LN(1-RAND()))/lambda10,
IF(AND(E305&gt;1020,E305&lt;=1080),-(LN(1-RAND()))/lambda11,
IF(AND(E305&gt;1080,E305&lt;=1140),-(LN(1-RAND()))/lambda12,
IF(E305&gt;1140,-(LN(1-RAND()))/lambda13)))))))))))))</f>
        <v>0.74551198786711081</v>
      </c>
      <c r="D306" s="40">
        <f t="shared" ca="1" si="28"/>
        <v>408.07738315611869</v>
      </c>
      <c r="E306" s="40">
        <f t="shared" ca="1" si="29"/>
        <v>858.07738315611869</v>
      </c>
      <c r="F306" s="41" t="str">
        <f t="shared" ca="1" si="30"/>
        <v>14:18:05</v>
      </c>
      <c r="G306" s="42">
        <f t="shared" ca="1" si="32"/>
        <v>3</v>
      </c>
      <c r="H306" s="79">
        <f ca="1">MAX(D306,SMALL(J305:N305,COUNTIF(J305:N305,0)+1))</f>
        <v>411.49949975109411</v>
      </c>
      <c r="I306" s="40">
        <f t="shared" ca="1" si="27"/>
        <v>9.4512324668598851</v>
      </c>
      <c r="J306" s="40">
        <f ca="1">MAX(D306,J305)+I306</f>
        <v>1550.2523879672597</v>
      </c>
      <c r="K306" s="40">
        <f t="shared" ca="1" si="31"/>
        <v>0</v>
      </c>
      <c r="L306" s="40">
        <f ca="1">IF(G306=3,D306+I306,L305)</f>
        <v>417.52861562297858</v>
      </c>
      <c r="M306" s="40">
        <f ca="1">IF(G306=4,D306+I306,M305)</f>
        <v>0</v>
      </c>
      <c r="N306" s="40">
        <f ca="1">IF(G306=5,D306+I306,N305)</f>
        <v>0</v>
      </c>
      <c r="O306" s="40">
        <f ca="1">H306-D306</f>
        <v>3.4221165949754209</v>
      </c>
      <c r="P306" s="44">
        <f ca="1">B306-MATCH(D306,$H$22:H306,1)</f>
        <v>4</v>
      </c>
      <c r="S306" s="25"/>
      <c r="T306" s="25"/>
      <c r="U306" s="35"/>
      <c r="V306" s="35"/>
    </row>
    <row r="307" spans="2:22" x14ac:dyDescent="0.3">
      <c r="B307" s="39">
        <v>286</v>
      </c>
      <c r="C307" s="40">
        <f ca="1">IF(E306&lt;=480,-(LN(1-RAND()))/lambda,
IF(AND(E306&gt;480,E306&lt;=540),-(LN(1-RAND()))/lambda2,
IF(AND(E306&gt;540,E306&lt;=600),-(LN(1-RAND()))/lambda3,
IF(AND(E306&gt;600,E306&lt;=660),-(LN(1-RAND()))/lambda4,
IF(AND(E306&gt;660,E306&lt;=720),-(LN(1-RAND()))/lambda5,
IF(AND(E306&gt;720,E306&lt;=780),-(LN(1-RAND()))/lambda6,
IF(AND(E306&gt;780,E306&lt;=840),-(LN(1-RAND()))/lambda7,
IF(AND(E306&gt;840,E306&lt;=900),-(LN(1-RAND()))/lambda8,
IF(AND(E306&gt;900,E306&lt;=960),-(LN(1-RAND()))/lambda9,
IF(AND(E306&gt;960,E306&lt;=1020),-(LN(1-RAND()))/lambda10,
IF(AND(E306&gt;1020,E306&lt;=1080),-(LN(1-RAND()))/lambda11,
IF(AND(E306&gt;1080,E306&lt;=1140),-(LN(1-RAND()))/lambda12,
IF(E306&gt;1140,-(LN(1-RAND()))/lambda13)))))))))))))</f>
        <v>0.28695610721361026</v>
      </c>
      <c r="D307" s="40">
        <f t="shared" ca="1" si="28"/>
        <v>408.36433926333228</v>
      </c>
      <c r="E307" s="40">
        <f t="shared" ca="1" si="29"/>
        <v>858.36433926333234</v>
      </c>
      <c r="F307" s="41" t="str">
        <f t="shared" ca="1" si="30"/>
        <v>14:18:22</v>
      </c>
      <c r="G307" s="42">
        <f t="shared" ca="1" si="32"/>
        <v>3</v>
      </c>
      <c r="H307" s="79">
        <f ca="1">MAX(D307,SMALL(J306:N306,COUNTIF(J306:N306,0)+1))</f>
        <v>417.52861562297858</v>
      </c>
      <c r="I307" s="40">
        <f t="shared" ca="1" si="27"/>
        <v>2.5870510347387903</v>
      </c>
      <c r="J307" s="40">
        <f ca="1">MAX(D307,J306)+I307</f>
        <v>1552.8394390019985</v>
      </c>
      <c r="K307" s="40">
        <f t="shared" ca="1" si="31"/>
        <v>0</v>
      </c>
      <c r="L307" s="40">
        <f ca="1">IF(G307=3,D307+I307,L306)</f>
        <v>410.95139029807109</v>
      </c>
      <c r="M307" s="40">
        <f ca="1">IF(G307=4,D307+I307,M306)</f>
        <v>0</v>
      </c>
      <c r="N307" s="40">
        <f ca="1">IF(G307=5,D307+I307,N306)</f>
        <v>0</v>
      </c>
      <c r="O307" s="40">
        <f ca="1">H307-D307</f>
        <v>9.1642763596462942</v>
      </c>
      <c r="P307" s="44">
        <f ca="1">B307-MATCH(D307,$H$22:H307,1)</f>
        <v>14</v>
      </c>
      <c r="S307" s="25"/>
      <c r="T307" s="25"/>
      <c r="U307" s="35"/>
      <c r="V307" s="35"/>
    </row>
    <row r="308" spans="2:22" x14ac:dyDescent="0.3">
      <c r="B308" s="39">
        <v>287</v>
      </c>
      <c r="C308" s="40">
        <f ca="1">IF(E307&lt;=480,-(LN(1-RAND()))/lambda,
IF(AND(E307&gt;480,E307&lt;=540),-(LN(1-RAND()))/lambda2,
IF(AND(E307&gt;540,E307&lt;=600),-(LN(1-RAND()))/lambda3,
IF(AND(E307&gt;600,E307&lt;=660),-(LN(1-RAND()))/lambda4,
IF(AND(E307&gt;660,E307&lt;=720),-(LN(1-RAND()))/lambda5,
IF(AND(E307&gt;720,E307&lt;=780),-(LN(1-RAND()))/lambda6,
IF(AND(E307&gt;780,E307&lt;=840),-(LN(1-RAND()))/lambda7,
IF(AND(E307&gt;840,E307&lt;=900),-(LN(1-RAND()))/lambda8,
IF(AND(E307&gt;900,E307&lt;=960),-(LN(1-RAND()))/lambda9,
IF(AND(E307&gt;960,E307&lt;=1020),-(LN(1-RAND()))/lambda10,
IF(AND(E307&gt;1020,E307&lt;=1080),-(LN(1-RAND()))/lambda11,
IF(AND(E307&gt;1080,E307&lt;=1140),-(LN(1-RAND()))/lambda12,
IF(E307&gt;1140,-(LN(1-RAND()))/lambda13)))))))))))))</f>
        <v>0.11195894773411044</v>
      </c>
      <c r="D308" s="40">
        <f t="shared" ca="1" si="28"/>
        <v>408.47629821106642</v>
      </c>
      <c r="E308" s="40">
        <f t="shared" ca="1" si="29"/>
        <v>858.47629821106648</v>
      </c>
      <c r="F308" s="41" t="str">
        <f t="shared" ca="1" si="30"/>
        <v>14:18:29</v>
      </c>
      <c r="G308" s="42">
        <f t="shared" ca="1" si="32"/>
        <v>3</v>
      </c>
      <c r="H308" s="79">
        <f ca="1">MAX(D308,SMALL(J307:N307,COUNTIF(J307:N307,0)+1))</f>
        <v>410.95139029807109</v>
      </c>
      <c r="I308" s="40">
        <f t="shared" ca="1" si="27"/>
        <v>2.7519613178186533</v>
      </c>
      <c r="J308" s="40">
        <f ca="1">MAX(D308,J307)+I308</f>
        <v>1555.591400319817</v>
      </c>
      <c r="K308" s="40">
        <f t="shared" ca="1" si="31"/>
        <v>0</v>
      </c>
      <c r="L308" s="40">
        <f ca="1">IF(G308=3,D308+I308,L307)</f>
        <v>411.22825952888508</v>
      </c>
      <c r="M308" s="40">
        <f ca="1">IF(G308=4,D308+I308,M307)</f>
        <v>0</v>
      </c>
      <c r="N308" s="40">
        <f ca="1">IF(G308=5,D308+I308,N307)</f>
        <v>0</v>
      </c>
      <c r="O308" s="40">
        <f ca="1">H308-D308</f>
        <v>2.4750920870046684</v>
      </c>
      <c r="P308" s="44">
        <f ca="1">B308-MATCH(D308,$H$22:H308,1)</f>
        <v>6</v>
      </c>
      <c r="S308" s="25"/>
      <c r="T308" s="25"/>
      <c r="U308" s="35"/>
      <c r="V308" s="35"/>
    </row>
    <row r="309" spans="2:22" x14ac:dyDescent="0.3">
      <c r="B309" s="39">
        <v>288</v>
      </c>
      <c r="C309" s="40">
        <f ca="1">IF(E308&lt;=480,-(LN(1-RAND()))/lambda,
IF(AND(E308&gt;480,E308&lt;=540),-(LN(1-RAND()))/lambda2,
IF(AND(E308&gt;540,E308&lt;=600),-(LN(1-RAND()))/lambda3,
IF(AND(E308&gt;600,E308&lt;=660),-(LN(1-RAND()))/lambda4,
IF(AND(E308&gt;660,E308&lt;=720),-(LN(1-RAND()))/lambda5,
IF(AND(E308&gt;720,E308&lt;=780),-(LN(1-RAND()))/lambda6,
IF(AND(E308&gt;780,E308&lt;=840),-(LN(1-RAND()))/lambda7,
IF(AND(E308&gt;840,E308&lt;=900),-(LN(1-RAND()))/lambda8,
IF(AND(E308&gt;900,E308&lt;=960),-(LN(1-RAND()))/lambda9,
IF(AND(E308&gt;960,E308&lt;=1020),-(LN(1-RAND()))/lambda10,
IF(AND(E308&gt;1020,E308&lt;=1080),-(LN(1-RAND()))/lambda11,
IF(AND(E308&gt;1080,E308&lt;=1140),-(LN(1-RAND()))/lambda12,
IF(E308&gt;1140,-(LN(1-RAND()))/lambda13)))))))))))))</f>
        <v>1.6426803613469674</v>
      </c>
      <c r="D309" s="40">
        <f t="shared" ca="1" si="28"/>
        <v>410.11897857241337</v>
      </c>
      <c r="E309" s="40">
        <f t="shared" ca="1" si="29"/>
        <v>860.11897857241343</v>
      </c>
      <c r="F309" s="41" t="str">
        <f t="shared" ca="1" si="30"/>
        <v>14:20:07</v>
      </c>
      <c r="G309" s="42">
        <f t="shared" ca="1" si="32"/>
        <v>3</v>
      </c>
      <c r="H309" s="79">
        <f ca="1">MAX(D309,SMALL(J308:N308,COUNTIF(J308:N308,0)+1))</f>
        <v>411.22825952888508</v>
      </c>
      <c r="I309" s="40">
        <f t="shared" ca="1" si="27"/>
        <v>1.7215148379155261</v>
      </c>
      <c r="J309" s="40">
        <f ca="1">MAX(D309,J308)+I309</f>
        <v>1557.3129151577325</v>
      </c>
      <c r="K309" s="40">
        <f t="shared" ca="1" si="31"/>
        <v>0</v>
      </c>
      <c r="L309" s="40">
        <f ca="1">IF(G309=3,D309+I309,L308)</f>
        <v>411.84049341032892</v>
      </c>
      <c r="M309" s="40">
        <f ca="1">IF(G309=4,D309+I309,M308)</f>
        <v>0</v>
      </c>
      <c r="N309" s="40">
        <f ca="1">IF(G309=5,D309+I309,N308)</f>
        <v>0</v>
      </c>
      <c r="O309" s="40">
        <f ca="1">H309-D309</f>
        <v>1.1092809564717072</v>
      </c>
      <c r="P309" s="44">
        <f ca="1">B309-MATCH(D309,$H$22:H309,1)</f>
        <v>7</v>
      </c>
      <c r="S309" s="25"/>
      <c r="T309" s="25"/>
      <c r="U309" s="35"/>
      <c r="V309" s="35"/>
    </row>
    <row r="310" spans="2:22" x14ac:dyDescent="0.3">
      <c r="B310" s="39">
        <v>289</v>
      </c>
      <c r="C310" s="40">
        <f ca="1">IF(E309&lt;=480,-(LN(1-RAND()))/lambda,
IF(AND(E309&gt;480,E309&lt;=540),-(LN(1-RAND()))/lambda2,
IF(AND(E309&gt;540,E309&lt;=600),-(LN(1-RAND()))/lambda3,
IF(AND(E309&gt;600,E309&lt;=660),-(LN(1-RAND()))/lambda4,
IF(AND(E309&gt;660,E309&lt;=720),-(LN(1-RAND()))/lambda5,
IF(AND(E309&gt;720,E309&lt;=780),-(LN(1-RAND()))/lambda6,
IF(AND(E309&gt;780,E309&lt;=840),-(LN(1-RAND()))/lambda7,
IF(AND(E309&gt;840,E309&lt;=900),-(LN(1-RAND()))/lambda8,
IF(AND(E309&gt;900,E309&lt;=960),-(LN(1-RAND()))/lambda9,
IF(AND(E309&gt;960,E309&lt;=1020),-(LN(1-RAND()))/lambda10,
IF(AND(E309&gt;1020,E309&lt;=1080),-(LN(1-RAND()))/lambda11,
IF(AND(E309&gt;1080,E309&lt;=1140),-(LN(1-RAND()))/lambda12,
IF(E309&gt;1140,-(LN(1-RAND()))/lambda13)))))))))))))</f>
        <v>1.1780009127717399</v>
      </c>
      <c r="D310" s="40">
        <f t="shared" ca="1" si="28"/>
        <v>411.29697948518509</v>
      </c>
      <c r="E310" s="40">
        <f t="shared" ca="1" si="29"/>
        <v>861.29697948518515</v>
      </c>
      <c r="F310" s="41" t="str">
        <f t="shared" ca="1" si="30"/>
        <v>14:21:18</v>
      </c>
      <c r="G310" s="42">
        <f t="shared" ca="1" si="32"/>
        <v>3</v>
      </c>
      <c r="H310" s="79">
        <f ca="1">MAX(D310,SMALL(J309:N309,COUNTIF(J309:N309,0)+1))</f>
        <v>411.84049341032892</v>
      </c>
      <c r="I310" s="40">
        <f t="shared" ca="1" si="27"/>
        <v>6.6142609069327785</v>
      </c>
      <c r="J310" s="40">
        <f ca="1">MAX(D310,J309)+I310</f>
        <v>1563.9271760646652</v>
      </c>
      <c r="K310" s="40">
        <f t="shared" ca="1" si="31"/>
        <v>0</v>
      </c>
      <c r="L310" s="40">
        <f ca="1">IF(G310=3,D310+I310,L309)</f>
        <v>417.91124039211786</v>
      </c>
      <c r="M310" s="40">
        <f ca="1">IF(G310=4,D310+I310,M309)</f>
        <v>0</v>
      </c>
      <c r="N310" s="40">
        <f ca="1">IF(G310=5,D310+I310,N309)</f>
        <v>0</v>
      </c>
      <c r="O310" s="40">
        <f ca="1">H310-D310</f>
        <v>0.54351392514382724</v>
      </c>
      <c r="P310" s="44">
        <f ca="1">B310-MATCH(D310,$H$22:H310,1)</f>
        <v>8</v>
      </c>
      <c r="S310" s="25"/>
      <c r="T310" s="25"/>
      <c r="U310" s="35"/>
      <c r="V310" s="35"/>
    </row>
    <row r="311" spans="2:22" x14ac:dyDescent="0.3">
      <c r="B311" s="39">
        <v>290</v>
      </c>
      <c r="C311" s="40">
        <f ca="1">IF(E310&lt;=480,-(LN(1-RAND()))/lambda,
IF(AND(E310&gt;480,E310&lt;=540),-(LN(1-RAND()))/lambda2,
IF(AND(E310&gt;540,E310&lt;=600),-(LN(1-RAND()))/lambda3,
IF(AND(E310&gt;600,E310&lt;=660),-(LN(1-RAND()))/lambda4,
IF(AND(E310&gt;660,E310&lt;=720),-(LN(1-RAND()))/lambda5,
IF(AND(E310&gt;720,E310&lt;=780),-(LN(1-RAND()))/lambda6,
IF(AND(E310&gt;780,E310&lt;=840),-(LN(1-RAND()))/lambda7,
IF(AND(E310&gt;840,E310&lt;=900),-(LN(1-RAND()))/lambda8,
IF(AND(E310&gt;900,E310&lt;=960),-(LN(1-RAND()))/lambda9,
IF(AND(E310&gt;960,E310&lt;=1020),-(LN(1-RAND()))/lambda10,
IF(AND(E310&gt;1020,E310&lt;=1080),-(LN(1-RAND()))/lambda11,
IF(AND(E310&gt;1080,E310&lt;=1140),-(LN(1-RAND()))/lambda12,
IF(E310&gt;1140,-(LN(1-RAND()))/lambda13)))))))))))))</f>
        <v>1.2941046330878156</v>
      </c>
      <c r="D311" s="40">
        <f t="shared" ca="1" si="28"/>
        <v>412.59108411827293</v>
      </c>
      <c r="E311" s="40">
        <f t="shared" ca="1" si="29"/>
        <v>862.59108411827287</v>
      </c>
      <c r="F311" s="41" t="str">
        <f t="shared" ca="1" si="30"/>
        <v>14:22:35</v>
      </c>
      <c r="G311" s="42">
        <f t="shared" ca="1" si="32"/>
        <v>3</v>
      </c>
      <c r="H311" s="79">
        <f ca="1">MAX(D311,SMALL(J310:N310,COUNTIF(J310:N310,0)+1))</f>
        <v>417.91124039211786</v>
      </c>
      <c r="I311" s="40">
        <f t="shared" ca="1" si="27"/>
        <v>6.9442337815697286</v>
      </c>
      <c r="J311" s="40">
        <f ca="1">MAX(D311,J310)+I311</f>
        <v>1570.8714098462349</v>
      </c>
      <c r="K311" s="40">
        <f t="shared" ca="1" si="31"/>
        <v>0</v>
      </c>
      <c r="L311" s="40">
        <f ca="1">IF(G311=3,D311+I311,L310)</f>
        <v>419.53531789984265</v>
      </c>
      <c r="M311" s="40">
        <f ca="1">IF(G311=4,D311+I311,M310)</f>
        <v>0</v>
      </c>
      <c r="N311" s="40">
        <f ca="1">IF(G311=5,D311+I311,N310)</f>
        <v>0</v>
      </c>
      <c r="O311" s="40">
        <f ca="1">H311-D311</f>
        <v>5.3201562738449297</v>
      </c>
      <c r="P311" s="44">
        <f ca="1">B311-MATCH(D311,$H$22:H311,1)</f>
        <v>5</v>
      </c>
      <c r="S311" s="25"/>
      <c r="T311" s="25"/>
      <c r="U311" s="35"/>
      <c r="V311" s="35"/>
    </row>
    <row r="312" spans="2:22" x14ac:dyDescent="0.3">
      <c r="B312" s="39">
        <v>291</v>
      </c>
      <c r="C312" s="40">
        <f ca="1">IF(E311&lt;=480,-(LN(1-RAND()))/lambda,
IF(AND(E311&gt;480,E311&lt;=540),-(LN(1-RAND()))/lambda2,
IF(AND(E311&gt;540,E311&lt;=600),-(LN(1-RAND()))/lambda3,
IF(AND(E311&gt;600,E311&lt;=660),-(LN(1-RAND()))/lambda4,
IF(AND(E311&gt;660,E311&lt;=720),-(LN(1-RAND()))/lambda5,
IF(AND(E311&gt;720,E311&lt;=780),-(LN(1-RAND()))/lambda6,
IF(AND(E311&gt;780,E311&lt;=840),-(LN(1-RAND()))/lambda7,
IF(AND(E311&gt;840,E311&lt;=900),-(LN(1-RAND()))/lambda8,
IF(AND(E311&gt;900,E311&lt;=960),-(LN(1-RAND()))/lambda9,
IF(AND(E311&gt;960,E311&lt;=1020),-(LN(1-RAND()))/lambda10,
IF(AND(E311&gt;1020,E311&lt;=1080),-(LN(1-RAND()))/lambda11,
IF(AND(E311&gt;1080,E311&lt;=1140),-(LN(1-RAND()))/lambda12,
IF(E311&gt;1140,-(LN(1-RAND()))/lambda13)))))))))))))</f>
        <v>0.43365731405587343</v>
      </c>
      <c r="D312" s="40">
        <f t="shared" ca="1" si="28"/>
        <v>413.02474143232882</v>
      </c>
      <c r="E312" s="40">
        <f t="shared" ca="1" si="29"/>
        <v>863.02474143232882</v>
      </c>
      <c r="F312" s="41" t="str">
        <f t="shared" ca="1" si="30"/>
        <v>14:23:01</v>
      </c>
      <c r="G312" s="42">
        <f t="shared" ca="1" si="32"/>
        <v>3</v>
      </c>
      <c r="H312" s="79">
        <f ca="1">MAX(D312,SMALL(J311:N311,COUNTIF(J311:N311,0)+1))</f>
        <v>419.53531789984265</v>
      </c>
      <c r="I312" s="40">
        <f t="shared" ca="1" si="27"/>
        <v>9.5910777643306364</v>
      </c>
      <c r="J312" s="40">
        <f ca="1">MAX(D312,J311)+I312</f>
        <v>1580.4624876105656</v>
      </c>
      <c r="K312" s="40">
        <f t="shared" ca="1" si="31"/>
        <v>0</v>
      </c>
      <c r="L312" s="40">
        <f ca="1">IF(G312=3,D312+I312,L311)</f>
        <v>422.61581919665946</v>
      </c>
      <c r="M312" s="40">
        <f ca="1">IF(G312=4,D312+I312,M311)</f>
        <v>0</v>
      </c>
      <c r="N312" s="40">
        <f ca="1">IF(G312=5,D312+I312,N311)</f>
        <v>0</v>
      </c>
      <c r="O312" s="40">
        <f ca="1">H312-D312</f>
        <v>6.5105764675138289</v>
      </c>
      <c r="P312" s="44">
        <f ca="1">B312-MATCH(D312,$H$22:H312,1)</f>
        <v>10</v>
      </c>
      <c r="S312" s="25"/>
      <c r="T312" s="25"/>
      <c r="U312" s="35"/>
      <c r="V312" s="35"/>
    </row>
    <row r="313" spans="2:22" x14ac:dyDescent="0.3">
      <c r="B313" s="39">
        <v>292</v>
      </c>
      <c r="C313" s="40">
        <f ca="1">IF(E312&lt;=480,-(LN(1-RAND()))/lambda,
IF(AND(E312&gt;480,E312&lt;=540),-(LN(1-RAND()))/lambda2,
IF(AND(E312&gt;540,E312&lt;=600),-(LN(1-RAND()))/lambda3,
IF(AND(E312&gt;600,E312&lt;=660),-(LN(1-RAND()))/lambda4,
IF(AND(E312&gt;660,E312&lt;=720),-(LN(1-RAND()))/lambda5,
IF(AND(E312&gt;720,E312&lt;=780),-(LN(1-RAND()))/lambda6,
IF(AND(E312&gt;780,E312&lt;=840),-(LN(1-RAND()))/lambda7,
IF(AND(E312&gt;840,E312&lt;=900),-(LN(1-RAND()))/lambda8,
IF(AND(E312&gt;900,E312&lt;=960),-(LN(1-RAND()))/lambda9,
IF(AND(E312&gt;960,E312&lt;=1020),-(LN(1-RAND()))/lambda10,
IF(AND(E312&gt;1020,E312&lt;=1080),-(LN(1-RAND()))/lambda11,
IF(AND(E312&gt;1080,E312&lt;=1140),-(LN(1-RAND()))/lambda12,
IF(E312&gt;1140,-(LN(1-RAND()))/lambda13)))))))))))))</f>
        <v>0.93786250264643367</v>
      </c>
      <c r="D313" s="40">
        <f t="shared" ca="1" si="28"/>
        <v>413.96260393497528</v>
      </c>
      <c r="E313" s="40">
        <f t="shared" ca="1" si="29"/>
        <v>863.96260393497528</v>
      </c>
      <c r="F313" s="41" t="str">
        <f t="shared" ca="1" si="30"/>
        <v>14:23:58</v>
      </c>
      <c r="G313" s="42">
        <f t="shared" ca="1" si="32"/>
        <v>3</v>
      </c>
      <c r="H313" s="79">
        <f ca="1">MAX(D313,SMALL(J312:N312,COUNTIF(J312:N312,0)+1))</f>
        <v>422.61581919665946</v>
      </c>
      <c r="I313" s="40">
        <f t="shared" ca="1" si="27"/>
        <v>0.74693803594422248</v>
      </c>
      <c r="J313" s="40">
        <f ca="1">MAX(D313,J312)+I313</f>
        <v>1581.2094256465098</v>
      </c>
      <c r="K313" s="40">
        <f t="shared" ca="1" si="31"/>
        <v>0</v>
      </c>
      <c r="L313" s="40">
        <f ca="1">IF(G313=3,D313+I313,L312)</f>
        <v>414.70954197091947</v>
      </c>
      <c r="M313" s="40">
        <f ca="1">IF(G313=4,D313+I313,M312)</f>
        <v>0</v>
      </c>
      <c r="N313" s="40">
        <f ca="1">IF(G313=5,D313+I313,N312)</f>
        <v>0</v>
      </c>
      <c r="O313" s="40">
        <f ca="1">H313-D313</f>
        <v>8.6532152616841813</v>
      </c>
      <c r="P313" s="44">
        <f ca="1">B313-MATCH(D313,$H$22:H313,1)</f>
        <v>3</v>
      </c>
      <c r="S313" s="25"/>
      <c r="T313" s="25"/>
      <c r="U313" s="35"/>
      <c r="V313" s="35"/>
    </row>
    <row r="314" spans="2:22" x14ac:dyDescent="0.3">
      <c r="B314" s="39">
        <v>293</v>
      </c>
      <c r="C314" s="40">
        <f ca="1">IF(E313&lt;=480,-(LN(1-RAND()))/lambda,
IF(AND(E313&gt;480,E313&lt;=540),-(LN(1-RAND()))/lambda2,
IF(AND(E313&gt;540,E313&lt;=600),-(LN(1-RAND()))/lambda3,
IF(AND(E313&gt;600,E313&lt;=660),-(LN(1-RAND()))/lambda4,
IF(AND(E313&gt;660,E313&lt;=720),-(LN(1-RAND()))/lambda5,
IF(AND(E313&gt;720,E313&lt;=780),-(LN(1-RAND()))/lambda6,
IF(AND(E313&gt;780,E313&lt;=840),-(LN(1-RAND()))/lambda7,
IF(AND(E313&gt;840,E313&lt;=900),-(LN(1-RAND()))/lambda8,
IF(AND(E313&gt;900,E313&lt;=960),-(LN(1-RAND()))/lambda9,
IF(AND(E313&gt;960,E313&lt;=1020),-(LN(1-RAND()))/lambda10,
IF(AND(E313&gt;1020,E313&lt;=1080),-(LN(1-RAND()))/lambda11,
IF(AND(E313&gt;1080,E313&lt;=1140),-(LN(1-RAND()))/lambda12,
IF(E313&gt;1140,-(LN(1-RAND()))/lambda13)))))))))))))</f>
        <v>0.81354333463039474</v>
      </c>
      <c r="D314" s="40">
        <f t="shared" ca="1" si="28"/>
        <v>414.77614726960564</v>
      </c>
      <c r="E314" s="40">
        <f t="shared" ca="1" si="29"/>
        <v>864.77614726960564</v>
      </c>
      <c r="F314" s="41" t="str">
        <f t="shared" ca="1" si="30"/>
        <v>14:24:47</v>
      </c>
      <c r="G314" s="42">
        <f t="shared" ca="1" si="32"/>
        <v>3</v>
      </c>
      <c r="H314" s="79">
        <f ca="1">MAX(D314,SMALL(J313:N313,COUNTIF(J313:N313,0)+1))</f>
        <v>414.77614726960564</v>
      </c>
      <c r="I314" s="40">
        <f t="shared" ca="1" si="27"/>
        <v>0.37909290946429602</v>
      </c>
      <c r="J314" s="40">
        <f ca="1">MAX(D314,J313)+I314</f>
        <v>1581.5885185559741</v>
      </c>
      <c r="K314" s="40">
        <f t="shared" ca="1" si="31"/>
        <v>0</v>
      </c>
      <c r="L314" s="40">
        <f ca="1">IF(G314=3,D314+I314,L313)</f>
        <v>415.15524017906995</v>
      </c>
      <c r="M314" s="40">
        <f ca="1">IF(G314=4,D314+I314,M313)</f>
        <v>0</v>
      </c>
      <c r="N314" s="40">
        <f ca="1">IF(G314=5,D314+I314,N313)</f>
        <v>0</v>
      </c>
      <c r="O314" s="40">
        <f ca="1">H314-D314</f>
        <v>0</v>
      </c>
      <c r="P314" s="44">
        <f ca="1">B314-MATCH(D314,$H$22:H314,1)</f>
        <v>4</v>
      </c>
      <c r="S314" s="25"/>
      <c r="T314" s="25"/>
      <c r="U314" s="35"/>
      <c r="V314" s="35"/>
    </row>
    <row r="315" spans="2:22" x14ac:dyDescent="0.3">
      <c r="B315" s="39">
        <v>294</v>
      </c>
      <c r="C315" s="40">
        <f ca="1">IF(E314&lt;=480,-(LN(1-RAND()))/lambda,
IF(AND(E314&gt;480,E314&lt;=540),-(LN(1-RAND()))/lambda2,
IF(AND(E314&gt;540,E314&lt;=600),-(LN(1-RAND()))/lambda3,
IF(AND(E314&gt;600,E314&lt;=660),-(LN(1-RAND()))/lambda4,
IF(AND(E314&gt;660,E314&lt;=720),-(LN(1-RAND()))/lambda5,
IF(AND(E314&gt;720,E314&lt;=780),-(LN(1-RAND()))/lambda6,
IF(AND(E314&gt;780,E314&lt;=840),-(LN(1-RAND()))/lambda7,
IF(AND(E314&gt;840,E314&lt;=900),-(LN(1-RAND()))/lambda8,
IF(AND(E314&gt;900,E314&lt;=960),-(LN(1-RAND()))/lambda9,
IF(AND(E314&gt;960,E314&lt;=1020),-(LN(1-RAND()))/lambda10,
IF(AND(E314&gt;1020,E314&lt;=1080),-(LN(1-RAND()))/lambda11,
IF(AND(E314&gt;1080,E314&lt;=1140),-(LN(1-RAND()))/lambda12,
IF(E314&gt;1140,-(LN(1-RAND()))/lambda13)))))))))))))</f>
        <v>0.26859830713047006</v>
      </c>
      <c r="D315" s="40">
        <f t="shared" ca="1" si="28"/>
        <v>415.04474557673609</v>
      </c>
      <c r="E315" s="40">
        <f t="shared" ca="1" si="29"/>
        <v>865.04474557673609</v>
      </c>
      <c r="F315" s="41" t="str">
        <f t="shared" ca="1" si="30"/>
        <v>14:25:03</v>
      </c>
      <c r="G315" s="42">
        <f t="shared" ca="1" si="32"/>
        <v>3</v>
      </c>
      <c r="H315" s="79">
        <f ca="1">MAX(D315,SMALL(J314:N314,COUNTIF(J314:N314,0)+1))</f>
        <v>415.15524017906995</v>
      </c>
      <c r="I315" s="40">
        <f t="shared" ca="1" si="27"/>
        <v>3.8228270375448063E-2</v>
      </c>
      <c r="J315" s="40">
        <f ca="1">MAX(D315,J314)+I315</f>
        <v>1581.6267468263495</v>
      </c>
      <c r="K315" s="40">
        <f t="shared" ca="1" si="31"/>
        <v>0</v>
      </c>
      <c r="L315" s="40">
        <f ca="1">IF(G315=3,D315+I315,L314)</f>
        <v>415.08297384711153</v>
      </c>
      <c r="M315" s="40">
        <f ca="1">IF(G315=4,D315+I315,M314)</f>
        <v>0</v>
      </c>
      <c r="N315" s="40">
        <f ca="1">IF(G315=5,D315+I315,N314)</f>
        <v>0</v>
      </c>
      <c r="O315" s="40">
        <f ca="1">H315-D315</f>
        <v>0.11049460233385844</v>
      </c>
      <c r="P315" s="44">
        <f ca="1">B315-MATCH(D315,$H$22:H315,1)</f>
        <v>5</v>
      </c>
      <c r="S315" s="25"/>
      <c r="T315" s="25"/>
      <c r="U315" s="35"/>
      <c r="V315" s="35"/>
    </row>
    <row r="316" spans="2:22" x14ac:dyDescent="0.3">
      <c r="B316" s="39">
        <v>295</v>
      </c>
      <c r="C316" s="40">
        <f ca="1">IF(E315&lt;=480,-(LN(1-RAND()))/lambda,
IF(AND(E315&gt;480,E315&lt;=540),-(LN(1-RAND()))/lambda2,
IF(AND(E315&gt;540,E315&lt;=600),-(LN(1-RAND()))/lambda3,
IF(AND(E315&gt;600,E315&lt;=660),-(LN(1-RAND()))/lambda4,
IF(AND(E315&gt;660,E315&lt;=720),-(LN(1-RAND()))/lambda5,
IF(AND(E315&gt;720,E315&lt;=780),-(LN(1-RAND()))/lambda6,
IF(AND(E315&gt;780,E315&lt;=840),-(LN(1-RAND()))/lambda7,
IF(AND(E315&gt;840,E315&lt;=900),-(LN(1-RAND()))/lambda8,
IF(AND(E315&gt;900,E315&lt;=960),-(LN(1-RAND()))/lambda9,
IF(AND(E315&gt;960,E315&lt;=1020),-(LN(1-RAND()))/lambda10,
IF(AND(E315&gt;1020,E315&lt;=1080),-(LN(1-RAND()))/lambda11,
IF(AND(E315&gt;1080,E315&lt;=1140),-(LN(1-RAND()))/lambda12,
IF(E315&gt;1140,-(LN(1-RAND()))/lambda13)))))))))))))</f>
        <v>9.5919106013256275E-2</v>
      </c>
      <c r="D316" s="40">
        <f t="shared" ca="1" si="28"/>
        <v>415.14066468274933</v>
      </c>
      <c r="E316" s="40">
        <f t="shared" ca="1" si="29"/>
        <v>865.14066468274928</v>
      </c>
      <c r="F316" s="41" t="str">
        <f t="shared" ca="1" si="30"/>
        <v>14:25:08</v>
      </c>
      <c r="G316" s="42">
        <f t="shared" ca="1" si="32"/>
        <v>3</v>
      </c>
      <c r="H316" s="79">
        <f ca="1">MAX(D316,SMALL(J315:N315,COUNTIF(J315:N315,0)+1))</f>
        <v>415.14066468274933</v>
      </c>
      <c r="I316" s="40">
        <f t="shared" ca="1" si="27"/>
        <v>0.51529844957344628</v>
      </c>
      <c r="J316" s="40">
        <f ca="1">MAX(D316,J315)+I316</f>
        <v>1582.142045275923</v>
      </c>
      <c r="K316" s="40">
        <f t="shared" ca="1" si="31"/>
        <v>0</v>
      </c>
      <c r="L316" s="40">
        <f ca="1">IF(G316=3,D316+I316,L315)</f>
        <v>415.65596313232277</v>
      </c>
      <c r="M316" s="40">
        <f ca="1">IF(G316=4,D316+I316,M315)</f>
        <v>0</v>
      </c>
      <c r="N316" s="40">
        <f ca="1">IF(G316=5,D316+I316,N315)</f>
        <v>0</v>
      </c>
      <c r="O316" s="40">
        <f ca="1">H316-D316</f>
        <v>0</v>
      </c>
      <c r="P316" s="44">
        <f ca="1">B316-MATCH(D316,$H$22:H316,1)</f>
        <v>10</v>
      </c>
      <c r="S316" s="25"/>
      <c r="T316" s="25"/>
      <c r="U316" s="35"/>
      <c r="V316" s="35"/>
    </row>
    <row r="317" spans="2:22" x14ac:dyDescent="0.3">
      <c r="B317" s="39">
        <v>296</v>
      </c>
      <c r="C317" s="40">
        <f ca="1">IF(E316&lt;=480,-(LN(1-RAND()))/lambda,
IF(AND(E316&gt;480,E316&lt;=540),-(LN(1-RAND()))/lambda2,
IF(AND(E316&gt;540,E316&lt;=600),-(LN(1-RAND()))/lambda3,
IF(AND(E316&gt;600,E316&lt;=660),-(LN(1-RAND()))/lambda4,
IF(AND(E316&gt;660,E316&lt;=720),-(LN(1-RAND()))/lambda5,
IF(AND(E316&gt;720,E316&lt;=780),-(LN(1-RAND()))/lambda6,
IF(AND(E316&gt;780,E316&lt;=840),-(LN(1-RAND()))/lambda7,
IF(AND(E316&gt;840,E316&lt;=900),-(LN(1-RAND()))/lambda8,
IF(AND(E316&gt;900,E316&lt;=960),-(LN(1-RAND()))/lambda9,
IF(AND(E316&gt;960,E316&lt;=1020),-(LN(1-RAND()))/lambda10,
IF(AND(E316&gt;1020,E316&lt;=1080),-(LN(1-RAND()))/lambda11,
IF(AND(E316&gt;1080,E316&lt;=1140),-(LN(1-RAND()))/lambda12,
IF(E316&gt;1140,-(LN(1-RAND()))/lambda13)))))))))))))</f>
        <v>0.4575093363618285</v>
      </c>
      <c r="D317" s="40">
        <f t="shared" ca="1" si="28"/>
        <v>415.59817401911118</v>
      </c>
      <c r="E317" s="40">
        <f t="shared" ca="1" si="29"/>
        <v>865.59817401911118</v>
      </c>
      <c r="F317" s="41" t="str">
        <f t="shared" ca="1" si="30"/>
        <v>14:25:36</v>
      </c>
      <c r="G317" s="42">
        <f t="shared" ca="1" si="32"/>
        <v>3</v>
      </c>
      <c r="H317" s="79">
        <f ca="1">MAX(D317,SMALL(J316:N316,COUNTIF(J316:N316,0)+1))</f>
        <v>415.65596313232277</v>
      </c>
      <c r="I317" s="40">
        <f t="shared" ca="1" si="27"/>
        <v>7.6744655800431927</v>
      </c>
      <c r="J317" s="40">
        <f ca="1">MAX(D317,J316)+I317</f>
        <v>1589.8165108559663</v>
      </c>
      <c r="K317" s="40">
        <f t="shared" ca="1" si="31"/>
        <v>0</v>
      </c>
      <c r="L317" s="40">
        <f ca="1">IF(G317=3,D317+I317,L316)</f>
        <v>423.27263959915439</v>
      </c>
      <c r="M317" s="40">
        <f ca="1">IF(G317=4,D317+I317,M316)</f>
        <v>0</v>
      </c>
      <c r="N317" s="40">
        <f ca="1">IF(G317=5,D317+I317,N316)</f>
        <v>0</v>
      </c>
      <c r="O317" s="40">
        <f ca="1">H317-D317</f>
        <v>5.7789113211583754E-2</v>
      </c>
      <c r="P317" s="44">
        <f ca="1">B317-MATCH(D317,$H$22:H317,1)</f>
        <v>7</v>
      </c>
      <c r="S317" s="25"/>
      <c r="T317" s="25"/>
      <c r="U317" s="35"/>
      <c r="V317" s="35"/>
    </row>
    <row r="318" spans="2:22" x14ac:dyDescent="0.3">
      <c r="B318" s="39">
        <v>297</v>
      </c>
      <c r="C318" s="40">
        <f ca="1">IF(E317&lt;=480,-(LN(1-RAND()))/lambda,
IF(AND(E317&gt;480,E317&lt;=540),-(LN(1-RAND()))/lambda2,
IF(AND(E317&gt;540,E317&lt;=600),-(LN(1-RAND()))/lambda3,
IF(AND(E317&gt;600,E317&lt;=660),-(LN(1-RAND()))/lambda4,
IF(AND(E317&gt;660,E317&lt;=720),-(LN(1-RAND()))/lambda5,
IF(AND(E317&gt;720,E317&lt;=780),-(LN(1-RAND()))/lambda6,
IF(AND(E317&gt;780,E317&lt;=840),-(LN(1-RAND()))/lambda7,
IF(AND(E317&gt;840,E317&lt;=900),-(LN(1-RAND()))/lambda8,
IF(AND(E317&gt;900,E317&lt;=960),-(LN(1-RAND()))/lambda9,
IF(AND(E317&gt;960,E317&lt;=1020),-(LN(1-RAND()))/lambda10,
IF(AND(E317&gt;1020,E317&lt;=1080),-(LN(1-RAND()))/lambda11,
IF(AND(E317&gt;1080,E317&lt;=1140),-(LN(1-RAND()))/lambda12,
IF(E317&gt;1140,-(LN(1-RAND()))/lambda13)))))))))))))</f>
        <v>0.64929943054447758</v>
      </c>
      <c r="D318" s="40">
        <f t="shared" ca="1" si="28"/>
        <v>416.24747344965567</v>
      </c>
      <c r="E318" s="40">
        <f t="shared" ca="1" si="29"/>
        <v>866.24747344965567</v>
      </c>
      <c r="F318" s="41" t="str">
        <f t="shared" ca="1" si="30"/>
        <v>14:26:15</v>
      </c>
      <c r="G318" s="42">
        <f t="shared" ca="1" si="32"/>
        <v>3</v>
      </c>
      <c r="H318" s="79">
        <f ca="1">MAX(D318,SMALL(J317:N317,COUNTIF(J317:N317,0)+1))</f>
        <v>423.27263959915439</v>
      </c>
      <c r="I318" s="40">
        <f t="shared" ca="1" si="27"/>
        <v>1.7245033538498444</v>
      </c>
      <c r="J318" s="40">
        <f ca="1">MAX(D318,J317)+I318</f>
        <v>1591.541014209816</v>
      </c>
      <c r="K318" s="40">
        <f t="shared" ca="1" si="31"/>
        <v>0</v>
      </c>
      <c r="L318" s="40">
        <f ca="1">IF(G318=3,D318+I318,L317)</f>
        <v>417.97197680350553</v>
      </c>
      <c r="M318" s="40">
        <f ca="1">IF(G318=4,D318+I318,M317)</f>
        <v>0</v>
      </c>
      <c r="N318" s="40">
        <f ca="1">IF(G318=5,D318+I318,N317)</f>
        <v>0</v>
      </c>
      <c r="O318" s="40">
        <f ca="1">H318-D318</f>
        <v>7.0251661494987161</v>
      </c>
      <c r="P318" s="44">
        <f ca="1">B318-MATCH(D318,$H$22:H318,1)</f>
        <v>1</v>
      </c>
      <c r="S318" s="25"/>
      <c r="T318" s="25"/>
      <c r="U318" s="35"/>
      <c r="V318" s="35"/>
    </row>
    <row r="319" spans="2:22" x14ac:dyDescent="0.3">
      <c r="B319" s="39">
        <v>298</v>
      </c>
      <c r="C319" s="40">
        <f ca="1">IF(E318&lt;=480,-(LN(1-RAND()))/lambda,
IF(AND(E318&gt;480,E318&lt;=540),-(LN(1-RAND()))/lambda2,
IF(AND(E318&gt;540,E318&lt;=600),-(LN(1-RAND()))/lambda3,
IF(AND(E318&gt;600,E318&lt;=660),-(LN(1-RAND()))/lambda4,
IF(AND(E318&gt;660,E318&lt;=720),-(LN(1-RAND()))/lambda5,
IF(AND(E318&gt;720,E318&lt;=780),-(LN(1-RAND()))/lambda6,
IF(AND(E318&gt;780,E318&lt;=840),-(LN(1-RAND()))/lambda7,
IF(AND(E318&gt;840,E318&lt;=900),-(LN(1-RAND()))/lambda8,
IF(AND(E318&gt;900,E318&lt;=960),-(LN(1-RAND()))/lambda9,
IF(AND(E318&gt;960,E318&lt;=1020),-(LN(1-RAND()))/lambda10,
IF(AND(E318&gt;1020,E318&lt;=1080),-(LN(1-RAND()))/lambda11,
IF(AND(E318&gt;1080,E318&lt;=1140),-(LN(1-RAND()))/lambda12,
IF(E318&gt;1140,-(LN(1-RAND()))/lambda13)))))))))))))</f>
        <v>1.3891248480464746</v>
      </c>
      <c r="D319" s="40">
        <f t="shared" ca="1" si="28"/>
        <v>417.63659829770216</v>
      </c>
      <c r="E319" s="40">
        <f t="shared" ca="1" si="29"/>
        <v>867.63659829770222</v>
      </c>
      <c r="F319" s="41" t="str">
        <f t="shared" ca="1" si="30"/>
        <v>14:27:38</v>
      </c>
      <c r="G319" s="42">
        <f t="shared" ca="1" si="32"/>
        <v>3</v>
      </c>
      <c r="H319" s="79">
        <f ca="1">MAX(D319,SMALL(J318:N318,COUNTIF(J318:N318,0)+1))</f>
        <v>417.97197680350553</v>
      </c>
      <c r="I319" s="40">
        <f t="shared" ca="1" si="27"/>
        <v>1.4497659590384664</v>
      </c>
      <c r="J319" s="40">
        <f ca="1">MAX(D319,J318)+I319</f>
        <v>1592.9907801688544</v>
      </c>
      <c r="K319" s="40">
        <f t="shared" ca="1" si="31"/>
        <v>0</v>
      </c>
      <c r="L319" s="40">
        <f ca="1">IF(G319=3,D319+I319,L318)</f>
        <v>419.08636425674064</v>
      </c>
      <c r="M319" s="40">
        <f ca="1">IF(G319=4,D319+I319,M318)</f>
        <v>0</v>
      </c>
      <c r="N319" s="40">
        <f ca="1">IF(G319=5,D319+I319,N318)</f>
        <v>0</v>
      </c>
      <c r="O319" s="40">
        <f ca="1">H319-D319</f>
        <v>0.33537850580336226</v>
      </c>
      <c r="P319" s="44">
        <f ca="1">B319-MATCH(D319,$H$22:H319,1)</f>
        <v>2</v>
      </c>
      <c r="S319" s="25"/>
      <c r="T319" s="25"/>
      <c r="U319" s="35"/>
      <c r="V319" s="35"/>
    </row>
    <row r="320" spans="2:22" x14ac:dyDescent="0.3">
      <c r="B320" s="39">
        <v>299</v>
      </c>
      <c r="C320" s="40">
        <f ca="1">IF(E319&lt;=480,-(LN(1-RAND()))/lambda,
IF(AND(E319&gt;480,E319&lt;=540),-(LN(1-RAND()))/lambda2,
IF(AND(E319&gt;540,E319&lt;=600),-(LN(1-RAND()))/lambda3,
IF(AND(E319&gt;600,E319&lt;=660),-(LN(1-RAND()))/lambda4,
IF(AND(E319&gt;660,E319&lt;=720),-(LN(1-RAND()))/lambda5,
IF(AND(E319&gt;720,E319&lt;=780),-(LN(1-RAND()))/lambda6,
IF(AND(E319&gt;780,E319&lt;=840),-(LN(1-RAND()))/lambda7,
IF(AND(E319&gt;840,E319&lt;=900),-(LN(1-RAND()))/lambda8,
IF(AND(E319&gt;900,E319&lt;=960),-(LN(1-RAND()))/lambda9,
IF(AND(E319&gt;960,E319&lt;=1020),-(LN(1-RAND()))/lambda10,
IF(AND(E319&gt;1020,E319&lt;=1080),-(LN(1-RAND()))/lambda11,
IF(AND(E319&gt;1080,E319&lt;=1140),-(LN(1-RAND()))/lambda12,
IF(E319&gt;1140,-(LN(1-RAND()))/lambda13)))))))))))))</f>
        <v>1.017934942289944</v>
      </c>
      <c r="D320" s="40">
        <f t="shared" ca="1" si="28"/>
        <v>418.65453323999213</v>
      </c>
      <c r="E320" s="40">
        <f t="shared" ca="1" si="29"/>
        <v>868.65453323999213</v>
      </c>
      <c r="F320" s="41" t="str">
        <f t="shared" ca="1" si="30"/>
        <v>14:28:39</v>
      </c>
      <c r="G320" s="42">
        <f t="shared" ca="1" si="32"/>
        <v>3</v>
      </c>
      <c r="H320" s="79">
        <f ca="1">MAX(D320,SMALL(J319:N319,COUNTIF(J319:N319,0)+1))</f>
        <v>419.08636425674064</v>
      </c>
      <c r="I320" s="40">
        <f t="shared" ca="1" si="27"/>
        <v>7.6773915582340777</v>
      </c>
      <c r="J320" s="40">
        <f ca="1">MAX(D320,J319)+I320</f>
        <v>1600.6681717270885</v>
      </c>
      <c r="K320" s="40">
        <f t="shared" ca="1" si="31"/>
        <v>0</v>
      </c>
      <c r="L320" s="40">
        <f ca="1">IF(G320=3,D320+I320,L319)</f>
        <v>426.33192479822623</v>
      </c>
      <c r="M320" s="40">
        <f ca="1">IF(G320=4,D320+I320,M319)</f>
        <v>0</v>
      </c>
      <c r="N320" s="40">
        <f ca="1">IF(G320=5,D320+I320,N319)</f>
        <v>0</v>
      </c>
      <c r="O320" s="40">
        <f ca="1">H320-D320</f>
        <v>0.43183101674850377</v>
      </c>
      <c r="P320" s="44">
        <f ca="1">B320-MATCH(D320,$H$22:H320,1)</f>
        <v>3</v>
      </c>
      <c r="S320" s="25"/>
      <c r="T320" s="25"/>
      <c r="U320" s="35"/>
      <c r="V320" s="35"/>
    </row>
    <row r="321" spans="2:22" x14ac:dyDescent="0.3">
      <c r="B321" s="39">
        <v>300</v>
      </c>
      <c r="C321" s="40">
        <f ca="1">IF(E320&lt;=480,-(LN(1-RAND()))/lambda,
IF(AND(E320&gt;480,E320&lt;=540),-(LN(1-RAND()))/lambda2,
IF(AND(E320&gt;540,E320&lt;=600),-(LN(1-RAND()))/lambda3,
IF(AND(E320&gt;600,E320&lt;=660),-(LN(1-RAND()))/lambda4,
IF(AND(E320&gt;660,E320&lt;=720),-(LN(1-RAND()))/lambda5,
IF(AND(E320&gt;720,E320&lt;=780),-(LN(1-RAND()))/lambda6,
IF(AND(E320&gt;780,E320&lt;=840),-(LN(1-RAND()))/lambda7,
IF(AND(E320&gt;840,E320&lt;=900),-(LN(1-RAND()))/lambda8,
IF(AND(E320&gt;900,E320&lt;=960),-(LN(1-RAND()))/lambda9,
IF(AND(E320&gt;960,E320&lt;=1020),-(LN(1-RAND()))/lambda10,
IF(AND(E320&gt;1020,E320&lt;=1080),-(LN(1-RAND()))/lambda11,
IF(AND(E320&gt;1080,E320&lt;=1140),-(LN(1-RAND()))/lambda12,
IF(E320&gt;1140,-(LN(1-RAND()))/lambda13)))))))))))))</f>
        <v>0.27702349979603491</v>
      </c>
      <c r="D321" s="40">
        <f t="shared" ca="1" si="28"/>
        <v>418.93155673978816</v>
      </c>
      <c r="E321" s="40">
        <f t="shared" ca="1" si="29"/>
        <v>868.93155673978822</v>
      </c>
      <c r="F321" s="41" t="str">
        <f t="shared" ca="1" si="30"/>
        <v>14:28:56</v>
      </c>
      <c r="G321" s="42">
        <f t="shared" ca="1" si="32"/>
        <v>3</v>
      </c>
      <c r="H321" s="79">
        <f ca="1">MAX(D321,SMALL(J320:N320,COUNTIF(J320:N320,0)+1))</f>
        <v>426.33192479822623</v>
      </c>
      <c r="I321" s="40">
        <f t="shared" ca="1" si="27"/>
        <v>2.3032308165537501</v>
      </c>
      <c r="J321" s="40">
        <f ca="1">MAX(D321,J320)+I321</f>
        <v>1602.9714025436422</v>
      </c>
      <c r="K321" s="40">
        <f t="shared" ca="1" si="31"/>
        <v>0</v>
      </c>
      <c r="L321" s="40">
        <f ca="1">IF(G321=3,D321+I321,L320)</f>
        <v>421.23478755634193</v>
      </c>
      <c r="M321" s="40">
        <f ca="1">IF(G321=4,D321+I321,M320)</f>
        <v>0</v>
      </c>
      <c r="N321" s="40">
        <f ca="1">IF(G321=5,D321+I321,N320)</f>
        <v>0</v>
      </c>
      <c r="O321" s="40">
        <f ca="1">H321-D321</f>
        <v>7.4003680584380618</v>
      </c>
      <c r="P321" s="44">
        <f ca="1">B321-MATCH(D321,$H$22:H321,1)</f>
        <v>19</v>
      </c>
      <c r="S321" s="25"/>
      <c r="T321" s="25"/>
      <c r="U321" s="35"/>
      <c r="V321" s="35"/>
    </row>
    <row r="322" spans="2:22" x14ac:dyDescent="0.3">
      <c r="B322" s="39">
        <v>301</v>
      </c>
      <c r="C322" s="40">
        <f ca="1">IF(E321&lt;=480,-(LN(1-RAND()))/lambda,
IF(AND(E321&gt;480,E321&lt;=540),-(LN(1-RAND()))/lambda2,
IF(AND(E321&gt;540,E321&lt;=600),-(LN(1-RAND()))/lambda3,
IF(AND(E321&gt;600,E321&lt;=660),-(LN(1-RAND()))/lambda4,
IF(AND(E321&gt;660,E321&lt;=720),-(LN(1-RAND()))/lambda5,
IF(AND(E321&gt;720,E321&lt;=780),-(LN(1-RAND()))/lambda6,
IF(AND(E321&gt;780,E321&lt;=840),-(LN(1-RAND()))/lambda7,
IF(AND(E321&gt;840,E321&lt;=900),-(LN(1-RAND()))/lambda8,
IF(AND(E321&gt;900,E321&lt;=960),-(LN(1-RAND()))/lambda9,
IF(AND(E321&gt;960,E321&lt;=1020),-(LN(1-RAND()))/lambda10,
IF(AND(E321&gt;1020,E321&lt;=1080),-(LN(1-RAND()))/lambda11,
IF(AND(E321&gt;1080,E321&lt;=1140),-(LN(1-RAND()))/lambda12,
IF(E321&gt;1140,-(LN(1-RAND()))/lambda13)))))))))))))</f>
        <v>0.35484999835740494</v>
      </c>
      <c r="D322" s="40">
        <f t="shared" ca="1" si="28"/>
        <v>419.28640673814556</v>
      </c>
      <c r="E322" s="40">
        <f t="shared" ca="1" si="29"/>
        <v>869.28640673814562</v>
      </c>
      <c r="F322" s="41" t="str">
        <f t="shared" ca="1" si="30"/>
        <v>14:29:17</v>
      </c>
      <c r="G322" s="42">
        <f t="shared" ca="1" si="32"/>
        <v>3</v>
      </c>
      <c r="H322" s="79">
        <f ca="1">MAX(D322,SMALL(J321:N321,COUNTIF(J321:N321,0)+1))</f>
        <v>421.23478755634193</v>
      </c>
      <c r="I322" s="40">
        <f t="shared" ca="1" si="27"/>
        <v>4.422045548878125</v>
      </c>
      <c r="J322" s="40">
        <f ca="1">MAX(D322,J321)+I322</f>
        <v>1607.3934480925202</v>
      </c>
      <c r="K322" s="40">
        <f t="shared" ca="1" si="31"/>
        <v>0</v>
      </c>
      <c r="L322" s="40">
        <f ca="1">IF(G322=3,D322+I322,L321)</f>
        <v>423.7084522870237</v>
      </c>
      <c r="M322" s="40">
        <f ca="1">IF(G322=4,D322+I322,M321)</f>
        <v>0</v>
      </c>
      <c r="N322" s="40">
        <f ca="1">IF(G322=5,D322+I322,N321)</f>
        <v>0</v>
      </c>
      <c r="O322" s="40">
        <f ca="1">H322-D322</f>
        <v>1.9483808181963695</v>
      </c>
      <c r="P322" s="44">
        <f ca="1">B322-MATCH(D322,$H$22:H322,1)</f>
        <v>11</v>
      </c>
      <c r="S322" s="25"/>
      <c r="T322" s="25"/>
      <c r="U322" s="35"/>
      <c r="V322" s="35"/>
    </row>
    <row r="323" spans="2:22" x14ac:dyDescent="0.3">
      <c r="B323" s="39">
        <v>302</v>
      </c>
      <c r="C323" s="40">
        <f ca="1">IF(E322&lt;=480,-(LN(1-RAND()))/lambda,
IF(AND(E322&gt;480,E322&lt;=540),-(LN(1-RAND()))/lambda2,
IF(AND(E322&gt;540,E322&lt;=600),-(LN(1-RAND()))/lambda3,
IF(AND(E322&gt;600,E322&lt;=660),-(LN(1-RAND()))/lambda4,
IF(AND(E322&gt;660,E322&lt;=720),-(LN(1-RAND()))/lambda5,
IF(AND(E322&gt;720,E322&lt;=780),-(LN(1-RAND()))/lambda6,
IF(AND(E322&gt;780,E322&lt;=840),-(LN(1-RAND()))/lambda7,
IF(AND(E322&gt;840,E322&lt;=900),-(LN(1-RAND()))/lambda8,
IF(AND(E322&gt;900,E322&lt;=960),-(LN(1-RAND()))/lambda9,
IF(AND(E322&gt;960,E322&lt;=1020),-(LN(1-RAND()))/lambda10,
IF(AND(E322&gt;1020,E322&lt;=1080),-(LN(1-RAND()))/lambda11,
IF(AND(E322&gt;1080,E322&lt;=1140),-(LN(1-RAND()))/lambda12,
IF(E322&gt;1140,-(LN(1-RAND()))/lambda13)))))))))))))</f>
        <v>2.1227103611486706</v>
      </c>
      <c r="D323" s="40">
        <f t="shared" ca="1" si="28"/>
        <v>421.40911709929424</v>
      </c>
      <c r="E323" s="40">
        <f t="shared" ca="1" si="29"/>
        <v>871.40911709929424</v>
      </c>
      <c r="F323" s="41" t="str">
        <f t="shared" ca="1" si="30"/>
        <v>14:31:25</v>
      </c>
      <c r="G323" s="42">
        <f t="shared" ca="1" si="32"/>
        <v>3</v>
      </c>
      <c r="H323" s="79">
        <f ca="1">MAX(D323,SMALL(J322:N322,COUNTIF(J322:N322,0)+1))</f>
        <v>423.7084522870237</v>
      </c>
      <c r="I323" s="40">
        <f t="shared" ca="1" si="27"/>
        <v>1.1637607703027275</v>
      </c>
      <c r="J323" s="40">
        <f ca="1">MAX(D323,J322)+I323</f>
        <v>1608.557208862823</v>
      </c>
      <c r="K323" s="40">
        <f t="shared" ca="1" si="31"/>
        <v>0</v>
      </c>
      <c r="L323" s="40">
        <f ca="1">IF(G323=3,D323+I323,L322)</f>
        <v>422.57287786959694</v>
      </c>
      <c r="M323" s="40">
        <f ca="1">IF(G323=4,D323+I323,M322)</f>
        <v>0</v>
      </c>
      <c r="N323" s="40">
        <f ca="1">IF(G323=5,D323+I323,N322)</f>
        <v>0</v>
      </c>
      <c r="O323" s="40">
        <f ca="1">H323-D323</f>
        <v>2.2993351877294685</v>
      </c>
      <c r="P323" s="44">
        <f ca="1">B323-MATCH(D323,$H$22:H323,1)</f>
        <v>3</v>
      </c>
      <c r="S323" s="25"/>
      <c r="T323" s="25"/>
      <c r="U323" s="35"/>
      <c r="V323" s="35"/>
    </row>
    <row r="324" spans="2:22" x14ac:dyDescent="0.3">
      <c r="B324" s="39">
        <v>303</v>
      </c>
      <c r="C324" s="40">
        <f ca="1">IF(E323&lt;=480,-(LN(1-RAND()))/lambda,
IF(AND(E323&gt;480,E323&lt;=540),-(LN(1-RAND()))/lambda2,
IF(AND(E323&gt;540,E323&lt;=600),-(LN(1-RAND()))/lambda3,
IF(AND(E323&gt;600,E323&lt;=660),-(LN(1-RAND()))/lambda4,
IF(AND(E323&gt;660,E323&lt;=720),-(LN(1-RAND()))/lambda5,
IF(AND(E323&gt;720,E323&lt;=780),-(LN(1-RAND()))/lambda6,
IF(AND(E323&gt;780,E323&lt;=840),-(LN(1-RAND()))/lambda7,
IF(AND(E323&gt;840,E323&lt;=900),-(LN(1-RAND()))/lambda8,
IF(AND(E323&gt;900,E323&lt;=960),-(LN(1-RAND()))/lambda9,
IF(AND(E323&gt;960,E323&lt;=1020),-(LN(1-RAND()))/lambda10,
IF(AND(E323&gt;1020,E323&lt;=1080),-(LN(1-RAND()))/lambda11,
IF(AND(E323&gt;1080,E323&lt;=1140),-(LN(1-RAND()))/lambda12,
IF(E323&gt;1140,-(LN(1-RAND()))/lambda13)))))))))))))</f>
        <v>0.58686438298697297</v>
      </c>
      <c r="D324" s="40">
        <f t="shared" ca="1" si="28"/>
        <v>421.99598148228119</v>
      </c>
      <c r="E324" s="40">
        <f t="shared" ca="1" si="29"/>
        <v>871.99598148228119</v>
      </c>
      <c r="F324" s="41" t="str">
        <f t="shared" ca="1" si="30"/>
        <v>14:32:00</v>
      </c>
      <c r="G324" s="42">
        <f t="shared" ca="1" si="32"/>
        <v>3</v>
      </c>
      <c r="H324" s="79">
        <f ca="1">MAX(D324,SMALL(J323:N323,COUNTIF(J323:N323,0)+1))</f>
        <v>422.57287786959694</v>
      </c>
      <c r="I324" s="40">
        <f t="shared" ca="1" si="27"/>
        <v>0.10461609928280911</v>
      </c>
      <c r="J324" s="40">
        <f ca="1">MAX(D324,J323)+I324</f>
        <v>1608.6618249621058</v>
      </c>
      <c r="K324" s="40">
        <f t="shared" ca="1" si="31"/>
        <v>0</v>
      </c>
      <c r="L324" s="40">
        <f ca="1">IF(G324=3,D324+I324,L323)</f>
        <v>422.10059758156399</v>
      </c>
      <c r="M324" s="40">
        <f ca="1">IF(G324=4,D324+I324,M323)</f>
        <v>0</v>
      </c>
      <c r="N324" s="40">
        <f ca="1">IF(G324=5,D324+I324,N323)</f>
        <v>0</v>
      </c>
      <c r="O324" s="40">
        <f ca="1">H324-D324</f>
        <v>0.57689638731574178</v>
      </c>
      <c r="P324" s="44">
        <f ca="1">B324-MATCH(D324,$H$22:H324,1)</f>
        <v>2</v>
      </c>
      <c r="S324" s="25"/>
      <c r="T324" s="25"/>
      <c r="U324" s="35"/>
      <c r="V324" s="35"/>
    </row>
    <row r="325" spans="2:22" x14ac:dyDescent="0.3">
      <c r="B325" s="39">
        <v>304</v>
      </c>
      <c r="C325" s="40">
        <f ca="1">IF(E324&lt;=480,-(LN(1-RAND()))/lambda,
IF(AND(E324&gt;480,E324&lt;=540),-(LN(1-RAND()))/lambda2,
IF(AND(E324&gt;540,E324&lt;=600),-(LN(1-RAND()))/lambda3,
IF(AND(E324&gt;600,E324&lt;=660),-(LN(1-RAND()))/lambda4,
IF(AND(E324&gt;660,E324&lt;=720),-(LN(1-RAND()))/lambda5,
IF(AND(E324&gt;720,E324&lt;=780),-(LN(1-RAND()))/lambda6,
IF(AND(E324&gt;780,E324&lt;=840),-(LN(1-RAND()))/lambda7,
IF(AND(E324&gt;840,E324&lt;=900),-(LN(1-RAND()))/lambda8,
IF(AND(E324&gt;900,E324&lt;=960),-(LN(1-RAND()))/lambda9,
IF(AND(E324&gt;960,E324&lt;=1020),-(LN(1-RAND()))/lambda10,
IF(AND(E324&gt;1020,E324&lt;=1080),-(LN(1-RAND()))/lambda11,
IF(AND(E324&gt;1080,E324&lt;=1140),-(LN(1-RAND()))/lambda12,
IF(E324&gt;1140,-(LN(1-RAND()))/lambda13)))))))))))))</f>
        <v>0.78699402041089883</v>
      </c>
      <c r="D325" s="40">
        <f t="shared" ca="1" si="28"/>
        <v>422.78297550269207</v>
      </c>
      <c r="E325" s="40">
        <f t="shared" ca="1" si="29"/>
        <v>872.78297550269212</v>
      </c>
      <c r="F325" s="41" t="str">
        <f t="shared" ca="1" si="30"/>
        <v>14:32:47</v>
      </c>
      <c r="G325" s="42">
        <f t="shared" ca="1" si="32"/>
        <v>3</v>
      </c>
      <c r="H325" s="79">
        <f ca="1">MAX(D325,SMALL(J324:N324,COUNTIF(J324:N324,0)+1))</f>
        <v>422.78297550269207</v>
      </c>
      <c r="I325" s="40">
        <f t="shared" ca="1" si="27"/>
        <v>0.90456887572284295</v>
      </c>
      <c r="J325" s="40">
        <f ca="1">MAX(D325,J324)+I325</f>
        <v>1609.5663938378286</v>
      </c>
      <c r="K325" s="40">
        <f t="shared" ca="1" si="31"/>
        <v>0</v>
      </c>
      <c r="L325" s="40">
        <f ca="1">IF(G325=3,D325+I325,L324)</f>
        <v>423.68754437841488</v>
      </c>
      <c r="M325" s="40">
        <f ca="1">IF(G325=4,D325+I325,M324)</f>
        <v>0</v>
      </c>
      <c r="N325" s="40">
        <f ca="1">IF(G325=5,D325+I325,N324)</f>
        <v>0</v>
      </c>
      <c r="O325" s="40">
        <f ca="1">H325-D325</f>
        <v>0</v>
      </c>
      <c r="P325" s="44">
        <f ca="1">B325-MATCH(D325,$H$22:H325,1)</f>
        <v>8</v>
      </c>
      <c r="S325" s="25"/>
      <c r="T325" s="25"/>
      <c r="U325" s="35"/>
      <c r="V325" s="35"/>
    </row>
    <row r="326" spans="2:22" x14ac:dyDescent="0.3">
      <c r="B326" s="39">
        <v>305</v>
      </c>
      <c r="C326" s="40">
        <f ca="1">IF(E325&lt;=480,-(LN(1-RAND()))/lambda,
IF(AND(E325&gt;480,E325&lt;=540),-(LN(1-RAND()))/lambda2,
IF(AND(E325&gt;540,E325&lt;=600),-(LN(1-RAND()))/lambda3,
IF(AND(E325&gt;600,E325&lt;=660),-(LN(1-RAND()))/lambda4,
IF(AND(E325&gt;660,E325&lt;=720),-(LN(1-RAND()))/lambda5,
IF(AND(E325&gt;720,E325&lt;=780),-(LN(1-RAND()))/lambda6,
IF(AND(E325&gt;780,E325&lt;=840),-(LN(1-RAND()))/lambda7,
IF(AND(E325&gt;840,E325&lt;=900),-(LN(1-RAND()))/lambda8,
IF(AND(E325&gt;900,E325&lt;=960),-(LN(1-RAND()))/lambda9,
IF(AND(E325&gt;960,E325&lt;=1020),-(LN(1-RAND()))/lambda10,
IF(AND(E325&gt;1020,E325&lt;=1080),-(LN(1-RAND()))/lambda11,
IF(AND(E325&gt;1080,E325&lt;=1140),-(LN(1-RAND()))/lambda12,
IF(E325&gt;1140,-(LN(1-RAND()))/lambda13)))))))))))))</f>
        <v>0.10067445152949993</v>
      </c>
      <c r="D326" s="40">
        <f t="shared" ca="1" si="28"/>
        <v>422.8836499542216</v>
      </c>
      <c r="E326" s="40">
        <f t="shared" ca="1" si="29"/>
        <v>872.8836499542216</v>
      </c>
      <c r="F326" s="41" t="str">
        <f t="shared" ca="1" si="30"/>
        <v>14:32:53</v>
      </c>
      <c r="G326" s="42">
        <f t="shared" ca="1" si="32"/>
        <v>3</v>
      </c>
      <c r="H326" s="79">
        <f ca="1">MAX(D326,SMALL(J325:N325,COUNTIF(J325:N325,0)+1))</f>
        <v>423.68754437841488</v>
      </c>
      <c r="I326" s="40">
        <f t="shared" ca="1" si="27"/>
        <v>6.253398788060772</v>
      </c>
      <c r="J326" s="40">
        <f ca="1">MAX(D326,J325)+I326</f>
        <v>1615.8197926258895</v>
      </c>
      <c r="K326" s="40">
        <f t="shared" ca="1" si="31"/>
        <v>0</v>
      </c>
      <c r="L326" s="40">
        <f ca="1">IF(G326=3,D326+I326,L325)</f>
        <v>429.13704874228239</v>
      </c>
      <c r="M326" s="40">
        <f ca="1">IF(G326=4,D326+I326,M325)</f>
        <v>0</v>
      </c>
      <c r="N326" s="40">
        <f ca="1">IF(G326=5,D326+I326,N325)</f>
        <v>0</v>
      </c>
      <c r="O326" s="40">
        <f ca="1">H326-D326</f>
        <v>0.80389442419328816</v>
      </c>
      <c r="P326" s="44">
        <f ca="1">B326-MATCH(D326,$H$22:H326,1)</f>
        <v>1</v>
      </c>
      <c r="S326" s="25"/>
      <c r="T326" s="25"/>
      <c r="U326" s="35"/>
      <c r="V326" s="35"/>
    </row>
    <row r="327" spans="2:22" x14ac:dyDescent="0.3">
      <c r="B327" s="39">
        <v>306</v>
      </c>
      <c r="C327" s="40">
        <f ca="1">IF(E326&lt;=480,-(LN(1-RAND()))/lambda,
IF(AND(E326&gt;480,E326&lt;=540),-(LN(1-RAND()))/lambda2,
IF(AND(E326&gt;540,E326&lt;=600),-(LN(1-RAND()))/lambda3,
IF(AND(E326&gt;600,E326&lt;=660),-(LN(1-RAND()))/lambda4,
IF(AND(E326&gt;660,E326&lt;=720),-(LN(1-RAND()))/lambda5,
IF(AND(E326&gt;720,E326&lt;=780),-(LN(1-RAND()))/lambda6,
IF(AND(E326&gt;780,E326&lt;=840),-(LN(1-RAND()))/lambda7,
IF(AND(E326&gt;840,E326&lt;=900),-(LN(1-RAND()))/lambda8,
IF(AND(E326&gt;900,E326&lt;=960),-(LN(1-RAND()))/lambda9,
IF(AND(E326&gt;960,E326&lt;=1020),-(LN(1-RAND()))/lambda10,
IF(AND(E326&gt;1020,E326&lt;=1080),-(LN(1-RAND()))/lambda11,
IF(AND(E326&gt;1080,E326&lt;=1140),-(LN(1-RAND()))/lambda12,
IF(E326&gt;1140,-(LN(1-RAND()))/lambda13)))))))))))))</f>
        <v>0.7323063707781966</v>
      </c>
      <c r="D327" s="40">
        <f t="shared" ref="D327:D371" ca="1" si="33">D326+C327</f>
        <v>423.61595632499979</v>
      </c>
      <c r="E327" s="40">
        <f t="shared" ca="1" si="29"/>
        <v>873.61595632499984</v>
      </c>
      <c r="F327" s="41" t="str">
        <f t="shared" ca="1" si="30"/>
        <v>14:33:37</v>
      </c>
      <c r="G327" s="42">
        <f t="shared" ca="1" si="32"/>
        <v>3</v>
      </c>
      <c r="H327" s="79">
        <f ca="1">MAX(D327,SMALL(J326:N326,COUNTIF(J326:N326,0)+1))</f>
        <v>429.13704874228239</v>
      </c>
      <c r="I327" s="40">
        <f t="shared" ca="1" si="27"/>
        <v>4.2221049096350516</v>
      </c>
      <c r="J327" s="40">
        <f ca="1">MAX(D327,J326)+I327</f>
        <v>1620.0418975355246</v>
      </c>
      <c r="K327" s="40">
        <f t="shared" ref="K327:K371" ca="1" si="34">IF(G327=2,H327+I327,K326)</f>
        <v>0</v>
      </c>
      <c r="L327" s="40">
        <f ca="1">IF(G327=3,D327+I327,L326)</f>
        <v>427.83806123463484</v>
      </c>
      <c r="M327" s="40">
        <f ca="1">IF(G327=4,D327+I327,M326)</f>
        <v>0</v>
      </c>
      <c r="N327" s="40">
        <f ca="1">IF(G327=5,D327+I327,N326)</f>
        <v>0</v>
      </c>
      <c r="O327" s="40">
        <f ca="1">H327-D327</f>
        <v>5.5210924172826026</v>
      </c>
      <c r="P327" s="44">
        <f ca="1">B327-MATCH(D327,$H$22:H327,1)</f>
        <v>7</v>
      </c>
      <c r="R327" s="35"/>
      <c r="T327" s="25"/>
    </row>
    <row r="328" spans="2:22" x14ac:dyDescent="0.3">
      <c r="B328" s="39">
        <v>307</v>
      </c>
      <c r="C328" s="40">
        <f ca="1">IF(E327&lt;=480,-(LN(1-RAND()))/lambda,
IF(AND(E327&gt;480,E327&lt;=540),-(LN(1-RAND()))/lambda2,
IF(AND(E327&gt;540,E327&lt;=600),-(LN(1-RAND()))/lambda3,
IF(AND(E327&gt;600,E327&lt;=660),-(LN(1-RAND()))/lambda4,
IF(AND(E327&gt;660,E327&lt;=720),-(LN(1-RAND()))/lambda5,
IF(AND(E327&gt;720,E327&lt;=780),-(LN(1-RAND()))/lambda6,
IF(AND(E327&gt;780,E327&lt;=840),-(LN(1-RAND()))/lambda7,
IF(AND(E327&gt;840,E327&lt;=900),-(LN(1-RAND()))/lambda8,
IF(AND(E327&gt;900,E327&lt;=960),-(LN(1-RAND()))/lambda9,
IF(AND(E327&gt;960,E327&lt;=1020),-(LN(1-RAND()))/lambda10,
IF(AND(E327&gt;1020,E327&lt;=1080),-(LN(1-RAND()))/lambda11,
IF(AND(E327&gt;1080,E327&lt;=1140),-(LN(1-RAND()))/lambda12,
IF(E327&gt;1140,-(LN(1-RAND()))/lambda13)))))))))))))</f>
        <v>0.46610308063724071</v>
      </c>
      <c r="D328" s="40">
        <f t="shared" ca="1" si="33"/>
        <v>424.08205940563704</v>
      </c>
      <c r="E328" s="40">
        <f t="shared" ca="1" si="29"/>
        <v>874.08205940563698</v>
      </c>
      <c r="F328" s="41" t="str">
        <f t="shared" ca="1" si="30"/>
        <v>14:34:05</v>
      </c>
      <c r="G328" s="42">
        <f t="shared" ca="1" si="32"/>
        <v>3</v>
      </c>
      <c r="H328" s="79">
        <f ca="1">MAX(D328,SMALL(J327:N327,COUNTIF(J327:N327,0)+1))</f>
        <v>427.83806123463484</v>
      </c>
      <c r="I328" s="40">
        <f t="shared" ca="1" si="27"/>
        <v>3.6387503488458754E-2</v>
      </c>
      <c r="J328" s="40">
        <f ca="1">MAX(D328,J327)+I328</f>
        <v>1620.0782850390131</v>
      </c>
      <c r="K328" s="40">
        <f t="shared" ca="1" si="34"/>
        <v>0</v>
      </c>
      <c r="L328" s="40">
        <f ca="1">IF(G328=3,D328+I328,L327)</f>
        <v>424.11844690912551</v>
      </c>
      <c r="M328" s="40">
        <f ca="1">IF(G328=4,D328+I328,M327)</f>
        <v>0</v>
      </c>
      <c r="N328" s="40">
        <f ca="1">IF(G328=5,D328+I328,N327)</f>
        <v>0</v>
      </c>
      <c r="O328" s="40">
        <f ca="1">H328-D328</f>
        <v>3.7560018289977961</v>
      </c>
      <c r="P328" s="44">
        <f ca="1">B328-MATCH(D328,$H$22:H328,1)</f>
        <v>2</v>
      </c>
      <c r="R328" s="35"/>
      <c r="T328" s="25"/>
    </row>
    <row r="329" spans="2:22" x14ac:dyDescent="0.3">
      <c r="B329" s="39">
        <v>308</v>
      </c>
      <c r="C329" s="40">
        <f ca="1">IF(E328&lt;=480,-(LN(1-RAND()))/lambda,
IF(AND(E328&gt;480,E328&lt;=540),-(LN(1-RAND()))/lambda2,
IF(AND(E328&gt;540,E328&lt;=600),-(LN(1-RAND()))/lambda3,
IF(AND(E328&gt;600,E328&lt;=660),-(LN(1-RAND()))/lambda4,
IF(AND(E328&gt;660,E328&lt;=720),-(LN(1-RAND()))/lambda5,
IF(AND(E328&gt;720,E328&lt;=780),-(LN(1-RAND()))/lambda6,
IF(AND(E328&gt;780,E328&lt;=840),-(LN(1-RAND()))/lambda7,
IF(AND(E328&gt;840,E328&lt;=900),-(LN(1-RAND()))/lambda8,
IF(AND(E328&gt;900,E328&lt;=960),-(LN(1-RAND()))/lambda9,
IF(AND(E328&gt;960,E328&lt;=1020),-(LN(1-RAND()))/lambda10,
IF(AND(E328&gt;1020,E328&lt;=1080),-(LN(1-RAND()))/lambda11,
IF(AND(E328&gt;1080,E328&lt;=1140),-(LN(1-RAND()))/lambda12,
IF(E328&gt;1140,-(LN(1-RAND()))/lambda13)))))))))))))</f>
        <v>2.6298688653971496</v>
      </c>
      <c r="D329" s="40">
        <f t="shared" ca="1" si="33"/>
        <v>426.7119282710342</v>
      </c>
      <c r="E329" s="40">
        <f t="shared" ca="1" si="29"/>
        <v>876.71192827103414</v>
      </c>
      <c r="F329" s="41" t="str">
        <f t="shared" ca="1" si="30"/>
        <v>14:36:43</v>
      </c>
      <c r="G329" s="42">
        <f t="shared" ca="1" si="32"/>
        <v>3</v>
      </c>
      <c r="H329" s="79">
        <f ca="1">MAX(D329,SMALL(J328:N328,COUNTIF(J328:N328,0)+1))</f>
        <v>426.7119282710342</v>
      </c>
      <c r="I329" s="40">
        <f t="shared" ca="1" si="27"/>
        <v>0.22615054283613825</v>
      </c>
      <c r="J329" s="40">
        <f ca="1">MAX(D329,J328)+I329</f>
        <v>1620.3044355818492</v>
      </c>
      <c r="K329" s="40">
        <f t="shared" ca="1" si="34"/>
        <v>0</v>
      </c>
      <c r="L329" s="40">
        <f ca="1">IF(G329=3,D329+I329,L328)</f>
        <v>426.93807881387033</v>
      </c>
      <c r="M329" s="40">
        <f ca="1">IF(G329=4,D329+I329,M328)</f>
        <v>0</v>
      </c>
      <c r="N329" s="40">
        <f ca="1">IF(G329=5,D329+I329,N328)</f>
        <v>0</v>
      </c>
      <c r="O329" s="40">
        <f ca="1">H329-D329</f>
        <v>0</v>
      </c>
      <c r="P329" s="44">
        <f ca="1">B329-MATCH(D329,$H$22:H329,1)</f>
        <v>3</v>
      </c>
      <c r="R329" s="35"/>
      <c r="T329" s="25"/>
    </row>
    <row r="330" spans="2:22" x14ac:dyDescent="0.3">
      <c r="B330" s="39">
        <v>309</v>
      </c>
      <c r="C330" s="40">
        <f ca="1">IF(E329&lt;=480,-(LN(1-RAND()))/lambda,
IF(AND(E329&gt;480,E329&lt;=540),-(LN(1-RAND()))/lambda2,
IF(AND(E329&gt;540,E329&lt;=600),-(LN(1-RAND()))/lambda3,
IF(AND(E329&gt;600,E329&lt;=660),-(LN(1-RAND()))/lambda4,
IF(AND(E329&gt;660,E329&lt;=720),-(LN(1-RAND()))/lambda5,
IF(AND(E329&gt;720,E329&lt;=780),-(LN(1-RAND()))/lambda6,
IF(AND(E329&gt;780,E329&lt;=840),-(LN(1-RAND()))/lambda7,
IF(AND(E329&gt;840,E329&lt;=900),-(LN(1-RAND()))/lambda8,
IF(AND(E329&gt;900,E329&lt;=960),-(LN(1-RAND()))/lambda9,
IF(AND(E329&gt;960,E329&lt;=1020),-(LN(1-RAND()))/lambda10,
IF(AND(E329&gt;1020,E329&lt;=1080),-(LN(1-RAND()))/lambda11,
IF(AND(E329&gt;1080,E329&lt;=1140),-(LN(1-RAND()))/lambda12,
IF(E329&gt;1140,-(LN(1-RAND()))/lambda13)))))))))))))</f>
        <v>1.4562721352563432</v>
      </c>
      <c r="D330" s="40">
        <f t="shared" ca="1" si="33"/>
        <v>428.16820040629057</v>
      </c>
      <c r="E330" s="40">
        <f t="shared" ca="1" si="29"/>
        <v>878.16820040629057</v>
      </c>
      <c r="F330" s="41" t="str">
        <f t="shared" ca="1" si="30"/>
        <v>14:38:10</v>
      </c>
      <c r="G330" s="42">
        <f t="shared" ca="1" si="32"/>
        <v>3</v>
      </c>
      <c r="H330" s="79">
        <f ca="1">MAX(D330,SMALL(J329:N329,COUNTIF(J329:N329,0)+1))</f>
        <v>428.16820040629057</v>
      </c>
      <c r="I330" s="40">
        <f t="shared" ca="1" si="27"/>
        <v>1.3510387551046454</v>
      </c>
      <c r="J330" s="40">
        <f ca="1">MAX(D330,J329)+I330</f>
        <v>1621.6554743369538</v>
      </c>
      <c r="K330" s="40">
        <f t="shared" ca="1" si="34"/>
        <v>0</v>
      </c>
      <c r="L330" s="40">
        <f ca="1">IF(G330=3,D330+I330,L329)</f>
        <v>429.51923916139521</v>
      </c>
      <c r="M330" s="40">
        <f ca="1">IF(G330=4,D330+I330,M329)</f>
        <v>0</v>
      </c>
      <c r="N330" s="40">
        <f ca="1">IF(G330=5,D330+I330,N329)</f>
        <v>0</v>
      </c>
      <c r="O330" s="40">
        <f ca="1">H330-D330</f>
        <v>0</v>
      </c>
      <c r="P330" s="44">
        <f ca="1">B330-MATCH(D330,$H$22:H330,1)</f>
        <v>0</v>
      </c>
      <c r="R330" s="35"/>
      <c r="T330" s="25"/>
    </row>
    <row r="331" spans="2:22" x14ac:dyDescent="0.3">
      <c r="B331" s="39">
        <v>310</v>
      </c>
      <c r="C331" s="40">
        <f ca="1">IF(E330&lt;=480,-(LN(1-RAND()))/lambda,
IF(AND(E330&gt;480,E330&lt;=540),-(LN(1-RAND()))/lambda2,
IF(AND(E330&gt;540,E330&lt;=600),-(LN(1-RAND()))/lambda3,
IF(AND(E330&gt;600,E330&lt;=660),-(LN(1-RAND()))/lambda4,
IF(AND(E330&gt;660,E330&lt;=720),-(LN(1-RAND()))/lambda5,
IF(AND(E330&gt;720,E330&lt;=780),-(LN(1-RAND()))/lambda6,
IF(AND(E330&gt;780,E330&lt;=840),-(LN(1-RAND()))/lambda7,
IF(AND(E330&gt;840,E330&lt;=900),-(LN(1-RAND()))/lambda8,
IF(AND(E330&gt;900,E330&lt;=960),-(LN(1-RAND()))/lambda9,
IF(AND(E330&gt;960,E330&lt;=1020),-(LN(1-RAND()))/lambda10,
IF(AND(E330&gt;1020,E330&lt;=1080),-(LN(1-RAND()))/lambda11,
IF(AND(E330&gt;1080,E330&lt;=1140),-(LN(1-RAND()))/lambda12,
IF(E330&gt;1140,-(LN(1-RAND()))/lambda13)))))))))))))</f>
        <v>1.599635750460217</v>
      </c>
      <c r="D331" s="40">
        <f t="shared" ca="1" si="33"/>
        <v>429.76783615675077</v>
      </c>
      <c r="E331" s="40">
        <f t="shared" ca="1" si="29"/>
        <v>879.76783615675072</v>
      </c>
      <c r="F331" s="41" t="str">
        <f t="shared" ca="1" si="30"/>
        <v>14:39:46</v>
      </c>
      <c r="G331" s="42">
        <f t="shared" ca="1" si="32"/>
        <v>3</v>
      </c>
      <c r="H331" s="79">
        <f ca="1">MAX(D331,SMALL(J330:N330,COUNTIF(J330:N330,0)+1))</f>
        <v>429.76783615675077</v>
      </c>
      <c r="I331" s="40">
        <f t="shared" ca="1" si="27"/>
        <v>3.3809117733317859</v>
      </c>
      <c r="J331" s="40">
        <f ca="1">MAX(D331,J330)+I331</f>
        <v>1625.0363861102855</v>
      </c>
      <c r="K331" s="40">
        <f t="shared" ca="1" si="34"/>
        <v>0</v>
      </c>
      <c r="L331" s="40">
        <f ca="1">IF(G331=3,D331+I331,L330)</f>
        <v>433.14874793008255</v>
      </c>
      <c r="M331" s="40">
        <f ca="1">IF(G331=4,D331+I331,M330)</f>
        <v>0</v>
      </c>
      <c r="N331" s="40">
        <f ca="1">IF(G331=5,D331+I331,N330)</f>
        <v>0</v>
      </c>
      <c r="O331" s="40">
        <f ca="1">H331-D331</f>
        <v>0</v>
      </c>
      <c r="P331" s="44">
        <f ca="1">B331-MATCH(D331,$H$22:H331,1)</f>
        <v>0</v>
      </c>
      <c r="R331" s="35"/>
      <c r="T331" s="25"/>
    </row>
    <row r="332" spans="2:22" x14ac:dyDescent="0.3">
      <c r="B332" s="39">
        <v>311</v>
      </c>
      <c r="C332" s="40">
        <f ca="1">IF(E331&lt;=480,-(LN(1-RAND()))/lambda,
IF(AND(E331&gt;480,E331&lt;=540),-(LN(1-RAND()))/lambda2,
IF(AND(E331&gt;540,E331&lt;=600),-(LN(1-RAND()))/lambda3,
IF(AND(E331&gt;600,E331&lt;=660),-(LN(1-RAND()))/lambda4,
IF(AND(E331&gt;660,E331&lt;=720),-(LN(1-RAND()))/lambda5,
IF(AND(E331&gt;720,E331&lt;=780),-(LN(1-RAND()))/lambda6,
IF(AND(E331&gt;780,E331&lt;=840),-(LN(1-RAND()))/lambda7,
IF(AND(E331&gt;840,E331&lt;=900),-(LN(1-RAND()))/lambda8,
IF(AND(E331&gt;900,E331&lt;=960),-(LN(1-RAND()))/lambda9,
IF(AND(E331&gt;960,E331&lt;=1020),-(LN(1-RAND()))/lambda10,
IF(AND(E331&gt;1020,E331&lt;=1080),-(LN(1-RAND()))/lambda11,
IF(AND(E331&gt;1080,E331&lt;=1140),-(LN(1-RAND()))/lambda12,
IF(E331&gt;1140,-(LN(1-RAND()))/lambda13)))))))))))))</f>
        <v>1.330902543882295</v>
      </c>
      <c r="D332" s="40">
        <f t="shared" ca="1" si="33"/>
        <v>431.09873870063308</v>
      </c>
      <c r="E332" s="40">
        <f t="shared" ca="1" si="29"/>
        <v>881.09873870063302</v>
      </c>
      <c r="F332" s="41" t="str">
        <f t="shared" ca="1" si="30"/>
        <v>14:41:06</v>
      </c>
      <c r="G332" s="42">
        <f t="shared" ca="1" si="32"/>
        <v>3</v>
      </c>
      <c r="H332" s="79">
        <f ca="1">MAX(D332,SMALL(J331:N331,COUNTIF(J331:N331,0)+1))</f>
        <v>433.14874793008255</v>
      </c>
      <c r="I332" s="40">
        <f t="shared" ca="1" si="27"/>
        <v>3.3231225547938612</v>
      </c>
      <c r="J332" s="40">
        <f ca="1">MAX(D332,J331)+I332</f>
        <v>1628.3595086650794</v>
      </c>
      <c r="K332" s="40">
        <f t="shared" ca="1" si="34"/>
        <v>0</v>
      </c>
      <c r="L332" s="40">
        <f ca="1">IF(G332=3,D332+I332,L331)</f>
        <v>434.42186125542696</v>
      </c>
      <c r="M332" s="40">
        <f ca="1">IF(G332=4,D332+I332,M331)</f>
        <v>0</v>
      </c>
      <c r="N332" s="40">
        <f ca="1">IF(G332=5,D332+I332,N331)</f>
        <v>0</v>
      </c>
      <c r="O332" s="40">
        <f ca="1">H332-D332</f>
        <v>2.0500092294494721</v>
      </c>
      <c r="P332" s="44">
        <f ca="1">B332-MATCH(D332,$H$22:H332,1)</f>
        <v>1</v>
      </c>
      <c r="R332" s="35"/>
      <c r="T332" s="25"/>
    </row>
    <row r="333" spans="2:22" x14ac:dyDescent="0.3">
      <c r="B333" s="39">
        <v>312</v>
      </c>
      <c r="C333" s="40">
        <f ca="1">IF(E332&lt;=480,-(LN(1-RAND()))/lambda,
IF(AND(E332&gt;480,E332&lt;=540),-(LN(1-RAND()))/lambda2,
IF(AND(E332&gt;540,E332&lt;=600),-(LN(1-RAND()))/lambda3,
IF(AND(E332&gt;600,E332&lt;=660),-(LN(1-RAND()))/lambda4,
IF(AND(E332&gt;660,E332&lt;=720),-(LN(1-RAND()))/lambda5,
IF(AND(E332&gt;720,E332&lt;=780),-(LN(1-RAND()))/lambda6,
IF(AND(E332&gt;780,E332&lt;=840),-(LN(1-RAND()))/lambda7,
IF(AND(E332&gt;840,E332&lt;=900),-(LN(1-RAND()))/lambda8,
IF(AND(E332&gt;900,E332&lt;=960),-(LN(1-RAND()))/lambda9,
IF(AND(E332&gt;960,E332&lt;=1020),-(LN(1-RAND()))/lambda10,
IF(AND(E332&gt;1020,E332&lt;=1080),-(LN(1-RAND()))/lambda11,
IF(AND(E332&gt;1080,E332&lt;=1140),-(LN(1-RAND()))/lambda12,
IF(E332&gt;1140,-(LN(1-RAND()))/lambda13)))))))))))))</f>
        <v>0.79386034928806049</v>
      </c>
      <c r="D333" s="40">
        <f t="shared" ca="1" si="33"/>
        <v>431.89259904992116</v>
      </c>
      <c r="E333" s="40">
        <f t="shared" ca="1" si="29"/>
        <v>881.89259904992116</v>
      </c>
      <c r="F333" s="41" t="str">
        <f t="shared" ca="1" si="30"/>
        <v>14:41:54</v>
      </c>
      <c r="G333" s="42">
        <f t="shared" ca="1" si="32"/>
        <v>3</v>
      </c>
      <c r="H333" s="79">
        <f ca="1">MAX(D333,SMALL(J332:N332,COUNTIF(J332:N332,0)+1))</f>
        <v>434.42186125542696</v>
      </c>
      <c r="I333" s="40">
        <f t="shared" ca="1" si="27"/>
        <v>1.4110141205825857</v>
      </c>
      <c r="J333" s="40">
        <f ca="1">MAX(D333,J332)+I333</f>
        <v>1629.770522785662</v>
      </c>
      <c r="K333" s="40">
        <f t="shared" ca="1" si="34"/>
        <v>0</v>
      </c>
      <c r="L333" s="40">
        <f ca="1">IF(G333=3,D333+I333,L332)</f>
        <v>433.30361317050375</v>
      </c>
      <c r="M333" s="40">
        <f ca="1">IF(G333=4,D333+I333,M332)</f>
        <v>0</v>
      </c>
      <c r="N333" s="40">
        <f ca="1">IF(G333=5,D333+I333,N332)</f>
        <v>0</v>
      </c>
      <c r="O333" s="40">
        <f ca="1">H333-D333</f>
        <v>2.5292622055058018</v>
      </c>
      <c r="P333" s="44">
        <f ca="1">B333-MATCH(D333,$H$22:H333,1)</f>
        <v>2</v>
      </c>
      <c r="R333" s="35"/>
      <c r="T333" s="25"/>
    </row>
    <row r="334" spans="2:22" x14ac:dyDescent="0.3">
      <c r="B334" s="39">
        <v>313</v>
      </c>
      <c r="C334" s="40">
        <f ca="1">IF(E333&lt;=480,-(LN(1-RAND()))/lambda,
IF(AND(E333&gt;480,E333&lt;=540),-(LN(1-RAND()))/lambda2,
IF(AND(E333&gt;540,E333&lt;=600),-(LN(1-RAND()))/lambda3,
IF(AND(E333&gt;600,E333&lt;=660),-(LN(1-RAND()))/lambda4,
IF(AND(E333&gt;660,E333&lt;=720),-(LN(1-RAND()))/lambda5,
IF(AND(E333&gt;720,E333&lt;=780),-(LN(1-RAND()))/lambda6,
IF(AND(E333&gt;780,E333&lt;=840),-(LN(1-RAND()))/lambda7,
IF(AND(E333&gt;840,E333&lt;=900),-(LN(1-RAND()))/lambda8,
IF(AND(E333&gt;900,E333&lt;=960),-(LN(1-RAND()))/lambda9,
IF(AND(E333&gt;960,E333&lt;=1020),-(LN(1-RAND()))/lambda10,
IF(AND(E333&gt;1020,E333&lt;=1080),-(LN(1-RAND()))/lambda11,
IF(AND(E333&gt;1080,E333&lt;=1140),-(LN(1-RAND()))/lambda12,
IF(E333&gt;1140,-(LN(1-RAND()))/lambda13)))))))))))))</f>
        <v>1.4020864557341479</v>
      </c>
      <c r="D334" s="40">
        <f t="shared" ca="1" si="33"/>
        <v>433.29468550565531</v>
      </c>
      <c r="E334" s="40">
        <f t="shared" ca="1" si="29"/>
        <v>883.29468550565525</v>
      </c>
      <c r="F334" s="41" t="str">
        <f t="shared" ca="1" si="30"/>
        <v>14:43:18</v>
      </c>
      <c r="G334" s="42">
        <f t="shared" ca="1" si="32"/>
        <v>3</v>
      </c>
      <c r="H334" s="79">
        <f ca="1">MAX(D334,SMALL(J333:N333,COUNTIF(J333:N333,0)+1))</f>
        <v>433.30361317050375</v>
      </c>
      <c r="I334" s="40">
        <f t="shared" ca="1" si="27"/>
        <v>1.7015503472100206</v>
      </c>
      <c r="J334" s="40">
        <f ca="1">MAX(D334,J333)+I334</f>
        <v>1631.4720731328721</v>
      </c>
      <c r="K334" s="40">
        <f t="shared" ca="1" si="34"/>
        <v>0</v>
      </c>
      <c r="L334" s="40">
        <f ca="1">IF(G334=3,D334+I334,L333)</f>
        <v>434.99623585286531</v>
      </c>
      <c r="M334" s="40">
        <f ca="1">IF(G334=4,D334+I334,M333)</f>
        <v>0</v>
      </c>
      <c r="N334" s="40">
        <f ca="1">IF(G334=5,D334+I334,N333)</f>
        <v>0</v>
      </c>
      <c r="O334" s="40">
        <f ca="1">H334-D334</f>
        <v>8.9276648484428733E-3</v>
      </c>
      <c r="P334" s="44">
        <f ca="1">B334-MATCH(D334,$H$22:H334,1)</f>
        <v>2</v>
      </c>
      <c r="R334" s="35"/>
      <c r="T334" s="25"/>
    </row>
    <row r="335" spans="2:22" x14ac:dyDescent="0.3">
      <c r="B335" s="39">
        <v>314</v>
      </c>
      <c r="C335" s="40">
        <f ca="1">IF(E334&lt;=480,-(LN(1-RAND()))/lambda,
IF(AND(E334&gt;480,E334&lt;=540),-(LN(1-RAND()))/lambda2,
IF(AND(E334&gt;540,E334&lt;=600),-(LN(1-RAND()))/lambda3,
IF(AND(E334&gt;600,E334&lt;=660),-(LN(1-RAND()))/lambda4,
IF(AND(E334&gt;660,E334&lt;=720),-(LN(1-RAND()))/lambda5,
IF(AND(E334&gt;720,E334&lt;=780),-(LN(1-RAND()))/lambda6,
IF(AND(E334&gt;780,E334&lt;=840),-(LN(1-RAND()))/lambda7,
IF(AND(E334&gt;840,E334&lt;=900),-(LN(1-RAND()))/lambda8,
IF(AND(E334&gt;900,E334&lt;=960),-(LN(1-RAND()))/lambda9,
IF(AND(E334&gt;960,E334&lt;=1020),-(LN(1-RAND()))/lambda10,
IF(AND(E334&gt;1020,E334&lt;=1080),-(LN(1-RAND()))/lambda11,
IF(AND(E334&gt;1080,E334&lt;=1140),-(LN(1-RAND()))/lambda12,
IF(E334&gt;1140,-(LN(1-RAND()))/lambda13)))))))))))))</f>
        <v>0.20737058890878443</v>
      </c>
      <c r="D335" s="40">
        <f t="shared" ca="1" si="33"/>
        <v>433.50205609456407</v>
      </c>
      <c r="E335" s="40">
        <f t="shared" ca="1" si="29"/>
        <v>883.50205609456407</v>
      </c>
      <c r="F335" s="41" t="str">
        <f t="shared" ca="1" si="30"/>
        <v>14:43:30</v>
      </c>
      <c r="G335" s="42">
        <f t="shared" ca="1" si="32"/>
        <v>3</v>
      </c>
      <c r="H335" s="79">
        <f ca="1">MAX(D335,SMALL(J334:N334,COUNTIF(J334:N334,0)+1))</f>
        <v>434.99623585286531</v>
      </c>
      <c r="I335" s="40">
        <f t="shared" ca="1" si="27"/>
        <v>2.1409578869225343</v>
      </c>
      <c r="J335" s="40">
        <f ca="1">MAX(D335,J334)+I335</f>
        <v>1633.6130310197946</v>
      </c>
      <c r="K335" s="40">
        <f t="shared" ca="1" si="34"/>
        <v>0</v>
      </c>
      <c r="L335" s="40">
        <f ca="1">IF(G335=3,D335+I335,L334)</f>
        <v>435.6430139814866</v>
      </c>
      <c r="M335" s="40">
        <f ca="1">IF(G335=4,D335+I335,M334)</f>
        <v>0</v>
      </c>
      <c r="N335" s="40">
        <f ca="1">IF(G335=5,D335+I335,N334)</f>
        <v>0</v>
      </c>
      <c r="O335" s="40">
        <f ca="1">H335-D335</f>
        <v>1.4941797583012431</v>
      </c>
      <c r="P335" s="44">
        <f ca="1">B335-MATCH(D335,$H$22:H335,1)</f>
        <v>3</v>
      </c>
      <c r="R335" s="35"/>
      <c r="T335" s="25"/>
    </row>
    <row r="336" spans="2:22" x14ac:dyDescent="0.3">
      <c r="B336" s="39">
        <v>315</v>
      </c>
      <c r="C336" s="40">
        <f ca="1">IF(E335&lt;=480,-(LN(1-RAND()))/lambda,
IF(AND(E335&gt;480,E335&lt;=540),-(LN(1-RAND()))/lambda2,
IF(AND(E335&gt;540,E335&lt;=600),-(LN(1-RAND()))/lambda3,
IF(AND(E335&gt;600,E335&lt;=660),-(LN(1-RAND()))/lambda4,
IF(AND(E335&gt;660,E335&lt;=720),-(LN(1-RAND()))/lambda5,
IF(AND(E335&gt;720,E335&lt;=780),-(LN(1-RAND()))/lambda6,
IF(AND(E335&gt;780,E335&lt;=840),-(LN(1-RAND()))/lambda7,
IF(AND(E335&gt;840,E335&lt;=900),-(LN(1-RAND()))/lambda8,
IF(AND(E335&gt;900,E335&lt;=960),-(LN(1-RAND()))/lambda9,
IF(AND(E335&gt;960,E335&lt;=1020),-(LN(1-RAND()))/lambda10,
IF(AND(E335&gt;1020,E335&lt;=1080),-(LN(1-RAND()))/lambda11,
IF(AND(E335&gt;1080,E335&lt;=1140),-(LN(1-RAND()))/lambda12,
IF(E335&gt;1140,-(LN(1-RAND()))/lambda13)))))))))))))</f>
        <v>8.673066923758771E-2</v>
      </c>
      <c r="D336" s="40">
        <f t="shared" ca="1" si="33"/>
        <v>433.58878676380164</v>
      </c>
      <c r="E336" s="40">
        <f t="shared" ca="1" si="29"/>
        <v>883.58878676380164</v>
      </c>
      <c r="F336" s="41" t="str">
        <f t="shared" ca="1" si="30"/>
        <v>14:43:35</v>
      </c>
      <c r="G336" s="42">
        <f t="shared" ca="1" si="32"/>
        <v>3</v>
      </c>
      <c r="H336" s="79">
        <f ca="1">MAX(D336,SMALL(J335:N335,COUNTIF(J335:N335,0)+1))</f>
        <v>435.6430139814866</v>
      </c>
      <c r="I336" s="40">
        <f t="shared" ca="1" si="27"/>
        <v>4.7981205478084163</v>
      </c>
      <c r="J336" s="40">
        <f ca="1">MAX(D336,J335)+I336</f>
        <v>1638.4111515676029</v>
      </c>
      <c r="K336" s="40">
        <f t="shared" ca="1" si="34"/>
        <v>0</v>
      </c>
      <c r="L336" s="40">
        <f ca="1">IF(G336=3,D336+I336,L335)</f>
        <v>438.38690731161006</v>
      </c>
      <c r="M336" s="40">
        <f ca="1">IF(G336=4,D336+I336,M335)</f>
        <v>0</v>
      </c>
      <c r="N336" s="40">
        <f ca="1">IF(G336=5,D336+I336,N335)</f>
        <v>0</v>
      </c>
      <c r="O336" s="40">
        <f ca="1">H336-D336</f>
        <v>2.0542272176849679</v>
      </c>
      <c r="P336" s="44">
        <f ca="1">B336-MATCH(D336,$H$22:H336,1)</f>
        <v>2</v>
      </c>
      <c r="R336" s="35"/>
      <c r="T336" s="25"/>
    </row>
    <row r="337" spans="2:20" x14ac:dyDescent="0.3">
      <c r="B337" s="39">
        <v>316</v>
      </c>
      <c r="C337" s="40">
        <f ca="1">IF(E336&lt;=480,-(LN(1-RAND()))/lambda,
IF(AND(E336&gt;480,E336&lt;=540),-(LN(1-RAND()))/lambda2,
IF(AND(E336&gt;540,E336&lt;=600),-(LN(1-RAND()))/lambda3,
IF(AND(E336&gt;600,E336&lt;=660),-(LN(1-RAND()))/lambda4,
IF(AND(E336&gt;660,E336&lt;=720),-(LN(1-RAND()))/lambda5,
IF(AND(E336&gt;720,E336&lt;=780),-(LN(1-RAND()))/lambda6,
IF(AND(E336&gt;780,E336&lt;=840),-(LN(1-RAND()))/lambda7,
IF(AND(E336&gt;840,E336&lt;=900),-(LN(1-RAND()))/lambda8,
IF(AND(E336&gt;900,E336&lt;=960),-(LN(1-RAND()))/lambda9,
IF(AND(E336&gt;960,E336&lt;=1020),-(LN(1-RAND()))/lambda10,
IF(AND(E336&gt;1020,E336&lt;=1080),-(LN(1-RAND()))/lambda11,
IF(AND(E336&gt;1080,E336&lt;=1140),-(LN(1-RAND()))/lambda12,
IF(E336&gt;1140,-(LN(1-RAND()))/lambda13)))))))))))))</f>
        <v>0.88487337758371221</v>
      </c>
      <c r="D337" s="40">
        <f t="shared" ca="1" si="33"/>
        <v>434.47366014138532</v>
      </c>
      <c r="E337" s="40">
        <f t="shared" ca="1" si="29"/>
        <v>884.47366014138538</v>
      </c>
      <c r="F337" s="41" t="str">
        <f t="shared" ca="1" si="30"/>
        <v>14:44:28</v>
      </c>
      <c r="G337" s="42">
        <f t="shared" ca="1" si="32"/>
        <v>3</v>
      </c>
      <c r="H337" s="79">
        <f ca="1">MAX(D337,SMALL(J336:N336,COUNTIF(J336:N336,0)+1))</f>
        <v>438.38690731161006</v>
      </c>
      <c r="I337" s="40">
        <f t="shared" ca="1" si="27"/>
        <v>2.1394982719748832</v>
      </c>
      <c r="J337" s="40">
        <f ca="1">MAX(D337,J336)+I337</f>
        <v>1640.5506498395778</v>
      </c>
      <c r="K337" s="40">
        <f t="shared" ca="1" si="34"/>
        <v>0</v>
      </c>
      <c r="L337" s="40">
        <f ca="1">IF(G337=3,D337+I337,L336)</f>
        <v>436.61315841336022</v>
      </c>
      <c r="M337" s="40">
        <f ca="1">IF(G337=4,D337+I337,M336)</f>
        <v>0</v>
      </c>
      <c r="N337" s="40">
        <f ca="1">IF(G337=5,D337+I337,N336)</f>
        <v>0</v>
      </c>
      <c r="O337" s="40">
        <f ca="1">H337-D337</f>
        <v>3.9132471702247358</v>
      </c>
      <c r="P337" s="44">
        <f ca="1">B337-MATCH(D337,$H$22:H337,1)</f>
        <v>3</v>
      </c>
      <c r="R337" s="35"/>
      <c r="T337" s="25"/>
    </row>
    <row r="338" spans="2:20" x14ac:dyDescent="0.3">
      <c r="B338" s="39">
        <v>317</v>
      </c>
      <c r="C338" s="40">
        <f ca="1">IF(E337&lt;=480,-(LN(1-RAND()))/lambda,
IF(AND(E337&gt;480,E337&lt;=540),-(LN(1-RAND()))/lambda2,
IF(AND(E337&gt;540,E337&lt;=600),-(LN(1-RAND()))/lambda3,
IF(AND(E337&gt;600,E337&lt;=660),-(LN(1-RAND()))/lambda4,
IF(AND(E337&gt;660,E337&lt;=720),-(LN(1-RAND()))/lambda5,
IF(AND(E337&gt;720,E337&lt;=780),-(LN(1-RAND()))/lambda6,
IF(AND(E337&gt;780,E337&lt;=840),-(LN(1-RAND()))/lambda7,
IF(AND(E337&gt;840,E337&lt;=900),-(LN(1-RAND()))/lambda8,
IF(AND(E337&gt;900,E337&lt;=960),-(LN(1-RAND()))/lambda9,
IF(AND(E337&gt;960,E337&lt;=1020),-(LN(1-RAND()))/lambda10,
IF(AND(E337&gt;1020,E337&lt;=1080),-(LN(1-RAND()))/lambda11,
IF(AND(E337&gt;1080,E337&lt;=1140),-(LN(1-RAND()))/lambda12,
IF(E337&gt;1140,-(LN(1-RAND()))/lambda13)))))))))))))</f>
        <v>0.58207009016423383</v>
      </c>
      <c r="D338" s="40">
        <f t="shared" ca="1" si="33"/>
        <v>435.05573023154955</v>
      </c>
      <c r="E338" s="40">
        <f t="shared" ca="1" si="29"/>
        <v>885.05573023154955</v>
      </c>
      <c r="F338" s="41" t="str">
        <f t="shared" ca="1" si="30"/>
        <v>14:45:03</v>
      </c>
      <c r="G338" s="42">
        <f t="shared" ca="1" si="32"/>
        <v>3</v>
      </c>
      <c r="H338" s="79">
        <f ca="1">MAX(D338,SMALL(J337:N337,COUNTIF(J337:N337,0)+1))</f>
        <v>436.61315841336022</v>
      </c>
      <c r="I338" s="40">
        <f t="shared" ca="1" si="27"/>
        <v>3.0791821874822158</v>
      </c>
      <c r="J338" s="40">
        <f ca="1">MAX(D338,J337)+I338</f>
        <v>1643.62983202706</v>
      </c>
      <c r="K338" s="40">
        <f t="shared" ca="1" si="34"/>
        <v>0</v>
      </c>
      <c r="L338" s="40">
        <f ca="1">IF(G338=3,D338+I338,L337)</f>
        <v>438.13491241903176</v>
      </c>
      <c r="M338" s="40">
        <f ca="1">IF(G338=4,D338+I338,M337)</f>
        <v>0</v>
      </c>
      <c r="N338" s="40">
        <f ca="1">IF(G338=5,D338+I338,N337)</f>
        <v>0</v>
      </c>
      <c r="O338" s="40">
        <f ca="1">H338-D338</f>
        <v>1.5574281818106783</v>
      </c>
      <c r="P338" s="44">
        <f ca="1">B338-MATCH(D338,$H$22:H338,1)</f>
        <v>3</v>
      </c>
      <c r="R338" s="35"/>
      <c r="T338" s="25"/>
    </row>
    <row r="339" spans="2:20" x14ac:dyDescent="0.3">
      <c r="B339" s="39">
        <v>318</v>
      </c>
      <c r="C339" s="40">
        <f ca="1">IF(E338&lt;=480,-(LN(1-RAND()))/lambda,
IF(AND(E338&gt;480,E338&lt;=540),-(LN(1-RAND()))/lambda2,
IF(AND(E338&gt;540,E338&lt;=600),-(LN(1-RAND()))/lambda3,
IF(AND(E338&gt;600,E338&lt;=660),-(LN(1-RAND()))/lambda4,
IF(AND(E338&gt;660,E338&lt;=720),-(LN(1-RAND()))/lambda5,
IF(AND(E338&gt;720,E338&lt;=780),-(LN(1-RAND()))/lambda6,
IF(AND(E338&gt;780,E338&lt;=840),-(LN(1-RAND()))/lambda7,
IF(AND(E338&gt;840,E338&lt;=900),-(LN(1-RAND()))/lambda8,
IF(AND(E338&gt;900,E338&lt;=960),-(LN(1-RAND()))/lambda9,
IF(AND(E338&gt;960,E338&lt;=1020),-(LN(1-RAND()))/lambda10,
IF(AND(E338&gt;1020,E338&lt;=1080),-(LN(1-RAND()))/lambda11,
IF(AND(E338&gt;1080,E338&lt;=1140),-(LN(1-RAND()))/lambda12,
IF(E338&gt;1140,-(LN(1-RAND()))/lambda13)))))))))))))</f>
        <v>0.59771803717800964</v>
      </c>
      <c r="D339" s="40">
        <f t="shared" ca="1" si="33"/>
        <v>435.65344826872757</v>
      </c>
      <c r="E339" s="40">
        <f t="shared" ca="1" si="29"/>
        <v>885.65344826872752</v>
      </c>
      <c r="F339" s="41" t="str">
        <f t="shared" ca="1" si="30"/>
        <v>14:45:39</v>
      </c>
      <c r="G339" s="42">
        <f t="shared" ca="1" si="32"/>
        <v>3</v>
      </c>
      <c r="H339" s="79">
        <f ca="1">MAX(D339,SMALL(J338:N338,COUNTIF(J338:N338,0)+1))</f>
        <v>438.13491241903176</v>
      </c>
      <c r="I339" s="40">
        <f t="shared" ca="1" si="27"/>
        <v>3.1299036340608648</v>
      </c>
      <c r="J339" s="40">
        <f ca="1">MAX(D339,J338)+I339</f>
        <v>1646.7597356611209</v>
      </c>
      <c r="K339" s="40">
        <f t="shared" ca="1" si="34"/>
        <v>0</v>
      </c>
      <c r="L339" s="40">
        <f ca="1">IF(G339=3,D339+I339,L338)</f>
        <v>438.78335190278841</v>
      </c>
      <c r="M339" s="40">
        <f ca="1">IF(G339=4,D339+I339,M338)</f>
        <v>0</v>
      </c>
      <c r="N339" s="40">
        <f ca="1">IF(G339=5,D339+I339,N338)</f>
        <v>0</v>
      </c>
      <c r="O339" s="40">
        <f ca="1">H339-D339</f>
        <v>2.4814641503041912</v>
      </c>
      <c r="P339" s="44">
        <f ca="1">B339-MATCH(D339,$H$22:H339,1)</f>
        <v>3</v>
      </c>
      <c r="R339" s="35"/>
      <c r="T339" s="25"/>
    </row>
    <row r="340" spans="2:20" x14ac:dyDescent="0.3">
      <c r="B340" s="39">
        <v>319</v>
      </c>
      <c r="C340" s="40">
        <f ca="1">IF(E339&lt;=480,-(LN(1-RAND()))/lambda,
IF(AND(E339&gt;480,E339&lt;=540),-(LN(1-RAND()))/lambda2,
IF(AND(E339&gt;540,E339&lt;=600),-(LN(1-RAND()))/lambda3,
IF(AND(E339&gt;600,E339&lt;=660),-(LN(1-RAND()))/lambda4,
IF(AND(E339&gt;660,E339&lt;=720),-(LN(1-RAND()))/lambda5,
IF(AND(E339&gt;720,E339&lt;=780),-(LN(1-RAND()))/lambda6,
IF(AND(E339&gt;780,E339&lt;=840),-(LN(1-RAND()))/lambda7,
IF(AND(E339&gt;840,E339&lt;=900),-(LN(1-RAND()))/lambda8,
IF(AND(E339&gt;900,E339&lt;=960),-(LN(1-RAND()))/lambda9,
IF(AND(E339&gt;960,E339&lt;=1020),-(LN(1-RAND()))/lambda10,
IF(AND(E339&gt;1020,E339&lt;=1080),-(LN(1-RAND()))/lambda11,
IF(AND(E339&gt;1080,E339&lt;=1140),-(LN(1-RAND()))/lambda12,
IF(E339&gt;1140,-(LN(1-RAND()))/lambda13)))))))))))))</f>
        <v>0.70299585568087175</v>
      </c>
      <c r="D340" s="40">
        <f t="shared" ca="1" si="33"/>
        <v>436.35644412440843</v>
      </c>
      <c r="E340" s="40">
        <f t="shared" ca="1" si="29"/>
        <v>886.35644412440843</v>
      </c>
      <c r="F340" s="41" t="str">
        <f t="shared" ca="1" si="30"/>
        <v>14:46:21</v>
      </c>
      <c r="G340" s="42">
        <f t="shared" ca="1" si="32"/>
        <v>3</v>
      </c>
      <c r="H340" s="79">
        <f ca="1">MAX(D340,SMALL(J339:N339,COUNTIF(J339:N339,0)+1))</f>
        <v>438.78335190278841</v>
      </c>
      <c r="I340" s="40">
        <f t="shared" ca="1" si="27"/>
        <v>12.34177190900113</v>
      </c>
      <c r="J340" s="40">
        <f ca="1">MAX(D340,J339)+I340</f>
        <v>1659.1015075701221</v>
      </c>
      <c r="K340" s="40">
        <f t="shared" ca="1" si="34"/>
        <v>0</v>
      </c>
      <c r="L340" s="40">
        <f ca="1">IF(G340=3,D340+I340,L339)</f>
        <v>448.69821603340955</v>
      </c>
      <c r="M340" s="40">
        <f ca="1">IF(G340=4,D340+I340,M339)</f>
        <v>0</v>
      </c>
      <c r="N340" s="40">
        <f ca="1">IF(G340=5,D340+I340,N339)</f>
        <v>0</v>
      </c>
      <c r="O340" s="40">
        <f ca="1">H340-D340</f>
        <v>2.4269077783799844</v>
      </c>
      <c r="P340" s="44">
        <f ca="1">B340-MATCH(D340,$H$22:H340,1)</f>
        <v>4</v>
      </c>
      <c r="R340" s="35"/>
      <c r="T340" s="25"/>
    </row>
    <row r="341" spans="2:20" x14ac:dyDescent="0.3">
      <c r="B341" s="39">
        <v>320</v>
      </c>
      <c r="C341" s="40">
        <f ca="1">IF(E340&lt;=480,-(LN(1-RAND()))/lambda,
IF(AND(E340&gt;480,E340&lt;=540),-(LN(1-RAND()))/lambda2,
IF(AND(E340&gt;540,E340&lt;=600),-(LN(1-RAND()))/lambda3,
IF(AND(E340&gt;600,E340&lt;=660),-(LN(1-RAND()))/lambda4,
IF(AND(E340&gt;660,E340&lt;=720),-(LN(1-RAND()))/lambda5,
IF(AND(E340&gt;720,E340&lt;=780),-(LN(1-RAND()))/lambda6,
IF(AND(E340&gt;780,E340&lt;=840),-(LN(1-RAND()))/lambda7,
IF(AND(E340&gt;840,E340&lt;=900),-(LN(1-RAND()))/lambda8,
IF(AND(E340&gt;900,E340&lt;=960),-(LN(1-RAND()))/lambda9,
IF(AND(E340&gt;960,E340&lt;=1020),-(LN(1-RAND()))/lambda10,
IF(AND(E340&gt;1020,E340&lt;=1080),-(LN(1-RAND()))/lambda11,
IF(AND(E340&gt;1080,E340&lt;=1140),-(LN(1-RAND()))/lambda12,
IF(E340&gt;1140,-(LN(1-RAND()))/lambda13)))))))))))))</f>
        <v>6.9271925133889509E-2</v>
      </c>
      <c r="D341" s="40">
        <f t="shared" ca="1" si="33"/>
        <v>436.4257160495423</v>
      </c>
      <c r="E341" s="40">
        <f t="shared" ca="1" si="29"/>
        <v>886.4257160495423</v>
      </c>
      <c r="F341" s="41" t="str">
        <f t="shared" ca="1" si="30"/>
        <v>14:46:26</v>
      </c>
      <c r="G341" s="42">
        <f t="shared" ca="1" si="32"/>
        <v>3</v>
      </c>
      <c r="H341" s="79">
        <f ca="1">MAX(D341,SMALL(J340:N340,COUNTIF(J340:N340,0)+1))</f>
        <v>448.69821603340955</v>
      </c>
      <c r="I341" s="40">
        <f t="shared" ca="1" si="27"/>
        <v>4.7078195506573612</v>
      </c>
      <c r="J341" s="40">
        <f ca="1">MAX(D341,J340)+I341</f>
        <v>1663.8093271207795</v>
      </c>
      <c r="K341" s="40">
        <f t="shared" ca="1" si="34"/>
        <v>0</v>
      </c>
      <c r="L341" s="40">
        <f ca="1">IF(G341=3,D341+I341,L340)</f>
        <v>441.13353560019965</v>
      </c>
      <c r="M341" s="40">
        <f ca="1">IF(G341=4,D341+I341,M340)</f>
        <v>0</v>
      </c>
      <c r="N341" s="40">
        <f ca="1">IF(G341=5,D341+I341,N340)</f>
        <v>0</v>
      </c>
      <c r="O341" s="40">
        <f ca="1">H341-D341</f>
        <v>12.272499983867249</v>
      </c>
      <c r="P341" s="44">
        <f ca="1">B341-MATCH(D341,$H$22:H341,1)</f>
        <v>5</v>
      </c>
      <c r="R341" s="35"/>
      <c r="T341" s="25"/>
    </row>
    <row r="342" spans="2:20" x14ac:dyDescent="0.3">
      <c r="B342" s="39">
        <v>321</v>
      </c>
      <c r="C342" s="40">
        <f ca="1">IF(E341&lt;=480,-(LN(1-RAND()))/lambda,
IF(AND(E341&gt;480,E341&lt;=540),-(LN(1-RAND()))/lambda2,
IF(AND(E341&gt;540,E341&lt;=600),-(LN(1-RAND()))/lambda3,
IF(AND(E341&gt;600,E341&lt;=660),-(LN(1-RAND()))/lambda4,
IF(AND(E341&gt;660,E341&lt;=720),-(LN(1-RAND()))/lambda5,
IF(AND(E341&gt;720,E341&lt;=780),-(LN(1-RAND()))/lambda6,
IF(AND(E341&gt;780,E341&lt;=840),-(LN(1-RAND()))/lambda7,
IF(AND(E341&gt;840,E341&lt;=900),-(LN(1-RAND()))/lambda8,
IF(AND(E341&gt;900,E341&lt;=960),-(LN(1-RAND()))/lambda9,
IF(AND(E341&gt;960,E341&lt;=1020),-(LN(1-RAND()))/lambda10,
IF(AND(E341&gt;1020,E341&lt;=1080),-(LN(1-RAND()))/lambda11,
IF(AND(E341&gt;1080,E341&lt;=1140),-(LN(1-RAND()))/lambda12,
IF(E341&gt;1140,-(LN(1-RAND()))/lambda13)))))))))))))</f>
        <v>2.3673468004116556</v>
      </c>
      <c r="D342" s="40">
        <f t="shared" ca="1" si="33"/>
        <v>438.79306284995397</v>
      </c>
      <c r="E342" s="40">
        <f t="shared" ca="1" si="29"/>
        <v>888.79306284995391</v>
      </c>
      <c r="F342" s="41" t="str">
        <f t="shared" ca="1" si="30"/>
        <v>14:48:48</v>
      </c>
      <c r="G342" s="42">
        <f t="shared" ca="1" si="32"/>
        <v>3</v>
      </c>
      <c r="H342" s="79">
        <f ca="1">MAX(D342,SMALL(J341:N341,COUNTIF(J341:N341,0)+1))</f>
        <v>441.13353560019965</v>
      </c>
      <c r="I342" s="40">
        <f t="shared" ref="I342:I371" ca="1" si="35">-(LN(1-RAND()))/mu</f>
        <v>6.4807881116327835</v>
      </c>
      <c r="J342" s="40">
        <f ca="1">MAX(D342,J341)+I342</f>
        <v>1670.2901152324123</v>
      </c>
      <c r="K342" s="40">
        <f t="shared" ca="1" si="34"/>
        <v>0</v>
      </c>
      <c r="L342" s="40">
        <f ca="1">IF(G342=3,D342+I342,L341)</f>
        <v>445.27385096158673</v>
      </c>
      <c r="M342" s="40">
        <f ca="1">IF(G342=4,D342+I342,M341)</f>
        <v>0</v>
      </c>
      <c r="N342" s="40">
        <f ca="1">IF(G342=5,D342+I342,N341)</f>
        <v>0</v>
      </c>
      <c r="O342" s="40">
        <f ca="1">H342-D342</f>
        <v>2.3404727502456808</v>
      </c>
      <c r="P342" s="44">
        <f ca="1">B342-MATCH(D342,$H$22:H342,1)</f>
        <v>2</v>
      </c>
      <c r="R342" s="35"/>
      <c r="T342" s="25"/>
    </row>
    <row r="343" spans="2:20" x14ac:dyDescent="0.3">
      <c r="B343" s="39">
        <v>322</v>
      </c>
      <c r="C343" s="40">
        <f ca="1">IF(E342&lt;=480,-(LN(1-RAND()))/lambda,
IF(AND(E342&gt;480,E342&lt;=540),-(LN(1-RAND()))/lambda2,
IF(AND(E342&gt;540,E342&lt;=600),-(LN(1-RAND()))/lambda3,
IF(AND(E342&gt;600,E342&lt;=660),-(LN(1-RAND()))/lambda4,
IF(AND(E342&gt;660,E342&lt;=720),-(LN(1-RAND()))/lambda5,
IF(AND(E342&gt;720,E342&lt;=780),-(LN(1-RAND()))/lambda6,
IF(AND(E342&gt;780,E342&lt;=840),-(LN(1-RAND()))/lambda7,
IF(AND(E342&gt;840,E342&lt;=900),-(LN(1-RAND()))/lambda8,
IF(AND(E342&gt;900,E342&lt;=960),-(LN(1-RAND()))/lambda9,
IF(AND(E342&gt;960,E342&lt;=1020),-(LN(1-RAND()))/lambda10,
IF(AND(E342&gt;1020,E342&lt;=1080),-(LN(1-RAND()))/lambda11,
IF(AND(E342&gt;1080,E342&lt;=1140),-(LN(1-RAND()))/lambda12,
IF(E342&gt;1140,-(LN(1-RAND()))/lambda13)))))))))))))</f>
        <v>0.41911319908514177</v>
      </c>
      <c r="D343" s="40">
        <f t="shared" ca="1" si="33"/>
        <v>439.2121760490391</v>
      </c>
      <c r="E343" s="40">
        <f t="shared" ref="E343:E371" ca="1" si="36">450+D343</f>
        <v>889.21217604903904</v>
      </c>
      <c r="F343" s="41" t="str">
        <f t="shared" ref="F343:F371" ca="1" si="37">TEXT(E343/60/24,"h:mm:ss")</f>
        <v>14:49:13</v>
      </c>
      <c r="G343" s="42">
        <f t="shared" ca="1" si="32"/>
        <v>3</v>
      </c>
      <c r="H343" s="79">
        <f ca="1">MAX(D343,SMALL(J342:N342,COUNTIF(J342:N342,0)+1))</f>
        <v>445.27385096158673</v>
      </c>
      <c r="I343" s="40">
        <f t="shared" ca="1" si="35"/>
        <v>0.54096179591280136</v>
      </c>
      <c r="J343" s="40">
        <f ca="1">MAX(D343,J342)+I343</f>
        <v>1670.8310770283251</v>
      </c>
      <c r="K343" s="40">
        <f t="shared" ca="1" si="34"/>
        <v>0</v>
      </c>
      <c r="L343" s="40">
        <f ca="1">IF(G343=3,D343+I343,L342)</f>
        <v>439.75313784495188</v>
      </c>
      <c r="M343" s="40">
        <f ca="1">IF(G343=4,D343+I343,M342)</f>
        <v>0</v>
      </c>
      <c r="N343" s="40">
        <f ca="1">IF(G343=5,D343+I343,N342)</f>
        <v>0</v>
      </c>
      <c r="O343" s="40">
        <f ca="1">H343-D343</f>
        <v>6.0616749125476304</v>
      </c>
      <c r="P343" s="44">
        <f ca="1">B343-MATCH(D343,$H$22:H343,1)</f>
        <v>3</v>
      </c>
      <c r="R343" s="35"/>
      <c r="T343" s="25"/>
    </row>
    <row r="344" spans="2:20" x14ac:dyDescent="0.3">
      <c r="B344" s="39">
        <v>323</v>
      </c>
      <c r="C344" s="40">
        <f ca="1">IF(E343&lt;=480,-(LN(1-RAND()))/lambda,
IF(AND(E343&gt;480,E343&lt;=540),-(LN(1-RAND()))/lambda2,
IF(AND(E343&gt;540,E343&lt;=600),-(LN(1-RAND()))/lambda3,
IF(AND(E343&gt;600,E343&lt;=660),-(LN(1-RAND()))/lambda4,
IF(AND(E343&gt;660,E343&lt;=720),-(LN(1-RAND()))/lambda5,
IF(AND(E343&gt;720,E343&lt;=780),-(LN(1-RAND()))/lambda6,
IF(AND(E343&gt;780,E343&lt;=840),-(LN(1-RAND()))/lambda7,
IF(AND(E343&gt;840,E343&lt;=900),-(LN(1-RAND()))/lambda8,
IF(AND(E343&gt;900,E343&lt;=960),-(LN(1-RAND()))/lambda9,
IF(AND(E343&gt;960,E343&lt;=1020),-(LN(1-RAND()))/lambda10,
IF(AND(E343&gt;1020,E343&lt;=1080),-(LN(1-RAND()))/lambda11,
IF(AND(E343&gt;1080,E343&lt;=1140),-(LN(1-RAND()))/lambda12,
IF(E343&gt;1140,-(LN(1-RAND()))/lambda13)))))))))))))</f>
        <v>0.47205788927275977</v>
      </c>
      <c r="D344" s="40">
        <f t="shared" ca="1" si="33"/>
        <v>439.68423393831188</v>
      </c>
      <c r="E344" s="40">
        <f t="shared" ca="1" si="36"/>
        <v>889.68423393831188</v>
      </c>
      <c r="F344" s="41" t="str">
        <f t="shared" ca="1" si="37"/>
        <v>14:49:41</v>
      </c>
      <c r="G344" s="42">
        <f t="shared" ca="1" si="32"/>
        <v>3</v>
      </c>
      <c r="H344" s="79">
        <f ca="1">MAX(D344,SMALL(J343:N343,COUNTIF(J343:N343,0)+1))</f>
        <v>439.75313784495188</v>
      </c>
      <c r="I344" s="40">
        <f t="shared" ca="1" si="35"/>
        <v>7.1653959619226137</v>
      </c>
      <c r="J344" s="40">
        <f ca="1">MAX(D344,J343)+I344</f>
        <v>1677.9964729902476</v>
      </c>
      <c r="K344" s="40">
        <f t="shared" ca="1" si="34"/>
        <v>0</v>
      </c>
      <c r="L344" s="40">
        <f ca="1">IF(G344=3,D344+I344,L343)</f>
        <v>446.8496299002345</v>
      </c>
      <c r="M344" s="40">
        <f ca="1">IF(G344=4,D344+I344,M343)</f>
        <v>0</v>
      </c>
      <c r="N344" s="40">
        <f ca="1">IF(G344=5,D344+I344,N343)</f>
        <v>0</v>
      </c>
      <c r="O344" s="40">
        <f ca="1">H344-D344</f>
        <v>6.8903906640002788E-2</v>
      </c>
      <c r="P344" s="44">
        <f ca="1">B344-MATCH(D344,$H$22:H344,1)</f>
        <v>4</v>
      </c>
      <c r="R344" s="35"/>
      <c r="T344" s="25"/>
    </row>
    <row r="345" spans="2:20" x14ac:dyDescent="0.3">
      <c r="B345" s="39">
        <v>324</v>
      </c>
      <c r="C345" s="40">
        <f ca="1">IF(E344&lt;=480,-(LN(1-RAND()))/lambda,
IF(AND(E344&gt;480,E344&lt;=540),-(LN(1-RAND()))/lambda2,
IF(AND(E344&gt;540,E344&lt;=600),-(LN(1-RAND()))/lambda3,
IF(AND(E344&gt;600,E344&lt;=660),-(LN(1-RAND()))/lambda4,
IF(AND(E344&gt;660,E344&lt;=720),-(LN(1-RAND()))/lambda5,
IF(AND(E344&gt;720,E344&lt;=780),-(LN(1-RAND()))/lambda6,
IF(AND(E344&gt;780,E344&lt;=840),-(LN(1-RAND()))/lambda7,
IF(AND(E344&gt;840,E344&lt;=900),-(LN(1-RAND()))/lambda8,
IF(AND(E344&gt;900,E344&lt;=960),-(LN(1-RAND()))/lambda9,
IF(AND(E344&gt;960,E344&lt;=1020),-(LN(1-RAND()))/lambda10,
IF(AND(E344&gt;1020,E344&lt;=1080),-(LN(1-RAND()))/lambda11,
IF(AND(E344&gt;1080,E344&lt;=1140),-(LN(1-RAND()))/lambda12,
IF(E344&gt;1140,-(LN(1-RAND()))/lambda13)))))))))))))</f>
        <v>0.16601397033634663</v>
      </c>
      <c r="D345" s="40">
        <f t="shared" ca="1" si="33"/>
        <v>439.85024790864821</v>
      </c>
      <c r="E345" s="40">
        <f t="shared" ca="1" si="36"/>
        <v>889.85024790864827</v>
      </c>
      <c r="F345" s="41" t="str">
        <f t="shared" ca="1" si="37"/>
        <v>14:49:51</v>
      </c>
      <c r="G345" s="42">
        <f t="shared" ca="1" si="32"/>
        <v>3</v>
      </c>
      <c r="H345" s="79">
        <f ca="1">MAX(D345,SMALL(J344:N344,COUNTIF(J344:N344,0)+1))</f>
        <v>446.8496299002345</v>
      </c>
      <c r="I345" s="40">
        <f t="shared" ca="1" si="35"/>
        <v>2.2942125413070893</v>
      </c>
      <c r="J345" s="40">
        <f ca="1">MAX(D345,J344)+I345</f>
        <v>1680.2906855315548</v>
      </c>
      <c r="K345" s="40">
        <f t="shared" ca="1" si="34"/>
        <v>0</v>
      </c>
      <c r="L345" s="40">
        <f ca="1">IF(G345=3,D345+I345,L344)</f>
        <v>442.14446044995532</v>
      </c>
      <c r="M345" s="40">
        <f ca="1">IF(G345=4,D345+I345,M344)</f>
        <v>0</v>
      </c>
      <c r="N345" s="40">
        <f ca="1">IF(G345=5,D345+I345,N344)</f>
        <v>0</v>
      </c>
      <c r="O345" s="40">
        <f ca="1">H345-D345</f>
        <v>6.99938199158629</v>
      </c>
      <c r="P345" s="44">
        <f ca="1">B345-MATCH(D345,$H$22:H345,1)</f>
        <v>5</v>
      </c>
      <c r="R345" s="35"/>
      <c r="T345" s="25"/>
    </row>
    <row r="346" spans="2:20" x14ac:dyDescent="0.3">
      <c r="B346" s="39">
        <v>325</v>
      </c>
      <c r="C346" s="40">
        <f ca="1">IF(E345&lt;=480,-(LN(1-RAND()))/lambda,
IF(AND(E345&gt;480,E345&lt;=540),-(LN(1-RAND()))/lambda2,
IF(AND(E345&gt;540,E345&lt;=600),-(LN(1-RAND()))/lambda3,
IF(AND(E345&gt;600,E345&lt;=660),-(LN(1-RAND()))/lambda4,
IF(AND(E345&gt;660,E345&lt;=720),-(LN(1-RAND()))/lambda5,
IF(AND(E345&gt;720,E345&lt;=780),-(LN(1-RAND()))/lambda6,
IF(AND(E345&gt;780,E345&lt;=840),-(LN(1-RAND()))/lambda7,
IF(AND(E345&gt;840,E345&lt;=900),-(LN(1-RAND()))/lambda8,
IF(AND(E345&gt;900,E345&lt;=960),-(LN(1-RAND()))/lambda9,
IF(AND(E345&gt;960,E345&lt;=1020),-(LN(1-RAND()))/lambda10,
IF(AND(E345&gt;1020,E345&lt;=1080),-(LN(1-RAND()))/lambda11,
IF(AND(E345&gt;1080,E345&lt;=1140),-(LN(1-RAND()))/lambda12,
IF(E345&gt;1140,-(LN(1-RAND()))/lambda13)))))))))))))</f>
        <v>0.18278005244768544</v>
      </c>
      <c r="D346" s="40">
        <f t="shared" ca="1" si="33"/>
        <v>440.03302796109591</v>
      </c>
      <c r="E346" s="40">
        <f t="shared" ca="1" si="36"/>
        <v>890.03302796109597</v>
      </c>
      <c r="F346" s="41" t="str">
        <f t="shared" ca="1" si="37"/>
        <v>14:50:02</v>
      </c>
      <c r="G346" s="42">
        <f t="shared" ref="G346:G371" ca="1" si="38">IF(E346&lt;480,0,
IF(AND(E346&gt;=480,E346&lt;=510),1,
IF(AND(E346&gt;510,E346&lt;=540),IF(MIN(J346,K346)=J346,1,IF(MIN(J346,K346)=K346,2)),
IF(AND(E346&gt;540,E346&lt;=600),IF(MIN(J346,K346,L346)=J346,1,IF(MIN(J346,K346,L346)=K346,2,IF(MIN(J346,K346,L346)=L346,3))),
IF(AND(E346&gt;600,E346&lt;=720),IF(MIN(J346,K346,L346,M346,N346)=J346,1,IF(MIN(J346,K346,L346,M346,N346)=K346,2,IF(MIN(J346,K346,L346,M346,N346)=L346,3,IF(MIN(J346,K346,L346,M346,N346)=M346,4,IF(MIN(J346,K346,L346,M346,N346)=N346,5))))),
IF(AND(E346&gt;720,E346&lt;=780),IF(MIN(J346,K346,L346,M346)=J346,1,IF(MIN(J346,K346,L346,M346)=K346,2,IF(MIN(J346,K346,L346,M346)=L346,3,IF(MIN(J346,K346,L346,M346)=M346,4)))),
IF(AND(E346&gt;780,E346&lt;=840),IF(MIN(J346,K346,L346)=J346,1,IF(MIN(J346,K346,L346)=K346,2,IF(MIN(J346,K346,L346)=L346,3))),
IF(AND(E346&gt;840,E346&lt;=990),IF(MIN(J346,K346,L346,M346,N346)=J346,1,IF(MIN(J346,K346,L346,M346,N346)=K346,2,IF(MIN(J346,K346,L346,M346,N346)=L346,3,IF(MIN(J346,K346,L346,M346,N346)=M346,4,IF(MIN(J346,K346,L346,M346,N346)=N346,5))))),
IF(AND(E346&gt;990,E346&lt;=1020),IF(MIN(J346,K346,L346)=J346,1,IF(MIN(J346,K346,L346)=K346,2,IF(MIN(J346,K346,L346)=L346,3))),
IF(AND(E346&gt;1020,E346&lt;=1050),IF(MIN(J346,K346)=J346,1,IF(MIN(J346,K346)=K346,2)),
IF(E346&gt;1050,0)))))))))))</f>
        <v>3</v>
      </c>
      <c r="H346" s="79">
        <f ca="1">MAX(D346,SMALL(J345:N345,COUNTIF(J345:N345,0)+1))</f>
        <v>442.14446044995532</v>
      </c>
      <c r="I346" s="40">
        <f t="shared" ca="1" si="35"/>
        <v>0.81813861459804071</v>
      </c>
      <c r="J346" s="40">
        <f ca="1">MAX(D346,J345)+I346</f>
        <v>1681.1088241461528</v>
      </c>
      <c r="K346" s="40">
        <f t="shared" ca="1" si="34"/>
        <v>0</v>
      </c>
      <c r="L346" s="40">
        <f ca="1">IF(G346=3,D346+I346,L345)</f>
        <v>440.85116657569392</v>
      </c>
      <c r="M346" s="40">
        <f ca="1">IF(G346=4,D346+I346,M345)</f>
        <v>0</v>
      </c>
      <c r="N346" s="40">
        <f ca="1">IF(G346=5,D346+I346,N345)</f>
        <v>0</v>
      </c>
      <c r="O346" s="40">
        <f ca="1">H346-D346</f>
        <v>2.1114324888594069</v>
      </c>
      <c r="P346" s="44">
        <f ca="1">B346-MATCH(D346,$H$22:H346,1)</f>
        <v>6</v>
      </c>
      <c r="R346" s="35"/>
      <c r="T346" s="25"/>
    </row>
    <row r="347" spans="2:20" x14ac:dyDescent="0.3">
      <c r="B347" s="39">
        <v>326</v>
      </c>
      <c r="C347" s="40">
        <f ca="1">IF(E346&lt;=480,-(LN(1-RAND()))/lambda,
IF(AND(E346&gt;480,E346&lt;=540),-(LN(1-RAND()))/lambda2,
IF(AND(E346&gt;540,E346&lt;=600),-(LN(1-RAND()))/lambda3,
IF(AND(E346&gt;600,E346&lt;=660),-(LN(1-RAND()))/lambda4,
IF(AND(E346&gt;660,E346&lt;=720),-(LN(1-RAND()))/lambda5,
IF(AND(E346&gt;720,E346&lt;=780),-(LN(1-RAND()))/lambda6,
IF(AND(E346&gt;780,E346&lt;=840),-(LN(1-RAND()))/lambda7,
IF(AND(E346&gt;840,E346&lt;=900),-(LN(1-RAND()))/lambda8,
IF(AND(E346&gt;900,E346&lt;=960),-(LN(1-RAND()))/lambda9,
IF(AND(E346&gt;960,E346&lt;=1020),-(LN(1-RAND()))/lambda10,
IF(AND(E346&gt;1020,E346&lt;=1080),-(LN(1-RAND()))/lambda11,
IF(AND(E346&gt;1080,E346&lt;=1140),-(LN(1-RAND()))/lambda12,
IF(E346&gt;1140,-(LN(1-RAND()))/lambda13)))))))))))))</f>
        <v>4.770567906038266E-3</v>
      </c>
      <c r="D347" s="40">
        <f t="shared" ca="1" si="33"/>
        <v>440.03779852900198</v>
      </c>
      <c r="E347" s="40">
        <f t="shared" ca="1" si="36"/>
        <v>890.03779852900198</v>
      </c>
      <c r="F347" s="41" t="str">
        <f t="shared" ca="1" si="37"/>
        <v>14:50:02</v>
      </c>
      <c r="G347" s="42">
        <f t="shared" ca="1" si="38"/>
        <v>3</v>
      </c>
      <c r="H347" s="79">
        <f ca="1">MAX(D347,SMALL(J346:N346,COUNTIF(J346:N346,0)+1))</f>
        <v>440.85116657569392</v>
      </c>
      <c r="I347" s="40">
        <f t="shared" ca="1" si="35"/>
        <v>4.4565441371398613</v>
      </c>
      <c r="J347" s="40">
        <f ca="1">MAX(D347,J346)+I347</f>
        <v>1685.5653682832926</v>
      </c>
      <c r="K347" s="40">
        <f t="shared" ca="1" si="34"/>
        <v>0</v>
      </c>
      <c r="L347" s="40">
        <f ca="1">IF(G347=3,D347+I347,L346)</f>
        <v>444.49434266614185</v>
      </c>
      <c r="M347" s="40">
        <f ca="1">IF(G347=4,D347+I347,M346)</f>
        <v>0</v>
      </c>
      <c r="N347" s="40">
        <f ca="1">IF(G347=5,D347+I347,N346)</f>
        <v>0</v>
      </c>
      <c r="O347" s="40">
        <f ca="1">H347-D347</f>
        <v>0.81336804669194862</v>
      </c>
      <c r="P347" s="44">
        <f ca="1">B347-MATCH(D347,$H$22:H347,1)</f>
        <v>7</v>
      </c>
      <c r="R347" s="35"/>
      <c r="T347" s="25"/>
    </row>
    <row r="348" spans="2:20" x14ac:dyDescent="0.3">
      <c r="B348" s="39">
        <v>327</v>
      </c>
      <c r="C348" s="40">
        <f ca="1">IF(E347&lt;=480,-(LN(1-RAND()))/lambda,
IF(AND(E347&gt;480,E347&lt;=540),-(LN(1-RAND()))/lambda2,
IF(AND(E347&gt;540,E347&lt;=600),-(LN(1-RAND()))/lambda3,
IF(AND(E347&gt;600,E347&lt;=660),-(LN(1-RAND()))/lambda4,
IF(AND(E347&gt;660,E347&lt;=720),-(LN(1-RAND()))/lambda5,
IF(AND(E347&gt;720,E347&lt;=780),-(LN(1-RAND()))/lambda6,
IF(AND(E347&gt;780,E347&lt;=840),-(LN(1-RAND()))/lambda7,
IF(AND(E347&gt;840,E347&lt;=900),-(LN(1-RAND()))/lambda8,
IF(AND(E347&gt;900,E347&lt;=960),-(LN(1-RAND()))/lambda9,
IF(AND(E347&gt;960,E347&lt;=1020),-(LN(1-RAND()))/lambda10,
IF(AND(E347&gt;1020,E347&lt;=1080),-(LN(1-RAND()))/lambda11,
IF(AND(E347&gt;1080,E347&lt;=1140),-(LN(1-RAND()))/lambda12,
IF(E347&gt;1140,-(LN(1-RAND()))/lambda13)))))))))))))</f>
        <v>1.7451261896593389</v>
      </c>
      <c r="D348" s="40">
        <f t="shared" ca="1" si="33"/>
        <v>441.78292471866132</v>
      </c>
      <c r="E348" s="40">
        <f t="shared" ca="1" si="36"/>
        <v>891.78292471866132</v>
      </c>
      <c r="F348" s="41" t="str">
        <f t="shared" ca="1" si="37"/>
        <v>14:51:47</v>
      </c>
      <c r="G348" s="42">
        <f t="shared" ca="1" si="38"/>
        <v>3</v>
      </c>
      <c r="H348" s="79">
        <f ca="1">MAX(D348,SMALL(J347:N347,COUNTIF(J347:N347,0)+1))</f>
        <v>444.49434266614185</v>
      </c>
      <c r="I348" s="40">
        <f t="shared" ca="1" si="35"/>
        <v>0.75940474017287785</v>
      </c>
      <c r="J348" s="40">
        <f ca="1">MAX(D348,J347)+I348</f>
        <v>1686.3247730234655</v>
      </c>
      <c r="K348" s="40">
        <f t="shared" ca="1" si="34"/>
        <v>0</v>
      </c>
      <c r="L348" s="40">
        <f ca="1">IF(G348=3,D348+I348,L347)</f>
        <v>442.54232945883422</v>
      </c>
      <c r="M348" s="40">
        <f ca="1">IF(G348=4,D348+I348,M347)</f>
        <v>0</v>
      </c>
      <c r="N348" s="40">
        <f ca="1">IF(G348=5,D348+I348,N347)</f>
        <v>0</v>
      </c>
      <c r="O348" s="40">
        <f ca="1">H348-D348</f>
        <v>2.7114179474805269</v>
      </c>
      <c r="P348" s="44">
        <f ca="1">B348-MATCH(D348,$H$22:H348,1)</f>
        <v>8</v>
      </c>
      <c r="R348" s="35"/>
      <c r="T348" s="25"/>
    </row>
    <row r="349" spans="2:20" x14ac:dyDescent="0.3">
      <c r="B349" s="39">
        <v>328</v>
      </c>
      <c r="C349" s="40">
        <f ca="1">IF(E348&lt;=480,-(LN(1-RAND()))/lambda,
IF(AND(E348&gt;480,E348&lt;=540),-(LN(1-RAND()))/lambda2,
IF(AND(E348&gt;540,E348&lt;=600),-(LN(1-RAND()))/lambda3,
IF(AND(E348&gt;600,E348&lt;=660),-(LN(1-RAND()))/lambda4,
IF(AND(E348&gt;660,E348&lt;=720),-(LN(1-RAND()))/lambda5,
IF(AND(E348&gt;720,E348&lt;=780),-(LN(1-RAND()))/lambda6,
IF(AND(E348&gt;780,E348&lt;=840),-(LN(1-RAND()))/lambda7,
IF(AND(E348&gt;840,E348&lt;=900),-(LN(1-RAND()))/lambda8,
IF(AND(E348&gt;900,E348&lt;=960),-(LN(1-RAND()))/lambda9,
IF(AND(E348&gt;960,E348&lt;=1020),-(LN(1-RAND()))/lambda10,
IF(AND(E348&gt;1020,E348&lt;=1080),-(LN(1-RAND()))/lambda11,
IF(AND(E348&gt;1080,E348&lt;=1140),-(LN(1-RAND()))/lambda12,
IF(E348&gt;1140,-(LN(1-RAND()))/lambda13)))))))))))))</f>
        <v>1.3737372405856327</v>
      </c>
      <c r="D349" s="40">
        <f t="shared" ca="1" si="33"/>
        <v>443.15666195924695</v>
      </c>
      <c r="E349" s="40">
        <f t="shared" ca="1" si="36"/>
        <v>893.156661959247</v>
      </c>
      <c r="F349" s="41" t="str">
        <f t="shared" ca="1" si="37"/>
        <v>14:53:09</v>
      </c>
      <c r="G349" s="42">
        <f t="shared" ca="1" si="38"/>
        <v>3</v>
      </c>
      <c r="H349" s="79">
        <f ca="1">MAX(D349,SMALL(J348:N348,COUNTIF(J348:N348,0)+1))</f>
        <v>443.15666195924695</v>
      </c>
      <c r="I349" s="40">
        <f t="shared" ca="1" si="35"/>
        <v>2.5502319829673707</v>
      </c>
      <c r="J349" s="40">
        <f ca="1">MAX(D349,J348)+I349</f>
        <v>1688.8750050064327</v>
      </c>
      <c r="K349" s="40">
        <f t="shared" ca="1" si="34"/>
        <v>0</v>
      </c>
      <c r="L349" s="40">
        <f ca="1">IF(G349=3,D349+I349,L348)</f>
        <v>445.70689394221432</v>
      </c>
      <c r="M349" s="40">
        <f ca="1">IF(G349=4,D349+I349,M348)</f>
        <v>0</v>
      </c>
      <c r="N349" s="40">
        <f ca="1">IF(G349=5,D349+I349,N348)</f>
        <v>0</v>
      </c>
      <c r="O349" s="40">
        <f ca="1">H349-D349</f>
        <v>0</v>
      </c>
      <c r="P349" s="44">
        <f ca="1">B349-MATCH(D349,$H$22:H349,1)</f>
        <v>2</v>
      </c>
      <c r="R349" s="35"/>
      <c r="T349" s="25"/>
    </row>
    <row r="350" spans="2:20" x14ac:dyDescent="0.3">
      <c r="B350" s="39">
        <v>329</v>
      </c>
      <c r="C350" s="40">
        <f ca="1">IF(E349&lt;=480,-(LN(1-RAND()))/lambda,
IF(AND(E349&gt;480,E349&lt;=540),-(LN(1-RAND()))/lambda2,
IF(AND(E349&gt;540,E349&lt;=600),-(LN(1-RAND()))/lambda3,
IF(AND(E349&gt;600,E349&lt;=660),-(LN(1-RAND()))/lambda4,
IF(AND(E349&gt;660,E349&lt;=720),-(LN(1-RAND()))/lambda5,
IF(AND(E349&gt;720,E349&lt;=780),-(LN(1-RAND()))/lambda6,
IF(AND(E349&gt;780,E349&lt;=840),-(LN(1-RAND()))/lambda7,
IF(AND(E349&gt;840,E349&lt;=900),-(LN(1-RAND()))/lambda8,
IF(AND(E349&gt;900,E349&lt;=960),-(LN(1-RAND()))/lambda9,
IF(AND(E349&gt;960,E349&lt;=1020),-(LN(1-RAND()))/lambda10,
IF(AND(E349&gt;1020,E349&lt;=1080),-(LN(1-RAND()))/lambda11,
IF(AND(E349&gt;1080,E349&lt;=1140),-(LN(1-RAND()))/lambda12,
IF(E349&gt;1140,-(LN(1-RAND()))/lambda13)))))))))))))</f>
        <v>0.10577540134868328</v>
      </c>
      <c r="D350" s="40">
        <f t="shared" ca="1" si="33"/>
        <v>443.26243736059564</v>
      </c>
      <c r="E350" s="40">
        <f t="shared" ca="1" si="36"/>
        <v>893.26243736059564</v>
      </c>
      <c r="F350" s="41" t="str">
        <f t="shared" ca="1" si="37"/>
        <v>14:53:16</v>
      </c>
      <c r="G350" s="42">
        <f t="shared" ca="1" si="38"/>
        <v>3</v>
      </c>
      <c r="H350" s="79">
        <f ca="1">MAX(D350,SMALL(J349:N349,COUNTIF(J349:N349,0)+1))</f>
        <v>445.70689394221432</v>
      </c>
      <c r="I350" s="40">
        <f t="shared" ca="1" si="35"/>
        <v>1.6641584911808032</v>
      </c>
      <c r="J350" s="40">
        <f ca="1">MAX(D350,J349)+I350</f>
        <v>1690.5391634976136</v>
      </c>
      <c r="K350" s="40">
        <f t="shared" ca="1" si="34"/>
        <v>0</v>
      </c>
      <c r="L350" s="40">
        <f ca="1">IF(G350=3,D350+I350,L349)</f>
        <v>444.92659585177643</v>
      </c>
      <c r="M350" s="40">
        <f ca="1">IF(G350=4,D350+I350,M349)</f>
        <v>0</v>
      </c>
      <c r="N350" s="40">
        <f ca="1">IF(G350=5,D350+I350,N349)</f>
        <v>0</v>
      </c>
      <c r="O350" s="40">
        <f ca="1">H350-D350</f>
        <v>2.444456581618681</v>
      </c>
      <c r="P350" s="44">
        <f ca="1">B350-MATCH(D350,$H$22:H350,1)</f>
        <v>8</v>
      </c>
      <c r="R350" s="35"/>
      <c r="T350" s="25"/>
    </row>
    <row r="351" spans="2:20" x14ac:dyDescent="0.3">
      <c r="B351" s="39">
        <v>330</v>
      </c>
      <c r="C351" s="40">
        <f ca="1">IF(E350&lt;=480,-(LN(1-RAND()))/lambda,
IF(AND(E350&gt;480,E350&lt;=540),-(LN(1-RAND()))/lambda2,
IF(AND(E350&gt;540,E350&lt;=600),-(LN(1-RAND()))/lambda3,
IF(AND(E350&gt;600,E350&lt;=660),-(LN(1-RAND()))/lambda4,
IF(AND(E350&gt;660,E350&lt;=720),-(LN(1-RAND()))/lambda5,
IF(AND(E350&gt;720,E350&lt;=780),-(LN(1-RAND()))/lambda6,
IF(AND(E350&gt;780,E350&lt;=840),-(LN(1-RAND()))/lambda7,
IF(AND(E350&gt;840,E350&lt;=900),-(LN(1-RAND()))/lambda8,
IF(AND(E350&gt;900,E350&lt;=960),-(LN(1-RAND()))/lambda9,
IF(AND(E350&gt;960,E350&lt;=1020),-(LN(1-RAND()))/lambda10,
IF(AND(E350&gt;1020,E350&lt;=1080),-(LN(1-RAND()))/lambda11,
IF(AND(E350&gt;1080,E350&lt;=1140),-(LN(1-RAND()))/lambda12,
IF(E350&gt;1140,-(LN(1-RAND()))/lambda13)))))))))))))</f>
        <v>0.17958560028970044</v>
      </c>
      <c r="D351" s="40">
        <f t="shared" ca="1" si="33"/>
        <v>443.44202296088537</v>
      </c>
      <c r="E351" s="40">
        <f t="shared" ca="1" si="36"/>
        <v>893.44202296088542</v>
      </c>
      <c r="F351" s="41" t="str">
        <f t="shared" ca="1" si="37"/>
        <v>14:53:27</v>
      </c>
      <c r="G351" s="42">
        <f t="shared" ca="1" si="38"/>
        <v>3</v>
      </c>
      <c r="H351" s="79">
        <f ca="1">MAX(D351,SMALL(J350:N350,COUNTIF(J350:N350,0)+1))</f>
        <v>444.92659585177643</v>
      </c>
      <c r="I351" s="40">
        <f t="shared" ca="1" si="35"/>
        <v>10.303145457816214</v>
      </c>
      <c r="J351" s="40">
        <f ca="1">MAX(D351,J350)+I351</f>
        <v>1700.8423089554299</v>
      </c>
      <c r="K351" s="40">
        <f t="shared" ca="1" si="34"/>
        <v>0</v>
      </c>
      <c r="L351" s="40">
        <f ca="1">IF(G351=3,D351+I351,L350)</f>
        <v>453.74516841870161</v>
      </c>
      <c r="M351" s="40">
        <f ca="1">IF(G351=4,D351+I351,M350)</f>
        <v>0</v>
      </c>
      <c r="N351" s="40">
        <f ca="1">IF(G351=5,D351+I351,N350)</f>
        <v>0</v>
      </c>
      <c r="O351" s="40">
        <f ca="1">H351-D351</f>
        <v>1.4845728908910587</v>
      </c>
      <c r="P351" s="44">
        <f ca="1">B351-MATCH(D351,$H$22:H351,1)</f>
        <v>11</v>
      </c>
      <c r="R351" s="35"/>
      <c r="T351" s="25"/>
    </row>
    <row r="352" spans="2:20" x14ac:dyDescent="0.3">
      <c r="B352" s="39">
        <v>331</v>
      </c>
      <c r="C352" s="40">
        <f ca="1">IF(E351&lt;=480,-(LN(1-RAND()))/lambda,
IF(AND(E351&gt;480,E351&lt;=540),-(LN(1-RAND()))/lambda2,
IF(AND(E351&gt;540,E351&lt;=600),-(LN(1-RAND()))/lambda3,
IF(AND(E351&gt;600,E351&lt;=660),-(LN(1-RAND()))/lambda4,
IF(AND(E351&gt;660,E351&lt;=720),-(LN(1-RAND()))/lambda5,
IF(AND(E351&gt;720,E351&lt;=780),-(LN(1-RAND()))/lambda6,
IF(AND(E351&gt;780,E351&lt;=840),-(LN(1-RAND()))/lambda7,
IF(AND(E351&gt;840,E351&lt;=900),-(LN(1-RAND()))/lambda8,
IF(AND(E351&gt;900,E351&lt;=960),-(LN(1-RAND()))/lambda9,
IF(AND(E351&gt;960,E351&lt;=1020),-(LN(1-RAND()))/lambda10,
IF(AND(E351&gt;1020,E351&lt;=1080),-(LN(1-RAND()))/lambda11,
IF(AND(E351&gt;1080,E351&lt;=1140),-(LN(1-RAND()))/lambda12,
IF(E351&gt;1140,-(LN(1-RAND()))/lambda13)))))))))))))</f>
        <v>0.86625277750426299</v>
      </c>
      <c r="D352" s="40">
        <f t="shared" ca="1" si="33"/>
        <v>444.30827573838963</v>
      </c>
      <c r="E352" s="40">
        <f t="shared" ca="1" si="36"/>
        <v>894.30827573838963</v>
      </c>
      <c r="F352" s="41" t="str">
        <f t="shared" ca="1" si="37"/>
        <v>14:54:18</v>
      </c>
      <c r="G352" s="42">
        <f t="shared" ca="1" si="38"/>
        <v>3</v>
      </c>
      <c r="H352" s="79">
        <f ca="1">MAX(D352,SMALL(J351:N351,COUNTIF(J351:N351,0)+1))</f>
        <v>453.74516841870161</v>
      </c>
      <c r="I352" s="40">
        <f t="shared" ca="1" si="35"/>
        <v>2.3821875461039133</v>
      </c>
      <c r="J352" s="40">
        <f ca="1">MAX(D352,J351)+I352</f>
        <v>1703.2244965015338</v>
      </c>
      <c r="K352" s="40">
        <f t="shared" ca="1" si="34"/>
        <v>0</v>
      </c>
      <c r="L352" s="40">
        <f ca="1">IF(G352=3,D352+I352,L351)</f>
        <v>446.69046328449355</v>
      </c>
      <c r="M352" s="40">
        <f ca="1">IF(G352=4,D352+I352,M351)</f>
        <v>0</v>
      </c>
      <c r="N352" s="40">
        <f ca="1">IF(G352=5,D352+I352,N351)</f>
        <v>0</v>
      </c>
      <c r="O352" s="40">
        <f ca="1">H352-D352</f>
        <v>9.4368926803119848</v>
      </c>
      <c r="P352" s="44">
        <f ca="1">B352-MATCH(D352,$H$22:H352,1)</f>
        <v>5</v>
      </c>
      <c r="R352" s="35"/>
      <c r="T352" s="25"/>
    </row>
    <row r="353" spans="2:20" x14ac:dyDescent="0.3">
      <c r="B353" s="39">
        <v>332</v>
      </c>
      <c r="C353" s="40">
        <f ca="1">IF(E352&lt;=480,-(LN(1-RAND()))/lambda,
IF(AND(E352&gt;480,E352&lt;=540),-(LN(1-RAND()))/lambda2,
IF(AND(E352&gt;540,E352&lt;=600),-(LN(1-RAND()))/lambda3,
IF(AND(E352&gt;600,E352&lt;=660),-(LN(1-RAND()))/lambda4,
IF(AND(E352&gt;660,E352&lt;=720),-(LN(1-RAND()))/lambda5,
IF(AND(E352&gt;720,E352&lt;=780),-(LN(1-RAND()))/lambda6,
IF(AND(E352&gt;780,E352&lt;=840),-(LN(1-RAND()))/lambda7,
IF(AND(E352&gt;840,E352&lt;=900),-(LN(1-RAND()))/lambda8,
IF(AND(E352&gt;900,E352&lt;=960),-(LN(1-RAND()))/lambda9,
IF(AND(E352&gt;960,E352&lt;=1020),-(LN(1-RAND()))/lambda10,
IF(AND(E352&gt;1020,E352&lt;=1080),-(LN(1-RAND()))/lambda11,
IF(AND(E352&gt;1080,E352&lt;=1140),-(LN(1-RAND()))/lambda12,
IF(E352&gt;1140,-(LN(1-RAND()))/lambda13)))))))))))))</f>
        <v>1.064349172921115</v>
      </c>
      <c r="D353" s="40">
        <f t="shared" ca="1" si="33"/>
        <v>445.37262491131077</v>
      </c>
      <c r="E353" s="40">
        <f t="shared" ca="1" si="36"/>
        <v>895.37262491131082</v>
      </c>
      <c r="F353" s="41" t="str">
        <f t="shared" ca="1" si="37"/>
        <v>14:55:22</v>
      </c>
      <c r="G353" s="42">
        <f t="shared" ca="1" si="38"/>
        <v>3</v>
      </c>
      <c r="H353" s="79">
        <f ca="1">MAX(D353,SMALL(J352:N352,COUNTIF(J352:N352,0)+1))</f>
        <v>446.69046328449355</v>
      </c>
      <c r="I353" s="40">
        <f t="shared" ca="1" si="35"/>
        <v>11.68007515263386</v>
      </c>
      <c r="J353" s="40">
        <f ca="1">MAX(D353,J352)+I353</f>
        <v>1714.9045716541677</v>
      </c>
      <c r="K353" s="40">
        <f t="shared" ca="1" si="34"/>
        <v>0</v>
      </c>
      <c r="L353" s="40">
        <f ca="1">IF(G353=3,D353+I353,L352)</f>
        <v>457.0527000639446</v>
      </c>
      <c r="M353" s="40">
        <f ca="1">IF(G353=4,D353+I353,M352)</f>
        <v>0</v>
      </c>
      <c r="N353" s="40">
        <f ca="1">IF(G353=5,D353+I353,N352)</f>
        <v>0</v>
      </c>
      <c r="O353" s="40">
        <f ca="1">H353-D353</f>
        <v>1.3178383731827807</v>
      </c>
      <c r="P353" s="44">
        <f ca="1">B353-MATCH(D353,$H$22:H353,1)</f>
        <v>2</v>
      </c>
      <c r="R353" s="35"/>
      <c r="T353" s="25"/>
    </row>
    <row r="354" spans="2:20" x14ac:dyDescent="0.3">
      <c r="B354" s="39">
        <v>333</v>
      </c>
      <c r="C354" s="40">
        <f ca="1">IF(E353&lt;=480,-(LN(1-RAND()))/lambda,
IF(AND(E353&gt;480,E353&lt;=540),-(LN(1-RAND()))/lambda2,
IF(AND(E353&gt;540,E353&lt;=600),-(LN(1-RAND()))/lambda3,
IF(AND(E353&gt;600,E353&lt;=660),-(LN(1-RAND()))/lambda4,
IF(AND(E353&gt;660,E353&lt;=720),-(LN(1-RAND()))/lambda5,
IF(AND(E353&gt;720,E353&lt;=780),-(LN(1-RAND()))/lambda6,
IF(AND(E353&gt;780,E353&lt;=840),-(LN(1-RAND()))/lambda7,
IF(AND(E353&gt;840,E353&lt;=900),-(LN(1-RAND()))/lambda8,
IF(AND(E353&gt;900,E353&lt;=960),-(LN(1-RAND()))/lambda9,
IF(AND(E353&gt;960,E353&lt;=1020),-(LN(1-RAND()))/lambda10,
IF(AND(E353&gt;1020,E353&lt;=1080),-(LN(1-RAND()))/lambda11,
IF(AND(E353&gt;1080,E353&lt;=1140),-(LN(1-RAND()))/lambda12,
IF(E353&gt;1140,-(LN(1-RAND()))/lambda13)))))))))))))</f>
        <v>1.2846994262318543</v>
      </c>
      <c r="D354" s="40">
        <f t="shared" ca="1" si="33"/>
        <v>446.6573243375426</v>
      </c>
      <c r="E354" s="40">
        <f t="shared" ca="1" si="36"/>
        <v>896.6573243375426</v>
      </c>
      <c r="F354" s="41" t="str">
        <f t="shared" ca="1" si="37"/>
        <v>14:56:39</v>
      </c>
      <c r="G354" s="42">
        <f t="shared" ca="1" si="38"/>
        <v>3</v>
      </c>
      <c r="H354" s="79">
        <f ca="1">MAX(D354,SMALL(J353:N353,COUNTIF(J353:N353,0)+1))</f>
        <v>457.0527000639446</v>
      </c>
      <c r="I354" s="40">
        <f t="shared" ca="1" si="35"/>
        <v>1.2902374767453253</v>
      </c>
      <c r="J354" s="40">
        <f ca="1">MAX(D354,J353)+I354</f>
        <v>1716.194809130913</v>
      </c>
      <c r="K354" s="40">
        <f t="shared" ca="1" si="34"/>
        <v>0</v>
      </c>
      <c r="L354" s="40">
        <f ca="1">IF(G354=3,D354+I354,L353)</f>
        <v>447.94756181428795</v>
      </c>
      <c r="M354" s="40">
        <f ca="1">IF(G354=4,D354+I354,M353)</f>
        <v>0</v>
      </c>
      <c r="N354" s="40">
        <f ca="1">IF(G354=5,D354+I354,N353)</f>
        <v>0</v>
      </c>
      <c r="O354" s="40">
        <f ca="1">H354-D354</f>
        <v>10.395375726401994</v>
      </c>
      <c r="P354" s="44">
        <f ca="1">B354-MATCH(D354,$H$22:H354,1)</f>
        <v>3</v>
      </c>
      <c r="R354" s="35"/>
      <c r="T354" s="25"/>
    </row>
    <row r="355" spans="2:20" x14ac:dyDescent="0.3">
      <c r="B355" s="39">
        <v>334</v>
      </c>
      <c r="C355" s="40">
        <f ca="1">IF(E354&lt;=480,-(LN(1-RAND()))/lambda,
IF(AND(E354&gt;480,E354&lt;=540),-(LN(1-RAND()))/lambda2,
IF(AND(E354&gt;540,E354&lt;=600),-(LN(1-RAND()))/lambda3,
IF(AND(E354&gt;600,E354&lt;=660),-(LN(1-RAND()))/lambda4,
IF(AND(E354&gt;660,E354&lt;=720),-(LN(1-RAND()))/lambda5,
IF(AND(E354&gt;720,E354&lt;=780),-(LN(1-RAND()))/lambda6,
IF(AND(E354&gt;780,E354&lt;=840),-(LN(1-RAND()))/lambda7,
IF(AND(E354&gt;840,E354&lt;=900),-(LN(1-RAND()))/lambda8,
IF(AND(E354&gt;900,E354&lt;=960),-(LN(1-RAND()))/lambda9,
IF(AND(E354&gt;960,E354&lt;=1020),-(LN(1-RAND()))/lambda10,
IF(AND(E354&gt;1020,E354&lt;=1080),-(LN(1-RAND()))/lambda11,
IF(AND(E354&gt;1080,E354&lt;=1140),-(LN(1-RAND()))/lambda12,
IF(E354&gt;1140,-(LN(1-RAND()))/lambda13)))))))))))))</f>
        <v>3.6230129544673173</v>
      </c>
      <c r="D355" s="40">
        <f t="shared" ca="1" si="33"/>
        <v>450.2803372920099</v>
      </c>
      <c r="E355" s="40">
        <f t="shared" ca="1" si="36"/>
        <v>900.2803372920099</v>
      </c>
      <c r="F355" s="41" t="str">
        <f t="shared" ca="1" si="37"/>
        <v>15:00:17</v>
      </c>
      <c r="G355" s="42">
        <f t="shared" ca="1" si="38"/>
        <v>3</v>
      </c>
      <c r="H355" s="79">
        <f ca="1">MAX(D355,SMALL(J354:N354,COUNTIF(J354:N354,0)+1))</f>
        <v>450.2803372920099</v>
      </c>
      <c r="I355" s="40">
        <f t="shared" ca="1" si="35"/>
        <v>0.37172214069606846</v>
      </c>
      <c r="J355" s="40">
        <f ca="1">MAX(D355,J354)+I355</f>
        <v>1716.5665312716089</v>
      </c>
      <c r="K355" s="40">
        <f t="shared" ca="1" si="34"/>
        <v>0</v>
      </c>
      <c r="L355" s="40">
        <f ca="1">IF(G355=3,D355+I355,L354)</f>
        <v>450.65205943270598</v>
      </c>
      <c r="M355" s="40">
        <f ca="1">IF(G355=4,D355+I355,M354)</f>
        <v>0</v>
      </c>
      <c r="N355" s="40">
        <f ca="1">IF(G355=5,D355+I355,N354)</f>
        <v>0</v>
      </c>
      <c r="O355" s="40">
        <f ca="1">H355-D355</f>
        <v>0</v>
      </c>
      <c r="P355" s="44">
        <f ca="1">B355-MATCH(D355,$H$22:H355,1)</f>
        <v>2</v>
      </c>
      <c r="R355" s="35"/>
      <c r="T355" s="25"/>
    </row>
    <row r="356" spans="2:20" x14ac:dyDescent="0.3">
      <c r="B356" s="39">
        <v>335</v>
      </c>
      <c r="C356" s="40">
        <f ca="1">IF(E355&lt;=480,-(LN(1-RAND()))/lambda,
IF(AND(E355&gt;480,E355&lt;=540),-(LN(1-RAND()))/lambda2,
IF(AND(E355&gt;540,E355&lt;=600),-(LN(1-RAND()))/lambda3,
IF(AND(E355&gt;600,E355&lt;=660),-(LN(1-RAND()))/lambda4,
IF(AND(E355&gt;660,E355&lt;=720),-(LN(1-RAND()))/lambda5,
IF(AND(E355&gt;720,E355&lt;=780),-(LN(1-RAND()))/lambda6,
IF(AND(E355&gt;780,E355&lt;=840),-(LN(1-RAND()))/lambda7,
IF(AND(E355&gt;840,E355&lt;=900),-(LN(1-RAND()))/lambda8,
IF(AND(E355&gt;900,E355&lt;=960),-(LN(1-RAND()))/lambda9,
IF(AND(E355&gt;960,E355&lt;=1020),-(LN(1-RAND()))/lambda10,
IF(AND(E355&gt;1020,E355&lt;=1080),-(LN(1-RAND()))/lambda11,
IF(AND(E355&gt;1080,E355&lt;=1140),-(LN(1-RAND()))/lambda12,
IF(E355&gt;1140,-(LN(1-RAND()))/lambda13)))))))))))))</f>
        <v>0.7160647116486959</v>
      </c>
      <c r="D356" s="40">
        <f t="shared" ca="1" si="33"/>
        <v>450.9964020036586</v>
      </c>
      <c r="E356" s="40">
        <f t="shared" ca="1" si="36"/>
        <v>900.99640200365866</v>
      </c>
      <c r="F356" s="41" t="str">
        <f t="shared" ca="1" si="37"/>
        <v>15:01:00</v>
      </c>
      <c r="G356" s="42">
        <f t="shared" ca="1" si="38"/>
        <v>3</v>
      </c>
      <c r="H356" s="79">
        <f ca="1">MAX(D356,SMALL(J355:N355,COUNTIF(J355:N355,0)+1))</f>
        <v>450.9964020036586</v>
      </c>
      <c r="I356" s="40">
        <f t="shared" ca="1" si="35"/>
        <v>4.8142471243569593</v>
      </c>
      <c r="J356" s="40">
        <f ca="1">MAX(D356,J355)+I356</f>
        <v>1721.380778395966</v>
      </c>
      <c r="K356" s="40">
        <f t="shared" ca="1" si="34"/>
        <v>0</v>
      </c>
      <c r="L356" s="40">
        <f ca="1">IF(G356=3,D356+I356,L355)</f>
        <v>455.81064912801554</v>
      </c>
      <c r="M356" s="40">
        <f ca="1">IF(G356=4,D356+I356,M355)</f>
        <v>0</v>
      </c>
      <c r="N356" s="40">
        <f ca="1">IF(G356=5,D356+I356,N355)</f>
        <v>0</v>
      </c>
      <c r="O356" s="40">
        <f ca="1">H356-D356</f>
        <v>0</v>
      </c>
      <c r="P356" s="44">
        <f ca="1">B356-MATCH(D356,$H$22:H356,1)</f>
        <v>5</v>
      </c>
      <c r="R356" s="35"/>
      <c r="T356" s="25"/>
    </row>
    <row r="357" spans="2:20" x14ac:dyDescent="0.3">
      <c r="B357" s="39">
        <v>336</v>
      </c>
      <c r="C357" s="40">
        <f ca="1">IF(E356&lt;=480,-(LN(1-RAND()))/lambda,
IF(AND(E356&gt;480,E356&lt;=540),-(LN(1-RAND()))/lambda2,
IF(AND(E356&gt;540,E356&lt;=600),-(LN(1-RAND()))/lambda3,
IF(AND(E356&gt;600,E356&lt;=660),-(LN(1-RAND()))/lambda4,
IF(AND(E356&gt;660,E356&lt;=720),-(LN(1-RAND()))/lambda5,
IF(AND(E356&gt;720,E356&lt;=780),-(LN(1-RAND()))/lambda6,
IF(AND(E356&gt;780,E356&lt;=840),-(LN(1-RAND()))/lambda7,
IF(AND(E356&gt;840,E356&lt;=900),-(LN(1-RAND()))/lambda8,
IF(AND(E356&gt;900,E356&lt;=960),-(LN(1-RAND()))/lambda9,
IF(AND(E356&gt;960,E356&lt;=1020),-(LN(1-RAND()))/lambda10,
IF(AND(E356&gt;1020,E356&lt;=1080),-(LN(1-RAND()))/lambda11,
IF(AND(E356&gt;1080,E356&lt;=1140),-(LN(1-RAND()))/lambda12,
IF(E356&gt;1140,-(LN(1-RAND()))/lambda13)))))))))))))</f>
        <v>0.21178965813033118</v>
      </c>
      <c r="D357" s="40">
        <f t="shared" ca="1" si="33"/>
        <v>451.20819166178893</v>
      </c>
      <c r="E357" s="40">
        <f t="shared" ca="1" si="36"/>
        <v>901.20819166178899</v>
      </c>
      <c r="F357" s="41" t="str">
        <f t="shared" ca="1" si="37"/>
        <v>15:01:12</v>
      </c>
      <c r="G357" s="42">
        <f t="shared" ca="1" si="38"/>
        <v>3</v>
      </c>
      <c r="H357" s="79">
        <f ca="1">MAX(D357,SMALL(J356:N356,COUNTIF(J356:N356,0)+1))</f>
        <v>455.81064912801554</v>
      </c>
      <c r="I357" s="40">
        <f t="shared" ca="1" si="35"/>
        <v>0.499116761109345</v>
      </c>
      <c r="J357" s="40">
        <f ca="1">MAX(D357,J356)+I357</f>
        <v>1721.8798951570752</v>
      </c>
      <c r="K357" s="40">
        <f t="shared" ca="1" si="34"/>
        <v>0</v>
      </c>
      <c r="L357" s="40">
        <f ca="1">IF(G357=3,D357+I357,L356)</f>
        <v>451.70730842289828</v>
      </c>
      <c r="M357" s="40">
        <f ca="1">IF(G357=4,D357+I357,M356)</f>
        <v>0</v>
      </c>
      <c r="N357" s="40">
        <f ca="1">IF(G357=5,D357+I357,N356)</f>
        <v>0</v>
      </c>
      <c r="O357" s="40">
        <f ca="1">H357-D357</f>
        <v>4.6024574662266104</v>
      </c>
      <c r="P357" s="44">
        <f ca="1">B357-MATCH(D357,$H$22:H357,1)</f>
        <v>6</v>
      </c>
      <c r="R357" s="35"/>
      <c r="T357" s="25"/>
    </row>
    <row r="358" spans="2:20" x14ac:dyDescent="0.3">
      <c r="B358" s="39">
        <v>337</v>
      </c>
      <c r="C358" s="40">
        <f ca="1">IF(E357&lt;=480,-(LN(1-RAND()))/lambda,
IF(AND(E357&gt;480,E357&lt;=540),-(LN(1-RAND()))/lambda2,
IF(AND(E357&gt;540,E357&lt;=600),-(LN(1-RAND()))/lambda3,
IF(AND(E357&gt;600,E357&lt;=660),-(LN(1-RAND()))/lambda4,
IF(AND(E357&gt;660,E357&lt;=720),-(LN(1-RAND()))/lambda5,
IF(AND(E357&gt;720,E357&lt;=780),-(LN(1-RAND()))/lambda6,
IF(AND(E357&gt;780,E357&lt;=840),-(LN(1-RAND()))/lambda7,
IF(AND(E357&gt;840,E357&lt;=900),-(LN(1-RAND()))/lambda8,
IF(AND(E357&gt;900,E357&lt;=960),-(LN(1-RAND()))/lambda9,
IF(AND(E357&gt;960,E357&lt;=1020),-(LN(1-RAND()))/lambda10,
IF(AND(E357&gt;1020,E357&lt;=1080),-(LN(1-RAND()))/lambda11,
IF(AND(E357&gt;1080,E357&lt;=1140),-(LN(1-RAND()))/lambda12,
IF(E357&gt;1140,-(LN(1-RAND()))/lambda13)))))))))))))</f>
        <v>0.30939003306369356</v>
      </c>
      <c r="D358" s="40">
        <f t="shared" ca="1" si="33"/>
        <v>451.51758169485265</v>
      </c>
      <c r="E358" s="40">
        <f t="shared" ca="1" si="36"/>
        <v>901.51758169485265</v>
      </c>
      <c r="F358" s="41" t="str">
        <f t="shared" ca="1" si="37"/>
        <v>15:01:31</v>
      </c>
      <c r="G358" s="42">
        <f t="shared" ca="1" si="38"/>
        <v>3</v>
      </c>
      <c r="H358" s="79">
        <f ca="1">MAX(D358,SMALL(J357:N357,COUNTIF(J357:N357,0)+1))</f>
        <v>451.70730842289828</v>
      </c>
      <c r="I358" s="40">
        <f t="shared" ca="1" si="35"/>
        <v>2.30303911881211</v>
      </c>
      <c r="J358" s="40">
        <f ca="1">MAX(D358,J357)+I358</f>
        <v>1724.1829342758874</v>
      </c>
      <c r="K358" s="40">
        <f t="shared" ca="1" si="34"/>
        <v>0</v>
      </c>
      <c r="L358" s="40">
        <f ca="1">IF(G358=3,D358+I358,L357)</f>
        <v>453.82062081366479</v>
      </c>
      <c r="M358" s="40">
        <f ca="1">IF(G358=4,D358+I358,M357)</f>
        <v>0</v>
      </c>
      <c r="N358" s="40">
        <f ca="1">IF(G358=5,D358+I358,N357)</f>
        <v>0</v>
      </c>
      <c r="O358" s="40">
        <f ca="1">H358-D358</f>
        <v>0.18972672804562762</v>
      </c>
      <c r="P358" s="44">
        <f ca="1">B358-MATCH(D358,$H$22:H358,1)</f>
        <v>2</v>
      </c>
      <c r="R358" s="35"/>
      <c r="T358" s="25"/>
    </row>
    <row r="359" spans="2:20" x14ac:dyDescent="0.3">
      <c r="B359" s="39">
        <v>338</v>
      </c>
      <c r="C359" s="40">
        <f ca="1">IF(E358&lt;=480,-(LN(1-RAND()))/lambda,
IF(AND(E358&gt;480,E358&lt;=540),-(LN(1-RAND()))/lambda2,
IF(AND(E358&gt;540,E358&lt;=600),-(LN(1-RAND()))/lambda3,
IF(AND(E358&gt;600,E358&lt;=660),-(LN(1-RAND()))/lambda4,
IF(AND(E358&gt;660,E358&lt;=720),-(LN(1-RAND()))/lambda5,
IF(AND(E358&gt;720,E358&lt;=780),-(LN(1-RAND()))/lambda6,
IF(AND(E358&gt;780,E358&lt;=840),-(LN(1-RAND()))/lambda7,
IF(AND(E358&gt;840,E358&lt;=900),-(LN(1-RAND()))/lambda8,
IF(AND(E358&gt;900,E358&lt;=960),-(LN(1-RAND()))/lambda9,
IF(AND(E358&gt;960,E358&lt;=1020),-(LN(1-RAND()))/lambda10,
IF(AND(E358&gt;1020,E358&lt;=1080),-(LN(1-RAND()))/lambda11,
IF(AND(E358&gt;1080,E358&lt;=1140),-(LN(1-RAND()))/lambda12,
IF(E358&gt;1140,-(LN(1-RAND()))/lambda13)))))))))))))</f>
        <v>0.21550913305312971</v>
      </c>
      <c r="D359" s="40">
        <f t="shared" ca="1" si="33"/>
        <v>451.73309082790576</v>
      </c>
      <c r="E359" s="40">
        <f t="shared" ca="1" si="36"/>
        <v>901.7330908279057</v>
      </c>
      <c r="F359" s="41" t="str">
        <f t="shared" ca="1" si="37"/>
        <v>15:01:44</v>
      </c>
      <c r="G359" s="42">
        <f t="shared" ca="1" si="38"/>
        <v>3</v>
      </c>
      <c r="H359" s="79">
        <f ca="1">MAX(D359,SMALL(J358:N358,COUNTIF(J358:N358,0)+1))</f>
        <v>453.82062081366479</v>
      </c>
      <c r="I359" s="40">
        <f t="shared" ca="1" si="35"/>
        <v>0.18761156973260995</v>
      </c>
      <c r="J359" s="40">
        <f ca="1">MAX(D359,J358)+I359</f>
        <v>1724.37054584562</v>
      </c>
      <c r="K359" s="40">
        <f t="shared" ca="1" si="34"/>
        <v>0</v>
      </c>
      <c r="L359" s="40">
        <f ca="1">IF(G359=3,D359+I359,L358)</f>
        <v>451.92070239763837</v>
      </c>
      <c r="M359" s="40">
        <f ca="1">IF(G359=4,D359+I359,M358)</f>
        <v>0</v>
      </c>
      <c r="N359" s="40">
        <f ca="1">IF(G359=5,D359+I359,N358)</f>
        <v>0</v>
      </c>
      <c r="O359" s="40">
        <f ca="1">H359-D359</f>
        <v>2.0875299857590335</v>
      </c>
      <c r="P359" s="44">
        <f ca="1">B359-MATCH(D359,$H$22:H359,1)</f>
        <v>8</v>
      </c>
      <c r="R359" s="35"/>
      <c r="T359" s="25"/>
    </row>
    <row r="360" spans="2:20" x14ac:dyDescent="0.3">
      <c r="B360" s="39">
        <v>339</v>
      </c>
      <c r="C360" s="40">
        <f ca="1">IF(E359&lt;=480,-(LN(1-RAND()))/lambda,
IF(AND(E359&gt;480,E359&lt;=540),-(LN(1-RAND()))/lambda2,
IF(AND(E359&gt;540,E359&lt;=600),-(LN(1-RAND()))/lambda3,
IF(AND(E359&gt;600,E359&lt;=660),-(LN(1-RAND()))/lambda4,
IF(AND(E359&gt;660,E359&lt;=720),-(LN(1-RAND()))/lambda5,
IF(AND(E359&gt;720,E359&lt;=780),-(LN(1-RAND()))/lambda6,
IF(AND(E359&gt;780,E359&lt;=840),-(LN(1-RAND()))/lambda7,
IF(AND(E359&gt;840,E359&lt;=900),-(LN(1-RAND()))/lambda8,
IF(AND(E359&gt;900,E359&lt;=960),-(LN(1-RAND()))/lambda9,
IF(AND(E359&gt;960,E359&lt;=1020),-(LN(1-RAND()))/lambda10,
IF(AND(E359&gt;1020,E359&lt;=1080),-(LN(1-RAND()))/lambda11,
IF(AND(E359&gt;1080,E359&lt;=1140),-(LN(1-RAND()))/lambda12,
IF(E359&gt;1140,-(LN(1-RAND()))/lambda13)))))))))))))</f>
        <v>0.10895470003135152</v>
      </c>
      <c r="D360" s="40">
        <f t="shared" ca="1" si="33"/>
        <v>451.8420455279371</v>
      </c>
      <c r="E360" s="40">
        <f t="shared" ca="1" si="36"/>
        <v>901.8420455279371</v>
      </c>
      <c r="F360" s="41" t="str">
        <f t="shared" ca="1" si="37"/>
        <v>15:01:51</v>
      </c>
      <c r="G360" s="42">
        <f t="shared" ca="1" si="38"/>
        <v>3</v>
      </c>
      <c r="H360" s="79">
        <f ca="1">MAX(D360,SMALL(J359:N359,COUNTIF(J359:N359,0)+1))</f>
        <v>451.92070239763837</v>
      </c>
      <c r="I360" s="40">
        <f t="shared" ca="1" si="35"/>
        <v>6.7269986962888151</v>
      </c>
      <c r="J360" s="40">
        <f ca="1">MAX(D360,J359)+I360</f>
        <v>1731.0975445419087</v>
      </c>
      <c r="K360" s="40">
        <f t="shared" ca="1" si="34"/>
        <v>0</v>
      </c>
      <c r="L360" s="40">
        <f ca="1">IF(G360=3,D360+I360,L359)</f>
        <v>458.56904422422593</v>
      </c>
      <c r="M360" s="40">
        <f ca="1">IF(G360=4,D360+I360,M359)</f>
        <v>0</v>
      </c>
      <c r="N360" s="40">
        <f ca="1">IF(G360=5,D360+I360,N359)</f>
        <v>0</v>
      </c>
      <c r="O360" s="40">
        <f ca="1">H360-D360</f>
        <v>7.8656869701262622E-2</v>
      </c>
      <c r="P360" s="44">
        <f ca="1">B360-MATCH(D360,$H$22:H360,1)</f>
        <v>2</v>
      </c>
      <c r="R360" s="35"/>
      <c r="T360" s="25"/>
    </row>
    <row r="361" spans="2:20" x14ac:dyDescent="0.3">
      <c r="B361" s="39">
        <v>340</v>
      </c>
      <c r="C361" s="40">
        <f ca="1">IF(E360&lt;=480,-(LN(1-RAND()))/lambda,
IF(AND(E360&gt;480,E360&lt;=540),-(LN(1-RAND()))/lambda2,
IF(AND(E360&gt;540,E360&lt;=600),-(LN(1-RAND()))/lambda3,
IF(AND(E360&gt;600,E360&lt;=660),-(LN(1-RAND()))/lambda4,
IF(AND(E360&gt;660,E360&lt;=720),-(LN(1-RAND()))/lambda5,
IF(AND(E360&gt;720,E360&lt;=780),-(LN(1-RAND()))/lambda6,
IF(AND(E360&gt;780,E360&lt;=840),-(LN(1-RAND()))/lambda7,
IF(AND(E360&gt;840,E360&lt;=900),-(LN(1-RAND()))/lambda8,
IF(AND(E360&gt;900,E360&lt;=960),-(LN(1-RAND()))/lambda9,
IF(AND(E360&gt;960,E360&lt;=1020),-(LN(1-RAND()))/lambda10,
IF(AND(E360&gt;1020,E360&lt;=1080),-(LN(1-RAND()))/lambda11,
IF(AND(E360&gt;1080,E360&lt;=1140),-(LN(1-RAND()))/lambda12,
IF(E360&gt;1140,-(LN(1-RAND()))/lambda13)))))))))))))</f>
        <v>0.39337373833689554</v>
      </c>
      <c r="D361" s="40">
        <f t="shared" ca="1" si="33"/>
        <v>452.23541926627399</v>
      </c>
      <c r="E361" s="40">
        <f t="shared" ca="1" si="36"/>
        <v>902.23541926627399</v>
      </c>
      <c r="F361" s="41" t="str">
        <f t="shared" ca="1" si="37"/>
        <v>15:02:14</v>
      </c>
      <c r="G361" s="42">
        <f t="shared" ca="1" si="38"/>
        <v>3</v>
      </c>
      <c r="H361" s="79">
        <f ca="1">MAX(D361,SMALL(J360:N360,COUNTIF(J360:N360,0)+1))</f>
        <v>458.56904422422593</v>
      </c>
      <c r="I361" s="40">
        <f t="shared" ca="1" si="35"/>
        <v>26.073368294989979</v>
      </c>
      <c r="J361" s="40">
        <f ca="1">MAX(D361,J360)+I361</f>
        <v>1757.1709128368987</v>
      </c>
      <c r="K361" s="40">
        <f t="shared" ca="1" si="34"/>
        <v>0</v>
      </c>
      <c r="L361" s="40">
        <f ca="1">IF(G361=3,D361+I361,L360)</f>
        <v>478.30878756126396</v>
      </c>
      <c r="M361" s="40">
        <f ca="1">IF(G361=4,D361+I361,M360)</f>
        <v>0</v>
      </c>
      <c r="N361" s="40">
        <f ca="1">IF(G361=5,D361+I361,N360)</f>
        <v>0</v>
      </c>
      <c r="O361" s="40">
        <f ca="1">H361-D361</f>
        <v>6.3336249579519404</v>
      </c>
      <c r="P361" s="44">
        <f ca="1">B361-MATCH(D361,$H$22:H361,1)</f>
        <v>5</v>
      </c>
      <c r="R361" s="35"/>
      <c r="T361" s="25"/>
    </row>
    <row r="362" spans="2:20" x14ac:dyDescent="0.3">
      <c r="B362" s="39">
        <v>341</v>
      </c>
      <c r="C362" s="40">
        <f ca="1">IF(E361&lt;=480,-(LN(1-RAND()))/lambda,
IF(AND(E361&gt;480,E361&lt;=540),-(LN(1-RAND()))/lambda2,
IF(AND(E361&gt;540,E361&lt;=600),-(LN(1-RAND()))/lambda3,
IF(AND(E361&gt;600,E361&lt;=660),-(LN(1-RAND()))/lambda4,
IF(AND(E361&gt;660,E361&lt;=720),-(LN(1-RAND()))/lambda5,
IF(AND(E361&gt;720,E361&lt;=780),-(LN(1-RAND()))/lambda6,
IF(AND(E361&gt;780,E361&lt;=840),-(LN(1-RAND()))/lambda7,
IF(AND(E361&gt;840,E361&lt;=900),-(LN(1-RAND()))/lambda8,
IF(AND(E361&gt;900,E361&lt;=960),-(LN(1-RAND()))/lambda9,
IF(AND(E361&gt;960,E361&lt;=1020),-(LN(1-RAND()))/lambda10,
IF(AND(E361&gt;1020,E361&lt;=1080),-(LN(1-RAND()))/lambda11,
IF(AND(E361&gt;1080,E361&lt;=1140),-(LN(1-RAND()))/lambda12,
IF(E361&gt;1140,-(LN(1-RAND()))/lambda13)))))))))))))</f>
        <v>1.3440991316039332</v>
      </c>
      <c r="D362" s="40">
        <f t="shared" ca="1" si="33"/>
        <v>453.57951839787791</v>
      </c>
      <c r="E362" s="40">
        <f t="shared" ca="1" si="36"/>
        <v>903.57951839787791</v>
      </c>
      <c r="F362" s="41" t="str">
        <f t="shared" ca="1" si="37"/>
        <v>15:03:35</v>
      </c>
      <c r="G362" s="42">
        <f t="shared" ca="1" si="38"/>
        <v>3</v>
      </c>
      <c r="H362" s="79">
        <f ca="1">MAX(D362,SMALL(J361:N361,COUNTIF(J361:N361,0)+1))</f>
        <v>478.30878756126396</v>
      </c>
      <c r="I362" s="40">
        <f t="shared" ca="1" si="35"/>
        <v>1.1442510160782453</v>
      </c>
      <c r="J362" s="40">
        <f ca="1">MAX(D362,J361)+I362</f>
        <v>1758.3151638529769</v>
      </c>
      <c r="K362" s="40">
        <f t="shared" ca="1" si="34"/>
        <v>0</v>
      </c>
      <c r="L362" s="40">
        <f ca="1">IF(G362=3,D362+I362,L361)</f>
        <v>454.72376941395618</v>
      </c>
      <c r="M362" s="40">
        <f ca="1">IF(G362=4,D362+I362,M361)</f>
        <v>0</v>
      </c>
      <c r="N362" s="40">
        <f ca="1">IF(G362=5,D362+I362,N361)</f>
        <v>0</v>
      </c>
      <c r="O362" s="40">
        <f ca="1">H362-D362</f>
        <v>24.72926916338605</v>
      </c>
      <c r="P362" s="44">
        <f ca="1">B362-MATCH(D362,$H$22:H362,1)</f>
        <v>11</v>
      </c>
      <c r="R362" s="35"/>
      <c r="T362" s="25"/>
    </row>
    <row r="363" spans="2:20" x14ac:dyDescent="0.3">
      <c r="B363" s="39">
        <v>342</v>
      </c>
      <c r="C363" s="40">
        <f ca="1">IF(E362&lt;=480,-(LN(1-RAND()))/lambda,
IF(AND(E362&gt;480,E362&lt;=540),-(LN(1-RAND()))/lambda2,
IF(AND(E362&gt;540,E362&lt;=600),-(LN(1-RAND()))/lambda3,
IF(AND(E362&gt;600,E362&lt;=660),-(LN(1-RAND()))/lambda4,
IF(AND(E362&gt;660,E362&lt;=720),-(LN(1-RAND()))/lambda5,
IF(AND(E362&gt;720,E362&lt;=780),-(LN(1-RAND()))/lambda6,
IF(AND(E362&gt;780,E362&lt;=840),-(LN(1-RAND()))/lambda7,
IF(AND(E362&gt;840,E362&lt;=900),-(LN(1-RAND()))/lambda8,
IF(AND(E362&gt;900,E362&lt;=960),-(LN(1-RAND()))/lambda9,
IF(AND(E362&gt;960,E362&lt;=1020),-(LN(1-RAND()))/lambda10,
IF(AND(E362&gt;1020,E362&lt;=1080),-(LN(1-RAND()))/lambda11,
IF(AND(E362&gt;1080,E362&lt;=1140),-(LN(1-RAND()))/lambda12,
IF(E362&gt;1140,-(LN(1-RAND()))/lambda13)))))))))))))</f>
        <v>0.21954583058065433</v>
      </c>
      <c r="D363" s="40">
        <f t="shared" ca="1" si="33"/>
        <v>453.79906422845858</v>
      </c>
      <c r="E363" s="40">
        <f t="shared" ca="1" si="36"/>
        <v>903.79906422845852</v>
      </c>
      <c r="F363" s="41" t="str">
        <f t="shared" ca="1" si="37"/>
        <v>15:03:48</v>
      </c>
      <c r="G363" s="42">
        <f t="shared" ca="1" si="38"/>
        <v>3</v>
      </c>
      <c r="H363" s="79">
        <f ca="1">MAX(D363,SMALL(J362:N362,COUNTIF(J362:N362,0)+1))</f>
        <v>454.72376941395618</v>
      </c>
      <c r="I363" s="40">
        <f t="shared" ca="1" si="35"/>
        <v>3.6691779300529848</v>
      </c>
      <c r="J363" s="40">
        <f ca="1">MAX(D363,J362)+I363</f>
        <v>1761.9843417830298</v>
      </c>
      <c r="K363" s="40">
        <f t="shared" ca="1" si="34"/>
        <v>0</v>
      </c>
      <c r="L363" s="40">
        <f ca="1">IF(G363=3,D363+I363,L362)</f>
        <v>457.46824215851154</v>
      </c>
      <c r="M363" s="40">
        <f ca="1">IF(G363=4,D363+I363,M362)</f>
        <v>0</v>
      </c>
      <c r="N363" s="40">
        <f ca="1">IF(G363=5,D363+I363,N362)</f>
        <v>0</v>
      </c>
      <c r="O363" s="40">
        <f ca="1">H363-D363</f>
        <v>0.92470518549760072</v>
      </c>
      <c r="P363" s="44">
        <f ca="1">B363-MATCH(D363,$H$22:H363,1)</f>
        <v>5</v>
      </c>
      <c r="R363" s="35"/>
      <c r="T363" s="25"/>
    </row>
    <row r="364" spans="2:20" x14ac:dyDescent="0.3">
      <c r="B364" s="39">
        <v>343</v>
      </c>
      <c r="C364" s="40">
        <f ca="1">IF(E363&lt;=480,-(LN(1-RAND()))/lambda,
IF(AND(E363&gt;480,E363&lt;=540),-(LN(1-RAND()))/lambda2,
IF(AND(E363&gt;540,E363&lt;=600),-(LN(1-RAND()))/lambda3,
IF(AND(E363&gt;600,E363&lt;=660),-(LN(1-RAND()))/lambda4,
IF(AND(E363&gt;660,E363&lt;=720),-(LN(1-RAND()))/lambda5,
IF(AND(E363&gt;720,E363&lt;=780),-(LN(1-RAND()))/lambda6,
IF(AND(E363&gt;780,E363&lt;=840),-(LN(1-RAND()))/lambda7,
IF(AND(E363&gt;840,E363&lt;=900),-(LN(1-RAND()))/lambda8,
IF(AND(E363&gt;900,E363&lt;=960),-(LN(1-RAND()))/lambda9,
IF(AND(E363&gt;960,E363&lt;=1020),-(LN(1-RAND()))/lambda10,
IF(AND(E363&gt;1020,E363&lt;=1080),-(LN(1-RAND()))/lambda11,
IF(AND(E363&gt;1080,E363&lt;=1140),-(LN(1-RAND()))/lambda12,
IF(E363&gt;1140,-(LN(1-RAND()))/lambda13)))))))))))))</f>
        <v>3.3770666219457998E-2</v>
      </c>
      <c r="D364" s="40">
        <f t="shared" ca="1" si="33"/>
        <v>453.83283489467806</v>
      </c>
      <c r="E364" s="40">
        <f t="shared" ca="1" si="36"/>
        <v>903.83283489467806</v>
      </c>
      <c r="F364" s="41" t="str">
        <f t="shared" ca="1" si="37"/>
        <v>15:03:50</v>
      </c>
      <c r="G364" s="42">
        <f t="shared" ca="1" si="38"/>
        <v>3</v>
      </c>
      <c r="H364" s="79">
        <f ca="1">MAX(D364,SMALL(J363:N363,COUNTIF(J363:N363,0)+1))</f>
        <v>457.46824215851154</v>
      </c>
      <c r="I364" s="40">
        <f t="shared" ca="1" si="35"/>
        <v>1.1627930187054654</v>
      </c>
      <c r="J364" s="40">
        <f ca="1">MAX(D364,J363)+I364</f>
        <v>1763.1471348017353</v>
      </c>
      <c r="K364" s="40">
        <f t="shared" ca="1" si="34"/>
        <v>0</v>
      </c>
      <c r="L364" s="40">
        <f ca="1">IF(G364=3,D364+I364,L363)</f>
        <v>454.99562791338354</v>
      </c>
      <c r="M364" s="40">
        <f ca="1">IF(G364=4,D364+I364,M363)</f>
        <v>0</v>
      </c>
      <c r="N364" s="40">
        <f ca="1">IF(G364=5,D364+I364,N363)</f>
        <v>0</v>
      </c>
      <c r="O364" s="40">
        <f ca="1">H364-D364</f>
        <v>3.6354072638334856</v>
      </c>
      <c r="P364" s="44">
        <f ca="1">B364-MATCH(D364,$H$22:H364,1)</f>
        <v>11</v>
      </c>
      <c r="R364" s="35"/>
      <c r="T364" s="25"/>
    </row>
    <row r="365" spans="2:20" x14ac:dyDescent="0.3">
      <c r="B365" s="39">
        <v>344</v>
      </c>
      <c r="C365" s="40">
        <f ca="1">IF(E364&lt;=480,-(LN(1-RAND()))/lambda,
IF(AND(E364&gt;480,E364&lt;=540),-(LN(1-RAND()))/lambda2,
IF(AND(E364&gt;540,E364&lt;=600),-(LN(1-RAND()))/lambda3,
IF(AND(E364&gt;600,E364&lt;=660),-(LN(1-RAND()))/lambda4,
IF(AND(E364&gt;660,E364&lt;=720),-(LN(1-RAND()))/lambda5,
IF(AND(E364&gt;720,E364&lt;=780),-(LN(1-RAND()))/lambda6,
IF(AND(E364&gt;780,E364&lt;=840),-(LN(1-RAND()))/lambda7,
IF(AND(E364&gt;840,E364&lt;=900),-(LN(1-RAND()))/lambda8,
IF(AND(E364&gt;900,E364&lt;=960),-(LN(1-RAND()))/lambda9,
IF(AND(E364&gt;960,E364&lt;=1020),-(LN(1-RAND()))/lambda10,
IF(AND(E364&gt;1020,E364&lt;=1080),-(LN(1-RAND()))/lambda11,
IF(AND(E364&gt;1080,E364&lt;=1140),-(LN(1-RAND()))/lambda12,
IF(E364&gt;1140,-(LN(1-RAND()))/lambda13)))))))))))))</f>
        <v>1.0450806051660408</v>
      </c>
      <c r="D365" s="40">
        <f t="shared" ca="1" si="33"/>
        <v>454.87791549984411</v>
      </c>
      <c r="E365" s="40">
        <f t="shared" ca="1" si="36"/>
        <v>904.87791549984411</v>
      </c>
      <c r="F365" s="41" t="str">
        <f t="shared" ca="1" si="37"/>
        <v>15:04:53</v>
      </c>
      <c r="G365" s="42">
        <f t="shared" ca="1" si="38"/>
        <v>3</v>
      </c>
      <c r="H365" s="79">
        <f ca="1">MAX(D365,SMALL(J364:N364,COUNTIF(J364:N364,0)+1))</f>
        <v>454.99562791338354</v>
      </c>
      <c r="I365" s="40">
        <f t="shared" ca="1" si="35"/>
        <v>7.0789630949857427</v>
      </c>
      <c r="J365" s="40">
        <f ca="1">MAX(D365,J364)+I365</f>
        <v>1770.2260978967211</v>
      </c>
      <c r="K365" s="40">
        <f t="shared" ca="1" si="34"/>
        <v>0</v>
      </c>
      <c r="L365" s="40">
        <f ca="1">IF(G365=3,D365+I365,L364)</f>
        <v>461.95687859482985</v>
      </c>
      <c r="M365" s="40">
        <f ca="1">IF(G365=4,D365+I365,M364)</f>
        <v>0</v>
      </c>
      <c r="N365" s="40">
        <f ca="1">IF(G365=5,D365+I365,N364)</f>
        <v>0</v>
      </c>
      <c r="O365" s="40">
        <f ca="1">H365-D365</f>
        <v>0.11771241353943651</v>
      </c>
      <c r="P365" s="44">
        <f ca="1">B365-MATCH(D365,$H$22:H365,1)</f>
        <v>2</v>
      </c>
      <c r="R365" s="35"/>
      <c r="T365" s="25"/>
    </row>
    <row r="366" spans="2:20" x14ac:dyDescent="0.3">
      <c r="B366" s="39">
        <v>345</v>
      </c>
      <c r="C366" s="40">
        <f ca="1">IF(E365&lt;=480,-(LN(1-RAND()))/lambda,
IF(AND(E365&gt;480,E365&lt;=540),-(LN(1-RAND()))/lambda2,
IF(AND(E365&gt;540,E365&lt;=600),-(LN(1-RAND()))/lambda3,
IF(AND(E365&gt;600,E365&lt;=660),-(LN(1-RAND()))/lambda4,
IF(AND(E365&gt;660,E365&lt;=720),-(LN(1-RAND()))/lambda5,
IF(AND(E365&gt;720,E365&lt;=780),-(LN(1-RAND()))/lambda6,
IF(AND(E365&gt;780,E365&lt;=840),-(LN(1-RAND()))/lambda7,
IF(AND(E365&gt;840,E365&lt;=900),-(LN(1-RAND()))/lambda8,
IF(AND(E365&gt;900,E365&lt;=960),-(LN(1-RAND()))/lambda9,
IF(AND(E365&gt;960,E365&lt;=1020),-(LN(1-RAND()))/lambda10,
IF(AND(E365&gt;1020,E365&lt;=1080),-(LN(1-RAND()))/lambda11,
IF(AND(E365&gt;1080,E365&lt;=1140),-(LN(1-RAND()))/lambda12,
IF(E365&gt;1140,-(LN(1-RAND()))/lambda13)))))))))))))</f>
        <v>0.4101974227082536</v>
      </c>
      <c r="D366" s="40">
        <f t="shared" ca="1" si="33"/>
        <v>455.28811292255239</v>
      </c>
      <c r="E366" s="40">
        <f t="shared" ca="1" si="36"/>
        <v>905.28811292255239</v>
      </c>
      <c r="F366" s="41" t="str">
        <f t="shared" ca="1" si="37"/>
        <v>15:05:17</v>
      </c>
      <c r="G366" s="42">
        <f t="shared" ca="1" si="38"/>
        <v>3</v>
      </c>
      <c r="H366" s="79">
        <f ca="1">MAX(D366,SMALL(J365:N365,COUNTIF(J365:N365,0)+1))</f>
        <v>461.95687859482985</v>
      </c>
      <c r="I366" s="40">
        <f t="shared" ca="1" si="35"/>
        <v>1.1616420857298619</v>
      </c>
      <c r="J366" s="40">
        <f ca="1">MAX(D366,J365)+I366</f>
        <v>1771.387739982451</v>
      </c>
      <c r="K366" s="40">
        <f t="shared" ca="1" si="34"/>
        <v>0</v>
      </c>
      <c r="L366" s="40">
        <f ca="1">IF(G366=3,D366+I366,L365)</f>
        <v>456.44975500828224</v>
      </c>
      <c r="M366" s="40">
        <f ca="1">IF(G366=4,D366+I366,M365)</f>
        <v>0</v>
      </c>
      <c r="N366" s="40">
        <f ca="1">IF(G366=5,D366+I366,N365)</f>
        <v>0</v>
      </c>
      <c r="O366" s="40">
        <f ca="1">H366-D366</f>
        <v>6.6687656722774591</v>
      </c>
      <c r="P366" s="44">
        <f ca="1">B366-MATCH(D366,$H$22:H366,1)</f>
        <v>6</v>
      </c>
      <c r="R366" s="35"/>
      <c r="T366" s="25"/>
    </row>
    <row r="367" spans="2:20" x14ac:dyDescent="0.3">
      <c r="B367" s="39">
        <v>346</v>
      </c>
      <c r="C367" s="40">
        <f ca="1">IF(E366&lt;=480,-(LN(1-RAND()))/lambda,
IF(AND(E366&gt;480,E366&lt;=540),-(LN(1-RAND()))/lambda2,
IF(AND(E366&gt;540,E366&lt;=600),-(LN(1-RAND()))/lambda3,
IF(AND(E366&gt;600,E366&lt;=660),-(LN(1-RAND()))/lambda4,
IF(AND(E366&gt;660,E366&lt;=720),-(LN(1-RAND()))/lambda5,
IF(AND(E366&gt;720,E366&lt;=780),-(LN(1-RAND()))/lambda6,
IF(AND(E366&gt;780,E366&lt;=840),-(LN(1-RAND()))/lambda7,
IF(AND(E366&gt;840,E366&lt;=900),-(LN(1-RAND()))/lambda8,
IF(AND(E366&gt;900,E366&lt;=960),-(LN(1-RAND()))/lambda9,
IF(AND(E366&gt;960,E366&lt;=1020),-(LN(1-RAND()))/lambda10,
IF(AND(E366&gt;1020,E366&lt;=1080),-(LN(1-RAND()))/lambda11,
IF(AND(E366&gt;1080,E366&lt;=1140),-(LN(1-RAND()))/lambda12,
IF(E366&gt;1140,-(LN(1-RAND()))/lambda13)))))))))))))</f>
        <v>1.6515434857273767</v>
      </c>
      <c r="D367" s="40">
        <f t="shared" ca="1" si="33"/>
        <v>456.93965640827975</v>
      </c>
      <c r="E367" s="40">
        <f t="shared" ca="1" si="36"/>
        <v>906.93965640827969</v>
      </c>
      <c r="F367" s="41" t="str">
        <f t="shared" ca="1" si="37"/>
        <v>15:06:56</v>
      </c>
      <c r="G367" s="42">
        <f t="shared" ca="1" si="38"/>
        <v>3</v>
      </c>
      <c r="H367" s="79">
        <f ca="1">MAX(D367,SMALL(J366:N366,COUNTIF(J366:N366,0)+1))</f>
        <v>456.93965640827975</v>
      </c>
      <c r="I367" s="40">
        <f t="shared" ca="1" si="35"/>
        <v>1.8347935717373849</v>
      </c>
      <c r="J367" s="40">
        <f ca="1">MAX(D367,J366)+I367</f>
        <v>1773.2225335541884</v>
      </c>
      <c r="K367" s="40">
        <f t="shared" ca="1" si="34"/>
        <v>0</v>
      </c>
      <c r="L367" s="40">
        <f ca="1">IF(G367=3,D367+I367,L366)</f>
        <v>458.77444998001715</v>
      </c>
      <c r="M367" s="40">
        <f ca="1">IF(G367=4,D367+I367,M366)</f>
        <v>0</v>
      </c>
      <c r="N367" s="40">
        <f ca="1">IF(G367=5,D367+I367,N366)</f>
        <v>0</v>
      </c>
      <c r="O367" s="40">
        <f ca="1">H367-D367</f>
        <v>0</v>
      </c>
      <c r="P367" s="44">
        <f ca="1">B367-MATCH(D367,$H$22:H367,1)</f>
        <v>7</v>
      </c>
      <c r="R367" s="35"/>
      <c r="T367" s="25"/>
    </row>
    <row r="368" spans="2:20" x14ac:dyDescent="0.3">
      <c r="B368" s="39">
        <v>347</v>
      </c>
      <c r="C368" s="40">
        <f ca="1">IF(E367&lt;=480,-(LN(1-RAND()))/lambda,
IF(AND(E367&gt;480,E367&lt;=540),-(LN(1-RAND()))/lambda2,
IF(AND(E367&gt;540,E367&lt;=600),-(LN(1-RAND()))/lambda3,
IF(AND(E367&gt;600,E367&lt;=660),-(LN(1-RAND()))/lambda4,
IF(AND(E367&gt;660,E367&lt;=720),-(LN(1-RAND()))/lambda5,
IF(AND(E367&gt;720,E367&lt;=780),-(LN(1-RAND()))/lambda6,
IF(AND(E367&gt;780,E367&lt;=840),-(LN(1-RAND()))/lambda7,
IF(AND(E367&gt;840,E367&lt;=900),-(LN(1-RAND()))/lambda8,
IF(AND(E367&gt;900,E367&lt;=960),-(LN(1-RAND()))/lambda9,
IF(AND(E367&gt;960,E367&lt;=1020),-(LN(1-RAND()))/lambda10,
IF(AND(E367&gt;1020,E367&lt;=1080),-(LN(1-RAND()))/lambda11,
IF(AND(E367&gt;1080,E367&lt;=1140),-(LN(1-RAND()))/lambda12,
IF(E367&gt;1140,-(LN(1-RAND()))/lambda13)))))))))))))</f>
        <v>9.1662562060474684E-2</v>
      </c>
      <c r="D368" s="40">
        <f t="shared" ca="1" si="33"/>
        <v>457.03131897034024</v>
      </c>
      <c r="E368" s="40">
        <f t="shared" ca="1" si="36"/>
        <v>907.03131897034018</v>
      </c>
      <c r="F368" s="41" t="str">
        <f t="shared" ca="1" si="37"/>
        <v>15:07:02</v>
      </c>
      <c r="G368" s="42">
        <f t="shared" ca="1" si="38"/>
        <v>3</v>
      </c>
      <c r="H368" s="79">
        <f ca="1">MAX(D368,SMALL(J367:N367,COUNTIF(J367:N367,0)+1))</f>
        <v>458.77444998001715</v>
      </c>
      <c r="I368" s="40">
        <f t="shared" ca="1" si="35"/>
        <v>0.66978807061432555</v>
      </c>
      <c r="J368" s="40">
        <f ca="1">MAX(D368,J367)+I368</f>
        <v>1773.8923216248027</v>
      </c>
      <c r="K368" s="40">
        <f t="shared" ca="1" si="34"/>
        <v>0</v>
      </c>
      <c r="L368" s="40">
        <f ca="1">IF(G368=3,D368+I368,L367)</f>
        <v>457.70110704095458</v>
      </c>
      <c r="M368" s="40">
        <f ca="1">IF(G368=4,D368+I368,M367)</f>
        <v>0</v>
      </c>
      <c r="N368" s="40">
        <f ca="1">IF(G368=5,D368+I368,N367)</f>
        <v>0</v>
      </c>
      <c r="O368" s="40">
        <f ca="1">H368-D368</f>
        <v>1.7431310096769153</v>
      </c>
      <c r="P368" s="44">
        <f ca="1">B368-MATCH(D368,$H$22:H368,1)</f>
        <v>5</v>
      </c>
      <c r="R368" s="35"/>
      <c r="T368" s="25"/>
    </row>
    <row r="369" spans="1:20" x14ac:dyDescent="0.3">
      <c r="B369" s="39">
        <v>348</v>
      </c>
      <c r="C369" s="40">
        <f ca="1">IF(E368&lt;=480,-(LN(1-RAND()))/lambda,
IF(AND(E368&gt;480,E368&lt;=540),-(LN(1-RAND()))/lambda2,
IF(AND(E368&gt;540,E368&lt;=600),-(LN(1-RAND()))/lambda3,
IF(AND(E368&gt;600,E368&lt;=660),-(LN(1-RAND()))/lambda4,
IF(AND(E368&gt;660,E368&lt;=720),-(LN(1-RAND()))/lambda5,
IF(AND(E368&gt;720,E368&lt;=780),-(LN(1-RAND()))/lambda6,
IF(AND(E368&gt;780,E368&lt;=840),-(LN(1-RAND()))/lambda7,
IF(AND(E368&gt;840,E368&lt;=900),-(LN(1-RAND()))/lambda8,
IF(AND(E368&gt;900,E368&lt;=960),-(LN(1-RAND()))/lambda9,
IF(AND(E368&gt;960,E368&lt;=1020),-(LN(1-RAND()))/lambda10,
IF(AND(E368&gt;1020,E368&lt;=1080),-(LN(1-RAND()))/lambda11,
IF(AND(E368&gt;1080,E368&lt;=1140),-(LN(1-RAND()))/lambda12,
IF(E368&gt;1140,-(LN(1-RAND()))/lambda13)))))))))))))</f>
        <v>0.29967849334665975</v>
      </c>
      <c r="D369" s="40">
        <f t="shared" ca="1" si="33"/>
        <v>457.33099746368691</v>
      </c>
      <c r="E369" s="40">
        <f t="shared" ca="1" si="36"/>
        <v>907.33099746368691</v>
      </c>
      <c r="F369" s="41" t="str">
        <f t="shared" ca="1" si="37"/>
        <v>15:07:20</v>
      </c>
      <c r="G369" s="42">
        <f t="shared" ca="1" si="38"/>
        <v>3</v>
      </c>
      <c r="H369" s="79">
        <f ca="1">MAX(D369,SMALL(J368:N368,COUNTIF(J368:N368,0)+1))</f>
        <v>457.70110704095458</v>
      </c>
      <c r="I369" s="40">
        <f t="shared" ca="1" si="35"/>
        <v>4.4161607947562471</v>
      </c>
      <c r="J369" s="40">
        <f ca="1">MAX(D369,J368)+I369</f>
        <v>1778.3084824195589</v>
      </c>
      <c r="K369" s="40">
        <f t="shared" ca="1" si="34"/>
        <v>0</v>
      </c>
      <c r="L369" s="40">
        <f ca="1">IF(G369=3,D369+I369,L368)</f>
        <v>461.74715825844316</v>
      </c>
      <c r="M369" s="40">
        <f ca="1">IF(G369=4,D369+I369,M368)</f>
        <v>0</v>
      </c>
      <c r="N369" s="40">
        <f ca="1">IF(G369=5,D369+I369,N368)</f>
        <v>0</v>
      </c>
      <c r="O369" s="40">
        <f ca="1">H369-D369</f>
        <v>0.37010957726766947</v>
      </c>
      <c r="P369" s="44">
        <f ca="1">B369-MATCH(D369,$H$22:H369,1)</f>
        <v>9</v>
      </c>
      <c r="R369" s="35"/>
      <c r="T369" s="25"/>
    </row>
    <row r="370" spans="1:20" x14ac:dyDescent="0.3">
      <c r="B370" s="39">
        <v>349</v>
      </c>
      <c r="C370" s="40">
        <f ca="1">IF(E369&lt;=480,-(LN(1-RAND()))/lambda,
IF(AND(E369&gt;480,E369&lt;=540),-(LN(1-RAND()))/lambda2,
IF(AND(E369&gt;540,E369&lt;=600),-(LN(1-RAND()))/lambda3,
IF(AND(E369&gt;600,E369&lt;=660),-(LN(1-RAND()))/lambda4,
IF(AND(E369&gt;660,E369&lt;=720),-(LN(1-RAND()))/lambda5,
IF(AND(E369&gt;720,E369&lt;=780),-(LN(1-RAND()))/lambda6,
IF(AND(E369&gt;780,E369&lt;=840),-(LN(1-RAND()))/lambda7,
IF(AND(E369&gt;840,E369&lt;=900),-(LN(1-RAND()))/lambda8,
IF(AND(E369&gt;900,E369&lt;=960),-(LN(1-RAND()))/lambda9,
IF(AND(E369&gt;960,E369&lt;=1020),-(LN(1-RAND()))/lambda10,
IF(AND(E369&gt;1020,E369&lt;=1080),-(LN(1-RAND()))/lambda11,
IF(AND(E369&gt;1080,E369&lt;=1140),-(LN(1-RAND()))/lambda12,
IF(E369&gt;1140,-(LN(1-RAND()))/lambda13)))))))))))))</f>
        <v>0.59733237572828002</v>
      </c>
      <c r="D370" s="40">
        <f t="shared" ca="1" si="33"/>
        <v>457.9283298394152</v>
      </c>
      <c r="E370" s="40">
        <f t="shared" ca="1" si="36"/>
        <v>907.92832983941526</v>
      </c>
      <c r="F370" s="41" t="str">
        <f t="shared" ca="1" si="37"/>
        <v>15:07:56</v>
      </c>
      <c r="G370" s="42">
        <f t="shared" ca="1" si="38"/>
        <v>3</v>
      </c>
      <c r="H370" s="79">
        <f ca="1">MAX(D370,SMALL(J369:N369,COUNTIF(J369:N369,0)+1))</f>
        <v>461.74715825844316</v>
      </c>
      <c r="I370" s="40">
        <f t="shared" ca="1" si="35"/>
        <v>3.3303860876542228</v>
      </c>
      <c r="J370" s="40">
        <f ca="1">MAX(D370,J369)+I370</f>
        <v>1781.6388685072131</v>
      </c>
      <c r="K370" s="40">
        <f t="shared" ca="1" si="34"/>
        <v>0</v>
      </c>
      <c r="L370" s="40">
        <f ca="1">IF(G370=3,D370+I370,L369)</f>
        <v>461.25871592706943</v>
      </c>
      <c r="M370" s="40">
        <f ca="1">IF(G370=4,D370+I370,M369)</f>
        <v>0</v>
      </c>
      <c r="N370" s="40">
        <f ca="1">IF(G370=5,D370+I370,N369)</f>
        <v>0</v>
      </c>
      <c r="O370" s="40">
        <f ca="1">H370-D370</f>
        <v>3.818828419027966</v>
      </c>
      <c r="P370" s="44">
        <f ca="1">B370-MATCH(D370,$H$22:H370,1)</f>
        <v>5</v>
      </c>
      <c r="R370" s="35"/>
      <c r="T370" s="25"/>
    </row>
    <row r="371" spans="1:20" x14ac:dyDescent="0.3">
      <c r="B371" s="39">
        <v>350</v>
      </c>
      <c r="C371" s="40">
        <f ca="1">IF(E370&lt;=480,-(LN(1-RAND()))/lambda,
IF(AND(E370&gt;480,E370&lt;=540),-(LN(1-RAND()))/lambda2,
IF(AND(E370&gt;540,E370&lt;=600),-(LN(1-RAND()))/lambda3,
IF(AND(E370&gt;600,E370&lt;=660),-(LN(1-RAND()))/lambda4,
IF(AND(E370&gt;660,E370&lt;=720),-(LN(1-RAND()))/lambda5,
IF(AND(E370&gt;720,E370&lt;=780),-(LN(1-RAND()))/lambda6,
IF(AND(E370&gt;780,E370&lt;=840),-(LN(1-RAND()))/lambda7,
IF(AND(E370&gt;840,E370&lt;=900),-(LN(1-RAND()))/lambda8,
IF(AND(E370&gt;900,E370&lt;=960),-(LN(1-RAND()))/lambda9,
IF(AND(E370&gt;960,E370&lt;=1020),-(LN(1-RAND()))/lambda10,
IF(AND(E370&gt;1020,E370&lt;=1080),-(LN(1-RAND()))/lambda11,
IF(AND(E370&gt;1080,E370&lt;=1140),-(LN(1-RAND()))/lambda12,
IF(E370&gt;1140,-(LN(1-RAND()))/lambda13)))))))))))))</f>
        <v>0.70826994411754196</v>
      </c>
      <c r="D371" s="40">
        <f t="shared" ca="1" si="33"/>
        <v>458.63659978353274</v>
      </c>
      <c r="E371" s="40">
        <f t="shared" ca="1" si="36"/>
        <v>908.6365997835328</v>
      </c>
      <c r="F371" s="41" t="str">
        <f t="shared" ca="1" si="37"/>
        <v>15:08:38</v>
      </c>
      <c r="G371" s="42">
        <f t="shared" ca="1" si="38"/>
        <v>3</v>
      </c>
      <c r="H371" s="79">
        <f ca="1">MAX(D371,SMALL(J370:N370,COUNTIF(J370:N370,0)+1))</f>
        <v>461.25871592706943</v>
      </c>
      <c r="I371" s="40">
        <f t="shared" ca="1" si="35"/>
        <v>5.810078198887842</v>
      </c>
      <c r="J371" s="40">
        <f ca="1">MAX(D371,J370)+I371</f>
        <v>1787.448946706101</v>
      </c>
      <c r="K371" s="40">
        <f t="shared" ca="1" si="34"/>
        <v>0</v>
      </c>
      <c r="L371" s="40">
        <f ca="1">IF(G371=3,D371+I371,L370)</f>
        <v>464.44667798242057</v>
      </c>
      <c r="M371" s="40">
        <f ca="1">IF(G371=4,D371+I371,M370)</f>
        <v>0</v>
      </c>
      <c r="N371" s="40">
        <f ca="1">IF(G371=5,D371+I371,N370)</f>
        <v>0</v>
      </c>
      <c r="O371" s="40">
        <f ca="1">H371-D371</f>
        <v>2.6221161435366866</v>
      </c>
      <c r="P371" s="44">
        <f ca="1">B371-MATCH(D371,$H$22:H371,1)</f>
        <v>6</v>
      </c>
      <c r="R371" s="35"/>
      <c r="T371" s="25"/>
    </row>
    <row r="372" spans="1:20" x14ac:dyDescent="0.3">
      <c r="B372" s="47"/>
      <c r="C372" s="48"/>
      <c r="D372" s="48"/>
      <c r="E372" s="49"/>
      <c r="F372" s="48"/>
      <c r="G372" s="48"/>
      <c r="H372" s="48"/>
      <c r="I372" s="48"/>
      <c r="J372" s="48"/>
      <c r="K372" s="48"/>
      <c r="L372" s="48"/>
      <c r="M372" s="48"/>
      <c r="N372" s="50"/>
    </row>
    <row r="373" spans="1:20" x14ac:dyDescent="0.3">
      <c r="B373" s="47"/>
      <c r="C373" s="48"/>
      <c r="D373" s="48"/>
      <c r="E373" s="49"/>
      <c r="F373" s="48"/>
      <c r="G373" s="48"/>
      <c r="H373" s="48"/>
      <c r="I373" s="48"/>
      <c r="J373" s="48"/>
      <c r="K373" s="48"/>
      <c r="L373" s="48"/>
      <c r="M373" s="48"/>
      <c r="N373" s="50"/>
    </row>
    <row r="374" spans="1:20" ht="9" customHeight="1" x14ac:dyDescent="0.3"/>
    <row r="375" spans="1:20" ht="18" x14ac:dyDescent="0.35">
      <c r="A375" s="51" t="s">
        <v>63</v>
      </c>
    </row>
    <row r="376" spans="1:20" ht="18" x14ac:dyDescent="0.35">
      <c r="B376" s="51" t="s">
        <v>64</v>
      </c>
      <c r="C376" s="52"/>
      <c r="D376" s="45"/>
      <c r="E376" s="51" t="s">
        <v>65</v>
      </c>
      <c r="G376" s="25"/>
      <c r="H376" s="45"/>
      <c r="I376" s="45"/>
      <c r="J376" s="45"/>
      <c r="K376" s="45"/>
      <c r="L376" s="45"/>
      <c r="M376" s="45"/>
      <c r="N376" s="45"/>
      <c r="O376" s="45"/>
      <c r="P376" s="45"/>
    </row>
    <row r="377" spans="1:20" s="59" customFormat="1" ht="100.5" customHeight="1" x14ac:dyDescent="0.35">
      <c r="A377" s="53"/>
      <c r="B377" s="54" t="s">
        <v>66</v>
      </c>
      <c r="C377" s="55">
        <f ca="1">H261+I261</f>
        <v>326.3404995677156</v>
      </c>
      <c r="D377" s="56"/>
      <c r="E377" s="57" t="s">
        <v>67</v>
      </c>
      <c r="F377" s="58"/>
      <c r="G377" s="55" t="e">
        <f ca="1">AVERAGE(F381:F880)</f>
        <v>#REF!</v>
      </c>
      <c r="H377" s="56"/>
      <c r="I377" s="56"/>
      <c r="J377" s="56"/>
      <c r="K377" s="56"/>
      <c r="L377" s="56"/>
      <c r="M377" s="56"/>
      <c r="N377" s="56"/>
      <c r="O377" s="56"/>
      <c r="P377" s="56"/>
      <c r="S377" s="60"/>
      <c r="T377" s="60"/>
    </row>
    <row r="378" spans="1:20" s="59" customFormat="1" ht="62.25" customHeight="1" x14ac:dyDescent="0.35">
      <c r="A378" s="53"/>
      <c r="B378" s="54" t="s">
        <v>68</v>
      </c>
      <c r="C378" s="55">
        <f ca="1">AVERAGE(C22:C261)</f>
        <v>1.3170536169465459</v>
      </c>
      <c r="D378" s="56"/>
      <c r="F378" s="54" t="s">
        <v>69</v>
      </c>
      <c r="G378" s="55" t="e">
        <f ca="1">AVERAGE(G381:G880)</f>
        <v>#REF!</v>
      </c>
      <c r="H378" s="56"/>
      <c r="I378" s="56"/>
      <c r="J378" s="56"/>
      <c r="K378" s="56"/>
      <c r="L378" s="56"/>
      <c r="M378" s="56"/>
      <c r="N378" s="56"/>
      <c r="O378" s="56"/>
      <c r="P378" s="56"/>
      <c r="S378" s="60"/>
      <c r="T378" s="60"/>
    </row>
    <row r="379" spans="1:20" s="59" customFormat="1" ht="48" customHeight="1" x14ac:dyDescent="0.35">
      <c r="A379" s="53"/>
      <c r="B379" s="54" t="s">
        <v>70</v>
      </c>
      <c r="C379" s="55">
        <f ca="1">AVERAGE(I22:I261)</f>
        <v>5.5983898044662563</v>
      </c>
      <c r="D379" s="56"/>
      <c r="E379" s="61" t="s">
        <v>71</v>
      </c>
      <c r="H379" s="56"/>
      <c r="I379" s="56"/>
      <c r="J379" s="56"/>
      <c r="K379" s="56"/>
      <c r="L379" s="56"/>
      <c r="M379" s="56"/>
      <c r="N379" s="56"/>
      <c r="O379" s="56"/>
      <c r="P379" s="56"/>
      <c r="S379" s="60"/>
      <c r="T379" s="60"/>
    </row>
    <row r="380" spans="1:20" s="59" customFormat="1" ht="46.5" customHeight="1" x14ac:dyDescent="0.35">
      <c r="A380" s="53"/>
      <c r="B380" s="54" t="s">
        <v>72</v>
      </c>
      <c r="C380" s="55">
        <f ca="1">AVERAGE(O22:O261)</f>
        <v>4.8524846006563189</v>
      </c>
      <c r="D380" s="56"/>
      <c r="E380" s="62" t="s">
        <v>73</v>
      </c>
      <c r="F380" s="63" t="s">
        <v>74</v>
      </c>
      <c r="G380" s="63" t="s">
        <v>75</v>
      </c>
      <c r="H380" s="56"/>
      <c r="I380" s="56"/>
      <c r="J380" s="56"/>
      <c r="K380" s="56"/>
      <c r="L380" s="56"/>
      <c r="M380" s="56"/>
      <c r="N380" s="56"/>
      <c r="O380" s="56"/>
      <c r="P380" s="56"/>
      <c r="S380" s="60"/>
      <c r="T380" s="60"/>
    </row>
    <row r="381" spans="1:20" s="59" customFormat="1" ht="48.75" customHeight="1" x14ac:dyDescent="0.35">
      <c r="A381" s="53"/>
      <c r="B381" s="54" t="s">
        <v>69</v>
      </c>
      <c r="C381" s="55">
        <f ca="1">AVERAGE(P22:P261)</f>
        <v>6.1541666666666668</v>
      </c>
      <c r="D381" s="56"/>
      <c r="E381" s="54">
        <v>1</v>
      </c>
      <c r="F381" s="63">
        <f ca="1">C380</f>
        <v>4.8524846006563189</v>
      </c>
      <c r="G381" s="63">
        <f ca="1">C381</f>
        <v>6.1541666666666668</v>
      </c>
      <c r="H381" s="56"/>
      <c r="I381" s="56"/>
      <c r="J381" s="56"/>
      <c r="K381" s="56"/>
      <c r="L381" s="56"/>
      <c r="M381" s="56"/>
      <c r="N381" s="56"/>
      <c r="O381" s="56"/>
      <c r="P381" s="56"/>
      <c r="S381" s="60"/>
      <c r="T381" s="60"/>
    </row>
    <row r="382" spans="1:20" ht="18" x14ac:dyDescent="0.35">
      <c r="A382" s="27"/>
      <c r="B382" s="59"/>
      <c r="D382" s="45"/>
      <c r="E382" s="43">
        <v>2</v>
      </c>
      <c r="F382" s="40" t="e">
        <f t="dataTable" ref="F382:G880" dt2D="0" dtr="0" del1="1" r1="V29"/>
        <v>#REF!</v>
      </c>
      <c r="G382" s="40" t="e">
        <v>#REF!</v>
      </c>
      <c r="H382" s="45"/>
      <c r="I382" s="45"/>
      <c r="J382" s="45"/>
      <c r="K382" s="45"/>
      <c r="L382" s="45"/>
      <c r="M382" s="45"/>
      <c r="N382" s="45"/>
      <c r="O382" s="45"/>
      <c r="P382" s="45"/>
    </row>
    <row r="383" spans="1:20" hidden="1" x14ac:dyDescent="0.3">
      <c r="D383" s="45"/>
      <c r="E383" s="43">
        <v>3</v>
      </c>
      <c r="F383" s="40" t="e">
        <v>#REF!</v>
      </c>
      <c r="G383" s="40" t="e">
        <v>#REF!</v>
      </c>
      <c r="H383" s="45"/>
      <c r="I383" s="45"/>
      <c r="J383" s="45"/>
      <c r="K383" s="45"/>
      <c r="L383" s="45"/>
      <c r="M383" s="45"/>
      <c r="N383" s="45"/>
      <c r="O383" s="45"/>
      <c r="P383" s="45"/>
    </row>
    <row r="384" spans="1:20" hidden="1" x14ac:dyDescent="0.3">
      <c r="D384" s="45"/>
      <c r="E384" s="43">
        <v>4</v>
      </c>
      <c r="F384" s="40" t="e">
        <v>#REF!</v>
      </c>
      <c r="G384" s="40" t="e">
        <v>#REF!</v>
      </c>
      <c r="H384" s="45"/>
      <c r="I384" s="45"/>
      <c r="J384" s="45"/>
      <c r="K384" s="45"/>
      <c r="L384" s="45"/>
      <c r="M384" s="45"/>
      <c r="N384" s="45"/>
      <c r="O384" s="45"/>
      <c r="P384" s="45"/>
    </row>
    <row r="385" spans="4:16" hidden="1" x14ac:dyDescent="0.3">
      <c r="D385" s="45"/>
      <c r="E385" s="43">
        <v>5</v>
      </c>
      <c r="F385" s="40" t="e">
        <v>#REF!</v>
      </c>
      <c r="G385" s="40" t="e">
        <v>#REF!</v>
      </c>
      <c r="H385" s="45"/>
      <c r="I385" s="45"/>
      <c r="J385" s="45"/>
      <c r="K385" s="45"/>
      <c r="L385" s="45"/>
      <c r="M385" s="45"/>
      <c r="N385" s="45"/>
      <c r="O385" s="45"/>
      <c r="P385" s="45"/>
    </row>
    <row r="386" spans="4:16" hidden="1" x14ac:dyDescent="0.3">
      <c r="D386" s="45"/>
      <c r="E386" s="43">
        <v>6</v>
      </c>
      <c r="F386" s="40" t="e">
        <v>#REF!</v>
      </c>
      <c r="G386" s="40" t="e">
        <v>#REF!</v>
      </c>
      <c r="H386" s="45"/>
      <c r="I386" s="45"/>
      <c r="J386" s="45"/>
      <c r="K386" s="45"/>
      <c r="L386" s="45"/>
      <c r="M386" s="45"/>
      <c r="N386" s="45"/>
      <c r="O386" s="45"/>
      <c r="P386" s="45"/>
    </row>
    <row r="387" spans="4:16" hidden="1" x14ac:dyDescent="0.3">
      <c r="D387" s="45"/>
      <c r="E387" s="43">
        <v>7</v>
      </c>
      <c r="F387" s="40" t="e">
        <v>#REF!</v>
      </c>
      <c r="G387" s="40" t="e">
        <v>#REF!</v>
      </c>
      <c r="H387" s="45"/>
      <c r="I387" s="45"/>
      <c r="J387" s="45"/>
      <c r="K387" s="45"/>
      <c r="L387" s="45"/>
      <c r="M387" s="45"/>
      <c r="N387" s="45"/>
      <c r="O387" s="45"/>
      <c r="P387" s="45"/>
    </row>
    <row r="388" spans="4:16" hidden="1" x14ac:dyDescent="0.3">
      <c r="D388" s="45"/>
      <c r="E388" s="43">
        <v>8</v>
      </c>
      <c r="F388" s="40" t="e">
        <v>#REF!</v>
      </c>
      <c r="G388" s="40" t="e">
        <v>#REF!</v>
      </c>
      <c r="H388" s="45"/>
      <c r="I388" s="45"/>
      <c r="J388" s="45"/>
      <c r="K388" s="45"/>
      <c r="L388" s="45"/>
      <c r="M388" s="45"/>
      <c r="N388" s="45"/>
      <c r="O388" s="45"/>
      <c r="P388" s="45"/>
    </row>
    <row r="389" spans="4:16" hidden="1" x14ac:dyDescent="0.3">
      <c r="D389" s="45"/>
      <c r="E389" s="43">
        <v>9</v>
      </c>
      <c r="F389" s="40" t="e">
        <v>#REF!</v>
      </c>
      <c r="G389" s="40" t="e">
        <v>#REF!</v>
      </c>
      <c r="H389" s="45"/>
      <c r="I389" s="45"/>
      <c r="J389" s="45"/>
      <c r="K389" s="45"/>
      <c r="L389" s="45"/>
      <c r="M389" s="45"/>
      <c r="N389" s="45"/>
      <c r="O389" s="45"/>
      <c r="P389" s="45"/>
    </row>
    <row r="390" spans="4:16" hidden="1" x14ac:dyDescent="0.3">
      <c r="D390" s="45"/>
      <c r="E390" s="43">
        <v>10</v>
      </c>
      <c r="F390" s="40" t="e">
        <v>#REF!</v>
      </c>
      <c r="G390" s="40" t="e">
        <v>#REF!</v>
      </c>
      <c r="H390" s="45"/>
      <c r="I390" s="45"/>
      <c r="J390" s="45"/>
      <c r="K390" s="45"/>
      <c r="L390" s="45"/>
      <c r="M390" s="45"/>
      <c r="N390" s="45"/>
      <c r="O390" s="45"/>
      <c r="P390" s="45"/>
    </row>
    <row r="391" spans="4:16" hidden="1" x14ac:dyDescent="0.3">
      <c r="D391" s="45"/>
      <c r="E391" s="43">
        <v>11</v>
      </c>
      <c r="F391" s="40" t="e">
        <v>#REF!</v>
      </c>
      <c r="G391" s="40" t="e">
        <v>#REF!</v>
      </c>
      <c r="H391" s="45"/>
      <c r="I391" s="45"/>
      <c r="J391" s="45"/>
      <c r="K391" s="45"/>
      <c r="L391" s="45"/>
      <c r="M391" s="45"/>
      <c r="N391" s="45"/>
      <c r="O391" s="45"/>
      <c r="P391" s="45"/>
    </row>
    <row r="392" spans="4:16" hidden="1" x14ac:dyDescent="0.3">
      <c r="D392" s="45"/>
      <c r="E392" s="43">
        <v>12</v>
      </c>
      <c r="F392" s="40" t="e">
        <v>#REF!</v>
      </c>
      <c r="G392" s="40" t="e">
        <v>#REF!</v>
      </c>
      <c r="H392" s="45"/>
      <c r="I392" s="45"/>
      <c r="J392" s="45"/>
      <c r="K392" s="45"/>
      <c r="L392" s="45"/>
      <c r="M392" s="45"/>
      <c r="N392" s="45"/>
      <c r="O392" s="45"/>
      <c r="P392" s="45"/>
    </row>
    <row r="393" spans="4:16" hidden="1" x14ac:dyDescent="0.3">
      <c r="D393" s="45"/>
      <c r="E393" s="43">
        <v>13</v>
      </c>
      <c r="F393" s="40" t="e">
        <v>#REF!</v>
      </c>
      <c r="G393" s="40" t="e">
        <v>#REF!</v>
      </c>
      <c r="H393" s="45"/>
      <c r="I393" s="45"/>
      <c r="J393" s="45"/>
      <c r="K393" s="45"/>
      <c r="L393" s="45"/>
      <c r="M393" s="45"/>
      <c r="N393" s="45"/>
      <c r="O393" s="45"/>
      <c r="P393" s="45"/>
    </row>
    <row r="394" spans="4:16" hidden="1" x14ac:dyDescent="0.3">
      <c r="D394" s="45"/>
      <c r="E394" s="43">
        <v>14</v>
      </c>
      <c r="F394" s="40" t="e">
        <v>#REF!</v>
      </c>
      <c r="G394" s="40" t="e">
        <v>#REF!</v>
      </c>
      <c r="H394" s="45"/>
      <c r="I394" s="45"/>
      <c r="J394" s="45"/>
      <c r="K394" s="45"/>
      <c r="L394" s="45"/>
      <c r="M394" s="45"/>
      <c r="N394" s="45"/>
      <c r="O394" s="45"/>
      <c r="P394" s="45"/>
    </row>
    <row r="395" spans="4:16" hidden="1" x14ac:dyDescent="0.3">
      <c r="D395" s="45"/>
      <c r="E395" s="43">
        <v>15</v>
      </c>
      <c r="F395" s="40" t="e">
        <v>#REF!</v>
      </c>
      <c r="G395" s="40" t="e">
        <v>#REF!</v>
      </c>
      <c r="H395" s="45"/>
      <c r="I395" s="45"/>
      <c r="J395" s="45"/>
      <c r="K395" s="45"/>
      <c r="L395" s="45"/>
      <c r="M395" s="45"/>
      <c r="N395" s="45"/>
      <c r="O395" s="45"/>
      <c r="P395" s="45"/>
    </row>
    <row r="396" spans="4:16" hidden="1" x14ac:dyDescent="0.3">
      <c r="D396" s="45"/>
      <c r="E396" s="43">
        <v>16</v>
      </c>
      <c r="F396" s="40" t="e">
        <v>#REF!</v>
      </c>
      <c r="G396" s="40" t="e">
        <v>#REF!</v>
      </c>
      <c r="H396" s="45"/>
      <c r="I396" s="45"/>
      <c r="J396" s="45"/>
      <c r="K396" s="45"/>
      <c r="L396" s="45"/>
      <c r="M396" s="45"/>
      <c r="N396" s="45"/>
      <c r="O396" s="45"/>
      <c r="P396" s="45"/>
    </row>
    <row r="397" spans="4:16" hidden="1" x14ac:dyDescent="0.3">
      <c r="D397" s="45"/>
      <c r="E397" s="43">
        <v>17</v>
      </c>
      <c r="F397" s="40" t="e">
        <v>#REF!</v>
      </c>
      <c r="G397" s="40" t="e">
        <v>#REF!</v>
      </c>
      <c r="H397" s="45"/>
      <c r="I397" s="45"/>
      <c r="J397" s="45"/>
      <c r="K397" s="45"/>
      <c r="L397" s="45"/>
      <c r="M397" s="45"/>
      <c r="N397" s="45"/>
      <c r="O397" s="45"/>
      <c r="P397" s="45"/>
    </row>
    <row r="398" spans="4:16" hidden="1" x14ac:dyDescent="0.3">
      <c r="D398" s="45"/>
      <c r="E398" s="43">
        <v>18</v>
      </c>
      <c r="F398" s="40" t="e">
        <v>#REF!</v>
      </c>
      <c r="G398" s="40" t="e">
        <v>#REF!</v>
      </c>
      <c r="H398" s="45"/>
      <c r="I398" s="45"/>
      <c r="J398" s="45"/>
      <c r="K398" s="45"/>
      <c r="L398" s="45"/>
      <c r="M398" s="45"/>
      <c r="N398" s="45"/>
      <c r="O398" s="45"/>
      <c r="P398" s="45"/>
    </row>
    <row r="399" spans="4:16" hidden="1" x14ac:dyDescent="0.3">
      <c r="D399" s="45"/>
      <c r="E399" s="43">
        <v>19</v>
      </c>
      <c r="F399" s="40" t="e">
        <v>#REF!</v>
      </c>
      <c r="G399" s="40" t="e">
        <v>#REF!</v>
      </c>
      <c r="H399" s="45"/>
      <c r="I399" s="45"/>
      <c r="J399" s="45"/>
      <c r="K399" s="45"/>
      <c r="L399" s="45"/>
      <c r="M399" s="45"/>
      <c r="N399" s="45"/>
      <c r="O399" s="45"/>
      <c r="P399" s="45"/>
    </row>
    <row r="400" spans="4:16" hidden="1" x14ac:dyDescent="0.3">
      <c r="D400" s="45"/>
      <c r="E400" s="43">
        <v>20</v>
      </c>
      <c r="F400" s="40" t="e">
        <v>#REF!</v>
      </c>
      <c r="G400" s="40" t="e">
        <v>#REF!</v>
      </c>
      <c r="H400" s="45"/>
      <c r="I400" s="45"/>
      <c r="J400" s="45"/>
      <c r="K400" s="45"/>
      <c r="L400" s="45"/>
      <c r="M400" s="45"/>
      <c r="N400" s="45"/>
      <c r="O400" s="45"/>
      <c r="P400" s="45"/>
    </row>
    <row r="401" spans="4:16" hidden="1" x14ac:dyDescent="0.3">
      <c r="D401" s="45"/>
      <c r="E401" s="43">
        <v>21</v>
      </c>
      <c r="F401" s="40" t="e">
        <v>#REF!</v>
      </c>
      <c r="G401" s="40" t="e">
        <v>#REF!</v>
      </c>
      <c r="H401" s="45"/>
      <c r="I401" s="45"/>
      <c r="J401" s="45"/>
      <c r="K401" s="45"/>
      <c r="L401" s="45"/>
      <c r="M401" s="45"/>
      <c r="N401" s="45"/>
      <c r="O401" s="45"/>
      <c r="P401" s="45"/>
    </row>
    <row r="402" spans="4:16" hidden="1" x14ac:dyDescent="0.3">
      <c r="D402" s="45"/>
      <c r="E402" s="43">
        <v>22</v>
      </c>
      <c r="F402" s="40" t="e">
        <v>#REF!</v>
      </c>
      <c r="G402" s="40" t="e">
        <v>#REF!</v>
      </c>
      <c r="H402" s="45"/>
      <c r="I402" s="45"/>
      <c r="J402" s="45"/>
      <c r="K402" s="45"/>
      <c r="L402" s="45"/>
      <c r="M402" s="45"/>
      <c r="N402" s="45"/>
      <c r="O402" s="45"/>
      <c r="P402" s="45"/>
    </row>
    <row r="403" spans="4:16" hidden="1" x14ac:dyDescent="0.3">
      <c r="D403" s="45"/>
      <c r="E403" s="43">
        <v>23</v>
      </c>
      <c r="F403" s="40" t="e">
        <v>#REF!</v>
      </c>
      <c r="G403" s="40" t="e">
        <v>#REF!</v>
      </c>
      <c r="H403" s="45"/>
      <c r="I403" s="45"/>
      <c r="J403" s="45"/>
      <c r="K403" s="45"/>
      <c r="L403" s="45"/>
      <c r="M403" s="45"/>
      <c r="N403" s="45"/>
      <c r="O403" s="45"/>
      <c r="P403" s="45"/>
    </row>
    <row r="404" spans="4:16" hidden="1" x14ac:dyDescent="0.3">
      <c r="D404" s="45"/>
      <c r="E404" s="43">
        <v>24</v>
      </c>
      <c r="F404" s="40" t="e">
        <v>#REF!</v>
      </c>
      <c r="G404" s="40" t="e">
        <v>#REF!</v>
      </c>
      <c r="H404" s="45"/>
      <c r="I404" s="45"/>
      <c r="J404" s="45"/>
      <c r="K404" s="45"/>
      <c r="L404" s="45"/>
      <c r="M404" s="45"/>
      <c r="N404" s="45"/>
      <c r="O404" s="45"/>
      <c r="P404" s="45"/>
    </row>
    <row r="405" spans="4:16" hidden="1" x14ac:dyDescent="0.3">
      <c r="D405" s="45"/>
      <c r="E405" s="43">
        <v>25</v>
      </c>
      <c r="F405" s="40" t="e">
        <v>#REF!</v>
      </c>
      <c r="G405" s="40" t="e">
        <v>#REF!</v>
      </c>
      <c r="H405" s="45"/>
      <c r="I405" s="45"/>
      <c r="J405" s="45"/>
      <c r="K405" s="45"/>
      <c r="L405" s="45"/>
      <c r="M405" s="45"/>
      <c r="N405" s="45"/>
      <c r="O405" s="45"/>
      <c r="P405" s="45"/>
    </row>
    <row r="406" spans="4:16" hidden="1" x14ac:dyDescent="0.3">
      <c r="D406" s="45"/>
      <c r="E406" s="43">
        <v>26</v>
      </c>
      <c r="F406" s="40" t="e">
        <v>#REF!</v>
      </c>
      <c r="G406" s="40" t="e">
        <v>#REF!</v>
      </c>
      <c r="H406" s="45"/>
      <c r="I406" s="45"/>
      <c r="J406" s="45"/>
      <c r="K406" s="45"/>
      <c r="L406" s="45"/>
      <c r="M406" s="45"/>
      <c r="N406" s="45"/>
      <c r="O406" s="45"/>
      <c r="P406" s="45"/>
    </row>
    <row r="407" spans="4:16" hidden="1" x14ac:dyDescent="0.3">
      <c r="D407" s="45"/>
      <c r="E407" s="43">
        <v>27</v>
      </c>
      <c r="F407" s="40" t="e">
        <v>#REF!</v>
      </c>
      <c r="G407" s="40" t="e">
        <v>#REF!</v>
      </c>
      <c r="H407" s="45"/>
      <c r="I407" s="45"/>
      <c r="J407" s="45"/>
      <c r="K407" s="45"/>
      <c r="L407" s="45"/>
      <c r="M407" s="45"/>
      <c r="N407" s="45"/>
      <c r="O407" s="45"/>
      <c r="P407" s="45"/>
    </row>
    <row r="408" spans="4:16" hidden="1" x14ac:dyDescent="0.3">
      <c r="D408" s="45"/>
      <c r="E408" s="43">
        <v>28</v>
      </c>
      <c r="F408" s="40" t="e">
        <v>#REF!</v>
      </c>
      <c r="G408" s="40" t="e">
        <v>#REF!</v>
      </c>
      <c r="H408" s="45"/>
      <c r="I408" s="45"/>
      <c r="J408" s="45"/>
      <c r="K408" s="45"/>
      <c r="L408" s="45"/>
      <c r="M408" s="45"/>
      <c r="N408" s="45"/>
      <c r="O408" s="45"/>
      <c r="P408" s="45"/>
    </row>
    <row r="409" spans="4:16" hidden="1" x14ac:dyDescent="0.3">
      <c r="D409" s="45"/>
      <c r="E409" s="43">
        <v>29</v>
      </c>
      <c r="F409" s="40" t="e">
        <v>#REF!</v>
      </c>
      <c r="G409" s="40" t="e">
        <v>#REF!</v>
      </c>
      <c r="H409" s="45"/>
      <c r="I409" s="45"/>
      <c r="J409" s="45"/>
      <c r="K409" s="45"/>
      <c r="L409" s="45"/>
      <c r="M409" s="45"/>
      <c r="N409" s="45"/>
      <c r="O409" s="45"/>
      <c r="P409" s="45"/>
    </row>
    <row r="410" spans="4:16" hidden="1" x14ac:dyDescent="0.3">
      <c r="D410" s="45"/>
      <c r="E410" s="43">
        <v>30</v>
      </c>
      <c r="F410" s="40" t="e">
        <v>#REF!</v>
      </c>
      <c r="G410" s="40" t="e">
        <v>#REF!</v>
      </c>
      <c r="H410" s="45"/>
      <c r="I410" s="45"/>
      <c r="J410" s="45"/>
      <c r="K410" s="45"/>
      <c r="L410" s="45"/>
      <c r="M410" s="45"/>
      <c r="N410" s="45"/>
      <c r="O410" s="45"/>
      <c r="P410" s="45"/>
    </row>
    <row r="411" spans="4:16" hidden="1" x14ac:dyDescent="0.3">
      <c r="D411" s="45"/>
      <c r="E411" s="43">
        <v>31</v>
      </c>
      <c r="F411" s="40" t="e">
        <v>#REF!</v>
      </c>
      <c r="G411" s="40" t="e">
        <v>#REF!</v>
      </c>
      <c r="H411" s="45"/>
      <c r="I411" s="45"/>
      <c r="J411" s="45"/>
      <c r="K411" s="45"/>
      <c r="L411" s="45"/>
      <c r="M411" s="45"/>
      <c r="N411" s="45"/>
      <c r="O411" s="45"/>
      <c r="P411" s="45"/>
    </row>
    <row r="412" spans="4:16" hidden="1" x14ac:dyDescent="0.3">
      <c r="D412" s="45"/>
      <c r="E412" s="43">
        <v>32</v>
      </c>
      <c r="F412" s="40" t="e">
        <v>#REF!</v>
      </c>
      <c r="G412" s="40" t="e">
        <v>#REF!</v>
      </c>
      <c r="H412" s="45"/>
      <c r="I412" s="45"/>
      <c r="J412" s="45"/>
      <c r="K412" s="45"/>
      <c r="L412" s="45"/>
      <c r="M412" s="45"/>
      <c r="N412" s="45"/>
      <c r="O412" s="45"/>
      <c r="P412" s="45"/>
    </row>
    <row r="413" spans="4:16" hidden="1" x14ac:dyDescent="0.3">
      <c r="D413" s="45"/>
      <c r="E413" s="43">
        <v>33</v>
      </c>
      <c r="F413" s="40" t="e">
        <v>#REF!</v>
      </c>
      <c r="G413" s="40" t="e">
        <v>#REF!</v>
      </c>
      <c r="H413" s="45"/>
      <c r="I413" s="45"/>
      <c r="J413" s="45"/>
      <c r="K413" s="45"/>
      <c r="L413" s="45"/>
      <c r="M413" s="45"/>
      <c r="N413" s="45"/>
      <c r="O413" s="45"/>
      <c r="P413" s="45"/>
    </row>
    <row r="414" spans="4:16" hidden="1" x14ac:dyDescent="0.3">
      <c r="D414" s="45"/>
      <c r="E414" s="43">
        <v>34</v>
      </c>
      <c r="F414" s="40" t="e">
        <v>#REF!</v>
      </c>
      <c r="G414" s="40" t="e">
        <v>#REF!</v>
      </c>
      <c r="H414" s="45"/>
      <c r="I414" s="45"/>
      <c r="J414" s="45"/>
      <c r="K414" s="45"/>
      <c r="L414" s="45"/>
      <c r="M414" s="45"/>
      <c r="N414" s="45"/>
      <c r="O414" s="45"/>
      <c r="P414" s="45"/>
    </row>
    <row r="415" spans="4:16" hidden="1" x14ac:dyDescent="0.3">
      <c r="D415" s="45"/>
      <c r="E415" s="43">
        <v>35</v>
      </c>
      <c r="F415" s="40" t="e">
        <v>#REF!</v>
      </c>
      <c r="G415" s="40" t="e">
        <v>#REF!</v>
      </c>
      <c r="H415" s="45"/>
      <c r="I415" s="45"/>
      <c r="J415" s="45"/>
      <c r="K415" s="45"/>
      <c r="L415" s="45"/>
      <c r="M415" s="45"/>
      <c r="N415" s="45"/>
      <c r="O415" s="45"/>
      <c r="P415" s="45"/>
    </row>
    <row r="416" spans="4:16" hidden="1" x14ac:dyDescent="0.3">
      <c r="D416" s="45"/>
      <c r="E416" s="43">
        <v>36</v>
      </c>
      <c r="F416" s="40" t="e">
        <v>#REF!</v>
      </c>
      <c r="G416" s="40" t="e">
        <v>#REF!</v>
      </c>
      <c r="H416" s="45"/>
      <c r="I416" s="45"/>
      <c r="J416" s="45"/>
      <c r="K416" s="45"/>
      <c r="L416" s="45"/>
      <c r="M416" s="45"/>
      <c r="N416" s="45"/>
      <c r="O416" s="45"/>
      <c r="P416" s="45"/>
    </row>
    <row r="417" spans="4:16" hidden="1" x14ac:dyDescent="0.3">
      <c r="D417" s="45"/>
      <c r="E417" s="43">
        <v>37</v>
      </c>
      <c r="F417" s="40" t="e">
        <v>#REF!</v>
      </c>
      <c r="G417" s="40" t="e">
        <v>#REF!</v>
      </c>
      <c r="H417" s="45"/>
      <c r="I417" s="45"/>
      <c r="J417" s="45"/>
      <c r="K417" s="45"/>
      <c r="L417" s="45"/>
      <c r="M417" s="45"/>
      <c r="N417" s="45"/>
      <c r="O417" s="45"/>
      <c r="P417" s="45"/>
    </row>
    <row r="418" spans="4:16" hidden="1" x14ac:dyDescent="0.3">
      <c r="D418" s="45"/>
      <c r="E418" s="43">
        <v>38</v>
      </c>
      <c r="F418" s="40" t="e">
        <v>#REF!</v>
      </c>
      <c r="G418" s="40" t="e">
        <v>#REF!</v>
      </c>
      <c r="H418" s="45"/>
      <c r="I418" s="45"/>
      <c r="J418" s="45"/>
      <c r="K418" s="45"/>
      <c r="L418" s="45"/>
      <c r="M418" s="45"/>
      <c r="N418" s="45"/>
      <c r="O418" s="45"/>
      <c r="P418" s="45"/>
    </row>
    <row r="419" spans="4:16" hidden="1" x14ac:dyDescent="0.3">
      <c r="D419" s="45"/>
      <c r="E419" s="43">
        <v>39</v>
      </c>
      <c r="F419" s="40" t="e">
        <v>#REF!</v>
      </c>
      <c r="G419" s="40" t="e">
        <v>#REF!</v>
      </c>
      <c r="H419" s="45"/>
      <c r="I419" s="45"/>
      <c r="J419" s="45"/>
      <c r="K419" s="45"/>
      <c r="L419" s="45"/>
      <c r="M419" s="45"/>
      <c r="N419" s="45"/>
      <c r="O419" s="45"/>
      <c r="P419" s="45"/>
    </row>
    <row r="420" spans="4:16" hidden="1" x14ac:dyDescent="0.3">
      <c r="D420" s="45"/>
      <c r="E420" s="43">
        <v>40</v>
      </c>
      <c r="F420" s="40" t="e">
        <v>#REF!</v>
      </c>
      <c r="G420" s="40" t="e">
        <v>#REF!</v>
      </c>
      <c r="H420" s="45"/>
      <c r="I420" s="45"/>
      <c r="J420" s="45"/>
      <c r="K420" s="45"/>
      <c r="L420" s="45"/>
      <c r="M420" s="45"/>
      <c r="N420" s="45"/>
      <c r="O420" s="45"/>
      <c r="P420" s="45"/>
    </row>
    <row r="421" spans="4:16" hidden="1" x14ac:dyDescent="0.3">
      <c r="D421" s="45"/>
      <c r="E421" s="43">
        <v>41</v>
      </c>
      <c r="F421" s="40" t="e">
        <v>#REF!</v>
      </c>
      <c r="G421" s="40" t="e">
        <v>#REF!</v>
      </c>
      <c r="H421" s="45"/>
      <c r="I421" s="45"/>
      <c r="J421" s="45"/>
      <c r="K421" s="45"/>
      <c r="L421" s="45"/>
      <c r="M421" s="45"/>
      <c r="N421" s="45"/>
      <c r="O421" s="45"/>
      <c r="P421" s="45"/>
    </row>
    <row r="422" spans="4:16" hidden="1" x14ac:dyDescent="0.3">
      <c r="D422" s="45"/>
      <c r="E422" s="43">
        <v>42</v>
      </c>
      <c r="F422" s="40" t="e">
        <v>#REF!</v>
      </c>
      <c r="G422" s="40" t="e">
        <v>#REF!</v>
      </c>
      <c r="H422" s="45"/>
      <c r="I422" s="45"/>
      <c r="J422" s="45"/>
      <c r="K422" s="45"/>
      <c r="L422" s="45"/>
      <c r="M422" s="45"/>
      <c r="N422" s="45"/>
      <c r="O422" s="45"/>
      <c r="P422" s="45"/>
    </row>
    <row r="423" spans="4:16" hidden="1" x14ac:dyDescent="0.3">
      <c r="D423" s="45"/>
      <c r="E423" s="43">
        <v>43</v>
      </c>
      <c r="F423" s="40" t="e">
        <v>#REF!</v>
      </c>
      <c r="G423" s="40" t="e">
        <v>#REF!</v>
      </c>
      <c r="H423" s="45"/>
      <c r="I423" s="45"/>
      <c r="J423" s="45"/>
      <c r="K423" s="45"/>
      <c r="L423" s="45"/>
      <c r="M423" s="45"/>
      <c r="N423" s="45"/>
      <c r="O423" s="45"/>
      <c r="P423" s="45"/>
    </row>
    <row r="424" spans="4:16" hidden="1" x14ac:dyDescent="0.3">
      <c r="D424" s="45"/>
      <c r="E424" s="43">
        <v>44</v>
      </c>
      <c r="F424" s="40" t="e">
        <v>#REF!</v>
      </c>
      <c r="G424" s="40" t="e">
        <v>#REF!</v>
      </c>
      <c r="H424" s="45"/>
      <c r="I424" s="45"/>
      <c r="J424" s="45"/>
      <c r="K424" s="45"/>
      <c r="L424" s="45"/>
      <c r="M424" s="45"/>
      <c r="N424" s="45"/>
      <c r="O424" s="45"/>
      <c r="P424" s="45"/>
    </row>
    <row r="425" spans="4:16" hidden="1" x14ac:dyDescent="0.3">
      <c r="D425" s="45"/>
      <c r="E425" s="43">
        <v>45</v>
      </c>
      <c r="F425" s="40" t="e">
        <v>#REF!</v>
      </c>
      <c r="G425" s="40" t="e">
        <v>#REF!</v>
      </c>
      <c r="H425" s="45"/>
      <c r="I425" s="45"/>
      <c r="J425" s="45"/>
      <c r="K425" s="45"/>
      <c r="L425" s="45"/>
      <c r="M425" s="45"/>
      <c r="N425" s="45"/>
      <c r="O425" s="45"/>
      <c r="P425" s="45"/>
    </row>
    <row r="426" spans="4:16" hidden="1" x14ac:dyDescent="0.3">
      <c r="D426" s="45"/>
      <c r="E426" s="43">
        <v>46</v>
      </c>
      <c r="F426" s="40" t="e">
        <v>#REF!</v>
      </c>
      <c r="G426" s="40" t="e">
        <v>#REF!</v>
      </c>
      <c r="H426" s="45"/>
      <c r="I426" s="45"/>
      <c r="J426" s="45"/>
      <c r="K426" s="45"/>
      <c r="L426" s="45"/>
      <c r="M426" s="45"/>
      <c r="N426" s="45"/>
      <c r="O426" s="45"/>
      <c r="P426" s="45"/>
    </row>
    <row r="427" spans="4:16" hidden="1" x14ac:dyDescent="0.3">
      <c r="D427" s="45"/>
      <c r="E427" s="43">
        <v>47</v>
      </c>
      <c r="F427" s="40" t="e">
        <v>#REF!</v>
      </c>
      <c r="G427" s="40" t="e">
        <v>#REF!</v>
      </c>
      <c r="H427" s="45"/>
      <c r="I427" s="45"/>
      <c r="J427" s="45"/>
      <c r="K427" s="45"/>
      <c r="L427" s="45"/>
      <c r="M427" s="45"/>
      <c r="N427" s="45"/>
      <c r="O427" s="45"/>
      <c r="P427" s="45"/>
    </row>
    <row r="428" spans="4:16" hidden="1" x14ac:dyDescent="0.3">
      <c r="D428" s="45"/>
      <c r="E428" s="43">
        <v>48</v>
      </c>
      <c r="F428" s="40" t="e">
        <v>#REF!</v>
      </c>
      <c r="G428" s="40" t="e">
        <v>#REF!</v>
      </c>
      <c r="H428" s="45"/>
      <c r="I428" s="45"/>
      <c r="J428" s="45"/>
      <c r="K428" s="45"/>
      <c r="L428" s="45"/>
      <c r="M428" s="45"/>
      <c r="N428" s="45"/>
      <c r="O428" s="45"/>
      <c r="P428" s="45"/>
    </row>
    <row r="429" spans="4:16" hidden="1" x14ac:dyDescent="0.3">
      <c r="D429" s="45"/>
      <c r="E429" s="43">
        <v>49</v>
      </c>
      <c r="F429" s="40" t="e">
        <v>#REF!</v>
      </c>
      <c r="G429" s="40" t="e">
        <v>#REF!</v>
      </c>
      <c r="H429" s="45"/>
      <c r="I429" s="45"/>
      <c r="J429" s="45"/>
      <c r="K429" s="45"/>
      <c r="L429" s="45"/>
      <c r="M429" s="45"/>
      <c r="N429" s="45"/>
      <c r="O429" s="45"/>
      <c r="P429" s="45"/>
    </row>
    <row r="430" spans="4:16" hidden="1" x14ac:dyDescent="0.3">
      <c r="D430" s="45"/>
      <c r="E430" s="43">
        <v>50</v>
      </c>
      <c r="F430" s="40" t="e">
        <v>#REF!</v>
      </c>
      <c r="G430" s="40" t="e">
        <v>#REF!</v>
      </c>
      <c r="H430" s="45"/>
      <c r="I430" s="45"/>
      <c r="J430" s="45"/>
      <c r="K430" s="45"/>
      <c r="L430" s="45"/>
      <c r="M430" s="45"/>
      <c r="N430" s="45"/>
      <c r="O430" s="45"/>
      <c r="P430" s="45"/>
    </row>
    <row r="431" spans="4:16" hidden="1" x14ac:dyDescent="0.3">
      <c r="D431" s="45"/>
      <c r="E431" s="43">
        <v>51</v>
      </c>
      <c r="F431" s="40" t="e">
        <v>#REF!</v>
      </c>
      <c r="G431" s="40" t="e">
        <v>#REF!</v>
      </c>
      <c r="H431" s="45"/>
      <c r="I431" s="45"/>
      <c r="J431" s="45"/>
      <c r="K431" s="45"/>
      <c r="L431" s="45"/>
      <c r="M431" s="45"/>
      <c r="N431" s="45"/>
      <c r="O431" s="45"/>
      <c r="P431" s="45"/>
    </row>
    <row r="432" spans="4:16" hidden="1" x14ac:dyDescent="0.3">
      <c r="D432" s="45"/>
      <c r="E432" s="43">
        <v>52</v>
      </c>
      <c r="F432" s="40" t="e">
        <v>#REF!</v>
      </c>
      <c r="G432" s="40" t="e">
        <v>#REF!</v>
      </c>
      <c r="H432" s="45"/>
      <c r="I432" s="45"/>
      <c r="J432" s="45"/>
      <c r="K432" s="45"/>
      <c r="L432" s="45"/>
      <c r="M432" s="45"/>
      <c r="N432" s="45"/>
      <c r="O432" s="45"/>
      <c r="P432" s="45"/>
    </row>
    <row r="433" spans="4:16" hidden="1" x14ac:dyDescent="0.3">
      <c r="D433" s="45"/>
      <c r="E433" s="43">
        <v>53</v>
      </c>
      <c r="F433" s="40" t="e">
        <v>#REF!</v>
      </c>
      <c r="G433" s="40" t="e">
        <v>#REF!</v>
      </c>
      <c r="H433" s="45"/>
      <c r="I433" s="45"/>
      <c r="J433" s="45"/>
      <c r="K433" s="45"/>
      <c r="L433" s="45"/>
      <c r="M433" s="45"/>
      <c r="N433" s="45"/>
      <c r="O433" s="45"/>
      <c r="P433" s="45"/>
    </row>
    <row r="434" spans="4:16" hidden="1" x14ac:dyDescent="0.3">
      <c r="D434" s="45"/>
      <c r="E434" s="43">
        <v>54</v>
      </c>
      <c r="F434" s="40" t="e">
        <v>#REF!</v>
      </c>
      <c r="G434" s="40" t="e">
        <v>#REF!</v>
      </c>
      <c r="H434" s="45"/>
      <c r="I434" s="45"/>
      <c r="J434" s="45"/>
      <c r="K434" s="45"/>
      <c r="L434" s="45"/>
      <c r="M434" s="45"/>
      <c r="N434" s="45"/>
      <c r="O434" s="45"/>
      <c r="P434" s="45"/>
    </row>
    <row r="435" spans="4:16" hidden="1" x14ac:dyDescent="0.3">
      <c r="D435" s="45"/>
      <c r="E435" s="43">
        <v>55</v>
      </c>
      <c r="F435" s="40" t="e">
        <v>#REF!</v>
      </c>
      <c r="G435" s="40" t="e">
        <v>#REF!</v>
      </c>
      <c r="H435" s="45"/>
      <c r="I435" s="45"/>
      <c r="J435" s="45"/>
      <c r="K435" s="45"/>
      <c r="L435" s="45"/>
      <c r="M435" s="45"/>
      <c r="N435" s="45"/>
      <c r="O435" s="45"/>
      <c r="P435" s="45"/>
    </row>
    <row r="436" spans="4:16" hidden="1" x14ac:dyDescent="0.3">
      <c r="D436" s="45"/>
      <c r="E436" s="43">
        <v>56</v>
      </c>
      <c r="F436" s="40" t="e">
        <v>#REF!</v>
      </c>
      <c r="G436" s="40" t="e">
        <v>#REF!</v>
      </c>
      <c r="H436" s="45"/>
      <c r="I436" s="45"/>
      <c r="J436" s="45"/>
      <c r="K436" s="45"/>
      <c r="L436" s="45"/>
      <c r="M436" s="45"/>
      <c r="N436" s="45"/>
      <c r="O436" s="45"/>
      <c r="P436" s="45"/>
    </row>
    <row r="437" spans="4:16" hidden="1" x14ac:dyDescent="0.3">
      <c r="D437" s="45"/>
      <c r="E437" s="43">
        <v>57</v>
      </c>
      <c r="F437" s="40" t="e">
        <v>#REF!</v>
      </c>
      <c r="G437" s="40" t="e">
        <v>#REF!</v>
      </c>
      <c r="H437" s="45"/>
      <c r="I437" s="45"/>
      <c r="J437" s="45"/>
      <c r="K437" s="45"/>
      <c r="L437" s="45"/>
      <c r="M437" s="45"/>
      <c r="N437" s="45"/>
      <c r="O437" s="45"/>
      <c r="P437" s="45"/>
    </row>
    <row r="438" spans="4:16" hidden="1" x14ac:dyDescent="0.3">
      <c r="D438" s="45"/>
      <c r="E438" s="43">
        <v>58</v>
      </c>
      <c r="F438" s="40" t="e">
        <v>#REF!</v>
      </c>
      <c r="G438" s="40" t="e">
        <v>#REF!</v>
      </c>
      <c r="H438" s="45"/>
      <c r="I438" s="45"/>
      <c r="J438" s="45"/>
      <c r="K438" s="45"/>
      <c r="L438" s="45"/>
      <c r="M438" s="45"/>
      <c r="N438" s="45"/>
      <c r="O438" s="45"/>
      <c r="P438" s="45"/>
    </row>
    <row r="439" spans="4:16" hidden="1" x14ac:dyDescent="0.3">
      <c r="D439" s="45"/>
      <c r="E439" s="43">
        <v>59</v>
      </c>
      <c r="F439" s="40" t="e">
        <v>#REF!</v>
      </c>
      <c r="G439" s="40" t="e">
        <v>#REF!</v>
      </c>
      <c r="H439" s="45"/>
      <c r="I439" s="45"/>
      <c r="J439" s="45"/>
      <c r="K439" s="45"/>
      <c r="L439" s="45"/>
      <c r="M439" s="45"/>
      <c r="N439" s="45"/>
      <c r="O439" s="45"/>
      <c r="P439" s="45"/>
    </row>
    <row r="440" spans="4:16" hidden="1" x14ac:dyDescent="0.3">
      <c r="D440" s="45"/>
      <c r="E440" s="43">
        <v>60</v>
      </c>
      <c r="F440" s="40" t="e">
        <v>#REF!</v>
      </c>
      <c r="G440" s="40" t="e">
        <v>#REF!</v>
      </c>
      <c r="H440" s="45"/>
      <c r="I440" s="45"/>
      <c r="J440" s="45"/>
      <c r="K440" s="45"/>
      <c r="L440" s="45"/>
      <c r="M440" s="45"/>
      <c r="N440" s="45"/>
      <c r="O440" s="45"/>
      <c r="P440" s="45"/>
    </row>
    <row r="441" spans="4:16" hidden="1" x14ac:dyDescent="0.3">
      <c r="D441" s="45"/>
      <c r="E441" s="43">
        <v>61</v>
      </c>
      <c r="F441" s="40" t="e">
        <v>#REF!</v>
      </c>
      <c r="G441" s="40" t="e">
        <v>#REF!</v>
      </c>
      <c r="H441" s="45"/>
      <c r="I441" s="45"/>
      <c r="J441" s="45"/>
      <c r="K441" s="45"/>
      <c r="L441" s="45"/>
      <c r="M441" s="45"/>
      <c r="N441" s="45"/>
      <c r="O441" s="45"/>
      <c r="P441" s="45"/>
    </row>
    <row r="442" spans="4:16" hidden="1" x14ac:dyDescent="0.3">
      <c r="D442" s="45"/>
      <c r="E442" s="43">
        <v>62</v>
      </c>
      <c r="F442" s="40" t="e">
        <v>#REF!</v>
      </c>
      <c r="G442" s="40" t="e">
        <v>#REF!</v>
      </c>
      <c r="H442" s="45"/>
      <c r="I442" s="45"/>
      <c r="J442" s="45"/>
      <c r="K442" s="45"/>
      <c r="L442" s="45"/>
      <c r="M442" s="45"/>
      <c r="N442" s="45"/>
      <c r="O442" s="45"/>
      <c r="P442" s="45"/>
    </row>
    <row r="443" spans="4:16" hidden="1" x14ac:dyDescent="0.3">
      <c r="D443" s="45"/>
      <c r="E443" s="43">
        <v>63</v>
      </c>
      <c r="F443" s="40" t="e">
        <v>#REF!</v>
      </c>
      <c r="G443" s="40" t="e">
        <v>#REF!</v>
      </c>
      <c r="H443" s="45"/>
      <c r="I443" s="45"/>
      <c r="J443" s="45"/>
      <c r="K443" s="45"/>
      <c r="L443" s="45"/>
      <c r="M443" s="45"/>
      <c r="N443" s="45"/>
      <c r="O443" s="45"/>
      <c r="P443" s="45"/>
    </row>
    <row r="444" spans="4:16" hidden="1" x14ac:dyDescent="0.3">
      <c r="D444" s="45"/>
      <c r="E444" s="43">
        <v>64</v>
      </c>
      <c r="F444" s="40" t="e">
        <v>#REF!</v>
      </c>
      <c r="G444" s="40" t="e">
        <v>#REF!</v>
      </c>
      <c r="H444" s="45"/>
      <c r="I444" s="45"/>
      <c r="J444" s="45"/>
      <c r="K444" s="45"/>
      <c r="L444" s="45"/>
      <c r="M444" s="45"/>
      <c r="N444" s="45"/>
      <c r="O444" s="45"/>
      <c r="P444" s="45"/>
    </row>
    <row r="445" spans="4:16" hidden="1" x14ac:dyDescent="0.3">
      <c r="D445" s="45"/>
      <c r="E445" s="43">
        <v>65</v>
      </c>
      <c r="F445" s="40" t="e">
        <v>#REF!</v>
      </c>
      <c r="G445" s="40" t="e">
        <v>#REF!</v>
      </c>
      <c r="H445" s="45"/>
      <c r="I445" s="45"/>
      <c r="J445" s="45"/>
      <c r="K445" s="45"/>
      <c r="L445" s="45"/>
      <c r="M445" s="45"/>
      <c r="N445" s="45"/>
      <c r="O445" s="45"/>
      <c r="P445" s="45"/>
    </row>
    <row r="446" spans="4:16" hidden="1" x14ac:dyDescent="0.3">
      <c r="D446" s="45"/>
      <c r="E446" s="43">
        <v>66</v>
      </c>
      <c r="F446" s="40" t="e">
        <v>#REF!</v>
      </c>
      <c r="G446" s="40" t="e">
        <v>#REF!</v>
      </c>
      <c r="H446" s="45"/>
      <c r="I446" s="45"/>
      <c r="J446" s="45"/>
      <c r="K446" s="45"/>
      <c r="L446" s="45"/>
      <c r="M446" s="45"/>
      <c r="N446" s="45"/>
      <c r="O446" s="45"/>
      <c r="P446" s="45"/>
    </row>
    <row r="447" spans="4:16" hidden="1" x14ac:dyDescent="0.3">
      <c r="D447" s="45"/>
      <c r="E447" s="43">
        <v>67</v>
      </c>
      <c r="F447" s="40" t="e">
        <v>#REF!</v>
      </c>
      <c r="G447" s="40" t="e">
        <v>#REF!</v>
      </c>
      <c r="H447" s="45"/>
      <c r="I447" s="45"/>
      <c r="J447" s="45"/>
      <c r="K447" s="45"/>
      <c r="L447" s="45"/>
      <c r="M447" s="45"/>
      <c r="N447" s="45"/>
      <c r="O447" s="45"/>
      <c r="P447" s="45"/>
    </row>
    <row r="448" spans="4:16" hidden="1" x14ac:dyDescent="0.3">
      <c r="D448" s="45"/>
      <c r="E448" s="43">
        <v>68</v>
      </c>
      <c r="F448" s="40" t="e">
        <v>#REF!</v>
      </c>
      <c r="G448" s="40" t="e">
        <v>#REF!</v>
      </c>
      <c r="H448" s="45"/>
      <c r="I448" s="45"/>
      <c r="J448" s="45"/>
      <c r="K448" s="45"/>
      <c r="L448" s="45"/>
      <c r="M448" s="45"/>
      <c r="N448" s="45"/>
      <c r="O448" s="45"/>
      <c r="P448" s="45"/>
    </row>
    <row r="449" spans="4:16" hidden="1" x14ac:dyDescent="0.3">
      <c r="D449" s="45"/>
      <c r="E449" s="43">
        <v>69</v>
      </c>
      <c r="F449" s="40" t="e">
        <v>#REF!</v>
      </c>
      <c r="G449" s="40" t="e">
        <v>#REF!</v>
      </c>
      <c r="H449" s="45"/>
      <c r="I449" s="45"/>
      <c r="J449" s="45"/>
      <c r="K449" s="45"/>
      <c r="L449" s="45"/>
      <c r="M449" s="45"/>
      <c r="N449" s="45"/>
      <c r="O449" s="45"/>
      <c r="P449" s="45"/>
    </row>
    <row r="450" spans="4:16" hidden="1" x14ac:dyDescent="0.3">
      <c r="D450" s="45"/>
      <c r="E450" s="43">
        <v>70</v>
      </c>
      <c r="F450" s="40" t="e">
        <v>#REF!</v>
      </c>
      <c r="G450" s="40" t="e">
        <v>#REF!</v>
      </c>
      <c r="H450" s="45"/>
      <c r="I450" s="45"/>
      <c r="J450" s="45"/>
      <c r="K450" s="45"/>
      <c r="L450" s="45"/>
      <c r="M450" s="45"/>
      <c r="N450" s="45"/>
      <c r="O450" s="45"/>
      <c r="P450" s="45"/>
    </row>
    <row r="451" spans="4:16" hidden="1" x14ac:dyDescent="0.3">
      <c r="D451" s="45"/>
      <c r="E451" s="43">
        <v>71</v>
      </c>
      <c r="F451" s="40" t="e">
        <v>#REF!</v>
      </c>
      <c r="G451" s="40" t="e">
        <v>#REF!</v>
      </c>
      <c r="H451" s="45"/>
      <c r="I451" s="45"/>
      <c r="J451" s="45"/>
      <c r="K451" s="45"/>
      <c r="L451" s="45"/>
      <c r="M451" s="45"/>
      <c r="N451" s="45"/>
      <c r="O451" s="45"/>
      <c r="P451" s="45"/>
    </row>
    <row r="452" spans="4:16" hidden="1" x14ac:dyDescent="0.3">
      <c r="D452" s="45"/>
      <c r="E452" s="43">
        <v>72</v>
      </c>
      <c r="F452" s="40" t="e">
        <v>#REF!</v>
      </c>
      <c r="G452" s="40" t="e">
        <v>#REF!</v>
      </c>
      <c r="H452" s="45"/>
      <c r="I452" s="45"/>
      <c r="J452" s="45"/>
      <c r="K452" s="45"/>
      <c r="L452" s="45"/>
      <c r="M452" s="45"/>
      <c r="N452" s="45"/>
      <c r="O452" s="45"/>
      <c r="P452" s="45"/>
    </row>
    <row r="453" spans="4:16" hidden="1" x14ac:dyDescent="0.3">
      <c r="D453" s="45"/>
      <c r="E453" s="43">
        <v>73</v>
      </c>
      <c r="F453" s="40" t="e">
        <v>#REF!</v>
      </c>
      <c r="G453" s="40" t="e">
        <v>#REF!</v>
      </c>
      <c r="H453" s="45"/>
      <c r="I453" s="45"/>
      <c r="J453" s="45"/>
      <c r="K453" s="45"/>
      <c r="L453" s="45"/>
      <c r="M453" s="45"/>
      <c r="N453" s="45"/>
      <c r="O453" s="45"/>
      <c r="P453" s="45"/>
    </row>
    <row r="454" spans="4:16" hidden="1" x14ac:dyDescent="0.3">
      <c r="D454" s="45"/>
      <c r="E454" s="43">
        <v>74</v>
      </c>
      <c r="F454" s="40" t="e">
        <v>#REF!</v>
      </c>
      <c r="G454" s="40" t="e">
        <v>#REF!</v>
      </c>
      <c r="H454" s="45"/>
      <c r="I454" s="45"/>
      <c r="J454" s="45"/>
      <c r="K454" s="45"/>
      <c r="L454" s="45"/>
      <c r="M454" s="45"/>
      <c r="N454" s="45"/>
      <c r="O454" s="45"/>
      <c r="P454" s="45"/>
    </row>
    <row r="455" spans="4:16" hidden="1" x14ac:dyDescent="0.3">
      <c r="D455" s="45"/>
      <c r="E455" s="43">
        <v>75</v>
      </c>
      <c r="F455" s="40" t="e">
        <v>#REF!</v>
      </c>
      <c r="G455" s="40" t="e">
        <v>#REF!</v>
      </c>
      <c r="H455" s="45"/>
      <c r="I455" s="45"/>
      <c r="J455" s="45"/>
      <c r="K455" s="45"/>
      <c r="L455" s="45"/>
      <c r="M455" s="45"/>
      <c r="N455" s="45"/>
      <c r="O455" s="45"/>
      <c r="P455" s="45"/>
    </row>
    <row r="456" spans="4:16" hidden="1" x14ac:dyDescent="0.3">
      <c r="D456" s="45"/>
      <c r="E456" s="43">
        <v>76</v>
      </c>
      <c r="F456" s="40" t="e">
        <v>#REF!</v>
      </c>
      <c r="G456" s="40" t="e">
        <v>#REF!</v>
      </c>
      <c r="H456" s="45"/>
      <c r="I456" s="45"/>
      <c r="J456" s="45"/>
      <c r="K456" s="45"/>
      <c r="L456" s="45"/>
      <c r="M456" s="45"/>
      <c r="N456" s="45"/>
      <c r="O456" s="45"/>
      <c r="P456" s="45"/>
    </row>
    <row r="457" spans="4:16" hidden="1" x14ac:dyDescent="0.3">
      <c r="D457" s="45"/>
      <c r="E457" s="43">
        <v>77</v>
      </c>
      <c r="F457" s="40" t="e">
        <v>#REF!</v>
      </c>
      <c r="G457" s="40" t="e">
        <v>#REF!</v>
      </c>
      <c r="H457" s="45"/>
      <c r="I457" s="45"/>
      <c r="J457" s="45"/>
      <c r="K457" s="45"/>
      <c r="L457" s="45"/>
      <c r="M457" s="45"/>
      <c r="N457" s="45"/>
      <c r="O457" s="45"/>
      <c r="P457" s="45"/>
    </row>
    <row r="458" spans="4:16" hidden="1" x14ac:dyDescent="0.3">
      <c r="D458" s="45"/>
      <c r="E458" s="43">
        <v>78</v>
      </c>
      <c r="F458" s="40" t="e">
        <v>#REF!</v>
      </c>
      <c r="G458" s="40" t="e">
        <v>#REF!</v>
      </c>
      <c r="H458" s="45"/>
      <c r="I458" s="45"/>
      <c r="J458" s="45"/>
      <c r="K458" s="45"/>
      <c r="L458" s="45"/>
      <c r="M458" s="45"/>
      <c r="N458" s="45"/>
      <c r="O458" s="45"/>
      <c r="P458" s="45"/>
    </row>
    <row r="459" spans="4:16" hidden="1" x14ac:dyDescent="0.3">
      <c r="D459" s="45"/>
      <c r="E459" s="43">
        <v>79</v>
      </c>
      <c r="F459" s="40" t="e">
        <v>#REF!</v>
      </c>
      <c r="G459" s="40" t="e">
        <v>#REF!</v>
      </c>
      <c r="H459" s="45"/>
      <c r="I459" s="45"/>
      <c r="J459" s="45"/>
      <c r="K459" s="45"/>
      <c r="L459" s="45"/>
      <c r="M459" s="45"/>
      <c r="N459" s="45"/>
      <c r="O459" s="45"/>
      <c r="P459" s="45"/>
    </row>
    <row r="460" spans="4:16" hidden="1" x14ac:dyDescent="0.3">
      <c r="D460" s="45"/>
      <c r="E460" s="43">
        <v>80</v>
      </c>
      <c r="F460" s="40" t="e">
        <v>#REF!</v>
      </c>
      <c r="G460" s="40" t="e">
        <v>#REF!</v>
      </c>
      <c r="H460" s="45"/>
      <c r="I460" s="45"/>
      <c r="J460" s="45"/>
      <c r="K460" s="45"/>
      <c r="L460" s="45"/>
      <c r="M460" s="45"/>
      <c r="N460" s="45"/>
      <c r="O460" s="45"/>
      <c r="P460" s="45"/>
    </row>
    <row r="461" spans="4:16" hidden="1" x14ac:dyDescent="0.3">
      <c r="D461" s="45"/>
      <c r="E461" s="43">
        <v>81</v>
      </c>
      <c r="F461" s="40" t="e">
        <v>#REF!</v>
      </c>
      <c r="G461" s="40" t="e">
        <v>#REF!</v>
      </c>
      <c r="H461" s="45"/>
      <c r="I461" s="45"/>
      <c r="J461" s="45"/>
      <c r="K461" s="45"/>
      <c r="L461" s="45"/>
      <c r="M461" s="45"/>
      <c r="N461" s="45"/>
      <c r="O461" s="45"/>
      <c r="P461" s="45"/>
    </row>
    <row r="462" spans="4:16" hidden="1" x14ac:dyDescent="0.3">
      <c r="D462" s="45"/>
      <c r="E462" s="43">
        <v>82</v>
      </c>
      <c r="F462" s="40" t="e">
        <v>#REF!</v>
      </c>
      <c r="G462" s="40" t="e">
        <v>#REF!</v>
      </c>
      <c r="H462" s="45"/>
      <c r="I462" s="45"/>
      <c r="J462" s="45"/>
      <c r="K462" s="45"/>
      <c r="L462" s="45"/>
      <c r="M462" s="45"/>
      <c r="N462" s="45"/>
      <c r="O462" s="45"/>
      <c r="P462" s="45"/>
    </row>
    <row r="463" spans="4:16" hidden="1" x14ac:dyDescent="0.3">
      <c r="D463" s="45"/>
      <c r="E463" s="43">
        <v>83</v>
      </c>
      <c r="F463" s="40" t="e">
        <v>#REF!</v>
      </c>
      <c r="G463" s="40" t="e">
        <v>#REF!</v>
      </c>
      <c r="H463" s="45"/>
      <c r="I463" s="45"/>
      <c r="J463" s="45"/>
      <c r="K463" s="45"/>
      <c r="L463" s="45"/>
      <c r="M463" s="45"/>
      <c r="N463" s="45"/>
      <c r="O463" s="45"/>
      <c r="P463" s="45"/>
    </row>
    <row r="464" spans="4:16" hidden="1" x14ac:dyDescent="0.3">
      <c r="D464" s="45"/>
      <c r="E464" s="43">
        <v>84</v>
      </c>
      <c r="F464" s="40" t="e">
        <v>#REF!</v>
      </c>
      <c r="G464" s="40" t="e">
        <v>#REF!</v>
      </c>
      <c r="H464" s="45"/>
      <c r="I464" s="45"/>
      <c r="J464" s="45"/>
      <c r="K464" s="45"/>
      <c r="L464" s="45"/>
      <c r="M464" s="45"/>
      <c r="N464" s="45"/>
      <c r="O464" s="45"/>
      <c r="P464" s="45"/>
    </row>
    <row r="465" spans="4:16" hidden="1" x14ac:dyDescent="0.3">
      <c r="D465" s="45"/>
      <c r="E465" s="43">
        <v>85</v>
      </c>
      <c r="F465" s="40" t="e">
        <v>#REF!</v>
      </c>
      <c r="G465" s="40" t="e">
        <v>#REF!</v>
      </c>
      <c r="H465" s="45"/>
      <c r="I465" s="45"/>
      <c r="J465" s="45"/>
      <c r="K465" s="45"/>
      <c r="L465" s="45"/>
      <c r="M465" s="45"/>
      <c r="N465" s="45"/>
      <c r="O465" s="45"/>
      <c r="P465" s="45"/>
    </row>
    <row r="466" spans="4:16" hidden="1" x14ac:dyDescent="0.3">
      <c r="D466" s="45"/>
      <c r="E466" s="43">
        <v>86</v>
      </c>
      <c r="F466" s="40" t="e">
        <v>#REF!</v>
      </c>
      <c r="G466" s="40" t="e">
        <v>#REF!</v>
      </c>
      <c r="H466" s="45"/>
      <c r="I466" s="45"/>
      <c r="J466" s="45"/>
      <c r="K466" s="45"/>
      <c r="L466" s="45"/>
      <c r="M466" s="45"/>
      <c r="N466" s="45"/>
      <c r="O466" s="45"/>
      <c r="P466" s="45"/>
    </row>
    <row r="467" spans="4:16" hidden="1" x14ac:dyDescent="0.3">
      <c r="D467" s="45"/>
      <c r="E467" s="43">
        <v>87</v>
      </c>
      <c r="F467" s="40" t="e">
        <v>#REF!</v>
      </c>
      <c r="G467" s="40" t="e">
        <v>#REF!</v>
      </c>
      <c r="H467" s="45"/>
      <c r="I467" s="45"/>
      <c r="J467" s="45"/>
      <c r="K467" s="45"/>
      <c r="L467" s="45"/>
      <c r="M467" s="45"/>
      <c r="N467" s="45"/>
      <c r="O467" s="45"/>
      <c r="P467" s="45"/>
    </row>
    <row r="468" spans="4:16" hidden="1" x14ac:dyDescent="0.3">
      <c r="D468" s="45"/>
      <c r="E468" s="43">
        <v>88</v>
      </c>
      <c r="F468" s="40" t="e">
        <v>#REF!</v>
      </c>
      <c r="G468" s="40" t="e">
        <v>#REF!</v>
      </c>
      <c r="H468" s="45"/>
      <c r="I468" s="45"/>
      <c r="J468" s="45"/>
      <c r="K468" s="45"/>
      <c r="L468" s="45"/>
      <c r="M468" s="45"/>
      <c r="N468" s="45"/>
      <c r="O468" s="45"/>
      <c r="P468" s="45"/>
    </row>
    <row r="469" spans="4:16" hidden="1" x14ac:dyDescent="0.3">
      <c r="D469" s="45"/>
      <c r="E469" s="43">
        <v>89</v>
      </c>
      <c r="F469" s="40" t="e">
        <v>#REF!</v>
      </c>
      <c r="G469" s="40" t="e">
        <v>#REF!</v>
      </c>
      <c r="H469" s="45"/>
      <c r="I469" s="45"/>
      <c r="J469" s="45"/>
      <c r="K469" s="45"/>
      <c r="L469" s="45"/>
      <c r="M469" s="45"/>
      <c r="N469" s="45"/>
      <c r="O469" s="45"/>
      <c r="P469" s="45"/>
    </row>
    <row r="470" spans="4:16" hidden="1" x14ac:dyDescent="0.3">
      <c r="D470" s="45"/>
      <c r="E470" s="43">
        <v>90</v>
      </c>
      <c r="F470" s="40" t="e">
        <v>#REF!</v>
      </c>
      <c r="G470" s="40" t="e">
        <v>#REF!</v>
      </c>
      <c r="H470" s="45"/>
      <c r="I470" s="45"/>
      <c r="J470" s="45"/>
      <c r="K470" s="45"/>
      <c r="L470" s="45"/>
      <c r="M470" s="45"/>
      <c r="N470" s="45"/>
      <c r="O470" s="45"/>
      <c r="P470" s="45"/>
    </row>
    <row r="471" spans="4:16" hidden="1" x14ac:dyDescent="0.3">
      <c r="D471" s="45"/>
      <c r="E471" s="43">
        <v>91</v>
      </c>
      <c r="F471" s="40" t="e">
        <v>#REF!</v>
      </c>
      <c r="G471" s="40" t="e">
        <v>#REF!</v>
      </c>
      <c r="H471" s="45"/>
      <c r="I471" s="45"/>
      <c r="J471" s="45"/>
      <c r="K471" s="45"/>
      <c r="L471" s="45"/>
      <c r="M471" s="45"/>
      <c r="N471" s="45"/>
      <c r="O471" s="45"/>
      <c r="P471" s="45"/>
    </row>
    <row r="472" spans="4:16" hidden="1" x14ac:dyDescent="0.3">
      <c r="D472" s="45"/>
      <c r="E472" s="43">
        <v>92</v>
      </c>
      <c r="F472" s="40" t="e">
        <v>#REF!</v>
      </c>
      <c r="G472" s="40" t="e">
        <v>#REF!</v>
      </c>
      <c r="H472" s="45"/>
      <c r="I472" s="45"/>
      <c r="J472" s="45"/>
      <c r="K472" s="45"/>
      <c r="L472" s="45"/>
      <c r="M472" s="45"/>
      <c r="N472" s="45"/>
      <c r="O472" s="45"/>
      <c r="P472" s="45"/>
    </row>
    <row r="473" spans="4:16" hidden="1" x14ac:dyDescent="0.3">
      <c r="D473" s="45"/>
      <c r="E473" s="43">
        <v>93</v>
      </c>
      <c r="F473" s="40" t="e">
        <v>#REF!</v>
      </c>
      <c r="G473" s="40" t="e">
        <v>#REF!</v>
      </c>
      <c r="H473" s="45"/>
      <c r="I473" s="45"/>
      <c r="J473" s="45"/>
      <c r="K473" s="45"/>
      <c r="L473" s="45"/>
      <c r="M473" s="45"/>
      <c r="N473" s="45"/>
      <c r="O473" s="45"/>
      <c r="P473" s="45"/>
    </row>
    <row r="474" spans="4:16" hidden="1" x14ac:dyDescent="0.3">
      <c r="D474" s="45"/>
      <c r="E474" s="43">
        <v>94</v>
      </c>
      <c r="F474" s="40" t="e">
        <v>#REF!</v>
      </c>
      <c r="G474" s="40" t="e">
        <v>#REF!</v>
      </c>
      <c r="H474" s="45"/>
      <c r="I474" s="45"/>
      <c r="J474" s="45"/>
      <c r="K474" s="45"/>
      <c r="L474" s="45"/>
      <c r="M474" s="45"/>
      <c r="N474" s="45"/>
      <c r="O474" s="45"/>
      <c r="P474" s="45"/>
    </row>
    <row r="475" spans="4:16" hidden="1" x14ac:dyDescent="0.3">
      <c r="D475" s="45"/>
      <c r="E475" s="43">
        <v>95</v>
      </c>
      <c r="F475" s="40" t="e">
        <v>#REF!</v>
      </c>
      <c r="G475" s="40" t="e">
        <v>#REF!</v>
      </c>
      <c r="H475" s="45"/>
      <c r="I475" s="45"/>
      <c r="J475" s="45"/>
      <c r="K475" s="45"/>
      <c r="L475" s="45"/>
      <c r="M475" s="45"/>
      <c r="N475" s="45"/>
      <c r="O475" s="45"/>
      <c r="P475" s="45"/>
    </row>
    <row r="476" spans="4:16" hidden="1" x14ac:dyDescent="0.3">
      <c r="D476" s="45"/>
      <c r="E476" s="43">
        <v>96</v>
      </c>
      <c r="F476" s="40" t="e">
        <v>#REF!</v>
      </c>
      <c r="G476" s="40" t="e">
        <v>#REF!</v>
      </c>
      <c r="H476" s="45"/>
      <c r="I476" s="45"/>
      <c r="J476" s="45"/>
      <c r="K476" s="45"/>
      <c r="L476" s="45"/>
      <c r="M476" s="45"/>
      <c r="N476" s="45"/>
      <c r="O476" s="45"/>
      <c r="P476" s="45"/>
    </row>
    <row r="477" spans="4:16" hidden="1" x14ac:dyDescent="0.3">
      <c r="D477" s="45"/>
      <c r="E477" s="43">
        <v>97</v>
      </c>
      <c r="F477" s="40" t="e">
        <v>#REF!</v>
      </c>
      <c r="G477" s="40" t="e">
        <v>#REF!</v>
      </c>
      <c r="H477" s="45"/>
      <c r="I477" s="45"/>
      <c r="J477" s="45"/>
      <c r="K477" s="45"/>
      <c r="L477" s="45"/>
      <c r="M477" s="45"/>
      <c r="N477" s="45"/>
      <c r="O477" s="45"/>
      <c r="P477" s="45"/>
    </row>
    <row r="478" spans="4:16" hidden="1" x14ac:dyDescent="0.3">
      <c r="D478" s="45"/>
      <c r="E478" s="43">
        <v>98</v>
      </c>
      <c r="F478" s="40" t="e">
        <v>#REF!</v>
      </c>
      <c r="G478" s="40" t="e">
        <v>#REF!</v>
      </c>
      <c r="H478" s="45"/>
      <c r="I478" s="45"/>
      <c r="J478" s="45"/>
      <c r="K478" s="45"/>
      <c r="L478" s="45"/>
      <c r="M478" s="45"/>
      <c r="N478" s="45"/>
      <c r="O478" s="45"/>
      <c r="P478" s="45"/>
    </row>
    <row r="479" spans="4:16" hidden="1" x14ac:dyDescent="0.3">
      <c r="D479" s="45"/>
      <c r="E479" s="43">
        <v>99</v>
      </c>
      <c r="F479" s="40" t="e">
        <v>#REF!</v>
      </c>
      <c r="G479" s="40" t="e">
        <v>#REF!</v>
      </c>
      <c r="H479" s="45"/>
      <c r="I479" s="45"/>
      <c r="J479" s="45"/>
      <c r="K479" s="45"/>
      <c r="L479" s="45"/>
      <c r="M479" s="45"/>
      <c r="N479" s="45"/>
      <c r="O479" s="45"/>
      <c r="P479" s="45"/>
    </row>
    <row r="480" spans="4:16" hidden="1" x14ac:dyDescent="0.3">
      <c r="D480" s="45"/>
      <c r="E480" s="43">
        <v>100</v>
      </c>
      <c r="F480" s="40" t="e">
        <v>#REF!</v>
      </c>
      <c r="G480" s="40" t="e">
        <v>#REF!</v>
      </c>
      <c r="H480" s="45"/>
      <c r="I480" s="45"/>
      <c r="J480" s="45"/>
      <c r="K480" s="45"/>
      <c r="L480" s="45"/>
      <c r="M480" s="45"/>
      <c r="N480" s="45"/>
      <c r="O480" s="45"/>
      <c r="P480" s="45"/>
    </row>
    <row r="481" spans="4:16" hidden="1" x14ac:dyDescent="0.3">
      <c r="D481" s="45"/>
      <c r="E481" s="43">
        <v>101</v>
      </c>
      <c r="F481" s="40" t="e">
        <v>#REF!</v>
      </c>
      <c r="G481" s="40" t="e">
        <v>#REF!</v>
      </c>
      <c r="H481" s="45"/>
      <c r="I481" s="45"/>
      <c r="J481" s="45"/>
      <c r="K481" s="45"/>
      <c r="L481" s="45"/>
      <c r="M481" s="45"/>
      <c r="N481" s="45"/>
      <c r="O481" s="45"/>
      <c r="P481" s="45"/>
    </row>
    <row r="482" spans="4:16" hidden="1" x14ac:dyDescent="0.3">
      <c r="D482" s="45"/>
      <c r="E482" s="43">
        <v>102</v>
      </c>
      <c r="F482" s="40" t="e">
        <v>#REF!</v>
      </c>
      <c r="G482" s="40" t="e">
        <v>#REF!</v>
      </c>
      <c r="H482" s="45"/>
      <c r="I482" s="45"/>
      <c r="J482" s="45"/>
      <c r="K482" s="45"/>
      <c r="L482" s="45"/>
      <c r="M482" s="45"/>
      <c r="N482" s="45"/>
      <c r="O482" s="45"/>
      <c r="P482" s="45"/>
    </row>
    <row r="483" spans="4:16" hidden="1" x14ac:dyDescent="0.3">
      <c r="D483" s="45"/>
      <c r="E483" s="43">
        <v>103</v>
      </c>
      <c r="F483" s="40" t="e">
        <v>#REF!</v>
      </c>
      <c r="G483" s="40" t="e">
        <v>#REF!</v>
      </c>
      <c r="H483" s="45"/>
      <c r="I483" s="45"/>
      <c r="J483" s="45"/>
      <c r="K483" s="45"/>
      <c r="L483" s="45"/>
      <c r="M483" s="45"/>
      <c r="N483" s="45"/>
      <c r="O483" s="45"/>
      <c r="P483" s="45"/>
    </row>
    <row r="484" spans="4:16" hidden="1" x14ac:dyDescent="0.3">
      <c r="D484" s="45"/>
      <c r="E484" s="43">
        <v>104</v>
      </c>
      <c r="F484" s="40" t="e">
        <v>#REF!</v>
      </c>
      <c r="G484" s="40" t="e">
        <v>#REF!</v>
      </c>
      <c r="H484" s="45"/>
      <c r="I484" s="45"/>
      <c r="J484" s="45"/>
      <c r="K484" s="45"/>
      <c r="L484" s="45"/>
      <c r="M484" s="45"/>
      <c r="N484" s="45"/>
      <c r="O484" s="45"/>
      <c r="P484" s="45"/>
    </row>
    <row r="485" spans="4:16" hidden="1" x14ac:dyDescent="0.3">
      <c r="D485" s="45"/>
      <c r="E485" s="43">
        <v>105</v>
      </c>
      <c r="F485" s="40" t="e">
        <v>#REF!</v>
      </c>
      <c r="G485" s="40" t="e">
        <v>#REF!</v>
      </c>
      <c r="H485" s="45"/>
      <c r="I485" s="45"/>
      <c r="J485" s="45"/>
      <c r="K485" s="45"/>
      <c r="L485" s="45"/>
      <c r="M485" s="45"/>
      <c r="N485" s="45"/>
      <c r="O485" s="45"/>
      <c r="P485" s="45"/>
    </row>
    <row r="486" spans="4:16" hidden="1" x14ac:dyDescent="0.3">
      <c r="D486" s="45"/>
      <c r="E486" s="43">
        <v>106</v>
      </c>
      <c r="F486" s="40" t="e">
        <v>#REF!</v>
      </c>
      <c r="G486" s="40" t="e">
        <v>#REF!</v>
      </c>
      <c r="H486" s="45"/>
      <c r="I486" s="45"/>
      <c r="J486" s="45"/>
      <c r="K486" s="45"/>
      <c r="L486" s="45"/>
      <c r="M486" s="45"/>
      <c r="N486" s="45"/>
      <c r="O486" s="45"/>
      <c r="P486" s="45"/>
    </row>
    <row r="487" spans="4:16" hidden="1" x14ac:dyDescent="0.3">
      <c r="D487" s="45"/>
      <c r="E487" s="43">
        <v>107</v>
      </c>
      <c r="F487" s="40" t="e">
        <v>#REF!</v>
      </c>
      <c r="G487" s="40" t="e">
        <v>#REF!</v>
      </c>
      <c r="H487" s="45"/>
      <c r="I487" s="45"/>
      <c r="J487" s="45"/>
      <c r="K487" s="45"/>
      <c r="L487" s="45"/>
      <c r="M487" s="45"/>
      <c r="N487" s="45"/>
      <c r="O487" s="45"/>
      <c r="P487" s="45"/>
    </row>
    <row r="488" spans="4:16" hidden="1" x14ac:dyDescent="0.3">
      <c r="D488" s="45"/>
      <c r="E488" s="43">
        <v>108</v>
      </c>
      <c r="F488" s="40" t="e">
        <v>#REF!</v>
      </c>
      <c r="G488" s="40" t="e">
        <v>#REF!</v>
      </c>
      <c r="H488" s="45"/>
      <c r="I488" s="45"/>
      <c r="J488" s="45"/>
      <c r="K488" s="45"/>
      <c r="L488" s="45"/>
      <c r="M488" s="45"/>
      <c r="N488" s="45"/>
      <c r="O488" s="45"/>
      <c r="P488" s="45"/>
    </row>
    <row r="489" spans="4:16" hidden="1" x14ac:dyDescent="0.3">
      <c r="D489" s="45"/>
      <c r="E489" s="43">
        <v>109</v>
      </c>
      <c r="F489" s="40" t="e">
        <v>#REF!</v>
      </c>
      <c r="G489" s="40" t="e">
        <v>#REF!</v>
      </c>
      <c r="H489" s="45"/>
      <c r="I489" s="45"/>
      <c r="J489" s="45"/>
      <c r="K489" s="45"/>
      <c r="L489" s="45"/>
      <c r="M489" s="45"/>
      <c r="N489" s="45"/>
      <c r="O489" s="45"/>
      <c r="P489" s="45"/>
    </row>
    <row r="490" spans="4:16" hidden="1" x14ac:dyDescent="0.3">
      <c r="D490" s="45"/>
      <c r="E490" s="43">
        <v>110</v>
      </c>
      <c r="F490" s="40" t="e">
        <v>#REF!</v>
      </c>
      <c r="G490" s="40" t="e">
        <v>#REF!</v>
      </c>
      <c r="H490" s="45"/>
      <c r="I490" s="45"/>
      <c r="J490" s="45"/>
      <c r="K490" s="45"/>
      <c r="L490" s="45"/>
      <c r="M490" s="45"/>
      <c r="N490" s="45"/>
      <c r="O490" s="45"/>
      <c r="P490" s="45"/>
    </row>
    <row r="491" spans="4:16" hidden="1" x14ac:dyDescent="0.3">
      <c r="D491" s="45"/>
      <c r="E491" s="43">
        <v>111</v>
      </c>
      <c r="F491" s="40" t="e">
        <v>#REF!</v>
      </c>
      <c r="G491" s="40" t="e">
        <v>#REF!</v>
      </c>
      <c r="H491" s="45"/>
      <c r="I491" s="45"/>
      <c r="J491" s="45"/>
      <c r="K491" s="45"/>
      <c r="L491" s="45"/>
      <c r="M491" s="45"/>
      <c r="N491" s="45"/>
      <c r="O491" s="45"/>
      <c r="P491" s="45"/>
    </row>
    <row r="492" spans="4:16" hidden="1" x14ac:dyDescent="0.3">
      <c r="D492" s="45"/>
      <c r="E492" s="43">
        <v>112</v>
      </c>
      <c r="F492" s="40" t="e">
        <v>#REF!</v>
      </c>
      <c r="G492" s="40" t="e">
        <v>#REF!</v>
      </c>
      <c r="H492" s="45"/>
      <c r="I492" s="45"/>
      <c r="J492" s="45"/>
      <c r="K492" s="45"/>
      <c r="L492" s="45"/>
      <c r="M492" s="45"/>
      <c r="N492" s="45"/>
      <c r="O492" s="45"/>
      <c r="P492" s="45"/>
    </row>
    <row r="493" spans="4:16" hidden="1" x14ac:dyDescent="0.3">
      <c r="D493" s="45"/>
      <c r="E493" s="43">
        <v>113</v>
      </c>
      <c r="F493" s="40" t="e">
        <v>#REF!</v>
      </c>
      <c r="G493" s="40" t="e">
        <v>#REF!</v>
      </c>
      <c r="H493" s="45"/>
      <c r="I493" s="45"/>
      <c r="J493" s="45"/>
      <c r="K493" s="45"/>
      <c r="L493" s="45"/>
      <c r="M493" s="45"/>
      <c r="N493" s="45"/>
      <c r="O493" s="45"/>
      <c r="P493" s="45"/>
    </row>
    <row r="494" spans="4:16" hidden="1" x14ac:dyDescent="0.3">
      <c r="D494" s="45"/>
      <c r="E494" s="43">
        <v>114</v>
      </c>
      <c r="F494" s="40" t="e">
        <v>#REF!</v>
      </c>
      <c r="G494" s="40" t="e">
        <v>#REF!</v>
      </c>
      <c r="H494" s="45"/>
      <c r="I494" s="45"/>
      <c r="J494" s="45"/>
      <c r="K494" s="45"/>
      <c r="L494" s="45"/>
      <c r="M494" s="45"/>
      <c r="N494" s="45"/>
      <c r="O494" s="45"/>
      <c r="P494" s="45"/>
    </row>
    <row r="495" spans="4:16" hidden="1" x14ac:dyDescent="0.3">
      <c r="D495" s="45"/>
      <c r="E495" s="43">
        <v>115</v>
      </c>
      <c r="F495" s="40" t="e">
        <v>#REF!</v>
      </c>
      <c r="G495" s="40" t="e">
        <v>#REF!</v>
      </c>
      <c r="H495" s="45"/>
      <c r="I495" s="45"/>
      <c r="J495" s="45"/>
      <c r="K495" s="45"/>
      <c r="L495" s="45"/>
      <c r="M495" s="45"/>
      <c r="N495" s="45"/>
      <c r="O495" s="45"/>
      <c r="P495" s="45"/>
    </row>
    <row r="496" spans="4:16" hidden="1" x14ac:dyDescent="0.3">
      <c r="D496" s="45"/>
      <c r="E496" s="43">
        <v>116</v>
      </c>
      <c r="F496" s="40" t="e">
        <v>#REF!</v>
      </c>
      <c r="G496" s="40" t="e">
        <v>#REF!</v>
      </c>
      <c r="H496" s="45"/>
      <c r="I496" s="45"/>
      <c r="J496" s="45"/>
      <c r="K496" s="45"/>
      <c r="L496" s="45"/>
      <c r="M496" s="45"/>
      <c r="N496" s="45"/>
      <c r="O496" s="45"/>
      <c r="P496" s="45"/>
    </row>
    <row r="497" spans="4:16" hidden="1" x14ac:dyDescent="0.3">
      <c r="D497" s="45"/>
      <c r="E497" s="43">
        <v>117</v>
      </c>
      <c r="F497" s="40" t="e">
        <v>#REF!</v>
      </c>
      <c r="G497" s="40" t="e">
        <v>#REF!</v>
      </c>
      <c r="H497" s="45"/>
      <c r="I497" s="45"/>
      <c r="J497" s="45"/>
      <c r="K497" s="45"/>
      <c r="L497" s="45"/>
      <c r="M497" s="45"/>
      <c r="N497" s="45"/>
      <c r="O497" s="45"/>
      <c r="P497" s="45"/>
    </row>
    <row r="498" spans="4:16" hidden="1" x14ac:dyDescent="0.3">
      <c r="D498" s="45"/>
      <c r="E498" s="43">
        <v>118</v>
      </c>
      <c r="F498" s="40" t="e">
        <v>#REF!</v>
      </c>
      <c r="G498" s="40" t="e">
        <v>#REF!</v>
      </c>
      <c r="H498" s="45"/>
      <c r="I498" s="45"/>
      <c r="J498" s="45"/>
      <c r="K498" s="45"/>
      <c r="L498" s="45"/>
      <c r="M498" s="45"/>
      <c r="N498" s="45"/>
      <c r="O498" s="45"/>
      <c r="P498" s="45"/>
    </row>
    <row r="499" spans="4:16" hidden="1" x14ac:dyDescent="0.3">
      <c r="D499" s="45"/>
      <c r="E499" s="43">
        <v>119</v>
      </c>
      <c r="F499" s="40" t="e">
        <v>#REF!</v>
      </c>
      <c r="G499" s="40" t="e">
        <v>#REF!</v>
      </c>
      <c r="H499" s="45"/>
      <c r="I499" s="45"/>
      <c r="J499" s="45"/>
      <c r="K499" s="45"/>
      <c r="L499" s="45"/>
      <c r="M499" s="45"/>
      <c r="N499" s="45"/>
      <c r="O499" s="45"/>
      <c r="P499" s="45"/>
    </row>
    <row r="500" spans="4:16" hidden="1" x14ac:dyDescent="0.3">
      <c r="D500" s="45"/>
      <c r="E500" s="43">
        <v>120</v>
      </c>
      <c r="F500" s="40" t="e">
        <v>#REF!</v>
      </c>
      <c r="G500" s="40" t="e">
        <v>#REF!</v>
      </c>
      <c r="H500" s="45"/>
      <c r="I500" s="45"/>
      <c r="J500" s="45"/>
      <c r="K500" s="45"/>
      <c r="L500" s="45"/>
      <c r="M500" s="45"/>
      <c r="N500" s="45"/>
      <c r="O500" s="45"/>
      <c r="P500" s="45"/>
    </row>
    <row r="501" spans="4:16" hidden="1" x14ac:dyDescent="0.3">
      <c r="D501" s="45"/>
      <c r="E501" s="43">
        <v>121</v>
      </c>
      <c r="F501" s="40" t="e">
        <v>#REF!</v>
      </c>
      <c r="G501" s="40" t="e">
        <v>#REF!</v>
      </c>
      <c r="H501" s="45"/>
      <c r="I501" s="45"/>
      <c r="J501" s="45"/>
      <c r="K501" s="45"/>
      <c r="L501" s="45"/>
      <c r="M501" s="45"/>
      <c r="N501" s="45"/>
      <c r="O501" s="45"/>
      <c r="P501" s="45"/>
    </row>
    <row r="502" spans="4:16" hidden="1" x14ac:dyDescent="0.3">
      <c r="D502" s="45"/>
      <c r="E502" s="43">
        <v>122</v>
      </c>
      <c r="F502" s="40" t="e">
        <v>#REF!</v>
      </c>
      <c r="G502" s="40" t="e">
        <v>#REF!</v>
      </c>
      <c r="H502" s="45"/>
      <c r="I502" s="45"/>
      <c r="J502" s="45"/>
      <c r="K502" s="45"/>
      <c r="L502" s="45"/>
      <c r="M502" s="45"/>
      <c r="N502" s="45"/>
      <c r="O502" s="45"/>
      <c r="P502" s="45"/>
    </row>
    <row r="503" spans="4:16" hidden="1" x14ac:dyDescent="0.3">
      <c r="D503" s="45"/>
      <c r="E503" s="43">
        <v>123</v>
      </c>
      <c r="F503" s="40" t="e">
        <v>#REF!</v>
      </c>
      <c r="G503" s="40" t="e">
        <v>#REF!</v>
      </c>
      <c r="H503" s="45"/>
      <c r="I503" s="45"/>
      <c r="J503" s="45"/>
      <c r="K503" s="45"/>
      <c r="L503" s="45"/>
      <c r="M503" s="45"/>
      <c r="N503" s="45"/>
      <c r="O503" s="45"/>
      <c r="P503" s="45"/>
    </row>
    <row r="504" spans="4:16" hidden="1" x14ac:dyDescent="0.3">
      <c r="D504" s="45"/>
      <c r="E504" s="43">
        <v>124</v>
      </c>
      <c r="F504" s="40" t="e">
        <v>#REF!</v>
      </c>
      <c r="G504" s="40" t="e">
        <v>#REF!</v>
      </c>
      <c r="H504" s="45"/>
      <c r="I504" s="45"/>
      <c r="J504" s="45"/>
      <c r="K504" s="45"/>
      <c r="L504" s="45"/>
      <c r="M504" s="45"/>
      <c r="N504" s="45"/>
      <c r="O504" s="45"/>
      <c r="P504" s="45"/>
    </row>
    <row r="505" spans="4:16" hidden="1" x14ac:dyDescent="0.3">
      <c r="D505" s="45"/>
      <c r="E505" s="43">
        <v>125</v>
      </c>
      <c r="F505" s="40" t="e">
        <v>#REF!</v>
      </c>
      <c r="G505" s="40" t="e">
        <v>#REF!</v>
      </c>
      <c r="H505" s="45"/>
      <c r="I505" s="45"/>
      <c r="J505" s="45"/>
      <c r="K505" s="45"/>
      <c r="L505" s="45"/>
      <c r="M505" s="45"/>
      <c r="N505" s="45"/>
      <c r="O505" s="45"/>
      <c r="P505" s="45"/>
    </row>
    <row r="506" spans="4:16" hidden="1" x14ac:dyDescent="0.3">
      <c r="D506" s="45"/>
      <c r="E506" s="43">
        <v>126</v>
      </c>
      <c r="F506" s="40" t="e">
        <v>#REF!</v>
      </c>
      <c r="G506" s="40" t="e">
        <v>#REF!</v>
      </c>
      <c r="H506" s="45"/>
      <c r="I506" s="45"/>
      <c r="J506" s="45"/>
      <c r="K506" s="45"/>
      <c r="L506" s="45"/>
      <c r="M506" s="45"/>
      <c r="N506" s="45"/>
      <c r="O506" s="45"/>
      <c r="P506" s="45"/>
    </row>
    <row r="507" spans="4:16" hidden="1" x14ac:dyDescent="0.3">
      <c r="D507" s="45"/>
      <c r="E507" s="43">
        <v>127</v>
      </c>
      <c r="F507" s="40" t="e">
        <v>#REF!</v>
      </c>
      <c r="G507" s="40" t="e">
        <v>#REF!</v>
      </c>
      <c r="H507" s="45"/>
      <c r="I507" s="45"/>
      <c r="J507" s="45"/>
      <c r="K507" s="45"/>
      <c r="L507" s="45"/>
      <c r="M507" s="45"/>
      <c r="N507" s="45"/>
      <c r="O507" s="45"/>
      <c r="P507" s="45"/>
    </row>
    <row r="508" spans="4:16" hidden="1" x14ac:dyDescent="0.3">
      <c r="D508" s="45"/>
      <c r="E508" s="43">
        <v>128</v>
      </c>
      <c r="F508" s="40" t="e">
        <v>#REF!</v>
      </c>
      <c r="G508" s="40" t="e">
        <v>#REF!</v>
      </c>
      <c r="H508" s="45"/>
      <c r="I508" s="45"/>
      <c r="J508" s="45"/>
      <c r="K508" s="45"/>
      <c r="L508" s="45"/>
      <c r="M508" s="45"/>
      <c r="N508" s="45"/>
      <c r="O508" s="45"/>
      <c r="P508" s="45"/>
    </row>
    <row r="509" spans="4:16" hidden="1" x14ac:dyDescent="0.3">
      <c r="D509" s="45"/>
      <c r="E509" s="43">
        <v>129</v>
      </c>
      <c r="F509" s="40" t="e">
        <v>#REF!</v>
      </c>
      <c r="G509" s="40" t="e">
        <v>#REF!</v>
      </c>
      <c r="H509" s="45"/>
      <c r="I509" s="45"/>
      <c r="J509" s="45"/>
      <c r="K509" s="45"/>
      <c r="L509" s="45"/>
      <c r="M509" s="45"/>
      <c r="N509" s="45"/>
      <c r="O509" s="45"/>
      <c r="P509" s="45"/>
    </row>
    <row r="510" spans="4:16" hidden="1" x14ac:dyDescent="0.3">
      <c r="D510" s="45"/>
      <c r="E510" s="43">
        <v>130</v>
      </c>
      <c r="F510" s="40" t="e">
        <v>#REF!</v>
      </c>
      <c r="G510" s="40" t="e">
        <v>#REF!</v>
      </c>
      <c r="H510" s="45"/>
      <c r="I510" s="45"/>
      <c r="J510" s="45"/>
      <c r="K510" s="45"/>
      <c r="L510" s="45"/>
      <c r="M510" s="45"/>
      <c r="N510" s="45"/>
      <c r="O510" s="45"/>
      <c r="P510" s="45"/>
    </row>
    <row r="511" spans="4:16" hidden="1" x14ac:dyDescent="0.3">
      <c r="D511" s="45"/>
      <c r="E511" s="43">
        <v>131</v>
      </c>
      <c r="F511" s="40" t="e">
        <v>#REF!</v>
      </c>
      <c r="G511" s="40" t="e">
        <v>#REF!</v>
      </c>
      <c r="H511" s="45"/>
      <c r="I511" s="45"/>
      <c r="J511" s="45"/>
      <c r="K511" s="45"/>
      <c r="L511" s="45"/>
      <c r="M511" s="45"/>
      <c r="N511" s="45"/>
      <c r="O511" s="45"/>
      <c r="P511" s="45"/>
    </row>
    <row r="512" spans="4:16" hidden="1" x14ac:dyDescent="0.3">
      <c r="D512" s="45"/>
      <c r="E512" s="43">
        <v>132</v>
      </c>
      <c r="F512" s="40" t="e">
        <v>#REF!</v>
      </c>
      <c r="G512" s="40" t="e">
        <v>#REF!</v>
      </c>
      <c r="H512" s="45"/>
      <c r="I512" s="45"/>
      <c r="J512" s="45"/>
      <c r="K512" s="45"/>
      <c r="L512" s="45"/>
      <c r="M512" s="45"/>
      <c r="N512" s="45"/>
      <c r="O512" s="45"/>
      <c r="P512" s="45"/>
    </row>
    <row r="513" spans="4:16" hidden="1" x14ac:dyDescent="0.3">
      <c r="D513" s="45"/>
      <c r="E513" s="43">
        <v>133</v>
      </c>
      <c r="F513" s="40" t="e">
        <v>#REF!</v>
      </c>
      <c r="G513" s="40" t="e">
        <v>#REF!</v>
      </c>
      <c r="H513" s="45"/>
      <c r="I513" s="45"/>
      <c r="J513" s="45"/>
      <c r="K513" s="45"/>
      <c r="L513" s="45"/>
      <c r="M513" s="45"/>
      <c r="N513" s="45"/>
      <c r="O513" s="45"/>
      <c r="P513" s="45"/>
    </row>
    <row r="514" spans="4:16" hidden="1" x14ac:dyDescent="0.3">
      <c r="D514" s="45"/>
      <c r="E514" s="43">
        <v>134</v>
      </c>
      <c r="F514" s="40" t="e">
        <v>#REF!</v>
      </c>
      <c r="G514" s="40" t="e">
        <v>#REF!</v>
      </c>
      <c r="H514" s="45"/>
      <c r="I514" s="45"/>
      <c r="J514" s="45"/>
      <c r="K514" s="45"/>
      <c r="L514" s="45"/>
      <c r="M514" s="45"/>
      <c r="N514" s="45"/>
      <c r="O514" s="45"/>
      <c r="P514" s="45"/>
    </row>
    <row r="515" spans="4:16" hidden="1" x14ac:dyDescent="0.3">
      <c r="D515" s="45"/>
      <c r="E515" s="43">
        <v>135</v>
      </c>
      <c r="F515" s="40" t="e">
        <v>#REF!</v>
      </c>
      <c r="G515" s="40" t="e">
        <v>#REF!</v>
      </c>
      <c r="H515" s="45"/>
      <c r="I515" s="45"/>
      <c r="J515" s="45"/>
      <c r="K515" s="45"/>
      <c r="L515" s="45"/>
      <c r="M515" s="45"/>
      <c r="N515" s="45"/>
      <c r="O515" s="45"/>
      <c r="P515" s="45"/>
    </row>
    <row r="516" spans="4:16" hidden="1" x14ac:dyDescent="0.3">
      <c r="D516" s="45"/>
      <c r="E516" s="43">
        <v>136</v>
      </c>
      <c r="F516" s="40" t="e">
        <v>#REF!</v>
      </c>
      <c r="G516" s="40" t="e">
        <v>#REF!</v>
      </c>
      <c r="H516" s="45"/>
      <c r="I516" s="45"/>
      <c r="J516" s="45"/>
      <c r="K516" s="45"/>
      <c r="L516" s="45"/>
      <c r="M516" s="45"/>
      <c r="N516" s="45"/>
      <c r="O516" s="45"/>
      <c r="P516" s="45"/>
    </row>
    <row r="517" spans="4:16" hidden="1" x14ac:dyDescent="0.3">
      <c r="D517" s="45"/>
      <c r="E517" s="43">
        <v>137</v>
      </c>
      <c r="F517" s="40" t="e">
        <v>#REF!</v>
      </c>
      <c r="G517" s="40" t="e">
        <v>#REF!</v>
      </c>
      <c r="H517" s="45"/>
      <c r="I517" s="45"/>
      <c r="J517" s="45"/>
      <c r="K517" s="45"/>
      <c r="L517" s="45"/>
      <c r="M517" s="45"/>
      <c r="N517" s="45"/>
      <c r="O517" s="45"/>
      <c r="P517" s="45"/>
    </row>
    <row r="518" spans="4:16" hidden="1" x14ac:dyDescent="0.3">
      <c r="D518" s="45"/>
      <c r="E518" s="43">
        <v>138</v>
      </c>
      <c r="F518" s="40" t="e">
        <v>#REF!</v>
      </c>
      <c r="G518" s="40" t="e">
        <v>#REF!</v>
      </c>
      <c r="H518" s="45"/>
      <c r="I518" s="45"/>
      <c r="J518" s="45"/>
      <c r="K518" s="45"/>
      <c r="L518" s="45"/>
      <c r="M518" s="45"/>
      <c r="N518" s="45"/>
      <c r="O518" s="45"/>
      <c r="P518" s="45"/>
    </row>
    <row r="519" spans="4:16" hidden="1" x14ac:dyDescent="0.3">
      <c r="D519" s="45"/>
      <c r="E519" s="43">
        <v>139</v>
      </c>
      <c r="F519" s="40" t="e">
        <v>#REF!</v>
      </c>
      <c r="G519" s="40" t="e">
        <v>#REF!</v>
      </c>
      <c r="H519" s="45"/>
      <c r="I519" s="45"/>
      <c r="J519" s="45"/>
      <c r="K519" s="45"/>
      <c r="L519" s="45"/>
      <c r="M519" s="45"/>
      <c r="N519" s="45"/>
      <c r="O519" s="45"/>
      <c r="P519" s="45"/>
    </row>
    <row r="520" spans="4:16" hidden="1" x14ac:dyDescent="0.3">
      <c r="D520" s="45"/>
      <c r="E520" s="43">
        <v>140</v>
      </c>
      <c r="F520" s="40" t="e">
        <v>#REF!</v>
      </c>
      <c r="G520" s="40" t="e">
        <v>#REF!</v>
      </c>
      <c r="H520" s="45"/>
      <c r="I520" s="45"/>
      <c r="J520" s="45"/>
      <c r="K520" s="45"/>
      <c r="L520" s="45"/>
      <c r="M520" s="45"/>
      <c r="N520" s="45"/>
      <c r="O520" s="45"/>
      <c r="P520" s="45"/>
    </row>
    <row r="521" spans="4:16" hidden="1" x14ac:dyDescent="0.3">
      <c r="D521" s="45"/>
      <c r="E521" s="43">
        <v>141</v>
      </c>
      <c r="F521" s="40" t="e">
        <v>#REF!</v>
      </c>
      <c r="G521" s="40" t="e">
        <v>#REF!</v>
      </c>
      <c r="H521" s="45"/>
      <c r="I521" s="45"/>
      <c r="J521" s="45"/>
      <c r="K521" s="45"/>
      <c r="L521" s="45"/>
      <c r="M521" s="45"/>
      <c r="N521" s="45"/>
      <c r="O521" s="45"/>
      <c r="P521" s="45"/>
    </row>
    <row r="522" spans="4:16" hidden="1" x14ac:dyDescent="0.3">
      <c r="D522" s="45"/>
      <c r="E522" s="43">
        <v>142</v>
      </c>
      <c r="F522" s="40" t="e">
        <v>#REF!</v>
      </c>
      <c r="G522" s="40" t="e">
        <v>#REF!</v>
      </c>
      <c r="H522" s="45"/>
      <c r="I522" s="45"/>
      <c r="J522" s="45"/>
      <c r="K522" s="45"/>
      <c r="L522" s="45"/>
      <c r="M522" s="45"/>
      <c r="N522" s="45"/>
      <c r="O522" s="45"/>
      <c r="P522" s="45"/>
    </row>
    <row r="523" spans="4:16" hidden="1" x14ac:dyDescent="0.3">
      <c r="D523" s="45"/>
      <c r="E523" s="43">
        <v>143</v>
      </c>
      <c r="F523" s="40" t="e">
        <v>#REF!</v>
      </c>
      <c r="G523" s="40" t="e">
        <v>#REF!</v>
      </c>
      <c r="H523" s="45"/>
      <c r="I523" s="45"/>
      <c r="J523" s="45"/>
      <c r="K523" s="45"/>
      <c r="L523" s="45"/>
      <c r="M523" s="45"/>
      <c r="N523" s="45"/>
      <c r="O523" s="45"/>
      <c r="P523" s="45"/>
    </row>
    <row r="524" spans="4:16" hidden="1" x14ac:dyDescent="0.3">
      <c r="D524" s="45"/>
      <c r="E524" s="43">
        <v>144</v>
      </c>
      <c r="F524" s="40" t="e">
        <v>#REF!</v>
      </c>
      <c r="G524" s="40" t="e">
        <v>#REF!</v>
      </c>
      <c r="H524" s="45"/>
      <c r="I524" s="45"/>
      <c r="J524" s="45"/>
      <c r="K524" s="45"/>
      <c r="L524" s="45"/>
      <c r="M524" s="45"/>
      <c r="N524" s="45"/>
      <c r="O524" s="45"/>
      <c r="P524" s="45"/>
    </row>
    <row r="525" spans="4:16" hidden="1" x14ac:dyDescent="0.3">
      <c r="D525" s="45"/>
      <c r="E525" s="43">
        <v>145</v>
      </c>
      <c r="F525" s="40" t="e">
        <v>#REF!</v>
      </c>
      <c r="G525" s="40" t="e">
        <v>#REF!</v>
      </c>
      <c r="H525" s="45"/>
      <c r="I525" s="45"/>
      <c r="J525" s="45"/>
      <c r="K525" s="45"/>
      <c r="L525" s="45"/>
      <c r="M525" s="45"/>
      <c r="N525" s="45"/>
      <c r="O525" s="45"/>
      <c r="P525" s="45"/>
    </row>
    <row r="526" spans="4:16" hidden="1" x14ac:dyDescent="0.3">
      <c r="D526" s="45"/>
      <c r="E526" s="43">
        <v>146</v>
      </c>
      <c r="F526" s="40" t="e">
        <v>#REF!</v>
      </c>
      <c r="G526" s="40" t="e">
        <v>#REF!</v>
      </c>
      <c r="H526" s="45"/>
      <c r="I526" s="45"/>
      <c r="J526" s="45"/>
      <c r="K526" s="45"/>
      <c r="L526" s="45"/>
      <c r="M526" s="45"/>
      <c r="N526" s="45"/>
      <c r="O526" s="45"/>
      <c r="P526" s="45"/>
    </row>
    <row r="527" spans="4:16" hidden="1" x14ac:dyDescent="0.3">
      <c r="D527" s="45"/>
      <c r="E527" s="43">
        <v>147</v>
      </c>
      <c r="F527" s="40" t="e">
        <v>#REF!</v>
      </c>
      <c r="G527" s="40" t="e">
        <v>#REF!</v>
      </c>
      <c r="H527" s="45"/>
      <c r="I527" s="45"/>
      <c r="J527" s="45"/>
      <c r="K527" s="45"/>
      <c r="L527" s="45"/>
      <c r="M527" s="45"/>
      <c r="N527" s="45"/>
      <c r="O527" s="45"/>
      <c r="P527" s="45"/>
    </row>
    <row r="528" spans="4:16" hidden="1" x14ac:dyDescent="0.3">
      <c r="D528" s="45"/>
      <c r="E528" s="43">
        <v>148</v>
      </c>
      <c r="F528" s="40" t="e">
        <v>#REF!</v>
      </c>
      <c r="G528" s="40" t="e">
        <v>#REF!</v>
      </c>
      <c r="H528" s="45"/>
      <c r="I528" s="45"/>
      <c r="J528" s="45"/>
      <c r="K528" s="45"/>
      <c r="L528" s="45"/>
      <c r="M528" s="45"/>
      <c r="N528" s="45"/>
      <c r="O528" s="45"/>
      <c r="P528" s="45"/>
    </row>
    <row r="529" spans="4:16" hidden="1" x14ac:dyDescent="0.3">
      <c r="D529" s="45"/>
      <c r="E529" s="43">
        <v>149</v>
      </c>
      <c r="F529" s="40" t="e">
        <v>#REF!</v>
      </c>
      <c r="G529" s="40" t="e">
        <v>#REF!</v>
      </c>
      <c r="H529" s="45"/>
      <c r="I529" s="45"/>
      <c r="J529" s="45"/>
      <c r="K529" s="45"/>
      <c r="L529" s="45"/>
      <c r="M529" s="45"/>
      <c r="N529" s="45"/>
      <c r="O529" s="45"/>
      <c r="P529" s="45"/>
    </row>
    <row r="530" spans="4:16" hidden="1" x14ac:dyDescent="0.3">
      <c r="D530" s="45"/>
      <c r="E530" s="43">
        <v>150</v>
      </c>
      <c r="F530" s="40" t="e">
        <v>#REF!</v>
      </c>
      <c r="G530" s="40" t="e">
        <v>#REF!</v>
      </c>
      <c r="H530" s="45"/>
      <c r="I530" s="45"/>
      <c r="J530" s="45"/>
      <c r="K530" s="45"/>
      <c r="L530" s="45"/>
      <c r="M530" s="45"/>
      <c r="N530" s="45"/>
      <c r="O530" s="45"/>
      <c r="P530" s="45"/>
    </row>
    <row r="531" spans="4:16" hidden="1" x14ac:dyDescent="0.3">
      <c r="D531" s="45"/>
      <c r="E531" s="43">
        <v>151</v>
      </c>
      <c r="F531" s="40" t="e">
        <v>#REF!</v>
      </c>
      <c r="G531" s="40" t="e">
        <v>#REF!</v>
      </c>
      <c r="H531" s="45"/>
      <c r="I531" s="45"/>
      <c r="J531" s="45"/>
      <c r="K531" s="45"/>
      <c r="L531" s="45"/>
      <c r="M531" s="45"/>
      <c r="N531" s="45"/>
      <c r="O531" s="45"/>
      <c r="P531" s="45"/>
    </row>
    <row r="532" spans="4:16" hidden="1" x14ac:dyDescent="0.3">
      <c r="D532" s="45"/>
      <c r="E532" s="43">
        <v>152</v>
      </c>
      <c r="F532" s="40" t="e">
        <v>#REF!</v>
      </c>
      <c r="G532" s="40" t="e">
        <v>#REF!</v>
      </c>
      <c r="H532" s="45"/>
      <c r="I532" s="45"/>
      <c r="J532" s="45"/>
      <c r="K532" s="45"/>
      <c r="L532" s="45"/>
      <c r="M532" s="45"/>
      <c r="N532" s="45"/>
      <c r="O532" s="45"/>
      <c r="P532" s="45"/>
    </row>
    <row r="533" spans="4:16" hidden="1" x14ac:dyDescent="0.3">
      <c r="D533" s="45"/>
      <c r="E533" s="43">
        <v>153</v>
      </c>
      <c r="F533" s="40" t="e">
        <v>#REF!</v>
      </c>
      <c r="G533" s="40" t="e">
        <v>#REF!</v>
      </c>
      <c r="H533" s="45"/>
      <c r="I533" s="45"/>
      <c r="J533" s="45"/>
      <c r="K533" s="45"/>
      <c r="L533" s="45"/>
      <c r="M533" s="45"/>
      <c r="N533" s="45"/>
      <c r="O533" s="45"/>
      <c r="P533" s="45"/>
    </row>
    <row r="534" spans="4:16" hidden="1" x14ac:dyDescent="0.3">
      <c r="D534" s="45"/>
      <c r="E534" s="43">
        <v>154</v>
      </c>
      <c r="F534" s="40" t="e">
        <v>#REF!</v>
      </c>
      <c r="G534" s="40" t="e">
        <v>#REF!</v>
      </c>
      <c r="H534" s="45"/>
      <c r="I534" s="45"/>
      <c r="J534" s="45"/>
      <c r="K534" s="45"/>
      <c r="L534" s="45"/>
      <c r="M534" s="45"/>
      <c r="N534" s="45"/>
      <c r="O534" s="45"/>
      <c r="P534" s="45"/>
    </row>
    <row r="535" spans="4:16" hidden="1" x14ac:dyDescent="0.3">
      <c r="D535" s="45"/>
      <c r="E535" s="43">
        <v>155</v>
      </c>
      <c r="F535" s="40" t="e">
        <v>#REF!</v>
      </c>
      <c r="G535" s="40" t="e">
        <v>#REF!</v>
      </c>
      <c r="H535" s="45"/>
      <c r="I535" s="45"/>
      <c r="J535" s="45"/>
      <c r="K535" s="45"/>
      <c r="L535" s="45"/>
      <c r="M535" s="45"/>
      <c r="N535" s="45"/>
      <c r="O535" s="45"/>
      <c r="P535" s="45"/>
    </row>
    <row r="536" spans="4:16" hidden="1" x14ac:dyDescent="0.3">
      <c r="D536" s="45"/>
      <c r="E536" s="43">
        <v>156</v>
      </c>
      <c r="F536" s="40" t="e">
        <v>#REF!</v>
      </c>
      <c r="G536" s="40" t="e">
        <v>#REF!</v>
      </c>
      <c r="H536" s="45"/>
      <c r="I536" s="45"/>
      <c r="J536" s="45"/>
      <c r="K536" s="45"/>
      <c r="L536" s="45"/>
      <c r="M536" s="45"/>
      <c r="N536" s="45"/>
      <c r="O536" s="45"/>
      <c r="P536" s="45"/>
    </row>
    <row r="537" spans="4:16" hidden="1" x14ac:dyDescent="0.3">
      <c r="D537" s="45"/>
      <c r="E537" s="43">
        <v>157</v>
      </c>
      <c r="F537" s="40" t="e">
        <v>#REF!</v>
      </c>
      <c r="G537" s="40" t="e">
        <v>#REF!</v>
      </c>
      <c r="H537" s="45"/>
      <c r="I537" s="45"/>
      <c r="J537" s="45"/>
      <c r="K537" s="45"/>
      <c r="L537" s="45"/>
      <c r="M537" s="45"/>
      <c r="N537" s="45"/>
      <c r="O537" s="45"/>
      <c r="P537" s="45"/>
    </row>
    <row r="538" spans="4:16" hidden="1" x14ac:dyDescent="0.3">
      <c r="D538" s="45"/>
      <c r="E538" s="43">
        <v>158</v>
      </c>
      <c r="F538" s="40" t="e">
        <v>#REF!</v>
      </c>
      <c r="G538" s="40" t="e">
        <v>#REF!</v>
      </c>
      <c r="H538" s="45"/>
      <c r="I538" s="45"/>
      <c r="J538" s="45"/>
      <c r="K538" s="45"/>
      <c r="L538" s="45"/>
      <c r="M538" s="45"/>
      <c r="N538" s="45"/>
      <c r="O538" s="45"/>
      <c r="P538" s="45"/>
    </row>
    <row r="539" spans="4:16" hidden="1" x14ac:dyDescent="0.3">
      <c r="D539" s="45"/>
      <c r="E539" s="43">
        <v>159</v>
      </c>
      <c r="F539" s="40" t="e">
        <v>#REF!</v>
      </c>
      <c r="G539" s="40" t="e">
        <v>#REF!</v>
      </c>
      <c r="H539" s="45"/>
      <c r="I539" s="45"/>
      <c r="J539" s="45"/>
      <c r="K539" s="45"/>
      <c r="L539" s="45"/>
      <c r="M539" s="45"/>
      <c r="N539" s="45"/>
      <c r="O539" s="45"/>
      <c r="P539" s="45"/>
    </row>
    <row r="540" spans="4:16" hidden="1" x14ac:dyDescent="0.3">
      <c r="D540" s="45"/>
      <c r="E540" s="43">
        <v>160</v>
      </c>
      <c r="F540" s="40" t="e">
        <v>#REF!</v>
      </c>
      <c r="G540" s="40" t="e">
        <v>#REF!</v>
      </c>
      <c r="H540" s="45"/>
      <c r="I540" s="45"/>
      <c r="J540" s="45"/>
      <c r="K540" s="45"/>
      <c r="L540" s="45"/>
      <c r="M540" s="45"/>
      <c r="N540" s="45"/>
      <c r="O540" s="45"/>
      <c r="P540" s="45"/>
    </row>
    <row r="541" spans="4:16" hidden="1" x14ac:dyDescent="0.3">
      <c r="D541" s="45"/>
      <c r="E541" s="43">
        <v>161</v>
      </c>
      <c r="F541" s="40" t="e">
        <v>#REF!</v>
      </c>
      <c r="G541" s="40" t="e">
        <v>#REF!</v>
      </c>
      <c r="H541" s="45"/>
      <c r="I541" s="45"/>
      <c r="J541" s="45"/>
      <c r="K541" s="45"/>
      <c r="L541" s="45"/>
      <c r="M541" s="45"/>
      <c r="N541" s="45"/>
      <c r="O541" s="45"/>
      <c r="P541" s="45"/>
    </row>
    <row r="542" spans="4:16" hidden="1" x14ac:dyDescent="0.3">
      <c r="D542" s="45"/>
      <c r="E542" s="43">
        <v>162</v>
      </c>
      <c r="F542" s="40" t="e">
        <v>#REF!</v>
      </c>
      <c r="G542" s="40" t="e">
        <v>#REF!</v>
      </c>
      <c r="H542" s="45"/>
      <c r="I542" s="45"/>
      <c r="J542" s="45"/>
      <c r="K542" s="45"/>
      <c r="L542" s="45"/>
      <c r="M542" s="45"/>
      <c r="N542" s="45"/>
      <c r="O542" s="45"/>
      <c r="P542" s="45"/>
    </row>
    <row r="543" spans="4:16" hidden="1" x14ac:dyDescent="0.3">
      <c r="D543" s="45"/>
      <c r="E543" s="43">
        <v>163</v>
      </c>
      <c r="F543" s="40" t="e">
        <v>#REF!</v>
      </c>
      <c r="G543" s="40" t="e">
        <v>#REF!</v>
      </c>
      <c r="H543" s="45"/>
      <c r="I543" s="45"/>
      <c r="J543" s="45"/>
      <c r="K543" s="45"/>
      <c r="L543" s="45"/>
      <c r="M543" s="45"/>
      <c r="N543" s="45"/>
      <c r="O543" s="45"/>
      <c r="P543" s="45"/>
    </row>
    <row r="544" spans="4:16" hidden="1" x14ac:dyDescent="0.3">
      <c r="D544" s="45"/>
      <c r="E544" s="43">
        <v>164</v>
      </c>
      <c r="F544" s="40" t="e">
        <v>#REF!</v>
      </c>
      <c r="G544" s="40" t="e">
        <v>#REF!</v>
      </c>
      <c r="H544" s="45"/>
      <c r="I544" s="45"/>
      <c r="J544" s="45"/>
      <c r="K544" s="45"/>
      <c r="L544" s="45"/>
      <c r="M544" s="45"/>
      <c r="N544" s="45"/>
      <c r="O544" s="45"/>
      <c r="P544" s="45"/>
    </row>
    <row r="545" spans="4:16" hidden="1" x14ac:dyDescent="0.3">
      <c r="D545" s="45"/>
      <c r="E545" s="43">
        <v>165</v>
      </c>
      <c r="F545" s="40" t="e">
        <v>#REF!</v>
      </c>
      <c r="G545" s="40" t="e">
        <v>#REF!</v>
      </c>
      <c r="H545" s="45"/>
      <c r="I545" s="45"/>
      <c r="J545" s="45"/>
      <c r="K545" s="45"/>
      <c r="L545" s="45"/>
      <c r="M545" s="45"/>
      <c r="N545" s="45"/>
      <c r="O545" s="45"/>
      <c r="P545" s="45"/>
    </row>
    <row r="546" spans="4:16" hidden="1" x14ac:dyDescent="0.3">
      <c r="D546" s="45"/>
      <c r="E546" s="43">
        <v>166</v>
      </c>
      <c r="F546" s="40" t="e">
        <v>#REF!</v>
      </c>
      <c r="G546" s="40" t="e">
        <v>#REF!</v>
      </c>
      <c r="H546" s="45"/>
      <c r="I546" s="45"/>
      <c r="J546" s="45"/>
      <c r="K546" s="45"/>
      <c r="L546" s="45"/>
      <c r="M546" s="45"/>
      <c r="N546" s="45"/>
      <c r="O546" s="45"/>
      <c r="P546" s="45"/>
    </row>
    <row r="547" spans="4:16" hidden="1" x14ac:dyDescent="0.3">
      <c r="D547" s="45"/>
      <c r="E547" s="43">
        <v>167</v>
      </c>
      <c r="F547" s="40" t="e">
        <v>#REF!</v>
      </c>
      <c r="G547" s="40" t="e">
        <v>#REF!</v>
      </c>
      <c r="H547" s="45"/>
      <c r="I547" s="45"/>
      <c r="J547" s="45"/>
      <c r="K547" s="45"/>
      <c r="L547" s="45"/>
      <c r="M547" s="45"/>
      <c r="N547" s="45"/>
      <c r="O547" s="45"/>
      <c r="P547" s="45"/>
    </row>
    <row r="548" spans="4:16" hidden="1" x14ac:dyDescent="0.3">
      <c r="D548" s="45"/>
      <c r="E548" s="43">
        <v>168</v>
      </c>
      <c r="F548" s="40" t="e">
        <v>#REF!</v>
      </c>
      <c r="G548" s="40" t="e">
        <v>#REF!</v>
      </c>
      <c r="H548" s="45"/>
      <c r="I548" s="45"/>
      <c r="J548" s="45"/>
      <c r="K548" s="45"/>
      <c r="L548" s="45"/>
      <c r="M548" s="45"/>
      <c r="N548" s="45"/>
      <c r="O548" s="45"/>
      <c r="P548" s="45"/>
    </row>
    <row r="549" spans="4:16" hidden="1" x14ac:dyDescent="0.3">
      <c r="D549" s="45"/>
      <c r="E549" s="43">
        <v>169</v>
      </c>
      <c r="F549" s="40" t="e">
        <v>#REF!</v>
      </c>
      <c r="G549" s="40" t="e">
        <v>#REF!</v>
      </c>
      <c r="H549" s="45"/>
      <c r="I549" s="45"/>
      <c r="J549" s="45"/>
      <c r="K549" s="45"/>
      <c r="L549" s="45"/>
      <c r="M549" s="45"/>
      <c r="N549" s="45"/>
      <c r="O549" s="45"/>
      <c r="P549" s="45"/>
    </row>
    <row r="550" spans="4:16" hidden="1" x14ac:dyDescent="0.3">
      <c r="D550" s="45"/>
      <c r="E550" s="43">
        <v>170</v>
      </c>
      <c r="F550" s="40" t="e">
        <v>#REF!</v>
      </c>
      <c r="G550" s="40" t="e">
        <v>#REF!</v>
      </c>
      <c r="H550" s="45"/>
      <c r="I550" s="45"/>
      <c r="J550" s="45"/>
      <c r="K550" s="45"/>
      <c r="L550" s="45"/>
      <c r="M550" s="45"/>
      <c r="N550" s="45"/>
      <c r="O550" s="45"/>
      <c r="P550" s="45"/>
    </row>
    <row r="551" spans="4:16" hidden="1" x14ac:dyDescent="0.3">
      <c r="D551" s="45"/>
      <c r="E551" s="43">
        <v>171</v>
      </c>
      <c r="F551" s="40" t="e">
        <v>#REF!</v>
      </c>
      <c r="G551" s="40" t="e">
        <v>#REF!</v>
      </c>
      <c r="H551" s="45"/>
      <c r="I551" s="45"/>
      <c r="J551" s="45"/>
      <c r="K551" s="45"/>
      <c r="L551" s="45"/>
      <c r="M551" s="45"/>
      <c r="N551" s="45"/>
      <c r="O551" s="45"/>
      <c r="P551" s="45"/>
    </row>
    <row r="552" spans="4:16" hidden="1" x14ac:dyDescent="0.3">
      <c r="D552" s="45"/>
      <c r="E552" s="43">
        <v>172</v>
      </c>
      <c r="F552" s="40" t="e">
        <v>#REF!</v>
      </c>
      <c r="G552" s="40" t="e">
        <v>#REF!</v>
      </c>
      <c r="H552" s="45"/>
      <c r="I552" s="45"/>
      <c r="J552" s="45"/>
      <c r="K552" s="45"/>
      <c r="L552" s="45"/>
      <c r="M552" s="45"/>
      <c r="N552" s="45"/>
      <c r="O552" s="45"/>
      <c r="P552" s="45"/>
    </row>
    <row r="553" spans="4:16" hidden="1" x14ac:dyDescent="0.3">
      <c r="D553" s="45"/>
      <c r="E553" s="43">
        <v>173</v>
      </c>
      <c r="F553" s="40" t="e">
        <v>#REF!</v>
      </c>
      <c r="G553" s="40" t="e">
        <v>#REF!</v>
      </c>
      <c r="H553" s="45"/>
      <c r="I553" s="45"/>
      <c r="J553" s="45"/>
      <c r="K553" s="45"/>
      <c r="L553" s="45"/>
      <c r="M553" s="45"/>
      <c r="N553" s="45"/>
      <c r="O553" s="45"/>
      <c r="P553" s="45"/>
    </row>
    <row r="554" spans="4:16" hidden="1" x14ac:dyDescent="0.3">
      <c r="D554" s="45"/>
      <c r="E554" s="43">
        <v>174</v>
      </c>
      <c r="F554" s="40" t="e">
        <v>#REF!</v>
      </c>
      <c r="G554" s="40" t="e">
        <v>#REF!</v>
      </c>
      <c r="H554" s="45"/>
      <c r="I554" s="45"/>
      <c r="J554" s="45"/>
      <c r="K554" s="45"/>
      <c r="L554" s="45"/>
      <c r="M554" s="45"/>
      <c r="N554" s="45"/>
      <c r="O554" s="45"/>
      <c r="P554" s="45"/>
    </row>
    <row r="555" spans="4:16" hidden="1" x14ac:dyDescent="0.3">
      <c r="D555" s="45"/>
      <c r="E555" s="43">
        <v>175</v>
      </c>
      <c r="F555" s="40" t="e">
        <v>#REF!</v>
      </c>
      <c r="G555" s="40" t="e">
        <v>#REF!</v>
      </c>
      <c r="H555" s="45"/>
      <c r="I555" s="45"/>
      <c r="J555" s="45"/>
      <c r="K555" s="45"/>
      <c r="L555" s="45"/>
      <c r="M555" s="45"/>
      <c r="N555" s="45"/>
      <c r="O555" s="45"/>
      <c r="P555" s="45"/>
    </row>
    <row r="556" spans="4:16" hidden="1" x14ac:dyDescent="0.3">
      <c r="D556" s="45"/>
      <c r="E556" s="43">
        <v>176</v>
      </c>
      <c r="F556" s="40" t="e">
        <v>#REF!</v>
      </c>
      <c r="G556" s="40" t="e">
        <v>#REF!</v>
      </c>
      <c r="H556" s="45"/>
      <c r="I556" s="45"/>
      <c r="J556" s="45"/>
      <c r="K556" s="45"/>
      <c r="L556" s="45"/>
      <c r="M556" s="45"/>
      <c r="N556" s="45"/>
      <c r="O556" s="45"/>
      <c r="P556" s="45"/>
    </row>
    <row r="557" spans="4:16" hidden="1" x14ac:dyDescent="0.3">
      <c r="D557" s="45"/>
      <c r="E557" s="43">
        <v>177</v>
      </c>
      <c r="F557" s="40" t="e">
        <v>#REF!</v>
      </c>
      <c r="G557" s="40" t="e">
        <v>#REF!</v>
      </c>
      <c r="H557" s="45"/>
      <c r="I557" s="45"/>
      <c r="J557" s="45"/>
      <c r="K557" s="45"/>
      <c r="L557" s="45"/>
      <c r="M557" s="45"/>
      <c r="N557" s="45"/>
      <c r="O557" s="45"/>
      <c r="P557" s="45"/>
    </row>
    <row r="558" spans="4:16" hidden="1" x14ac:dyDescent="0.3">
      <c r="D558" s="45"/>
      <c r="E558" s="43">
        <v>178</v>
      </c>
      <c r="F558" s="40" t="e">
        <v>#REF!</v>
      </c>
      <c r="G558" s="40" t="e">
        <v>#REF!</v>
      </c>
      <c r="H558" s="45"/>
      <c r="I558" s="45"/>
      <c r="J558" s="45"/>
      <c r="K558" s="45"/>
      <c r="L558" s="45"/>
      <c r="M558" s="45"/>
      <c r="N558" s="45"/>
      <c r="O558" s="45"/>
      <c r="P558" s="45"/>
    </row>
    <row r="559" spans="4:16" hidden="1" x14ac:dyDescent="0.3">
      <c r="D559" s="45"/>
      <c r="E559" s="43">
        <v>179</v>
      </c>
      <c r="F559" s="40" t="e">
        <v>#REF!</v>
      </c>
      <c r="G559" s="40" t="e">
        <v>#REF!</v>
      </c>
      <c r="H559" s="45"/>
      <c r="I559" s="45"/>
      <c r="J559" s="45"/>
      <c r="K559" s="45"/>
      <c r="L559" s="45"/>
      <c r="M559" s="45"/>
      <c r="N559" s="45"/>
      <c r="O559" s="45"/>
      <c r="P559" s="45"/>
    </row>
    <row r="560" spans="4:16" hidden="1" x14ac:dyDescent="0.3">
      <c r="D560" s="45"/>
      <c r="E560" s="43">
        <v>180</v>
      </c>
      <c r="F560" s="40" t="e">
        <v>#REF!</v>
      </c>
      <c r="G560" s="40" t="e">
        <v>#REF!</v>
      </c>
      <c r="H560" s="45"/>
      <c r="I560" s="45"/>
      <c r="J560" s="45"/>
      <c r="K560" s="45"/>
      <c r="L560" s="45"/>
      <c r="M560" s="45"/>
      <c r="N560" s="45"/>
      <c r="O560" s="45"/>
      <c r="P560" s="45"/>
    </row>
    <row r="561" spans="4:16" hidden="1" x14ac:dyDescent="0.3">
      <c r="D561" s="45"/>
      <c r="E561" s="43">
        <v>181</v>
      </c>
      <c r="F561" s="40" t="e">
        <v>#REF!</v>
      </c>
      <c r="G561" s="40" t="e">
        <v>#REF!</v>
      </c>
      <c r="H561" s="45"/>
      <c r="I561" s="45"/>
      <c r="J561" s="45"/>
      <c r="K561" s="45"/>
      <c r="L561" s="45"/>
      <c r="M561" s="45"/>
      <c r="N561" s="45"/>
      <c r="O561" s="45"/>
      <c r="P561" s="45"/>
    </row>
    <row r="562" spans="4:16" hidden="1" x14ac:dyDescent="0.3">
      <c r="D562" s="45"/>
      <c r="E562" s="43">
        <v>182</v>
      </c>
      <c r="F562" s="40" t="e">
        <v>#REF!</v>
      </c>
      <c r="G562" s="40" t="e">
        <v>#REF!</v>
      </c>
      <c r="H562" s="45"/>
      <c r="I562" s="45"/>
      <c r="J562" s="45"/>
      <c r="K562" s="45"/>
      <c r="L562" s="45"/>
      <c r="M562" s="45"/>
      <c r="N562" s="45"/>
      <c r="O562" s="45"/>
      <c r="P562" s="45"/>
    </row>
    <row r="563" spans="4:16" hidden="1" x14ac:dyDescent="0.3">
      <c r="D563" s="45"/>
      <c r="E563" s="43">
        <v>183</v>
      </c>
      <c r="F563" s="40" t="e">
        <v>#REF!</v>
      </c>
      <c r="G563" s="40" t="e">
        <v>#REF!</v>
      </c>
      <c r="H563" s="45"/>
      <c r="I563" s="45"/>
      <c r="J563" s="45"/>
      <c r="K563" s="45"/>
      <c r="L563" s="45"/>
      <c r="M563" s="45"/>
      <c r="N563" s="45"/>
      <c r="O563" s="45"/>
      <c r="P563" s="45"/>
    </row>
    <row r="564" spans="4:16" hidden="1" x14ac:dyDescent="0.3">
      <c r="D564" s="45"/>
      <c r="E564" s="43">
        <v>184</v>
      </c>
      <c r="F564" s="40" t="e">
        <v>#REF!</v>
      </c>
      <c r="G564" s="40" t="e">
        <v>#REF!</v>
      </c>
      <c r="H564" s="45"/>
      <c r="I564" s="45"/>
      <c r="J564" s="45"/>
      <c r="K564" s="45"/>
      <c r="L564" s="45"/>
      <c r="M564" s="45"/>
      <c r="N564" s="45"/>
      <c r="O564" s="45"/>
      <c r="P564" s="45"/>
    </row>
    <row r="565" spans="4:16" hidden="1" x14ac:dyDescent="0.3">
      <c r="D565" s="45"/>
      <c r="E565" s="43">
        <v>185</v>
      </c>
      <c r="F565" s="40" t="e">
        <v>#REF!</v>
      </c>
      <c r="G565" s="40" t="e">
        <v>#REF!</v>
      </c>
      <c r="H565" s="45"/>
      <c r="I565" s="45"/>
      <c r="J565" s="45"/>
      <c r="K565" s="45"/>
      <c r="L565" s="45"/>
      <c r="M565" s="45"/>
      <c r="N565" s="45"/>
      <c r="O565" s="45"/>
      <c r="P565" s="45"/>
    </row>
    <row r="566" spans="4:16" hidden="1" x14ac:dyDescent="0.3">
      <c r="D566" s="45"/>
      <c r="E566" s="43">
        <v>186</v>
      </c>
      <c r="F566" s="40" t="e">
        <v>#REF!</v>
      </c>
      <c r="G566" s="40" t="e">
        <v>#REF!</v>
      </c>
      <c r="H566" s="45"/>
      <c r="I566" s="45"/>
      <c r="J566" s="45"/>
      <c r="K566" s="45"/>
      <c r="L566" s="45"/>
      <c r="M566" s="45"/>
      <c r="N566" s="45"/>
      <c r="O566" s="45"/>
      <c r="P566" s="45"/>
    </row>
    <row r="567" spans="4:16" hidden="1" x14ac:dyDescent="0.3">
      <c r="D567" s="45"/>
      <c r="E567" s="43">
        <v>187</v>
      </c>
      <c r="F567" s="40" t="e">
        <v>#REF!</v>
      </c>
      <c r="G567" s="40" t="e">
        <v>#REF!</v>
      </c>
      <c r="H567" s="45"/>
      <c r="I567" s="45"/>
      <c r="J567" s="45"/>
      <c r="K567" s="45"/>
      <c r="L567" s="45"/>
      <c r="M567" s="45"/>
      <c r="N567" s="45"/>
      <c r="O567" s="45"/>
      <c r="P567" s="45"/>
    </row>
    <row r="568" spans="4:16" hidden="1" x14ac:dyDescent="0.3">
      <c r="D568" s="45"/>
      <c r="E568" s="43">
        <v>188</v>
      </c>
      <c r="F568" s="40" t="e">
        <v>#REF!</v>
      </c>
      <c r="G568" s="40" t="e">
        <v>#REF!</v>
      </c>
      <c r="H568" s="45"/>
      <c r="I568" s="45"/>
      <c r="J568" s="45"/>
      <c r="K568" s="45"/>
      <c r="L568" s="45"/>
      <c r="M568" s="45"/>
      <c r="N568" s="45"/>
      <c r="O568" s="45"/>
      <c r="P568" s="45"/>
    </row>
    <row r="569" spans="4:16" hidden="1" x14ac:dyDescent="0.3">
      <c r="D569" s="45"/>
      <c r="E569" s="43">
        <v>189</v>
      </c>
      <c r="F569" s="40" t="e">
        <v>#REF!</v>
      </c>
      <c r="G569" s="40" t="e">
        <v>#REF!</v>
      </c>
      <c r="H569" s="45"/>
      <c r="I569" s="45"/>
      <c r="J569" s="45"/>
      <c r="K569" s="45"/>
      <c r="L569" s="45"/>
      <c r="M569" s="45"/>
      <c r="N569" s="45"/>
      <c r="O569" s="45"/>
      <c r="P569" s="45"/>
    </row>
    <row r="570" spans="4:16" hidden="1" x14ac:dyDescent="0.3">
      <c r="D570" s="45"/>
      <c r="E570" s="43">
        <v>190</v>
      </c>
      <c r="F570" s="40" t="e">
        <v>#REF!</v>
      </c>
      <c r="G570" s="40" t="e">
        <v>#REF!</v>
      </c>
      <c r="H570" s="45"/>
      <c r="I570" s="45"/>
      <c r="J570" s="45"/>
      <c r="K570" s="45"/>
      <c r="L570" s="45"/>
      <c r="M570" s="45"/>
      <c r="N570" s="45"/>
      <c r="O570" s="45"/>
      <c r="P570" s="45"/>
    </row>
    <row r="571" spans="4:16" hidden="1" x14ac:dyDescent="0.3">
      <c r="D571" s="45"/>
      <c r="E571" s="43">
        <v>191</v>
      </c>
      <c r="F571" s="40" t="e">
        <v>#REF!</v>
      </c>
      <c r="G571" s="40" t="e">
        <v>#REF!</v>
      </c>
      <c r="H571" s="45"/>
      <c r="I571" s="45"/>
      <c r="J571" s="45"/>
      <c r="K571" s="45"/>
      <c r="L571" s="45"/>
      <c r="M571" s="45"/>
      <c r="N571" s="45"/>
      <c r="O571" s="45"/>
      <c r="P571" s="45"/>
    </row>
    <row r="572" spans="4:16" hidden="1" x14ac:dyDescent="0.3">
      <c r="D572" s="45"/>
      <c r="E572" s="43">
        <v>192</v>
      </c>
      <c r="F572" s="40" t="e">
        <v>#REF!</v>
      </c>
      <c r="G572" s="40" t="e">
        <v>#REF!</v>
      </c>
      <c r="H572" s="45"/>
      <c r="I572" s="45"/>
      <c r="J572" s="45"/>
      <c r="K572" s="45"/>
      <c r="L572" s="45"/>
      <c r="M572" s="45"/>
      <c r="N572" s="45"/>
      <c r="O572" s="45"/>
      <c r="P572" s="45"/>
    </row>
    <row r="573" spans="4:16" hidden="1" x14ac:dyDescent="0.3">
      <c r="D573" s="45"/>
      <c r="E573" s="43">
        <v>193</v>
      </c>
      <c r="F573" s="40" t="e">
        <v>#REF!</v>
      </c>
      <c r="G573" s="40" t="e">
        <v>#REF!</v>
      </c>
      <c r="H573" s="45"/>
      <c r="I573" s="45"/>
      <c r="J573" s="45"/>
      <c r="K573" s="45"/>
      <c r="L573" s="45"/>
      <c r="M573" s="45"/>
      <c r="N573" s="45"/>
      <c r="O573" s="45"/>
      <c r="P573" s="45"/>
    </row>
    <row r="574" spans="4:16" hidden="1" x14ac:dyDescent="0.3">
      <c r="D574" s="45"/>
      <c r="E574" s="43">
        <v>194</v>
      </c>
      <c r="F574" s="40" t="e">
        <v>#REF!</v>
      </c>
      <c r="G574" s="40" t="e">
        <v>#REF!</v>
      </c>
      <c r="H574" s="45"/>
      <c r="I574" s="45"/>
      <c r="J574" s="45"/>
      <c r="K574" s="45"/>
      <c r="L574" s="45"/>
      <c r="M574" s="45"/>
      <c r="N574" s="45"/>
      <c r="O574" s="45"/>
      <c r="P574" s="45"/>
    </row>
    <row r="575" spans="4:16" hidden="1" x14ac:dyDescent="0.3">
      <c r="D575" s="45"/>
      <c r="E575" s="43">
        <v>195</v>
      </c>
      <c r="F575" s="40" t="e">
        <v>#REF!</v>
      </c>
      <c r="G575" s="40" t="e">
        <v>#REF!</v>
      </c>
      <c r="H575" s="45"/>
      <c r="I575" s="45"/>
      <c r="J575" s="45"/>
      <c r="K575" s="45"/>
      <c r="L575" s="45"/>
      <c r="M575" s="45"/>
      <c r="N575" s="45"/>
      <c r="O575" s="45"/>
      <c r="P575" s="45"/>
    </row>
    <row r="576" spans="4:16" hidden="1" x14ac:dyDescent="0.3">
      <c r="D576" s="45"/>
      <c r="E576" s="43">
        <v>196</v>
      </c>
      <c r="F576" s="40" t="e">
        <v>#REF!</v>
      </c>
      <c r="G576" s="40" t="e">
        <v>#REF!</v>
      </c>
      <c r="H576" s="45"/>
      <c r="I576" s="45"/>
      <c r="J576" s="45"/>
      <c r="K576" s="45"/>
      <c r="L576" s="45"/>
      <c r="M576" s="45"/>
      <c r="N576" s="45"/>
      <c r="O576" s="45"/>
      <c r="P576" s="45"/>
    </row>
    <row r="577" spans="4:16" hidden="1" x14ac:dyDescent="0.3">
      <c r="D577" s="45"/>
      <c r="E577" s="43">
        <v>197</v>
      </c>
      <c r="F577" s="40" t="e">
        <v>#REF!</v>
      </c>
      <c r="G577" s="40" t="e">
        <v>#REF!</v>
      </c>
      <c r="H577" s="45"/>
      <c r="I577" s="45"/>
      <c r="J577" s="45"/>
      <c r="K577" s="45"/>
      <c r="L577" s="45"/>
      <c r="M577" s="45"/>
      <c r="N577" s="45"/>
      <c r="O577" s="45"/>
      <c r="P577" s="45"/>
    </row>
    <row r="578" spans="4:16" hidden="1" x14ac:dyDescent="0.3">
      <c r="D578" s="45"/>
      <c r="E578" s="43">
        <v>198</v>
      </c>
      <c r="F578" s="40" t="e">
        <v>#REF!</v>
      </c>
      <c r="G578" s="40" t="e">
        <v>#REF!</v>
      </c>
      <c r="H578" s="45"/>
      <c r="I578" s="45"/>
      <c r="J578" s="45"/>
      <c r="K578" s="45"/>
      <c r="L578" s="45"/>
      <c r="M578" s="45"/>
      <c r="N578" s="45"/>
      <c r="O578" s="45"/>
      <c r="P578" s="45"/>
    </row>
    <row r="579" spans="4:16" hidden="1" x14ac:dyDescent="0.3">
      <c r="D579" s="45"/>
      <c r="E579" s="43">
        <v>199</v>
      </c>
      <c r="F579" s="40" t="e">
        <v>#REF!</v>
      </c>
      <c r="G579" s="40" t="e">
        <v>#REF!</v>
      </c>
      <c r="H579" s="45"/>
      <c r="I579" s="45"/>
      <c r="J579" s="45"/>
      <c r="K579" s="45"/>
      <c r="L579" s="45"/>
      <c r="M579" s="45"/>
      <c r="N579" s="45"/>
      <c r="O579" s="45"/>
      <c r="P579" s="45"/>
    </row>
    <row r="580" spans="4:16" hidden="1" x14ac:dyDescent="0.3">
      <c r="D580" s="45"/>
      <c r="E580" s="43">
        <v>200</v>
      </c>
      <c r="F580" s="40" t="e">
        <v>#REF!</v>
      </c>
      <c r="G580" s="40" t="e">
        <v>#REF!</v>
      </c>
      <c r="H580" s="45"/>
      <c r="I580" s="45"/>
      <c r="J580" s="45"/>
      <c r="K580" s="45"/>
      <c r="L580" s="45"/>
      <c r="M580" s="45"/>
      <c r="N580" s="45"/>
      <c r="O580" s="45"/>
      <c r="P580" s="45"/>
    </row>
    <row r="581" spans="4:16" hidden="1" x14ac:dyDescent="0.3">
      <c r="D581" s="45"/>
      <c r="E581" s="43">
        <v>201</v>
      </c>
      <c r="F581" s="40" t="e">
        <v>#REF!</v>
      </c>
      <c r="G581" s="40" t="e">
        <v>#REF!</v>
      </c>
      <c r="H581" s="45"/>
      <c r="I581" s="45"/>
      <c r="J581" s="45"/>
      <c r="K581" s="45"/>
      <c r="L581" s="45"/>
      <c r="M581" s="45"/>
      <c r="N581" s="45"/>
      <c r="O581" s="45"/>
      <c r="P581" s="45"/>
    </row>
    <row r="582" spans="4:16" hidden="1" x14ac:dyDescent="0.3">
      <c r="D582" s="45"/>
      <c r="E582" s="43">
        <v>202</v>
      </c>
      <c r="F582" s="40" t="e">
        <v>#REF!</v>
      </c>
      <c r="G582" s="40" t="e">
        <v>#REF!</v>
      </c>
      <c r="H582" s="45"/>
      <c r="I582" s="45"/>
      <c r="J582" s="45"/>
      <c r="K582" s="45"/>
      <c r="L582" s="45"/>
      <c r="M582" s="45"/>
      <c r="N582" s="45"/>
      <c r="O582" s="45"/>
      <c r="P582" s="45"/>
    </row>
    <row r="583" spans="4:16" hidden="1" x14ac:dyDescent="0.3">
      <c r="D583" s="45"/>
      <c r="E583" s="43">
        <v>203</v>
      </c>
      <c r="F583" s="40" t="e">
        <v>#REF!</v>
      </c>
      <c r="G583" s="40" t="e">
        <v>#REF!</v>
      </c>
      <c r="H583" s="45"/>
      <c r="I583" s="45"/>
      <c r="J583" s="45"/>
      <c r="K583" s="45"/>
      <c r="L583" s="45"/>
      <c r="M583" s="45"/>
      <c r="N583" s="45"/>
      <c r="O583" s="45"/>
      <c r="P583" s="45"/>
    </row>
    <row r="584" spans="4:16" hidden="1" x14ac:dyDescent="0.3">
      <c r="D584" s="45"/>
      <c r="E584" s="43">
        <v>204</v>
      </c>
      <c r="F584" s="40" t="e">
        <v>#REF!</v>
      </c>
      <c r="G584" s="40" t="e">
        <v>#REF!</v>
      </c>
      <c r="H584" s="45"/>
      <c r="I584" s="45"/>
      <c r="J584" s="45"/>
      <c r="K584" s="45"/>
      <c r="L584" s="45"/>
      <c r="M584" s="45"/>
      <c r="N584" s="45"/>
      <c r="O584" s="45"/>
      <c r="P584" s="45"/>
    </row>
    <row r="585" spans="4:16" hidden="1" x14ac:dyDescent="0.3">
      <c r="D585" s="45"/>
      <c r="E585" s="43">
        <v>205</v>
      </c>
      <c r="F585" s="40" t="e">
        <v>#REF!</v>
      </c>
      <c r="G585" s="40" t="e">
        <v>#REF!</v>
      </c>
      <c r="H585" s="45"/>
      <c r="I585" s="45"/>
      <c r="J585" s="45"/>
      <c r="K585" s="45"/>
      <c r="L585" s="45"/>
      <c r="M585" s="45"/>
      <c r="N585" s="45"/>
      <c r="O585" s="45"/>
      <c r="P585" s="45"/>
    </row>
    <row r="586" spans="4:16" hidden="1" x14ac:dyDescent="0.3">
      <c r="D586" s="45"/>
      <c r="E586" s="43">
        <v>206</v>
      </c>
      <c r="F586" s="40" t="e">
        <v>#REF!</v>
      </c>
      <c r="G586" s="40" t="e">
        <v>#REF!</v>
      </c>
      <c r="H586" s="45"/>
      <c r="I586" s="45"/>
      <c r="J586" s="45"/>
      <c r="K586" s="45"/>
      <c r="L586" s="45"/>
      <c r="M586" s="45"/>
      <c r="N586" s="45"/>
      <c r="O586" s="45"/>
      <c r="P586" s="45"/>
    </row>
    <row r="587" spans="4:16" hidden="1" x14ac:dyDescent="0.3">
      <c r="D587" s="45"/>
      <c r="E587" s="43">
        <v>207</v>
      </c>
      <c r="F587" s="40" t="e">
        <v>#REF!</v>
      </c>
      <c r="G587" s="40" t="e">
        <v>#REF!</v>
      </c>
      <c r="H587" s="45"/>
      <c r="I587" s="45"/>
      <c r="J587" s="45"/>
      <c r="K587" s="45"/>
      <c r="L587" s="45"/>
      <c r="M587" s="45"/>
      <c r="N587" s="45"/>
      <c r="O587" s="45"/>
      <c r="P587" s="45"/>
    </row>
    <row r="588" spans="4:16" hidden="1" x14ac:dyDescent="0.3">
      <c r="D588" s="45"/>
      <c r="E588" s="43">
        <v>208</v>
      </c>
      <c r="F588" s="40" t="e">
        <v>#REF!</v>
      </c>
      <c r="G588" s="40" t="e">
        <v>#REF!</v>
      </c>
      <c r="H588" s="45"/>
      <c r="I588" s="45"/>
      <c r="J588" s="45"/>
      <c r="K588" s="45"/>
      <c r="L588" s="45"/>
      <c r="M588" s="45"/>
      <c r="N588" s="45"/>
      <c r="O588" s="45"/>
      <c r="P588" s="45"/>
    </row>
    <row r="589" spans="4:16" hidden="1" x14ac:dyDescent="0.3">
      <c r="D589" s="45"/>
      <c r="E589" s="43">
        <v>209</v>
      </c>
      <c r="F589" s="40" t="e">
        <v>#REF!</v>
      </c>
      <c r="G589" s="40" t="e">
        <v>#REF!</v>
      </c>
      <c r="H589" s="45"/>
      <c r="I589" s="45"/>
      <c r="J589" s="45"/>
      <c r="K589" s="45"/>
      <c r="L589" s="45"/>
      <c r="M589" s="45"/>
      <c r="N589" s="45"/>
      <c r="O589" s="45"/>
      <c r="P589" s="45"/>
    </row>
    <row r="590" spans="4:16" hidden="1" x14ac:dyDescent="0.3">
      <c r="D590" s="45"/>
      <c r="E590" s="43">
        <v>210</v>
      </c>
      <c r="F590" s="40" t="e">
        <v>#REF!</v>
      </c>
      <c r="G590" s="40" t="e">
        <v>#REF!</v>
      </c>
      <c r="H590" s="45"/>
      <c r="I590" s="45"/>
      <c r="J590" s="45"/>
      <c r="K590" s="45"/>
      <c r="L590" s="45"/>
      <c r="M590" s="45"/>
      <c r="N590" s="45"/>
      <c r="O590" s="45"/>
      <c r="P590" s="45"/>
    </row>
    <row r="591" spans="4:16" hidden="1" x14ac:dyDescent="0.3">
      <c r="D591" s="45"/>
      <c r="E591" s="43">
        <v>211</v>
      </c>
      <c r="F591" s="40" t="e">
        <v>#REF!</v>
      </c>
      <c r="G591" s="40" t="e">
        <v>#REF!</v>
      </c>
      <c r="H591" s="45"/>
      <c r="I591" s="45"/>
      <c r="J591" s="45"/>
      <c r="K591" s="45"/>
      <c r="L591" s="45"/>
      <c r="M591" s="45"/>
      <c r="N591" s="45"/>
      <c r="O591" s="45"/>
      <c r="P591" s="45"/>
    </row>
    <row r="592" spans="4:16" hidden="1" x14ac:dyDescent="0.3">
      <c r="D592" s="45"/>
      <c r="E592" s="43">
        <v>212</v>
      </c>
      <c r="F592" s="40" t="e">
        <v>#REF!</v>
      </c>
      <c r="G592" s="40" t="e">
        <v>#REF!</v>
      </c>
      <c r="H592" s="45"/>
      <c r="I592" s="45"/>
      <c r="J592" s="45"/>
      <c r="K592" s="45"/>
      <c r="L592" s="45"/>
      <c r="M592" s="45"/>
      <c r="N592" s="45"/>
      <c r="O592" s="45"/>
      <c r="P592" s="45"/>
    </row>
    <row r="593" spans="4:16" hidden="1" x14ac:dyDescent="0.3">
      <c r="D593" s="45"/>
      <c r="E593" s="43">
        <v>213</v>
      </c>
      <c r="F593" s="40" t="e">
        <v>#REF!</v>
      </c>
      <c r="G593" s="40" t="e">
        <v>#REF!</v>
      </c>
      <c r="H593" s="45"/>
      <c r="I593" s="45"/>
      <c r="J593" s="45"/>
      <c r="K593" s="45"/>
      <c r="L593" s="45"/>
      <c r="M593" s="45"/>
      <c r="N593" s="45"/>
      <c r="O593" s="45"/>
      <c r="P593" s="45"/>
    </row>
    <row r="594" spans="4:16" hidden="1" x14ac:dyDescent="0.3">
      <c r="D594" s="45"/>
      <c r="E594" s="43">
        <v>214</v>
      </c>
      <c r="F594" s="40" t="e">
        <v>#REF!</v>
      </c>
      <c r="G594" s="40" t="e">
        <v>#REF!</v>
      </c>
      <c r="H594" s="45"/>
      <c r="I594" s="45"/>
      <c r="J594" s="45"/>
      <c r="K594" s="45"/>
      <c r="L594" s="45"/>
      <c r="M594" s="45"/>
      <c r="N594" s="45"/>
      <c r="O594" s="45"/>
      <c r="P594" s="45"/>
    </row>
    <row r="595" spans="4:16" hidden="1" x14ac:dyDescent="0.3">
      <c r="D595" s="45"/>
      <c r="E595" s="43">
        <v>215</v>
      </c>
      <c r="F595" s="40" t="e">
        <v>#REF!</v>
      </c>
      <c r="G595" s="40" t="e">
        <v>#REF!</v>
      </c>
      <c r="H595" s="45"/>
      <c r="I595" s="45"/>
      <c r="J595" s="45"/>
      <c r="K595" s="45"/>
      <c r="L595" s="45"/>
      <c r="M595" s="45"/>
      <c r="N595" s="45"/>
      <c r="O595" s="45"/>
      <c r="P595" s="45"/>
    </row>
    <row r="596" spans="4:16" hidden="1" x14ac:dyDescent="0.3">
      <c r="D596" s="45"/>
      <c r="E596" s="43">
        <v>216</v>
      </c>
      <c r="F596" s="40" t="e">
        <v>#REF!</v>
      </c>
      <c r="G596" s="40" t="e">
        <v>#REF!</v>
      </c>
      <c r="H596" s="45"/>
      <c r="I596" s="45"/>
      <c r="J596" s="45"/>
      <c r="K596" s="45"/>
      <c r="L596" s="45"/>
      <c r="M596" s="45"/>
      <c r="N596" s="45"/>
      <c r="O596" s="45"/>
      <c r="P596" s="45"/>
    </row>
    <row r="597" spans="4:16" hidden="1" x14ac:dyDescent="0.3">
      <c r="D597" s="45"/>
      <c r="E597" s="43">
        <v>217</v>
      </c>
      <c r="F597" s="40" t="e">
        <v>#REF!</v>
      </c>
      <c r="G597" s="40" t="e">
        <v>#REF!</v>
      </c>
      <c r="H597" s="45"/>
      <c r="I597" s="45"/>
      <c r="J597" s="45"/>
      <c r="K597" s="45"/>
      <c r="L597" s="45"/>
      <c r="M597" s="45"/>
      <c r="N597" s="45"/>
      <c r="O597" s="45"/>
      <c r="P597" s="45"/>
    </row>
    <row r="598" spans="4:16" hidden="1" x14ac:dyDescent="0.3">
      <c r="D598" s="45"/>
      <c r="E598" s="43">
        <v>218</v>
      </c>
      <c r="F598" s="40" t="e">
        <v>#REF!</v>
      </c>
      <c r="G598" s="40" t="e">
        <v>#REF!</v>
      </c>
      <c r="H598" s="45"/>
      <c r="I598" s="45"/>
      <c r="J598" s="45"/>
      <c r="K598" s="45"/>
      <c r="L598" s="45"/>
      <c r="M598" s="45"/>
      <c r="N598" s="45"/>
      <c r="O598" s="45"/>
      <c r="P598" s="45"/>
    </row>
    <row r="599" spans="4:16" hidden="1" x14ac:dyDescent="0.3">
      <c r="D599" s="45"/>
      <c r="E599" s="43">
        <v>219</v>
      </c>
      <c r="F599" s="40" t="e">
        <v>#REF!</v>
      </c>
      <c r="G599" s="40" t="e">
        <v>#REF!</v>
      </c>
      <c r="H599" s="45"/>
      <c r="I599" s="45"/>
      <c r="J599" s="45"/>
      <c r="K599" s="45"/>
      <c r="L599" s="45"/>
      <c r="M599" s="45"/>
      <c r="N599" s="45"/>
      <c r="O599" s="45"/>
      <c r="P599" s="45"/>
    </row>
    <row r="600" spans="4:16" hidden="1" x14ac:dyDescent="0.3">
      <c r="D600" s="45"/>
      <c r="E600" s="43">
        <v>220</v>
      </c>
      <c r="F600" s="40" t="e">
        <v>#REF!</v>
      </c>
      <c r="G600" s="40" t="e">
        <v>#REF!</v>
      </c>
      <c r="H600" s="45"/>
      <c r="I600" s="45"/>
      <c r="J600" s="45"/>
      <c r="K600" s="45"/>
      <c r="L600" s="45"/>
      <c r="M600" s="45"/>
      <c r="N600" s="45"/>
      <c r="O600" s="45"/>
      <c r="P600" s="45"/>
    </row>
    <row r="601" spans="4:16" hidden="1" x14ac:dyDescent="0.3">
      <c r="D601" s="45"/>
      <c r="E601" s="43">
        <v>221</v>
      </c>
      <c r="F601" s="40" t="e">
        <v>#REF!</v>
      </c>
      <c r="G601" s="40" t="e">
        <v>#REF!</v>
      </c>
      <c r="H601" s="45"/>
      <c r="I601" s="45"/>
      <c r="J601" s="45"/>
      <c r="K601" s="45"/>
      <c r="L601" s="45"/>
      <c r="M601" s="45"/>
      <c r="N601" s="45"/>
      <c r="O601" s="45"/>
      <c r="P601" s="45"/>
    </row>
    <row r="602" spans="4:16" hidden="1" x14ac:dyDescent="0.3">
      <c r="D602" s="45"/>
      <c r="E602" s="43">
        <v>222</v>
      </c>
      <c r="F602" s="40" t="e">
        <v>#REF!</v>
      </c>
      <c r="G602" s="40" t="e">
        <v>#REF!</v>
      </c>
      <c r="H602" s="45"/>
      <c r="I602" s="45"/>
      <c r="J602" s="45"/>
      <c r="K602" s="45"/>
      <c r="L602" s="45"/>
      <c r="M602" s="45"/>
      <c r="N602" s="45"/>
      <c r="O602" s="45"/>
      <c r="P602" s="45"/>
    </row>
    <row r="603" spans="4:16" hidden="1" x14ac:dyDescent="0.3">
      <c r="D603" s="45"/>
      <c r="E603" s="43">
        <v>223</v>
      </c>
      <c r="F603" s="40" t="e">
        <v>#REF!</v>
      </c>
      <c r="G603" s="40" t="e">
        <v>#REF!</v>
      </c>
      <c r="H603" s="45"/>
      <c r="I603" s="45"/>
      <c r="J603" s="45"/>
      <c r="K603" s="45"/>
      <c r="L603" s="45"/>
      <c r="M603" s="45"/>
      <c r="N603" s="45"/>
      <c r="O603" s="45"/>
      <c r="P603" s="45"/>
    </row>
    <row r="604" spans="4:16" hidden="1" x14ac:dyDescent="0.3">
      <c r="D604" s="45"/>
      <c r="E604" s="43">
        <v>224</v>
      </c>
      <c r="F604" s="40" t="e">
        <v>#REF!</v>
      </c>
      <c r="G604" s="40" t="e">
        <v>#REF!</v>
      </c>
      <c r="H604" s="45"/>
      <c r="I604" s="45"/>
      <c r="J604" s="45"/>
      <c r="K604" s="45"/>
      <c r="L604" s="45"/>
      <c r="M604" s="45"/>
      <c r="N604" s="45"/>
      <c r="O604" s="45"/>
      <c r="P604" s="45"/>
    </row>
    <row r="605" spans="4:16" hidden="1" x14ac:dyDescent="0.3">
      <c r="D605" s="45"/>
      <c r="E605" s="43">
        <v>225</v>
      </c>
      <c r="F605" s="40" t="e">
        <v>#REF!</v>
      </c>
      <c r="G605" s="40" t="e">
        <v>#REF!</v>
      </c>
      <c r="H605" s="45"/>
      <c r="I605" s="45"/>
      <c r="J605" s="45"/>
      <c r="K605" s="45"/>
      <c r="L605" s="45"/>
      <c r="M605" s="45"/>
      <c r="N605" s="45"/>
      <c r="O605" s="45"/>
      <c r="P605" s="45"/>
    </row>
    <row r="606" spans="4:16" hidden="1" x14ac:dyDescent="0.3">
      <c r="D606" s="45"/>
      <c r="E606" s="43">
        <v>226</v>
      </c>
      <c r="F606" s="40" t="e">
        <v>#REF!</v>
      </c>
      <c r="G606" s="40" t="e">
        <v>#REF!</v>
      </c>
      <c r="H606" s="45"/>
      <c r="I606" s="45"/>
      <c r="J606" s="45"/>
      <c r="K606" s="45"/>
      <c r="L606" s="45"/>
      <c r="M606" s="45"/>
      <c r="N606" s="45"/>
      <c r="O606" s="45"/>
      <c r="P606" s="45"/>
    </row>
    <row r="607" spans="4:16" hidden="1" x14ac:dyDescent="0.3">
      <c r="D607" s="45"/>
      <c r="E607" s="43">
        <v>227</v>
      </c>
      <c r="F607" s="40" t="e">
        <v>#REF!</v>
      </c>
      <c r="G607" s="40" t="e">
        <v>#REF!</v>
      </c>
      <c r="H607" s="45"/>
      <c r="I607" s="45"/>
      <c r="J607" s="45"/>
      <c r="K607" s="45"/>
      <c r="L607" s="45"/>
      <c r="M607" s="45"/>
      <c r="N607" s="45"/>
      <c r="O607" s="45"/>
      <c r="P607" s="45"/>
    </row>
    <row r="608" spans="4:16" hidden="1" x14ac:dyDescent="0.3">
      <c r="D608" s="45"/>
      <c r="E608" s="43">
        <v>228</v>
      </c>
      <c r="F608" s="40" t="e">
        <v>#REF!</v>
      </c>
      <c r="G608" s="40" t="e">
        <v>#REF!</v>
      </c>
      <c r="H608" s="45"/>
      <c r="I608" s="45"/>
      <c r="J608" s="45"/>
      <c r="K608" s="45"/>
      <c r="L608" s="45"/>
      <c r="M608" s="45"/>
      <c r="N608" s="45"/>
      <c r="O608" s="45"/>
      <c r="P608" s="45"/>
    </row>
    <row r="609" spans="4:16" hidden="1" x14ac:dyDescent="0.3">
      <c r="D609" s="45"/>
      <c r="E609" s="43">
        <v>229</v>
      </c>
      <c r="F609" s="40" t="e">
        <v>#REF!</v>
      </c>
      <c r="G609" s="40" t="e">
        <v>#REF!</v>
      </c>
      <c r="H609" s="45"/>
      <c r="I609" s="45"/>
      <c r="J609" s="45"/>
      <c r="K609" s="45"/>
      <c r="L609" s="45"/>
      <c r="M609" s="45"/>
      <c r="N609" s="45"/>
      <c r="O609" s="45"/>
      <c r="P609" s="45"/>
    </row>
    <row r="610" spans="4:16" hidden="1" x14ac:dyDescent="0.3">
      <c r="D610" s="45"/>
      <c r="E610" s="43">
        <v>230</v>
      </c>
      <c r="F610" s="40" t="e">
        <v>#REF!</v>
      </c>
      <c r="G610" s="40" t="e">
        <v>#REF!</v>
      </c>
      <c r="H610" s="45"/>
      <c r="I610" s="45"/>
      <c r="J610" s="45"/>
      <c r="K610" s="45"/>
      <c r="L610" s="45"/>
      <c r="M610" s="45"/>
      <c r="N610" s="45"/>
      <c r="O610" s="45"/>
      <c r="P610" s="45"/>
    </row>
    <row r="611" spans="4:16" hidden="1" x14ac:dyDescent="0.3">
      <c r="D611" s="45"/>
      <c r="E611" s="43">
        <v>231</v>
      </c>
      <c r="F611" s="40" t="e">
        <v>#REF!</v>
      </c>
      <c r="G611" s="40" t="e">
        <v>#REF!</v>
      </c>
      <c r="H611" s="45"/>
      <c r="I611" s="45"/>
      <c r="J611" s="45"/>
      <c r="K611" s="45"/>
      <c r="L611" s="45"/>
      <c r="M611" s="45"/>
      <c r="N611" s="45"/>
      <c r="O611" s="45"/>
      <c r="P611" s="45"/>
    </row>
    <row r="612" spans="4:16" hidden="1" x14ac:dyDescent="0.3">
      <c r="D612" s="45"/>
      <c r="E612" s="43">
        <v>232</v>
      </c>
      <c r="F612" s="40" t="e">
        <v>#REF!</v>
      </c>
      <c r="G612" s="40" t="e">
        <v>#REF!</v>
      </c>
      <c r="H612" s="45"/>
      <c r="I612" s="45"/>
      <c r="J612" s="45"/>
      <c r="K612" s="45"/>
      <c r="L612" s="45"/>
      <c r="M612" s="45"/>
      <c r="N612" s="45"/>
      <c r="O612" s="45"/>
      <c r="P612" s="45"/>
    </row>
    <row r="613" spans="4:16" hidden="1" x14ac:dyDescent="0.3">
      <c r="D613" s="45"/>
      <c r="E613" s="43">
        <v>233</v>
      </c>
      <c r="F613" s="40" t="e">
        <v>#REF!</v>
      </c>
      <c r="G613" s="40" t="e">
        <v>#REF!</v>
      </c>
      <c r="H613" s="45"/>
      <c r="I613" s="45"/>
      <c r="J613" s="45"/>
      <c r="K613" s="45"/>
      <c r="L613" s="45"/>
      <c r="M613" s="45"/>
      <c r="N613" s="45"/>
      <c r="O613" s="45"/>
      <c r="P613" s="45"/>
    </row>
    <row r="614" spans="4:16" hidden="1" x14ac:dyDescent="0.3">
      <c r="D614" s="45"/>
      <c r="E614" s="43">
        <v>234</v>
      </c>
      <c r="F614" s="40" t="e">
        <v>#REF!</v>
      </c>
      <c r="G614" s="40" t="e">
        <v>#REF!</v>
      </c>
      <c r="H614" s="45"/>
      <c r="I614" s="45"/>
      <c r="J614" s="45"/>
      <c r="K614" s="45"/>
      <c r="L614" s="45"/>
      <c r="M614" s="45"/>
      <c r="N614" s="45"/>
      <c r="O614" s="45"/>
      <c r="P614" s="45"/>
    </row>
    <row r="615" spans="4:16" hidden="1" x14ac:dyDescent="0.3">
      <c r="D615" s="45"/>
      <c r="E615" s="43">
        <v>235</v>
      </c>
      <c r="F615" s="40" t="e">
        <v>#REF!</v>
      </c>
      <c r="G615" s="40" t="e">
        <v>#REF!</v>
      </c>
      <c r="H615" s="45"/>
      <c r="I615" s="45"/>
      <c r="J615" s="45"/>
      <c r="K615" s="45"/>
      <c r="L615" s="45"/>
      <c r="M615" s="45"/>
      <c r="N615" s="45"/>
      <c r="O615" s="45"/>
      <c r="P615" s="45"/>
    </row>
    <row r="616" spans="4:16" hidden="1" x14ac:dyDescent="0.3">
      <c r="D616" s="45"/>
      <c r="E616" s="43">
        <v>236</v>
      </c>
      <c r="F616" s="40" t="e">
        <v>#REF!</v>
      </c>
      <c r="G616" s="40" t="e">
        <v>#REF!</v>
      </c>
      <c r="H616" s="45"/>
      <c r="I616" s="45"/>
      <c r="J616" s="45"/>
      <c r="K616" s="45"/>
      <c r="L616" s="45"/>
      <c r="M616" s="45"/>
      <c r="N616" s="45"/>
      <c r="O616" s="45"/>
      <c r="P616" s="45"/>
    </row>
    <row r="617" spans="4:16" hidden="1" x14ac:dyDescent="0.3">
      <c r="D617" s="45"/>
      <c r="E617" s="43">
        <v>237</v>
      </c>
      <c r="F617" s="40" t="e">
        <v>#REF!</v>
      </c>
      <c r="G617" s="40" t="e">
        <v>#REF!</v>
      </c>
      <c r="H617" s="45"/>
      <c r="I617" s="45"/>
      <c r="J617" s="45"/>
      <c r="K617" s="45"/>
      <c r="L617" s="45"/>
      <c r="M617" s="45"/>
      <c r="N617" s="45"/>
      <c r="O617" s="45"/>
      <c r="P617" s="45"/>
    </row>
    <row r="618" spans="4:16" hidden="1" x14ac:dyDescent="0.3">
      <c r="D618" s="45"/>
      <c r="E618" s="43">
        <v>238</v>
      </c>
      <c r="F618" s="40" t="e">
        <v>#REF!</v>
      </c>
      <c r="G618" s="40" t="e">
        <v>#REF!</v>
      </c>
      <c r="H618" s="45"/>
      <c r="I618" s="45"/>
      <c r="J618" s="45"/>
      <c r="K618" s="45"/>
      <c r="L618" s="45"/>
      <c r="M618" s="45"/>
      <c r="N618" s="45"/>
      <c r="O618" s="45"/>
      <c r="P618" s="45"/>
    </row>
    <row r="619" spans="4:16" hidden="1" x14ac:dyDescent="0.3">
      <c r="D619" s="45"/>
      <c r="E619" s="43">
        <v>239</v>
      </c>
      <c r="F619" s="40" t="e">
        <v>#REF!</v>
      </c>
      <c r="G619" s="40" t="e">
        <v>#REF!</v>
      </c>
      <c r="H619" s="45"/>
      <c r="I619" s="45"/>
      <c r="J619" s="45"/>
      <c r="K619" s="45"/>
      <c r="L619" s="45"/>
      <c r="M619" s="45"/>
      <c r="N619" s="45"/>
      <c r="O619" s="45"/>
      <c r="P619" s="45"/>
    </row>
    <row r="620" spans="4:16" hidden="1" x14ac:dyDescent="0.3">
      <c r="D620" s="45"/>
      <c r="E620" s="43">
        <v>240</v>
      </c>
      <c r="F620" s="40" t="e">
        <v>#REF!</v>
      </c>
      <c r="G620" s="40" t="e">
        <v>#REF!</v>
      </c>
      <c r="H620" s="45"/>
      <c r="I620" s="45"/>
      <c r="J620" s="45"/>
      <c r="K620" s="45"/>
      <c r="L620" s="45"/>
      <c r="M620" s="45"/>
      <c r="N620" s="45"/>
      <c r="O620" s="45"/>
      <c r="P620" s="45"/>
    </row>
    <row r="621" spans="4:16" hidden="1" x14ac:dyDescent="0.3">
      <c r="D621" s="45"/>
      <c r="E621" s="43">
        <v>241</v>
      </c>
      <c r="F621" s="40" t="e">
        <v>#REF!</v>
      </c>
      <c r="G621" s="40" t="e">
        <v>#REF!</v>
      </c>
      <c r="H621" s="45"/>
      <c r="I621" s="45"/>
      <c r="J621" s="45"/>
      <c r="K621" s="45"/>
      <c r="L621" s="45"/>
      <c r="M621" s="45"/>
      <c r="N621" s="45"/>
      <c r="O621" s="45"/>
      <c r="P621" s="45"/>
    </row>
    <row r="622" spans="4:16" hidden="1" x14ac:dyDescent="0.3">
      <c r="D622" s="45"/>
      <c r="E622" s="43">
        <v>242</v>
      </c>
      <c r="F622" s="40" t="e">
        <v>#REF!</v>
      </c>
      <c r="G622" s="40" t="e">
        <v>#REF!</v>
      </c>
      <c r="H622" s="45"/>
      <c r="I622" s="45"/>
      <c r="J622" s="45"/>
      <c r="K622" s="45"/>
      <c r="L622" s="45"/>
      <c r="M622" s="45"/>
      <c r="N622" s="45"/>
      <c r="O622" s="45"/>
      <c r="P622" s="45"/>
    </row>
    <row r="623" spans="4:16" hidden="1" x14ac:dyDescent="0.3">
      <c r="D623" s="45"/>
      <c r="E623" s="43">
        <v>243</v>
      </c>
      <c r="F623" s="40" t="e">
        <v>#REF!</v>
      </c>
      <c r="G623" s="40" t="e">
        <v>#REF!</v>
      </c>
      <c r="H623" s="45"/>
      <c r="I623" s="45"/>
      <c r="J623" s="45"/>
      <c r="K623" s="45"/>
      <c r="L623" s="45"/>
      <c r="M623" s="45"/>
      <c r="N623" s="45"/>
      <c r="O623" s="45"/>
      <c r="P623" s="45"/>
    </row>
    <row r="624" spans="4:16" hidden="1" x14ac:dyDescent="0.3">
      <c r="D624" s="45"/>
      <c r="E624" s="43">
        <v>244</v>
      </c>
      <c r="F624" s="40" t="e">
        <v>#REF!</v>
      </c>
      <c r="G624" s="40" t="e">
        <v>#REF!</v>
      </c>
      <c r="H624" s="45"/>
      <c r="I624" s="45"/>
      <c r="J624" s="45"/>
      <c r="K624" s="45"/>
      <c r="L624" s="45"/>
      <c r="M624" s="45"/>
      <c r="N624" s="45"/>
      <c r="O624" s="45"/>
      <c r="P624" s="45"/>
    </row>
    <row r="625" spans="4:16" hidden="1" x14ac:dyDescent="0.3">
      <c r="D625" s="45"/>
      <c r="E625" s="43">
        <v>245</v>
      </c>
      <c r="F625" s="40" t="e">
        <v>#REF!</v>
      </c>
      <c r="G625" s="40" t="e">
        <v>#REF!</v>
      </c>
      <c r="H625" s="45"/>
      <c r="I625" s="45"/>
      <c r="J625" s="45"/>
      <c r="K625" s="45"/>
      <c r="L625" s="45"/>
      <c r="M625" s="45"/>
      <c r="N625" s="45"/>
      <c r="O625" s="45"/>
      <c r="P625" s="45"/>
    </row>
    <row r="626" spans="4:16" hidden="1" x14ac:dyDescent="0.3">
      <c r="D626" s="45"/>
      <c r="E626" s="43">
        <v>246</v>
      </c>
      <c r="F626" s="40" t="e">
        <v>#REF!</v>
      </c>
      <c r="G626" s="40" t="e">
        <v>#REF!</v>
      </c>
      <c r="H626" s="45"/>
      <c r="I626" s="45"/>
      <c r="J626" s="45"/>
      <c r="K626" s="45"/>
      <c r="L626" s="45"/>
      <c r="M626" s="45"/>
      <c r="N626" s="45"/>
      <c r="O626" s="45"/>
      <c r="P626" s="45"/>
    </row>
    <row r="627" spans="4:16" hidden="1" x14ac:dyDescent="0.3">
      <c r="D627" s="45"/>
      <c r="E627" s="43">
        <v>247</v>
      </c>
      <c r="F627" s="40" t="e">
        <v>#REF!</v>
      </c>
      <c r="G627" s="40" t="e">
        <v>#REF!</v>
      </c>
      <c r="H627" s="45"/>
      <c r="I627" s="45"/>
      <c r="J627" s="45"/>
      <c r="K627" s="45"/>
      <c r="L627" s="45"/>
      <c r="M627" s="45"/>
      <c r="N627" s="45"/>
      <c r="O627" s="45"/>
      <c r="P627" s="45"/>
    </row>
    <row r="628" spans="4:16" hidden="1" x14ac:dyDescent="0.3">
      <c r="D628" s="45"/>
      <c r="E628" s="43">
        <v>248</v>
      </c>
      <c r="F628" s="40" t="e">
        <v>#REF!</v>
      </c>
      <c r="G628" s="40" t="e">
        <v>#REF!</v>
      </c>
      <c r="H628" s="45"/>
      <c r="I628" s="45"/>
      <c r="J628" s="45"/>
      <c r="K628" s="45"/>
      <c r="L628" s="45"/>
      <c r="M628" s="45"/>
      <c r="N628" s="45"/>
      <c r="O628" s="45"/>
      <c r="P628" s="45"/>
    </row>
    <row r="629" spans="4:16" hidden="1" x14ac:dyDescent="0.3">
      <c r="D629" s="45"/>
      <c r="E629" s="43">
        <v>249</v>
      </c>
      <c r="F629" s="40" t="e">
        <v>#REF!</v>
      </c>
      <c r="G629" s="40" t="e">
        <v>#REF!</v>
      </c>
      <c r="H629" s="45"/>
      <c r="I629" s="45"/>
      <c r="J629" s="45"/>
      <c r="K629" s="45"/>
      <c r="L629" s="45"/>
      <c r="M629" s="45"/>
      <c r="N629" s="45"/>
      <c r="O629" s="45"/>
      <c r="P629" s="45"/>
    </row>
    <row r="630" spans="4:16" hidden="1" x14ac:dyDescent="0.3">
      <c r="D630" s="45"/>
      <c r="E630" s="43">
        <v>250</v>
      </c>
      <c r="F630" s="40" t="e">
        <v>#REF!</v>
      </c>
      <c r="G630" s="40" t="e">
        <v>#REF!</v>
      </c>
      <c r="H630" s="45"/>
      <c r="I630" s="45"/>
      <c r="J630" s="45"/>
      <c r="K630" s="45"/>
      <c r="L630" s="45"/>
      <c r="M630" s="45"/>
      <c r="N630" s="45"/>
      <c r="O630" s="45"/>
      <c r="P630" s="45"/>
    </row>
    <row r="631" spans="4:16" hidden="1" x14ac:dyDescent="0.3">
      <c r="D631" s="45"/>
      <c r="E631" s="43">
        <v>251</v>
      </c>
      <c r="F631" s="40" t="e">
        <v>#REF!</v>
      </c>
      <c r="G631" s="40" t="e">
        <v>#REF!</v>
      </c>
      <c r="H631" s="45"/>
      <c r="I631" s="45"/>
      <c r="J631" s="45"/>
      <c r="K631" s="45"/>
      <c r="L631" s="45"/>
      <c r="M631" s="45"/>
      <c r="N631" s="45"/>
      <c r="O631" s="45"/>
      <c r="P631" s="45"/>
    </row>
    <row r="632" spans="4:16" hidden="1" x14ac:dyDescent="0.3">
      <c r="D632" s="45"/>
      <c r="E632" s="43">
        <v>252</v>
      </c>
      <c r="F632" s="40" t="e">
        <v>#REF!</v>
      </c>
      <c r="G632" s="40" t="e">
        <v>#REF!</v>
      </c>
      <c r="H632" s="45"/>
      <c r="I632" s="45"/>
      <c r="J632" s="45"/>
      <c r="K632" s="45"/>
      <c r="L632" s="45"/>
      <c r="M632" s="45"/>
      <c r="N632" s="45"/>
      <c r="O632" s="45"/>
      <c r="P632" s="45"/>
    </row>
    <row r="633" spans="4:16" hidden="1" x14ac:dyDescent="0.3">
      <c r="D633" s="45"/>
      <c r="E633" s="43">
        <v>253</v>
      </c>
      <c r="F633" s="40" t="e">
        <v>#REF!</v>
      </c>
      <c r="G633" s="40" t="e">
        <v>#REF!</v>
      </c>
      <c r="H633" s="45"/>
      <c r="I633" s="45"/>
      <c r="J633" s="45"/>
      <c r="K633" s="45"/>
      <c r="L633" s="45"/>
      <c r="M633" s="45"/>
      <c r="N633" s="45"/>
      <c r="O633" s="45"/>
      <c r="P633" s="45"/>
    </row>
    <row r="634" spans="4:16" hidden="1" x14ac:dyDescent="0.3">
      <c r="D634" s="45"/>
      <c r="E634" s="43">
        <v>254</v>
      </c>
      <c r="F634" s="40" t="e">
        <v>#REF!</v>
      </c>
      <c r="G634" s="40" t="e">
        <v>#REF!</v>
      </c>
      <c r="H634" s="45"/>
      <c r="I634" s="45"/>
      <c r="J634" s="45"/>
      <c r="K634" s="45"/>
      <c r="L634" s="45"/>
      <c r="M634" s="45"/>
      <c r="N634" s="45"/>
      <c r="O634" s="45"/>
      <c r="P634" s="45"/>
    </row>
    <row r="635" spans="4:16" hidden="1" x14ac:dyDescent="0.3">
      <c r="D635" s="45"/>
      <c r="E635" s="43">
        <v>255</v>
      </c>
      <c r="F635" s="40" t="e">
        <v>#REF!</v>
      </c>
      <c r="G635" s="40" t="e">
        <v>#REF!</v>
      </c>
      <c r="H635" s="45"/>
      <c r="I635" s="45"/>
      <c r="J635" s="45"/>
      <c r="K635" s="45"/>
      <c r="L635" s="45"/>
      <c r="M635" s="45"/>
      <c r="N635" s="45"/>
      <c r="O635" s="45"/>
      <c r="P635" s="45"/>
    </row>
    <row r="636" spans="4:16" hidden="1" x14ac:dyDescent="0.3">
      <c r="D636" s="45"/>
      <c r="E636" s="43">
        <v>256</v>
      </c>
      <c r="F636" s="40" t="e">
        <v>#REF!</v>
      </c>
      <c r="G636" s="40" t="e">
        <v>#REF!</v>
      </c>
      <c r="H636" s="45"/>
      <c r="I636" s="45"/>
      <c r="J636" s="45"/>
      <c r="K636" s="45"/>
      <c r="L636" s="45"/>
      <c r="M636" s="45"/>
      <c r="N636" s="45"/>
      <c r="O636" s="45"/>
      <c r="P636" s="45"/>
    </row>
    <row r="637" spans="4:16" hidden="1" x14ac:dyDescent="0.3">
      <c r="D637" s="45"/>
      <c r="E637" s="43">
        <v>257</v>
      </c>
      <c r="F637" s="40" t="e">
        <v>#REF!</v>
      </c>
      <c r="G637" s="40" t="e">
        <v>#REF!</v>
      </c>
      <c r="H637" s="45"/>
      <c r="I637" s="45"/>
      <c r="J637" s="45"/>
      <c r="K637" s="45"/>
      <c r="L637" s="45"/>
      <c r="M637" s="45"/>
      <c r="N637" s="45"/>
      <c r="O637" s="45"/>
      <c r="P637" s="45"/>
    </row>
    <row r="638" spans="4:16" hidden="1" x14ac:dyDescent="0.3">
      <c r="D638" s="45"/>
      <c r="E638" s="43">
        <v>258</v>
      </c>
      <c r="F638" s="40" t="e">
        <v>#REF!</v>
      </c>
      <c r="G638" s="40" t="e">
        <v>#REF!</v>
      </c>
      <c r="H638" s="45"/>
      <c r="I638" s="45"/>
      <c r="J638" s="45"/>
      <c r="K638" s="45"/>
      <c r="L638" s="45"/>
      <c r="M638" s="45"/>
      <c r="N638" s="45"/>
      <c r="O638" s="45"/>
      <c r="P638" s="45"/>
    </row>
    <row r="639" spans="4:16" hidden="1" x14ac:dyDescent="0.3">
      <c r="D639" s="45"/>
      <c r="E639" s="43">
        <v>259</v>
      </c>
      <c r="F639" s="40" t="e">
        <v>#REF!</v>
      </c>
      <c r="G639" s="40" t="e">
        <v>#REF!</v>
      </c>
      <c r="H639" s="45"/>
      <c r="I639" s="45"/>
      <c r="J639" s="45"/>
      <c r="K639" s="45"/>
      <c r="L639" s="45"/>
      <c r="M639" s="45"/>
      <c r="N639" s="45"/>
      <c r="O639" s="45"/>
      <c r="P639" s="45"/>
    </row>
    <row r="640" spans="4:16" hidden="1" x14ac:dyDescent="0.3">
      <c r="D640" s="45"/>
      <c r="E640" s="43">
        <v>260</v>
      </c>
      <c r="F640" s="40" t="e">
        <v>#REF!</v>
      </c>
      <c r="G640" s="40" t="e">
        <v>#REF!</v>
      </c>
      <c r="H640" s="45"/>
      <c r="I640" s="45"/>
      <c r="J640" s="45"/>
      <c r="K640" s="45"/>
      <c r="L640" s="45"/>
      <c r="M640" s="45"/>
      <c r="N640" s="45"/>
      <c r="O640" s="45"/>
      <c r="P640" s="45"/>
    </row>
    <row r="641" spans="4:16" hidden="1" x14ac:dyDescent="0.3">
      <c r="D641" s="45"/>
      <c r="E641" s="43">
        <v>261</v>
      </c>
      <c r="F641" s="40" t="e">
        <v>#REF!</v>
      </c>
      <c r="G641" s="40" t="e">
        <v>#REF!</v>
      </c>
      <c r="H641" s="45"/>
      <c r="I641" s="45"/>
      <c r="J641" s="45"/>
      <c r="K641" s="45"/>
      <c r="L641" s="45"/>
      <c r="M641" s="45"/>
      <c r="N641" s="45"/>
      <c r="O641" s="45"/>
      <c r="P641" s="45"/>
    </row>
    <row r="642" spans="4:16" hidden="1" x14ac:dyDescent="0.3">
      <c r="D642" s="45"/>
      <c r="E642" s="43">
        <v>262</v>
      </c>
      <c r="F642" s="40" t="e">
        <v>#REF!</v>
      </c>
      <c r="G642" s="40" t="e">
        <v>#REF!</v>
      </c>
      <c r="H642" s="45"/>
      <c r="I642" s="45"/>
      <c r="J642" s="45"/>
      <c r="K642" s="45"/>
      <c r="L642" s="45"/>
      <c r="M642" s="45"/>
      <c r="N642" s="45"/>
      <c r="O642" s="45"/>
      <c r="P642" s="45"/>
    </row>
    <row r="643" spans="4:16" hidden="1" x14ac:dyDescent="0.3">
      <c r="D643" s="45"/>
      <c r="E643" s="43">
        <v>263</v>
      </c>
      <c r="F643" s="40" t="e">
        <v>#REF!</v>
      </c>
      <c r="G643" s="40" t="e">
        <v>#REF!</v>
      </c>
      <c r="H643" s="45"/>
      <c r="I643" s="45"/>
      <c r="J643" s="45"/>
      <c r="K643" s="45"/>
      <c r="L643" s="45"/>
      <c r="M643" s="45"/>
      <c r="N643" s="45"/>
      <c r="O643" s="45"/>
      <c r="P643" s="45"/>
    </row>
    <row r="644" spans="4:16" hidden="1" x14ac:dyDescent="0.3">
      <c r="D644" s="45"/>
      <c r="E644" s="43">
        <v>264</v>
      </c>
      <c r="F644" s="40" t="e">
        <v>#REF!</v>
      </c>
      <c r="G644" s="40" t="e">
        <v>#REF!</v>
      </c>
      <c r="H644" s="45"/>
      <c r="I644" s="45"/>
      <c r="J644" s="45"/>
      <c r="K644" s="45"/>
      <c r="L644" s="45"/>
      <c r="M644" s="45"/>
      <c r="N644" s="45"/>
      <c r="O644" s="45"/>
      <c r="P644" s="45"/>
    </row>
    <row r="645" spans="4:16" hidden="1" x14ac:dyDescent="0.3">
      <c r="D645" s="45"/>
      <c r="E645" s="43">
        <v>265</v>
      </c>
      <c r="F645" s="40" t="e">
        <v>#REF!</v>
      </c>
      <c r="G645" s="40" t="e">
        <v>#REF!</v>
      </c>
      <c r="H645" s="45"/>
      <c r="I645" s="45"/>
      <c r="J645" s="45"/>
      <c r="K645" s="45"/>
      <c r="L645" s="45"/>
      <c r="M645" s="45"/>
      <c r="N645" s="45"/>
      <c r="O645" s="45"/>
      <c r="P645" s="45"/>
    </row>
    <row r="646" spans="4:16" hidden="1" x14ac:dyDescent="0.3">
      <c r="D646" s="45"/>
      <c r="E646" s="43">
        <v>266</v>
      </c>
      <c r="F646" s="40" t="e">
        <v>#REF!</v>
      </c>
      <c r="G646" s="40" t="e">
        <v>#REF!</v>
      </c>
      <c r="H646" s="45"/>
      <c r="I646" s="45"/>
      <c r="J646" s="45"/>
      <c r="K646" s="45"/>
      <c r="L646" s="45"/>
      <c r="M646" s="45"/>
      <c r="N646" s="45"/>
      <c r="O646" s="45"/>
      <c r="P646" s="45"/>
    </row>
    <row r="647" spans="4:16" hidden="1" x14ac:dyDescent="0.3">
      <c r="D647" s="45"/>
      <c r="E647" s="43">
        <v>267</v>
      </c>
      <c r="F647" s="40" t="e">
        <v>#REF!</v>
      </c>
      <c r="G647" s="40" t="e">
        <v>#REF!</v>
      </c>
      <c r="H647" s="45"/>
      <c r="I647" s="45"/>
      <c r="J647" s="45"/>
      <c r="K647" s="45"/>
      <c r="L647" s="45"/>
      <c r="M647" s="45"/>
      <c r="N647" s="45"/>
      <c r="O647" s="45"/>
      <c r="P647" s="45"/>
    </row>
    <row r="648" spans="4:16" hidden="1" x14ac:dyDescent="0.3">
      <c r="D648" s="45"/>
      <c r="E648" s="43">
        <v>268</v>
      </c>
      <c r="F648" s="40" t="e">
        <v>#REF!</v>
      </c>
      <c r="G648" s="40" t="e">
        <v>#REF!</v>
      </c>
      <c r="H648" s="45"/>
      <c r="I648" s="45"/>
      <c r="J648" s="45"/>
      <c r="K648" s="45"/>
      <c r="L648" s="45"/>
      <c r="M648" s="45"/>
      <c r="N648" s="45"/>
      <c r="O648" s="45"/>
      <c r="P648" s="45"/>
    </row>
    <row r="649" spans="4:16" hidden="1" x14ac:dyDescent="0.3">
      <c r="D649" s="45"/>
      <c r="E649" s="43">
        <v>269</v>
      </c>
      <c r="F649" s="40" t="e">
        <v>#REF!</v>
      </c>
      <c r="G649" s="40" t="e">
        <v>#REF!</v>
      </c>
      <c r="H649" s="45"/>
      <c r="I649" s="45"/>
      <c r="J649" s="45"/>
      <c r="K649" s="45"/>
      <c r="L649" s="45"/>
      <c r="M649" s="45"/>
      <c r="N649" s="45"/>
      <c r="O649" s="45"/>
      <c r="P649" s="45"/>
    </row>
    <row r="650" spans="4:16" hidden="1" x14ac:dyDescent="0.3">
      <c r="D650" s="45"/>
      <c r="E650" s="43">
        <v>270</v>
      </c>
      <c r="F650" s="40" t="e">
        <v>#REF!</v>
      </c>
      <c r="G650" s="40" t="e">
        <v>#REF!</v>
      </c>
      <c r="H650" s="45"/>
      <c r="I650" s="45"/>
      <c r="J650" s="45"/>
      <c r="K650" s="45"/>
      <c r="L650" s="45"/>
      <c r="M650" s="45"/>
      <c r="N650" s="45"/>
      <c r="O650" s="45"/>
      <c r="P650" s="45"/>
    </row>
    <row r="651" spans="4:16" hidden="1" x14ac:dyDescent="0.3">
      <c r="D651" s="45"/>
      <c r="E651" s="43">
        <v>271</v>
      </c>
      <c r="F651" s="40" t="e">
        <v>#REF!</v>
      </c>
      <c r="G651" s="40" t="e">
        <v>#REF!</v>
      </c>
      <c r="H651" s="45"/>
      <c r="I651" s="45"/>
      <c r="J651" s="45"/>
      <c r="K651" s="45"/>
      <c r="L651" s="45"/>
      <c r="M651" s="45"/>
      <c r="N651" s="45"/>
      <c r="O651" s="45"/>
      <c r="P651" s="45"/>
    </row>
    <row r="652" spans="4:16" hidden="1" x14ac:dyDescent="0.3">
      <c r="D652" s="45"/>
      <c r="E652" s="43">
        <v>272</v>
      </c>
      <c r="F652" s="40" t="e">
        <v>#REF!</v>
      </c>
      <c r="G652" s="40" t="e">
        <v>#REF!</v>
      </c>
      <c r="H652" s="45"/>
      <c r="I652" s="45"/>
      <c r="J652" s="45"/>
      <c r="K652" s="45"/>
      <c r="L652" s="45"/>
      <c r="M652" s="45"/>
      <c r="N652" s="45"/>
      <c r="O652" s="45"/>
      <c r="P652" s="45"/>
    </row>
    <row r="653" spans="4:16" hidden="1" x14ac:dyDescent="0.3">
      <c r="D653" s="45"/>
      <c r="E653" s="43">
        <v>273</v>
      </c>
      <c r="F653" s="40" t="e">
        <v>#REF!</v>
      </c>
      <c r="G653" s="40" t="e">
        <v>#REF!</v>
      </c>
      <c r="H653" s="45"/>
      <c r="I653" s="45"/>
      <c r="J653" s="45"/>
      <c r="K653" s="45"/>
      <c r="L653" s="45"/>
      <c r="M653" s="45"/>
      <c r="N653" s="45"/>
      <c r="O653" s="45"/>
      <c r="P653" s="45"/>
    </row>
    <row r="654" spans="4:16" hidden="1" x14ac:dyDescent="0.3">
      <c r="D654" s="45"/>
      <c r="E654" s="43">
        <v>274</v>
      </c>
      <c r="F654" s="40" t="e">
        <v>#REF!</v>
      </c>
      <c r="G654" s="40" t="e">
        <v>#REF!</v>
      </c>
      <c r="H654" s="45"/>
      <c r="I654" s="45"/>
      <c r="J654" s="45"/>
      <c r="K654" s="45"/>
      <c r="L654" s="45"/>
      <c r="M654" s="45"/>
      <c r="N654" s="45"/>
      <c r="O654" s="45"/>
      <c r="P654" s="45"/>
    </row>
    <row r="655" spans="4:16" hidden="1" x14ac:dyDescent="0.3">
      <c r="D655" s="45"/>
      <c r="E655" s="43">
        <v>275</v>
      </c>
      <c r="F655" s="40" t="e">
        <v>#REF!</v>
      </c>
      <c r="G655" s="40" t="e">
        <v>#REF!</v>
      </c>
      <c r="H655" s="45"/>
      <c r="I655" s="45"/>
      <c r="J655" s="45"/>
      <c r="K655" s="45"/>
      <c r="L655" s="45"/>
      <c r="M655" s="45"/>
      <c r="N655" s="45"/>
      <c r="O655" s="45"/>
      <c r="P655" s="45"/>
    </row>
    <row r="656" spans="4:16" hidden="1" x14ac:dyDescent="0.3">
      <c r="D656" s="45"/>
      <c r="E656" s="43">
        <v>276</v>
      </c>
      <c r="F656" s="40" t="e">
        <v>#REF!</v>
      </c>
      <c r="G656" s="40" t="e">
        <v>#REF!</v>
      </c>
      <c r="H656" s="45"/>
      <c r="I656" s="45"/>
      <c r="J656" s="45"/>
      <c r="K656" s="45"/>
      <c r="L656" s="45"/>
      <c r="M656" s="45"/>
      <c r="N656" s="45"/>
      <c r="O656" s="45"/>
      <c r="P656" s="45"/>
    </row>
    <row r="657" spans="4:16" hidden="1" x14ac:dyDescent="0.3">
      <c r="D657" s="45"/>
      <c r="E657" s="43">
        <v>277</v>
      </c>
      <c r="F657" s="40" t="e">
        <v>#REF!</v>
      </c>
      <c r="G657" s="40" t="e">
        <v>#REF!</v>
      </c>
      <c r="H657" s="45"/>
      <c r="I657" s="45"/>
      <c r="J657" s="45"/>
      <c r="K657" s="45"/>
      <c r="L657" s="45"/>
      <c r="M657" s="45"/>
      <c r="N657" s="45"/>
      <c r="O657" s="45"/>
      <c r="P657" s="45"/>
    </row>
    <row r="658" spans="4:16" hidden="1" x14ac:dyDescent="0.3">
      <c r="D658" s="45"/>
      <c r="E658" s="43">
        <v>278</v>
      </c>
      <c r="F658" s="40" t="e">
        <v>#REF!</v>
      </c>
      <c r="G658" s="40" t="e">
        <v>#REF!</v>
      </c>
      <c r="H658" s="45"/>
      <c r="I658" s="45"/>
      <c r="J658" s="45"/>
      <c r="K658" s="45"/>
      <c r="L658" s="45"/>
      <c r="M658" s="45"/>
      <c r="N658" s="45"/>
      <c r="O658" s="45"/>
      <c r="P658" s="45"/>
    </row>
    <row r="659" spans="4:16" hidden="1" x14ac:dyDescent="0.3">
      <c r="D659" s="45"/>
      <c r="E659" s="43">
        <v>279</v>
      </c>
      <c r="F659" s="40" t="e">
        <v>#REF!</v>
      </c>
      <c r="G659" s="40" t="e">
        <v>#REF!</v>
      </c>
      <c r="H659" s="45"/>
      <c r="I659" s="45"/>
      <c r="J659" s="45"/>
      <c r="K659" s="45"/>
      <c r="L659" s="45"/>
      <c r="M659" s="45"/>
      <c r="N659" s="45"/>
      <c r="O659" s="45"/>
      <c r="P659" s="45"/>
    </row>
    <row r="660" spans="4:16" hidden="1" x14ac:dyDescent="0.3">
      <c r="D660" s="45"/>
      <c r="E660" s="43">
        <v>280</v>
      </c>
      <c r="F660" s="40" t="e">
        <v>#REF!</v>
      </c>
      <c r="G660" s="40" t="e">
        <v>#REF!</v>
      </c>
      <c r="H660" s="45"/>
      <c r="I660" s="45"/>
      <c r="J660" s="45"/>
      <c r="K660" s="45"/>
      <c r="L660" s="45"/>
      <c r="M660" s="45"/>
      <c r="N660" s="45"/>
      <c r="O660" s="45"/>
      <c r="P660" s="45"/>
    </row>
    <row r="661" spans="4:16" hidden="1" x14ac:dyDescent="0.3">
      <c r="D661" s="45"/>
      <c r="E661" s="43">
        <v>281</v>
      </c>
      <c r="F661" s="40" t="e">
        <v>#REF!</v>
      </c>
      <c r="G661" s="40" t="e">
        <v>#REF!</v>
      </c>
      <c r="H661" s="45"/>
      <c r="I661" s="45"/>
      <c r="J661" s="45"/>
      <c r="K661" s="45"/>
      <c r="L661" s="45"/>
      <c r="M661" s="45"/>
      <c r="N661" s="45"/>
      <c r="O661" s="45"/>
      <c r="P661" s="45"/>
    </row>
    <row r="662" spans="4:16" hidden="1" x14ac:dyDescent="0.3">
      <c r="D662" s="45"/>
      <c r="E662" s="43">
        <v>282</v>
      </c>
      <c r="F662" s="40" t="e">
        <v>#REF!</v>
      </c>
      <c r="G662" s="40" t="e">
        <v>#REF!</v>
      </c>
      <c r="H662" s="45"/>
      <c r="I662" s="45"/>
      <c r="J662" s="45"/>
      <c r="K662" s="45"/>
      <c r="L662" s="45"/>
      <c r="M662" s="45"/>
      <c r="N662" s="45"/>
      <c r="O662" s="45"/>
      <c r="P662" s="45"/>
    </row>
    <row r="663" spans="4:16" hidden="1" x14ac:dyDescent="0.3">
      <c r="D663" s="45"/>
      <c r="E663" s="43">
        <v>283</v>
      </c>
      <c r="F663" s="40" t="e">
        <v>#REF!</v>
      </c>
      <c r="G663" s="40" t="e">
        <v>#REF!</v>
      </c>
      <c r="H663" s="45"/>
      <c r="I663" s="45"/>
      <c r="J663" s="45"/>
      <c r="K663" s="45"/>
      <c r="L663" s="45"/>
      <c r="M663" s="45"/>
      <c r="N663" s="45"/>
      <c r="O663" s="45"/>
      <c r="P663" s="45"/>
    </row>
    <row r="664" spans="4:16" hidden="1" x14ac:dyDescent="0.3">
      <c r="D664" s="45"/>
      <c r="E664" s="43">
        <v>284</v>
      </c>
      <c r="F664" s="40" t="e">
        <v>#REF!</v>
      </c>
      <c r="G664" s="40" t="e">
        <v>#REF!</v>
      </c>
      <c r="H664" s="45"/>
      <c r="I664" s="45"/>
      <c r="J664" s="45"/>
      <c r="K664" s="45"/>
      <c r="L664" s="45"/>
      <c r="M664" s="45"/>
      <c r="N664" s="45"/>
      <c r="O664" s="45"/>
      <c r="P664" s="45"/>
    </row>
    <row r="665" spans="4:16" hidden="1" x14ac:dyDescent="0.3">
      <c r="D665" s="45"/>
      <c r="E665" s="43">
        <v>285</v>
      </c>
      <c r="F665" s="40" t="e">
        <v>#REF!</v>
      </c>
      <c r="G665" s="40" t="e">
        <v>#REF!</v>
      </c>
      <c r="H665" s="45"/>
      <c r="I665" s="45"/>
      <c r="J665" s="45"/>
      <c r="K665" s="45"/>
      <c r="L665" s="45"/>
      <c r="M665" s="45"/>
      <c r="N665" s="45"/>
      <c r="O665" s="45"/>
      <c r="P665" s="45"/>
    </row>
    <row r="666" spans="4:16" hidden="1" x14ac:dyDescent="0.3">
      <c r="D666" s="45"/>
      <c r="E666" s="43">
        <v>286</v>
      </c>
      <c r="F666" s="40" t="e">
        <v>#REF!</v>
      </c>
      <c r="G666" s="40" t="e">
        <v>#REF!</v>
      </c>
      <c r="H666" s="45"/>
      <c r="I666" s="45"/>
      <c r="J666" s="45"/>
      <c r="K666" s="45"/>
      <c r="L666" s="45"/>
      <c r="M666" s="45"/>
      <c r="N666" s="45"/>
      <c r="O666" s="45"/>
      <c r="P666" s="45"/>
    </row>
    <row r="667" spans="4:16" hidden="1" x14ac:dyDescent="0.3">
      <c r="D667" s="45"/>
      <c r="E667" s="43">
        <v>287</v>
      </c>
      <c r="F667" s="40" t="e">
        <v>#REF!</v>
      </c>
      <c r="G667" s="40" t="e">
        <v>#REF!</v>
      </c>
      <c r="H667" s="45"/>
      <c r="I667" s="45"/>
      <c r="J667" s="45"/>
      <c r="K667" s="45"/>
      <c r="L667" s="45"/>
      <c r="M667" s="45"/>
      <c r="N667" s="45"/>
      <c r="O667" s="45"/>
      <c r="P667" s="45"/>
    </row>
    <row r="668" spans="4:16" hidden="1" x14ac:dyDescent="0.3">
      <c r="D668" s="45"/>
      <c r="E668" s="43">
        <v>288</v>
      </c>
      <c r="F668" s="40" t="e">
        <v>#REF!</v>
      </c>
      <c r="G668" s="40" t="e">
        <v>#REF!</v>
      </c>
      <c r="H668" s="45"/>
      <c r="I668" s="45"/>
      <c r="J668" s="45"/>
      <c r="K668" s="45"/>
      <c r="L668" s="45"/>
      <c r="M668" s="45"/>
      <c r="N668" s="45"/>
      <c r="O668" s="45"/>
      <c r="P668" s="45"/>
    </row>
    <row r="669" spans="4:16" hidden="1" x14ac:dyDescent="0.3">
      <c r="D669" s="45"/>
      <c r="E669" s="43">
        <v>289</v>
      </c>
      <c r="F669" s="40" t="e">
        <v>#REF!</v>
      </c>
      <c r="G669" s="40" t="e">
        <v>#REF!</v>
      </c>
      <c r="H669" s="45"/>
      <c r="I669" s="45"/>
      <c r="J669" s="45"/>
      <c r="K669" s="45"/>
      <c r="L669" s="45"/>
      <c r="M669" s="45"/>
      <c r="N669" s="45"/>
      <c r="O669" s="45"/>
      <c r="P669" s="45"/>
    </row>
    <row r="670" spans="4:16" hidden="1" x14ac:dyDescent="0.3">
      <c r="D670" s="45"/>
      <c r="E670" s="43">
        <v>290</v>
      </c>
      <c r="F670" s="40" t="e">
        <v>#REF!</v>
      </c>
      <c r="G670" s="40" t="e">
        <v>#REF!</v>
      </c>
      <c r="H670" s="45"/>
      <c r="I670" s="45"/>
      <c r="J670" s="45"/>
      <c r="K670" s="45"/>
      <c r="L670" s="45"/>
      <c r="M670" s="45"/>
      <c r="N670" s="45"/>
      <c r="O670" s="45"/>
      <c r="P670" s="45"/>
    </row>
    <row r="671" spans="4:16" hidden="1" x14ac:dyDescent="0.3">
      <c r="D671" s="45"/>
      <c r="E671" s="43">
        <v>291</v>
      </c>
      <c r="F671" s="40" t="e">
        <v>#REF!</v>
      </c>
      <c r="G671" s="40" t="e">
        <v>#REF!</v>
      </c>
      <c r="H671" s="45"/>
      <c r="I671" s="45"/>
      <c r="J671" s="45"/>
      <c r="K671" s="45"/>
      <c r="L671" s="45"/>
      <c r="M671" s="45"/>
      <c r="N671" s="45"/>
      <c r="O671" s="45"/>
      <c r="P671" s="45"/>
    </row>
    <row r="672" spans="4:16" hidden="1" x14ac:dyDescent="0.3">
      <c r="D672" s="45"/>
      <c r="E672" s="43">
        <v>292</v>
      </c>
      <c r="F672" s="40" t="e">
        <v>#REF!</v>
      </c>
      <c r="G672" s="40" t="e">
        <v>#REF!</v>
      </c>
      <c r="H672" s="45"/>
      <c r="I672" s="45"/>
      <c r="J672" s="45"/>
      <c r="K672" s="45"/>
      <c r="L672" s="45"/>
      <c r="M672" s="45"/>
      <c r="N672" s="45"/>
      <c r="O672" s="45"/>
      <c r="P672" s="45"/>
    </row>
    <row r="673" spans="4:16" hidden="1" x14ac:dyDescent="0.3">
      <c r="D673" s="45"/>
      <c r="E673" s="43">
        <v>293</v>
      </c>
      <c r="F673" s="40" t="e">
        <v>#REF!</v>
      </c>
      <c r="G673" s="40" t="e">
        <v>#REF!</v>
      </c>
      <c r="H673" s="45"/>
      <c r="I673" s="45"/>
      <c r="J673" s="45"/>
      <c r="K673" s="45"/>
      <c r="L673" s="45"/>
      <c r="M673" s="45"/>
      <c r="N673" s="45"/>
      <c r="O673" s="45"/>
      <c r="P673" s="45"/>
    </row>
    <row r="674" spans="4:16" hidden="1" x14ac:dyDescent="0.3">
      <c r="D674" s="45"/>
      <c r="E674" s="43">
        <v>294</v>
      </c>
      <c r="F674" s="40" t="e">
        <v>#REF!</v>
      </c>
      <c r="G674" s="40" t="e">
        <v>#REF!</v>
      </c>
      <c r="H674" s="45"/>
      <c r="I674" s="45"/>
      <c r="J674" s="45"/>
      <c r="K674" s="45"/>
      <c r="L674" s="45"/>
      <c r="M674" s="45"/>
      <c r="N674" s="45"/>
      <c r="O674" s="45"/>
      <c r="P674" s="45"/>
    </row>
    <row r="675" spans="4:16" hidden="1" x14ac:dyDescent="0.3">
      <c r="D675" s="45"/>
      <c r="E675" s="43">
        <v>295</v>
      </c>
      <c r="F675" s="40" t="e">
        <v>#REF!</v>
      </c>
      <c r="G675" s="40" t="e">
        <v>#REF!</v>
      </c>
      <c r="H675" s="45"/>
      <c r="I675" s="45"/>
      <c r="J675" s="45"/>
      <c r="K675" s="45"/>
      <c r="L675" s="45"/>
      <c r="M675" s="45"/>
      <c r="N675" s="45"/>
      <c r="O675" s="45"/>
      <c r="P675" s="45"/>
    </row>
    <row r="676" spans="4:16" hidden="1" x14ac:dyDescent="0.3">
      <c r="D676" s="45"/>
      <c r="E676" s="43">
        <v>296</v>
      </c>
      <c r="F676" s="40" t="e">
        <v>#REF!</v>
      </c>
      <c r="G676" s="40" t="e">
        <v>#REF!</v>
      </c>
      <c r="H676" s="45"/>
      <c r="I676" s="45"/>
      <c r="J676" s="45"/>
      <c r="K676" s="45"/>
      <c r="L676" s="45"/>
      <c r="M676" s="45"/>
      <c r="N676" s="45"/>
      <c r="O676" s="45"/>
      <c r="P676" s="45"/>
    </row>
    <row r="677" spans="4:16" hidden="1" x14ac:dyDescent="0.3">
      <c r="D677" s="45"/>
      <c r="E677" s="43">
        <v>297</v>
      </c>
      <c r="F677" s="40" t="e">
        <v>#REF!</v>
      </c>
      <c r="G677" s="40" t="e">
        <v>#REF!</v>
      </c>
      <c r="H677" s="45"/>
      <c r="I677" s="45"/>
      <c r="J677" s="45"/>
      <c r="K677" s="45"/>
      <c r="L677" s="45"/>
      <c r="M677" s="45"/>
      <c r="N677" s="45"/>
      <c r="O677" s="45"/>
      <c r="P677" s="45"/>
    </row>
    <row r="678" spans="4:16" hidden="1" x14ac:dyDescent="0.3">
      <c r="D678" s="45"/>
      <c r="E678" s="43">
        <v>298</v>
      </c>
      <c r="F678" s="40" t="e">
        <v>#REF!</v>
      </c>
      <c r="G678" s="40" t="e">
        <v>#REF!</v>
      </c>
      <c r="H678" s="45"/>
      <c r="I678" s="45"/>
      <c r="J678" s="45"/>
      <c r="K678" s="45"/>
      <c r="L678" s="45"/>
      <c r="M678" s="45"/>
      <c r="N678" s="45"/>
      <c r="O678" s="45"/>
      <c r="P678" s="45"/>
    </row>
    <row r="679" spans="4:16" hidden="1" x14ac:dyDescent="0.3">
      <c r="D679" s="45"/>
      <c r="E679" s="43">
        <v>299</v>
      </c>
      <c r="F679" s="40" t="e">
        <v>#REF!</v>
      </c>
      <c r="G679" s="40" t="e">
        <v>#REF!</v>
      </c>
      <c r="H679" s="45"/>
      <c r="I679" s="45"/>
      <c r="J679" s="45"/>
      <c r="K679" s="45"/>
      <c r="L679" s="45"/>
      <c r="M679" s="45"/>
      <c r="N679" s="45"/>
      <c r="O679" s="45"/>
      <c r="P679" s="45"/>
    </row>
    <row r="680" spans="4:16" hidden="1" x14ac:dyDescent="0.3">
      <c r="D680" s="45"/>
      <c r="E680" s="43">
        <v>300</v>
      </c>
      <c r="F680" s="40" t="e">
        <v>#REF!</v>
      </c>
      <c r="G680" s="40" t="e">
        <v>#REF!</v>
      </c>
      <c r="H680" s="45"/>
      <c r="I680" s="45"/>
      <c r="J680" s="45"/>
      <c r="K680" s="45"/>
      <c r="L680" s="45"/>
      <c r="M680" s="45"/>
      <c r="N680" s="45"/>
      <c r="O680" s="45"/>
      <c r="P680" s="45"/>
    </row>
    <row r="681" spans="4:16" hidden="1" x14ac:dyDescent="0.3">
      <c r="D681" s="45"/>
      <c r="E681" s="43">
        <v>301</v>
      </c>
      <c r="F681" s="40" t="e">
        <v>#REF!</v>
      </c>
      <c r="G681" s="40" t="e">
        <v>#REF!</v>
      </c>
      <c r="H681" s="45"/>
      <c r="I681" s="45"/>
      <c r="J681" s="45"/>
      <c r="K681" s="45"/>
      <c r="L681" s="45"/>
      <c r="M681" s="45"/>
      <c r="N681" s="45"/>
      <c r="O681" s="45"/>
      <c r="P681" s="45"/>
    </row>
    <row r="682" spans="4:16" hidden="1" x14ac:dyDescent="0.3">
      <c r="D682" s="45"/>
      <c r="E682" s="43">
        <v>302</v>
      </c>
      <c r="F682" s="40" t="e">
        <v>#REF!</v>
      </c>
      <c r="G682" s="40" t="e">
        <v>#REF!</v>
      </c>
      <c r="H682" s="45"/>
      <c r="I682" s="45"/>
      <c r="J682" s="45"/>
      <c r="K682" s="45"/>
      <c r="L682" s="45"/>
      <c r="M682" s="45"/>
      <c r="N682" s="45"/>
      <c r="O682" s="45"/>
      <c r="P682" s="45"/>
    </row>
    <row r="683" spans="4:16" hidden="1" x14ac:dyDescent="0.3">
      <c r="D683" s="45"/>
      <c r="E683" s="43">
        <v>303</v>
      </c>
      <c r="F683" s="40" t="e">
        <v>#REF!</v>
      </c>
      <c r="G683" s="40" t="e">
        <v>#REF!</v>
      </c>
      <c r="H683" s="45"/>
      <c r="I683" s="45"/>
      <c r="J683" s="45"/>
      <c r="K683" s="45"/>
      <c r="L683" s="45"/>
      <c r="M683" s="45"/>
      <c r="N683" s="45"/>
      <c r="O683" s="45"/>
      <c r="P683" s="45"/>
    </row>
    <row r="684" spans="4:16" hidden="1" x14ac:dyDescent="0.3">
      <c r="D684" s="45"/>
      <c r="E684" s="43">
        <v>304</v>
      </c>
      <c r="F684" s="40" t="e">
        <v>#REF!</v>
      </c>
      <c r="G684" s="40" t="e">
        <v>#REF!</v>
      </c>
      <c r="H684" s="45"/>
      <c r="I684" s="45"/>
      <c r="J684" s="45"/>
      <c r="K684" s="45"/>
      <c r="L684" s="45"/>
      <c r="M684" s="45"/>
      <c r="N684" s="45"/>
      <c r="O684" s="45"/>
      <c r="P684" s="45"/>
    </row>
    <row r="685" spans="4:16" hidden="1" x14ac:dyDescent="0.3">
      <c r="D685" s="45"/>
      <c r="E685" s="43">
        <v>305</v>
      </c>
      <c r="F685" s="40" t="e">
        <v>#REF!</v>
      </c>
      <c r="G685" s="40" t="e">
        <v>#REF!</v>
      </c>
      <c r="H685" s="45"/>
      <c r="I685" s="45"/>
      <c r="J685" s="45"/>
      <c r="K685" s="45"/>
      <c r="L685" s="45"/>
      <c r="M685" s="45"/>
      <c r="N685" s="45"/>
      <c r="O685" s="45"/>
      <c r="P685" s="45"/>
    </row>
    <row r="686" spans="4:16" hidden="1" x14ac:dyDescent="0.3">
      <c r="D686" s="45"/>
      <c r="E686" s="43">
        <v>306</v>
      </c>
      <c r="F686" s="40" t="e">
        <v>#REF!</v>
      </c>
      <c r="G686" s="40" t="e">
        <v>#REF!</v>
      </c>
      <c r="H686" s="45"/>
      <c r="I686" s="45"/>
      <c r="J686" s="45"/>
      <c r="K686" s="45"/>
      <c r="L686" s="45"/>
      <c r="M686" s="45"/>
      <c r="N686" s="45"/>
      <c r="O686" s="45"/>
      <c r="P686" s="45"/>
    </row>
    <row r="687" spans="4:16" hidden="1" x14ac:dyDescent="0.3">
      <c r="D687" s="45"/>
      <c r="E687" s="43">
        <v>307</v>
      </c>
      <c r="F687" s="40" t="e">
        <v>#REF!</v>
      </c>
      <c r="G687" s="40" t="e">
        <v>#REF!</v>
      </c>
      <c r="H687" s="45"/>
      <c r="I687" s="45"/>
      <c r="J687" s="45"/>
      <c r="K687" s="45"/>
      <c r="L687" s="45"/>
      <c r="M687" s="45"/>
      <c r="N687" s="45"/>
      <c r="O687" s="45"/>
      <c r="P687" s="45"/>
    </row>
    <row r="688" spans="4:16" hidden="1" x14ac:dyDescent="0.3">
      <c r="D688" s="45"/>
      <c r="E688" s="43">
        <v>308</v>
      </c>
      <c r="F688" s="40" t="e">
        <v>#REF!</v>
      </c>
      <c r="G688" s="40" t="e">
        <v>#REF!</v>
      </c>
      <c r="H688" s="45"/>
      <c r="I688" s="45"/>
      <c r="J688" s="45"/>
      <c r="K688" s="45"/>
      <c r="L688" s="45"/>
      <c r="M688" s="45"/>
      <c r="N688" s="45"/>
      <c r="O688" s="45"/>
      <c r="P688" s="45"/>
    </row>
    <row r="689" spans="4:16" hidden="1" x14ac:dyDescent="0.3">
      <c r="D689" s="45"/>
      <c r="E689" s="43">
        <v>309</v>
      </c>
      <c r="F689" s="40" t="e">
        <v>#REF!</v>
      </c>
      <c r="G689" s="40" t="e">
        <v>#REF!</v>
      </c>
      <c r="H689" s="45"/>
      <c r="I689" s="45"/>
      <c r="J689" s="45"/>
      <c r="K689" s="45"/>
      <c r="L689" s="45"/>
      <c r="M689" s="45"/>
      <c r="N689" s="45"/>
      <c r="O689" s="45"/>
      <c r="P689" s="45"/>
    </row>
    <row r="690" spans="4:16" hidden="1" x14ac:dyDescent="0.3">
      <c r="D690" s="45"/>
      <c r="E690" s="43">
        <v>310</v>
      </c>
      <c r="F690" s="40" t="e">
        <v>#REF!</v>
      </c>
      <c r="G690" s="40" t="e">
        <v>#REF!</v>
      </c>
      <c r="H690" s="45"/>
      <c r="I690" s="45"/>
      <c r="J690" s="45"/>
      <c r="K690" s="45"/>
      <c r="L690" s="45"/>
      <c r="M690" s="45"/>
      <c r="N690" s="45"/>
      <c r="O690" s="45"/>
      <c r="P690" s="45"/>
    </row>
    <row r="691" spans="4:16" hidden="1" x14ac:dyDescent="0.3">
      <c r="D691" s="45"/>
      <c r="E691" s="43">
        <v>311</v>
      </c>
      <c r="F691" s="40" t="e">
        <v>#REF!</v>
      </c>
      <c r="G691" s="40" t="e">
        <v>#REF!</v>
      </c>
      <c r="H691" s="45"/>
      <c r="I691" s="45"/>
      <c r="J691" s="45"/>
      <c r="K691" s="45"/>
      <c r="L691" s="45"/>
      <c r="M691" s="45"/>
      <c r="N691" s="45"/>
      <c r="O691" s="45"/>
      <c r="P691" s="45"/>
    </row>
    <row r="692" spans="4:16" hidden="1" x14ac:dyDescent="0.3">
      <c r="D692" s="45"/>
      <c r="E692" s="43">
        <v>312</v>
      </c>
      <c r="F692" s="40" t="e">
        <v>#REF!</v>
      </c>
      <c r="G692" s="40" t="e">
        <v>#REF!</v>
      </c>
      <c r="H692" s="45"/>
      <c r="I692" s="45"/>
      <c r="J692" s="45"/>
      <c r="K692" s="45"/>
      <c r="L692" s="45"/>
      <c r="M692" s="45"/>
      <c r="N692" s="45"/>
      <c r="O692" s="45"/>
      <c r="P692" s="45"/>
    </row>
    <row r="693" spans="4:16" hidden="1" x14ac:dyDescent="0.3">
      <c r="D693" s="45"/>
      <c r="E693" s="43">
        <v>313</v>
      </c>
      <c r="F693" s="40" t="e">
        <v>#REF!</v>
      </c>
      <c r="G693" s="40" t="e">
        <v>#REF!</v>
      </c>
      <c r="H693" s="45"/>
      <c r="I693" s="45"/>
      <c r="J693" s="45"/>
      <c r="K693" s="45"/>
      <c r="L693" s="45"/>
      <c r="M693" s="45"/>
      <c r="N693" s="45"/>
      <c r="O693" s="45"/>
      <c r="P693" s="45"/>
    </row>
    <row r="694" spans="4:16" hidden="1" x14ac:dyDescent="0.3">
      <c r="D694" s="45"/>
      <c r="E694" s="43">
        <v>314</v>
      </c>
      <c r="F694" s="40" t="e">
        <v>#REF!</v>
      </c>
      <c r="G694" s="40" t="e">
        <v>#REF!</v>
      </c>
      <c r="H694" s="45"/>
      <c r="I694" s="45"/>
      <c r="J694" s="45"/>
      <c r="K694" s="45"/>
      <c r="L694" s="45"/>
      <c r="M694" s="45"/>
      <c r="N694" s="45"/>
      <c r="O694" s="45"/>
      <c r="P694" s="45"/>
    </row>
    <row r="695" spans="4:16" hidden="1" x14ac:dyDescent="0.3">
      <c r="D695" s="45"/>
      <c r="E695" s="43">
        <v>315</v>
      </c>
      <c r="F695" s="40" t="e">
        <v>#REF!</v>
      </c>
      <c r="G695" s="40" t="e">
        <v>#REF!</v>
      </c>
      <c r="H695" s="45"/>
      <c r="I695" s="45"/>
      <c r="J695" s="45"/>
      <c r="K695" s="45"/>
      <c r="L695" s="45"/>
      <c r="M695" s="45"/>
      <c r="N695" s="45"/>
      <c r="O695" s="45"/>
      <c r="P695" s="45"/>
    </row>
    <row r="696" spans="4:16" hidden="1" x14ac:dyDescent="0.3">
      <c r="D696" s="45"/>
      <c r="E696" s="43">
        <v>316</v>
      </c>
      <c r="F696" s="40" t="e">
        <v>#REF!</v>
      </c>
      <c r="G696" s="40" t="e">
        <v>#REF!</v>
      </c>
      <c r="H696" s="45"/>
      <c r="I696" s="45"/>
      <c r="J696" s="45"/>
      <c r="K696" s="45"/>
      <c r="L696" s="45"/>
      <c r="M696" s="45"/>
      <c r="N696" s="45"/>
      <c r="O696" s="45"/>
      <c r="P696" s="45"/>
    </row>
    <row r="697" spans="4:16" hidden="1" x14ac:dyDescent="0.3">
      <c r="D697" s="45"/>
      <c r="E697" s="43">
        <v>317</v>
      </c>
      <c r="F697" s="40" t="e">
        <v>#REF!</v>
      </c>
      <c r="G697" s="40" t="e">
        <v>#REF!</v>
      </c>
      <c r="H697" s="45"/>
      <c r="I697" s="45"/>
      <c r="J697" s="45"/>
      <c r="K697" s="45"/>
      <c r="L697" s="45"/>
      <c r="M697" s="45"/>
      <c r="N697" s="45"/>
      <c r="O697" s="45"/>
      <c r="P697" s="45"/>
    </row>
    <row r="698" spans="4:16" hidden="1" x14ac:dyDescent="0.3">
      <c r="D698" s="45"/>
      <c r="E698" s="43">
        <v>318</v>
      </c>
      <c r="F698" s="40" t="e">
        <v>#REF!</v>
      </c>
      <c r="G698" s="40" t="e">
        <v>#REF!</v>
      </c>
      <c r="H698" s="45"/>
      <c r="I698" s="45"/>
      <c r="J698" s="45"/>
      <c r="K698" s="45"/>
      <c r="L698" s="45"/>
      <c r="M698" s="45"/>
      <c r="N698" s="45"/>
      <c r="O698" s="45"/>
      <c r="P698" s="45"/>
    </row>
    <row r="699" spans="4:16" hidden="1" x14ac:dyDescent="0.3">
      <c r="D699" s="45"/>
      <c r="E699" s="43">
        <v>319</v>
      </c>
      <c r="F699" s="40" t="e">
        <v>#REF!</v>
      </c>
      <c r="G699" s="40" t="e">
        <v>#REF!</v>
      </c>
      <c r="H699" s="45"/>
      <c r="I699" s="45"/>
      <c r="J699" s="45"/>
      <c r="K699" s="45"/>
      <c r="L699" s="45"/>
      <c r="M699" s="45"/>
      <c r="N699" s="45"/>
      <c r="O699" s="45"/>
      <c r="P699" s="45"/>
    </row>
    <row r="700" spans="4:16" hidden="1" x14ac:dyDescent="0.3">
      <c r="D700" s="45"/>
      <c r="E700" s="43">
        <v>320</v>
      </c>
      <c r="F700" s="40" t="e">
        <v>#REF!</v>
      </c>
      <c r="G700" s="40" t="e">
        <v>#REF!</v>
      </c>
      <c r="H700" s="45"/>
      <c r="I700" s="45"/>
      <c r="J700" s="45"/>
      <c r="K700" s="45"/>
      <c r="L700" s="45"/>
      <c r="M700" s="45"/>
      <c r="N700" s="45"/>
      <c r="O700" s="45"/>
      <c r="P700" s="45"/>
    </row>
    <row r="701" spans="4:16" hidden="1" x14ac:dyDescent="0.3">
      <c r="D701" s="45"/>
      <c r="E701" s="43">
        <v>321</v>
      </c>
      <c r="F701" s="40" t="e">
        <v>#REF!</v>
      </c>
      <c r="G701" s="40" t="e">
        <v>#REF!</v>
      </c>
      <c r="H701" s="45"/>
      <c r="I701" s="45"/>
      <c r="J701" s="45"/>
      <c r="K701" s="45"/>
      <c r="L701" s="45"/>
      <c r="M701" s="45"/>
      <c r="N701" s="45"/>
      <c r="O701" s="45"/>
      <c r="P701" s="45"/>
    </row>
    <row r="702" spans="4:16" hidden="1" x14ac:dyDescent="0.3">
      <c r="D702" s="45"/>
      <c r="E702" s="43">
        <v>322</v>
      </c>
      <c r="F702" s="40" t="e">
        <v>#REF!</v>
      </c>
      <c r="G702" s="40" t="e">
        <v>#REF!</v>
      </c>
      <c r="H702" s="45"/>
      <c r="I702" s="45"/>
      <c r="J702" s="45"/>
      <c r="K702" s="45"/>
      <c r="L702" s="45"/>
      <c r="M702" s="45"/>
      <c r="N702" s="45"/>
      <c r="O702" s="45"/>
      <c r="P702" s="45"/>
    </row>
    <row r="703" spans="4:16" hidden="1" x14ac:dyDescent="0.3">
      <c r="D703" s="45"/>
      <c r="E703" s="43">
        <v>323</v>
      </c>
      <c r="F703" s="40" t="e">
        <v>#REF!</v>
      </c>
      <c r="G703" s="40" t="e">
        <v>#REF!</v>
      </c>
      <c r="H703" s="45"/>
      <c r="I703" s="45"/>
      <c r="J703" s="45"/>
      <c r="K703" s="45"/>
      <c r="L703" s="45"/>
      <c r="M703" s="45"/>
      <c r="N703" s="45"/>
      <c r="O703" s="45"/>
      <c r="P703" s="45"/>
    </row>
    <row r="704" spans="4:16" hidden="1" x14ac:dyDescent="0.3">
      <c r="D704" s="45"/>
      <c r="E704" s="43">
        <v>324</v>
      </c>
      <c r="F704" s="40" t="e">
        <v>#REF!</v>
      </c>
      <c r="G704" s="40" t="e">
        <v>#REF!</v>
      </c>
      <c r="H704" s="45"/>
      <c r="I704" s="45"/>
      <c r="J704" s="45"/>
      <c r="K704" s="45"/>
      <c r="L704" s="45"/>
      <c r="M704" s="45"/>
      <c r="N704" s="45"/>
      <c r="O704" s="45"/>
      <c r="P704" s="45"/>
    </row>
    <row r="705" spans="4:16" hidden="1" x14ac:dyDescent="0.3">
      <c r="D705" s="45"/>
      <c r="E705" s="43">
        <v>325</v>
      </c>
      <c r="F705" s="40" t="e">
        <v>#REF!</v>
      </c>
      <c r="G705" s="40" t="e">
        <v>#REF!</v>
      </c>
      <c r="H705" s="45"/>
      <c r="I705" s="45"/>
      <c r="J705" s="45"/>
      <c r="K705" s="45"/>
      <c r="L705" s="45"/>
      <c r="M705" s="45"/>
      <c r="N705" s="45"/>
      <c r="O705" s="45"/>
      <c r="P705" s="45"/>
    </row>
    <row r="706" spans="4:16" hidden="1" x14ac:dyDescent="0.3">
      <c r="D706" s="45"/>
      <c r="E706" s="43">
        <v>326</v>
      </c>
      <c r="F706" s="40" t="e">
        <v>#REF!</v>
      </c>
      <c r="G706" s="40" t="e">
        <v>#REF!</v>
      </c>
      <c r="H706" s="45"/>
      <c r="I706" s="45"/>
      <c r="J706" s="45"/>
      <c r="K706" s="45"/>
      <c r="L706" s="45"/>
      <c r="M706" s="45"/>
      <c r="N706" s="45"/>
      <c r="O706" s="45"/>
      <c r="P706" s="45"/>
    </row>
    <row r="707" spans="4:16" hidden="1" x14ac:dyDescent="0.3">
      <c r="D707" s="45"/>
      <c r="E707" s="43">
        <v>327</v>
      </c>
      <c r="F707" s="40" t="e">
        <v>#REF!</v>
      </c>
      <c r="G707" s="40" t="e">
        <v>#REF!</v>
      </c>
      <c r="H707" s="45"/>
      <c r="I707" s="45"/>
      <c r="J707" s="45"/>
      <c r="K707" s="45"/>
      <c r="L707" s="45"/>
      <c r="M707" s="45"/>
      <c r="N707" s="45"/>
      <c r="O707" s="45"/>
      <c r="P707" s="45"/>
    </row>
    <row r="708" spans="4:16" hidden="1" x14ac:dyDescent="0.3">
      <c r="D708" s="45"/>
      <c r="E708" s="43">
        <v>328</v>
      </c>
      <c r="F708" s="40" t="e">
        <v>#REF!</v>
      </c>
      <c r="G708" s="40" t="e">
        <v>#REF!</v>
      </c>
      <c r="H708" s="45"/>
      <c r="I708" s="45"/>
      <c r="J708" s="45"/>
      <c r="K708" s="45"/>
      <c r="L708" s="45"/>
      <c r="M708" s="45"/>
      <c r="N708" s="45"/>
      <c r="O708" s="45"/>
      <c r="P708" s="45"/>
    </row>
    <row r="709" spans="4:16" hidden="1" x14ac:dyDescent="0.3">
      <c r="D709" s="45"/>
      <c r="E709" s="43">
        <v>329</v>
      </c>
      <c r="F709" s="40" t="e">
        <v>#REF!</v>
      </c>
      <c r="G709" s="40" t="e">
        <v>#REF!</v>
      </c>
      <c r="H709" s="45"/>
      <c r="I709" s="45"/>
      <c r="J709" s="45"/>
      <c r="K709" s="45"/>
      <c r="L709" s="45"/>
      <c r="M709" s="45"/>
      <c r="N709" s="45"/>
      <c r="O709" s="45"/>
      <c r="P709" s="45"/>
    </row>
    <row r="710" spans="4:16" hidden="1" x14ac:dyDescent="0.3">
      <c r="D710" s="45"/>
      <c r="E710" s="43">
        <v>330</v>
      </c>
      <c r="F710" s="40" t="e">
        <v>#REF!</v>
      </c>
      <c r="G710" s="40" t="e">
        <v>#REF!</v>
      </c>
      <c r="H710" s="45"/>
      <c r="I710" s="45"/>
      <c r="J710" s="45"/>
      <c r="K710" s="45"/>
      <c r="L710" s="45"/>
      <c r="M710" s="45"/>
      <c r="N710" s="45"/>
      <c r="O710" s="45"/>
      <c r="P710" s="45"/>
    </row>
    <row r="711" spans="4:16" hidden="1" x14ac:dyDescent="0.3">
      <c r="D711" s="45"/>
      <c r="E711" s="43">
        <v>331</v>
      </c>
      <c r="F711" s="40" t="e">
        <v>#REF!</v>
      </c>
      <c r="G711" s="40" t="e">
        <v>#REF!</v>
      </c>
      <c r="H711" s="45"/>
      <c r="I711" s="45"/>
      <c r="J711" s="45"/>
      <c r="K711" s="45"/>
      <c r="L711" s="45"/>
      <c r="M711" s="45"/>
      <c r="N711" s="45"/>
      <c r="O711" s="45"/>
      <c r="P711" s="45"/>
    </row>
    <row r="712" spans="4:16" hidden="1" x14ac:dyDescent="0.3">
      <c r="D712" s="45"/>
      <c r="E712" s="43">
        <v>332</v>
      </c>
      <c r="F712" s="40" t="e">
        <v>#REF!</v>
      </c>
      <c r="G712" s="40" t="e">
        <v>#REF!</v>
      </c>
      <c r="H712" s="45"/>
      <c r="I712" s="45"/>
      <c r="J712" s="45"/>
      <c r="K712" s="45"/>
      <c r="L712" s="45"/>
      <c r="M712" s="45"/>
      <c r="N712" s="45"/>
      <c r="O712" s="45"/>
      <c r="P712" s="45"/>
    </row>
    <row r="713" spans="4:16" hidden="1" x14ac:dyDescent="0.3">
      <c r="D713" s="45"/>
      <c r="E713" s="43">
        <v>333</v>
      </c>
      <c r="F713" s="40" t="e">
        <v>#REF!</v>
      </c>
      <c r="G713" s="40" t="e">
        <v>#REF!</v>
      </c>
      <c r="H713" s="45"/>
      <c r="I713" s="45"/>
      <c r="J713" s="45"/>
      <c r="K713" s="45"/>
      <c r="L713" s="45"/>
      <c r="M713" s="45"/>
      <c r="N713" s="45"/>
      <c r="O713" s="45"/>
      <c r="P713" s="45"/>
    </row>
    <row r="714" spans="4:16" hidden="1" x14ac:dyDescent="0.3">
      <c r="D714" s="45"/>
      <c r="E714" s="43">
        <v>334</v>
      </c>
      <c r="F714" s="40" t="e">
        <v>#REF!</v>
      </c>
      <c r="G714" s="40" t="e">
        <v>#REF!</v>
      </c>
      <c r="H714" s="45"/>
      <c r="I714" s="45"/>
      <c r="J714" s="45"/>
      <c r="K714" s="45"/>
      <c r="L714" s="45"/>
      <c r="M714" s="45"/>
      <c r="N714" s="45"/>
      <c r="O714" s="45"/>
      <c r="P714" s="45"/>
    </row>
    <row r="715" spans="4:16" hidden="1" x14ac:dyDescent="0.3">
      <c r="D715" s="45"/>
      <c r="E715" s="43">
        <v>335</v>
      </c>
      <c r="F715" s="40" t="e">
        <v>#REF!</v>
      </c>
      <c r="G715" s="40" t="e">
        <v>#REF!</v>
      </c>
      <c r="H715" s="45"/>
      <c r="I715" s="45"/>
      <c r="J715" s="45"/>
      <c r="K715" s="45"/>
      <c r="L715" s="45"/>
      <c r="M715" s="45"/>
      <c r="N715" s="45"/>
      <c r="O715" s="45"/>
      <c r="P715" s="45"/>
    </row>
    <row r="716" spans="4:16" hidden="1" x14ac:dyDescent="0.3">
      <c r="D716" s="45"/>
      <c r="E716" s="43">
        <v>336</v>
      </c>
      <c r="F716" s="40" t="e">
        <v>#REF!</v>
      </c>
      <c r="G716" s="40" t="e">
        <v>#REF!</v>
      </c>
      <c r="H716" s="45"/>
      <c r="I716" s="45"/>
      <c r="J716" s="45"/>
      <c r="K716" s="45"/>
      <c r="L716" s="45"/>
      <c r="M716" s="45"/>
      <c r="N716" s="45"/>
      <c r="O716" s="45"/>
      <c r="P716" s="45"/>
    </row>
    <row r="717" spans="4:16" hidden="1" x14ac:dyDescent="0.3">
      <c r="D717" s="45"/>
      <c r="E717" s="43">
        <v>337</v>
      </c>
      <c r="F717" s="40" t="e">
        <v>#REF!</v>
      </c>
      <c r="G717" s="40" t="e">
        <v>#REF!</v>
      </c>
      <c r="H717" s="45"/>
      <c r="I717" s="45"/>
      <c r="J717" s="45"/>
      <c r="K717" s="45"/>
      <c r="L717" s="45"/>
      <c r="M717" s="45"/>
      <c r="N717" s="45"/>
      <c r="O717" s="45"/>
      <c r="P717" s="45"/>
    </row>
    <row r="718" spans="4:16" hidden="1" x14ac:dyDescent="0.3">
      <c r="D718" s="45"/>
      <c r="E718" s="43">
        <v>338</v>
      </c>
      <c r="F718" s="40" t="e">
        <v>#REF!</v>
      </c>
      <c r="G718" s="40" t="e">
        <v>#REF!</v>
      </c>
      <c r="H718" s="45"/>
      <c r="I718" s="45"/>
      <c r="J718" s="45"/>
      <c r="K718" s="45"/>
      <c r="L718" s="45"/>
      <c r="M718" s="45"/>
      <c r="N718" s="45"/>
      <c r="O718" s="45"/>
      <c r="P718" s="45"/>
    </row>
    <row r="719" spans="4:16" hidden="1" x14ac:dyDescent="0.3">
      <c r="D719" s="45"/>
      <c r="E719" s="43">
        <v>339</v>
      </c>
      <c r="F719" s="40" t="e">
        <v>#REF!</v>
      </c>
      <c r="G719" s="40" t="e">
        <v>#REF!</v>
      </c>
      <c r="H719" s="45"/>
      <c r="I719" s="45"/>
      <c r="J719" s="45"/>
      <c r="K719" s="45"/>
      <c r="L719" s="45"/>
      <c r="M719" s="45"/>
      <c r="N719" s="45"/>
      <c r="O719" s="45"/>
      <c r="P719" s="45"/>
    </row>
    <row r="720" spans="4:16" hidden="1" x14ac:dyDescent="0.3">
      <c r="D720" s="45"/>
      <c r="E720" s="43">
        <v>340</v>
      </c>
      <c r="F720" s="40" t="e">
        <v>#REF!</v>
      </c>
      <c r="G720" s="40" t="e">
        <v>#REF!</v>
      </c>
      <c r="H720" s="45"/>
      <c r="I720" s="45"/>
      <c r="J720" s="45"/>
      <c r="K720" s="45"/>
      <c r="L720" s="45"/>
      <c r="M720" s="45"/>
      <c r="N720" s="45"/>
      <c r="O720" s="45"/>
      <c r="P720" s="45"/>
    </row>
    <row r="721" spans="4:16" hidden="1" x14ac:dyDescent="0.3">
      <c r="D721" s="45"/>
      <c r="E721" s="43">
        <v>341</v>
      </c>
      <c r="F721" s="40" t="e">
        <v>#REF!</v>
      </c>
      <c r="G721" s="40" t="e">
        <v>#REF!</v>
      </c>
      <c r="H721" s="45"/>
      <c r="I721" s="45"/>
      <c r="J721" s="45"/>
      <c r="K721" s="45"/>
      <c r="L721" s="45"/>
      <c r="M721" s="45"/>
      <c r="N721" s="45"/>
      <c r="O721" s="45"/>
      <c r="P721" s="45"/>
    </row>
    <row r="722" spans="4:16" hidden="1" x14ac:dyDescent="0.3">
      <c r="D722" s="45"/>
      <c r="E722" s="43">
        <v>342</v>
      </c>
      <c r="F722" s="40" t="e">
        <v>#REF!</v>
      </c>
      <c r="G722" s="40" t="e">
        <v>#REF!</v>
      </c>
      <c r="H722" s="45"/>
      <c r="I722" s="45"/>
      <c r="J722" s="45"/>
      <c r="K722" s="45"/>
      <c r="L722" s="45"/>
      <c r="M722" s="45"/>
      <c r="N722" s="45"/>
      <c r="O722" s="45"/>
      <c r="P722" s="45"/>
    </row>
    <row r="723" spans="4:16" hidden="1" x14ac:dyDescent="0.3">
      <c r="D723" s="45"/>
      <c r="E723" s="43">
        <v>343</v>
      </c>
      <c r="F723" s="40" t="e">
        <v>#REF!</v>
      </c>
      <c r="G723" s="40" t="e">
        <v>#REF!</v>
      </c>
      <c r="H723" s="45"/>
      <c r="I723" s="45"/>
      <c r="J723" s="45"/>
      <c r="K723" s="45"/>
      <c r="L723" s="45"/>
      <c r="M723" s="45"/>
      <c r="N723" s="45"/>
      <c r="O723" s="45"/>
      <c r="P723" s="45"/>
    </row>
    <row r="724" spans="4:16" hidden="1" x14ac:dyDescent="0.3">
      <c r="D724" s="45"/>
      <c r="E724" s="43">
        <v>344</v>
      </c>
      <c r="F724" s="40" t="e">
        <v>#REF!</v>
      </c>
      <c r="G724" s="40" t="e">
        <v>#REF!</v>
      </c>
      <c r="H724" s="45"/>
      <c r="I724" s="45"/>
      <c r="J724" s="45"/>
      <c r="K724" s="45"/>
      <c r="L724" s="45"/>
      <c r="M724" s="45"/>
      <c r="N724" s="45"/>
      <c r="O724" s="45"/>
      <c r="P724" s="45"/>
    </row>
    <row r="725" spans="4:16" hidden="1" x14ac:dyDescent="0.3">
      <c r="D725" s="45"/>
      <c r="E725" s="43">
        <v>345</v>
      </c>
      <c r="F725" s="40" t="e">
        <v>#REF!</v>
      </c>
      <c r="G725" s="40" t="e">
        <v>#REF!</v>
      </c>
      <c r="H725" s="45"/>
      <c r="I725" s="45"/>
      <c r="J725" s="45"/>
      <c r="K725" s="45"/>
      <c r="L725" s="45"/>
      <c r="M725" s="45"/>
      <c r="N725" s="45"/>
      <c r="O725" s="45"/>
      <c r="P725" s="45"/>
    </row>
    <row r="726" spans="4:16" hidden="1" x14ac:dyDescent="0.3">
      <c r="D726" s="45"/>
      <c r="E726" s="43">
        <v>346</v>
      </c>
      <c r="F726" s="40" t="e">
        <v>#REF!</v>
      </c>
      <c r="G726" s="40" t="e">
        <v>#REF!</v>
      </c>
      <c r="H726" s="45"/>
      <c r="I726" s="45"/>
      <c r="J726" s="45"/>
      <c r="K726" s="45"/>
      <c r="L726" s="45"/>
      <c r="M726" s="45"/>
      <c r="N726" s="45"/>
      <c r="O726" s="45"/>
      <c r="P726" s="45"/>
    </row>
    <row r="727" spans="4:16" hidden="1" x14ac:dyDescent="0.3">
      <c r="D727" s="45"/>
      <c r="E727" s="43">
        <v>347</v>
      </c>
      <c r="F727" s="40" t="e">
        <v>#REF!</v>
      </c>
      <c r="G727" s="40" t="e">
        <v>#REF!</v>
      </c>
      <c r="H727" s="45"/>
      <c r="I727" s="45"/>
      <c r="J727" s="45"/>
      <c r="K727" s="45"/>
      <c r="L727" s="45"/>
      <c r="M727" s="45"/>
      <c r="N727" s="45"/>
      <c r="O727" s="45"/>
      <c r="P727" s="45"/>
    </row>
    <row r="728" spans="4:16" hidden="1" x14ac:dyDescent="0.3">
      <c r="D728" s="45"/>
      <c r="E728" s="43">
        <v>348</v>
      </c>
      <c r="F728" s="40" t="e">
        <v>#REF!</v>
      </c>
      <c r="G728" s="40" t="e">
        <v>#REF!</v>
      </c>
      <c r="H728" s="45"/>
      <c r="I728" s="45"/>
      <c r="J728" s="45"/>
      <c r="K728" s="45"/>
      <c r="L728" s="45"/>
      <c r="M728" s="45"/>
      <c r="N728" s="45"/>
      <c r="O728" s="45"/>
      <c r="P728" s="45"/>
    </row>
    <row r="729" spans="4:16" hidden="1" x14ac:dyDescent="0.3">
      <c r="D729" s="45"/>
      <c r="E729" s="43">
        <v>349</v>
      </c>
      <c r="F729" s="40" t="e">
        <v>#REF!</v>
      </c>
      <c r="G729" s="40" t="e">
        <v>#REF!</v>
      </c>
      <c r="H729" s="45"/>
      <c r="I729" s="45"/>
      <c r="J729" s="45"/>
      <c r="K729" s="45"/>
      <c r="L729" s="45"/>
      <c r="M729" s="45"/>
      <c r="N729" s="45"/>
      <c r="O729" s="45"/>
      <c r="P729" s="45"/>
    </row>
    <row r="730" spans="4:16" hidden="1" x14ac:dyDescent="0.3">
      <c r="D730" s="45"/>
      <c r="E730" s="43">
        <v>350</v>
      </c>
      <c r="F730" s="40" t="e">
        <v>#REF!</v>
      </c>
      <c r="G730" s="40" t="e">
        <v>#REF!</v>
      </c>
      <c r="H730" s="45"/>
      <c r="I730" s="45"/>
      <c r="J730" s="45"/>
      <c r="K730" s="45"/>
      <c r="L730" s="45"/>
      <c r="M730" s="45"/>
      <c r="N730" s="45"/>
      <c r="O730" s="45"/>
      <c r="P730" s="45"/>
    </row>
    <row r="731" spans="4:16" hidden="1" x14ac:dyDescent="0.3">
      <c r="D731" s="45"/>
      <c r="E731" s="43">
        <v>351</v>
      </c>
      <c r="F731" s="40" t="e">
        <v>#REF!</v>
      </c>
      <c r="G731" s="40" t="e">
        <v>#REF!</v>
      </c>
      <c r="H731" s="45"/>
      <c r="I731" s="45"/>
      <c r="J731" s="45"/>
      <c r="K731" s="45"/>
      <c r="L731" s="45"/>
      <c r="M731" s="45"/>
      <c r="N731" s="45"/>
      <c r="O731" s="45"/>
      <c r="P731" s="45"/>
    </row>
    <row r="732" spans="4:16" hidden="1" x14ac:dyDescent="0.3">
      <c r="D732" s="45"/>
      <c r="E732" s="43">
        <v>352</v>
      </c>
      <c r="F732" s="40" t="e">
        <v>#REF!</v>
      </c>
      <c r="G732" s="40" t="e">
        <v>#REF!</v>
      </c>
      <c r="H732" s="45"/>
      <c r="I732" s="45"/>
      <c r="J732" s="45"/>
      <c r="K732" s="45"/>
      <c r="L732" s="45"/>
      <c r="M732" s="45"/>
      <c r="N732" s="45"/>
      <c r="O732" s="45"/>
      <c r="P732" s="45"/>
    </row>
    <row r="733" spans="4:16" hidden="1" x14ac:dyDescent="0.3">
      <c r="D733" s="45"/>
      <c r="E733" s="43">
        <v>353</v>
      </c>
      <c r="F733" s="40" t="e">
        <v>#REF!</v>
      </c>
      <c r="G733" s="40" t="e">
        <v>#REF!</v>
      </c>
      <c r="H733" s="45"/>
      <c r="I733" s="45"/>
      <c r="J733" s="45"/>
      <c r="K733" s="45"/>
      <c r="L733" s="45"/>
      <c r="M733" s="45"/>
      <c r="N733" s="45"/>
      <c r="O733" s="45"/>
      <c r="P733" s="45"/>
    </row>
    <row r="734" spans="4:16" hidden="1" x14ac:dyDescent="0.3">
      <c r="D734" s="45"/>
      <c r="E734" s="43">
        <v>354</v>
      </c>
      <c r="F734" s="40" t="e">
        <v>#REF!</v>
      </c>
      <c r="G734" s="40" t="e">
        <v>#REF!</v>
      </c>
      <c r="H734" s="45"/>
      <c r="I734" s="45"/>
      <c r="J734" s="45"/>
      <c r="K734" s="45"/>
      <c r="L734" s="45"/>
      <c r="M734" s="45"/>
      <c r="N734" s="45"/>
      <c r="O734" s="45"/>
      <c r="P734" s="45"/>
    </row>
    <row r="735" spans="4:16" hidden="1" x14ac:dyDescent="0.3">
      <c r="D735" s="45"/>
      <c r="E735" s="43">
        <v>355</v>
      </c>
      <c r="F735" s="40" t="e">
        <v>#REF!</v>
      </c>
      <c r="G735" s="40" t="e">
        <v>#REF!</v>
      </c>
      <c r="H735" s="45"/>
      <c r="I735" s="45"/>
      <c r="J735" s="45"/>
      <c r="K735" s="45"/>
      <c r="L735" s="45"/>
      <c r="M735" s="45"/>
      <c r="N735" s="45"/>
      <c r="O735" s="45"/>
      <c r="P735" s="45"/>
    </row>
    <row r="736" spans="4:16" hidden="1" x14ac:dyDescent="0.3">
      <c r="D736" s="45"/>
      <c r="E736" s="43">
        <v>356</v>
      </c>
      <c r="F736" s="40" t="e">
        <v>#REF!</v>
      </c>
      <c r="G736" s="40" t="e">
        <v>#REF!</v>
      </c>
      <c r="H736" s="45"/>
      <c r="I736" s="45"/>
      <c r="J736" s="45"/>
      <c r="K736" s="45"/>
      <c r="L736" s="45"/>
      <c r="M736" s="45"/>
      <c r="N736" s="45"/>
      <c r="O736" s="45"/>
      <c r="P736" s="45"/>
    </row>
    <row r="737" spans="4:16" hidden="1" x14ac:dyDescent="0.3">
      <c r="D737" s="45"/>
      <c r="E737" s="43">
        <v>357</v>
      </c>
      <c r="F737" s="40" t="e">
        <v>#REF!</v>
      </c>
      <c r="G737" s="40" t="e">
        <v>#REF!</v>
      </c>
      <c r="H737" s="45"/>
      <c r="I737" s="45"/>
      <c r="J737" s="45"/>
      <c r="K737" s="45"/>
      <c r="L737" s="45"/>
      <c r="M737" s="45"/>
      <c r="N737" s="45"/>
      <c r="O737" s="45"/>
      <c r="P737" s="45"/>
    </row>
    <row r="738" spans="4:16" hidden="1" x14ac:dyDescent="0.3">
      <c r="D738" s="45"/>
      <c r="E738" s="43">
        <v>358</v>
      </c>
      <c r="F738" s="40" t="e">
        <v>#REF!</v>
      </c>
      <c r="G738" s="40" t="e">
        <v>#REF!</v>
      </c>
      <c r="H738" s="45"/>
      <c r="I738" s="45"/>
      <c r="J738" s="45"/>
      <c r="K738" s="45"/>
      <c r="L738" s="45"/>
      <c r="M738" s="45"/>
      <c r="N738" s="45"/>
      <c r="O738" s="45"/>
      <c r="P738" s="45"/>
    </row>
    <row r="739" spans="4:16" hidden="1" x14ac:dyDescent="0.3">
      <c r="D739" s="45"/>
      <c r="E739" s="43">
        <v>359</v>
      </c>
      <c r="F739" s="40" t="e">
        <v>#REF!</v>
      </c>
      <c r="G739" s="40" t="e">
        <v>#REF!</v>
      </c>
      <c r="H739" s="45"/>
      <c r="I739" s="45"/>
      <c r="J739" s="45"/>
      <c r="K739" s="45"/>
      <c r="L739" s="45"/>
      <c r="M739" s="45"/>
      <c r="N739" s="45"/>
      <c r="O739" s="45"/>
      <c r="P739" s="45"/>
    </row>
    <row r="740" spans="4:16" hidden="1" x14ac:dyDescent="0.3">
      <c r="D740" s="45"/>
      <c r="E740" s="43">
        <v>360</v>
      </c>
      <c r="F740" s="40" t="e">
        <v>#REF!</v>
      </c>
      <c r="G740" s="40" t="e">
        <v>#REF!</v>
      </c>
      <c r="H740" s="45"/>
      <c r="I740" s="45"/>
      <c r="J740" s="45"/>
      <c r="K740" s="45"/>
      <c r="L740" s="45"/>
      <c r="M740" s="45"/>
      <c r="N740" s="45"/>
      <c r="O740" s="45"/>
      <c r="P740" s="45"/>
    </row>
    <row r="741" spans="4:16" hidden="1" x14ac:dyDescent="0.3">
      <c r="D741" s="45"/>
      <c r="E741" s="43">
        <v>361</v>
      </c>
      <c r="F741" s="40" t="e">
        <v>#REF!</v>
      </c>
      <c r="G741" s="40" t="e">
        <v>#REF!</v>
      </c>
      <c r="H741" s="45"/>
      <c r="I741" s="45"/>
      <c r="J741" s="45"/>
      <c r="K741" s="45"/>
      <c r="L741" s="45"/>
      <c r="M741" s="45"/>
      <c r="N741" s="45"/>
      <c r="O741" s="45"/>
      <c r="P741" s="45"/>
    </row>
    <row r="742" spans="4:16" hidden="1" x14ac:dyDescent="0.3">
      <c r="D742" s="45"/>
      <c r="E742" s="43">
        <v>362</v>
      </c>
      <c r="F742" s="40" t="e">
        <v>#REF!</v>
      </c>
      <c r="G742" s="40" t="e">
        <v>#REF!</v>
      </c>
      <c r="H742" s="45"/>
      <c r="I742" s="45"/>
      <c r="J742" s="45"/>
      <c r="K742" s="45"/>
      <c r="L742" s="45"/>
      <c r="M742" s="45"/>
      <c r="N742" s="45"/>
      <c r="O742" s="45"/>
      <c r="P742" s="45"/>
    </row>
    <row r="743" spans="4:16" hidden="1" x14ac:dyDescent="0.3">
      <c r="D743" s="45"/>
      <c r="E743" s="43">
        <v>363</v>
      </c>
      <c r="F743" s="40" t="e">
        <v>#REF!</v>
      </c>
      <c r="G743" s="40" t="e">
        <v>#REF!</v>
      </c>
      <c r="H743" s="45"/>
      <c r="I743" s="45"/>
      <c r="J743" s="45"/>
      <c r="K743" s="45"/>
      <c r="L743" s="45"/>
      <c r="M743" s="45"/>
      <c r="N743" s="45"/>
      <c r="O743" s="45"/>
      <c r="P743" s="45"/>
    </row>
    <row r="744" spans="4:16" hidden="1" x14ac:dyDescent="0.3">
      <c r="D744" s="45"/>
      <c r="E744" s="43">
        <v>364</v>
      </c>
      <c r="F744" s="40" t="e">
        <v>#REF!</v>
      </c>
      <c r="G744" s="40" t="e">
        <v>#REF!</v>
      </c>
      <c r="H744" s="45"/>
      <c r="I744" s="45"/>
      <c r="J744" s="45"/>
      <c r="K744" s="45"/>
      <c r="L744" s="45"/>
      <c r="M744" s="45"/>
      <c r="N744" s="45"/>
      <c r="O744" s="45"/>
      <c r="P744" s="45"/>
    </row>
    <row r="745" spans="4:16" hidden="1" x14ac:dyDescent="0.3">
      <c r="D745" s="45"/>
      <c r="E745" s="43">
        <v>365</v>
      </c>
      <c r="F745" s="40" t="e">
        <v>#REF!</v>
      </c>
      <c r="G745" s="40" t="e">
        <v>#REF!</v>
      </c>
      <c r="H745" s="45"/>
      <c r="I745" s="45"/>
      <c r="J745" s="45"/>
      <c r="K745" s="45"/>
      <c r="L745" s="45"/>
      <c r="M745" s="45"/>
      <c r="N745" s="45"/>
      <c r="O745" s="45"/>
      <c r="P745" s="45"/>
    </row>
    <row r="746" spans="4:16" hidden="1" x14ac:dyDescent="0.3">
      <c r="D746" s="45"/>
      <c r="E746" s="43">
        <v>366</v>
      </c>
      <c r="F746" s="40" t="e">
        <v>#REF!</v>
      </c>
      <c r="G746" s="40" t="e">
        <v>#REF!</v>
      </c>
      <c r="H746" s="45"/>
      <c r="I746" s="45"/>
      <c r="J746" s="45"/>
      <c r="K746" s="45"/>
      <c r="L746" s="45"/>
      <c r="M746" s="45"/>
      <c r="N746" s="45"/>
      <c r="O746" s="45"/>
      <c r="P746" s="45"/>
    </row>
    <row r="747" spans="4:16" hidden="1" x14ac:dyDescent="0.3">
      <c r="D747" s="45"/>
      <c r="E747" s="43">
        <v>367</v>
      </c>
      <c r="F747" s="40" t="e">
        <v>#REF!</v>
      </c>
      <c r="G747" s="40" t="e">
        <v>#REF!</v>
      </c>
      <c r="H747" s="45"/>
      <c r="I747" s="45"/>
      <c r="J747" s="45"/>
      <c r="K747" s="45"/>
      <c r="L747" s="45"/>
      <c r="M747" s="45"/>
      <c r="N747" s="45"/>
      <c r="O747" s="45"/>
      <c r="P747" s="45"/>
    </row>
    <row r="748" spans="4:16" hidden="1" x14ac:dyDescent="0.3">
      <c r="D748" s="45"/>
      <c r="E748" s="43">
        <v>368</v>
      </c>
      <c r="F748" s="40" t="e">
        <v>#REF!</v>
      </c>
      <c r="G748" s="40" t="e">
        <v>#REF!</v>
      </c>
      <c r="H748" s="45"/>
      <c r="I748" s="45"/>
      <c r="J748" s="45"/>
      <c r="K748" s="45"/>
      <c r="L748" s="45"/>
      <c r="M748" s="45"/>
      <c r="N748" s="45"/>
      <c r="O748" s="45"/>
      <c r="P748" s="45"/>
    </row>
    <row r="749" spans="4:16" hidden="1" x14ac:dyDescent="0.3">
      <c r="D749" s="45"/>
      <c r="E749" s="43">
        <v>369</v>
      </c>
      <c r="F749" s="40" t="e">
        <v>#REF!</v>
      </c>
      <c r="G749" s="40" t="e">
        <v>#REF!</v>
      </c>
      <c r="H749" s="45"/>
      <c r="I749" s="45"/>
      <c r="J749" s="45"/>
      <c r="K749" s="45"/>
      <c r="L749" s="45"/>
      <c r="M749" s="45"/>
      <c r="N749" s="45"/>
      <c r="O749" s="45"/>
      <c r="P749" s="45"/>
    </row>
    <row r="750" spans="4:16" hidden="1" x14ac:dyDescent="0.3">
      <c r="D750" s="45"/>
      <c r="E750" s="43">
        <v>370</v>
      </c>
      <c r="F750" s="40" t="e">
        <v>#REF!</v>
      </c>
      <c r="G750" s="40" t="e">
        <v>#REF!</v>
      </c>
      <c r="H750" s="45"/>
      <c r="I750" s="45"/>
      <c r="J750" s="45"/>
      <c r="K750" s="45"/>
      <c r="L750" s="45"/>
      <c r="M750" s="45"/>
      <c r="N750" s="45"/>
      <c r="O750" s="45"/>
      <c r="P750" s="45"/>
    </row>
    <row r="751" spans="4:16" hidden="1" x14ac:dyDescent="0.3">
      <c r="D751" s="45"/>
      <c r="E751" s="43">
        <v>371</v>
      </c>
      <c r="F751" s="40" t="e">
        <v>#REF!</v>
      </c>
      <c r="G751" s="40" t="e">
        <v>#REF!</v>
      </c>
      <c r="H751" s="45"/>
      <c r="I751" s="45"/>
      <c r="J751" s="45"/>
      <c r="K751" s="45"/>
      <c r="L751" s="45"/>
      <c r="M751" s="45"/>
      <c r="N751" s="45"/>
      <c r="O751" s="45"/>
      <c r="P751" s="45"/>
    </row>
    <row r="752" spans="4:16" hidden="1" x14ac:dyDescent="0.3">
      <c r="D752" s="45"/>
      <c r="E752" s="43">
        <v>372</v>
      </c>
      <c r="F752" s="40" t="e">
        <v>#REF!</v>
      </c>
      <c r="G752" s="40" t="e">
        <v>#REF!</v>
      </c>
      <c r="H752" s="45"/>
      <c r="I752" s="45"/>
      <c r="J752" s="45"/>
      <c r="K752" s="45"/>
      <c r="L752" s="45"/>
      <c r="M752" s="45"/>
      <c r="N752" s="45"/>
      <c r="O752" s="45"/>
      <c r="P752" s="45"/>
    </row>
    <row r="753" spans="4:16" hidden="1" x14ac:dyDescent="0.3">
      <c r="D753" s="45"/>
      <c r="E753" s="43">
        <v>373</v>
      </c>
      <c r="F753" s="40" t="e">
        <v>#REF!</v>
      </c>
      <c r="G753" s="40" t="e">
        <v>#REF!</v>
      </c>
      <c r="H753" s="45"/>
      <c r="I753" s="45"/>
      <c r="J753" s="45"/>
      <c r="K753" s="45"/>
      <c r="L753" s="45"/>
      <c r="M753" s="45"/>
      <c r="N753" s="45"/>
      <c r="O753" s="45"/>
      <c r="P753" s="45"/>
    </row>
    <row r="754" spans="4:16" hidden="1" x14ac:dyDescent="0.3">
      <c r="D754" s="45"/>
      <c r="E754" s="43">
        <v>374</v>
      </c>
      <c r="F754" s="40" t="e">
        <v>#REF!</v>
      </c>
      <c r="G754" s="40" t="e">
        <v>#REF!</v>
      </c>
      <c r="H754" s="45"/>
      <c r="I754" s="45"/>
      <c r="J754" s="45"/>
      <c r="K754" s="45"/>
      <c r="L754" s="45"/>
      <c r="M754" s="45"/>
      <c r="N754" s="45"/>
      <c r="O754" s="45"/>
      <c r="P754" s="45"/>
    </row>
    <row r="755" spans="4:16" hidden="1" x14ac:dyDescent="0.3">
      <c r="D755" s="45"/>
      <c r="E755" s="43">
        <v>375</v>
      </c>
      <c r="F755" s="40" t="e">
        <v>#REF!</v>
      </c>
      <c r="G755" s="40" t="e">
        <v>#REF!</v>
      </c>
      <c r="H755" s="45"/>
      <c r="I755" s="45"/>
      <c r="J755" s="45"/>
      <c r="K755" s="45"/>
      <c r="L755" s="45"/>
      <c r="M755" s="45"/>
      <c r="N755" s="45"/>
      <c r="O755" s="45"/>
      <c r="P755" s="45"/>
    </row>
    <row r="756" spans="4:16" hidden="1" x14ac:dyDescent="0.3">
      <c r="D756" s="45"/>
      <c r="E756" s="43">
        <v>376</v>
      </c>
      <c r="F756" s="40" t="e">
        <v>#REF!</v>
      </c>
      <c r="G756" s="40" t="e">
        <v>#REF!</v>
      </c>
      <c r="H756" s="45"/>
      <c r="I756" s="45"/>
      <c r="J756" s="45"/>
      <c r="K756" s="45"/>
      <c r="L756" s="45"/>
      <c r="M756" s="45"/>
      <c r="N756" s="45"/>
      <c r="O756" s="45"/>
      <c r="P756" s="45"/>
    </row>
    <row r="757" spans="4:16" hidden="1" x14ac:dyDescent="0.3">
      <c r="D757" s="45"/>
      <c r="E757" s="43">
        <v>377</v>
      </c>
      <c r="F757" s="40" t="e">
        <v>#REF!</v>
      </c>
      <c r="G757" s="40" t="e">
        <v>#REF!</v>
      </c>
      <c r="H757" s="45"/>
      <c r="I757" s="45"/>
      <c r="J757" s="45"/>
      <c r="K757" s="45"/>
      <c r="L757" s="45"/>
      <c r="M757" s="45"/>
      <c r="N757" s="45"/>
      <c r="O757" s="45"/>
      <c r="P757" s="45"/>
    </row>
    <row r="758" spans="4:16" hidden="1" x14ac:dyDescent="0.3">
      <c r="D758" s="45"/>
      <c r="E758" s="43">
        <v>378</v>
      </c>
      <c r="F758" s="40" t="e">
        <v>#REF!</v>
      </c>
      <c r="G758" s="40" t="e">
        <v>#REF!</v>
      </c>
      <c r="H758" s="45"/>
      <c r="I758" s="45"/>
      <c r="J758" s="45"/>
      <c r="K758" s="45"/>
      <c r="L758" s="45"/>
      <c r="M758" s="45"/>
      <c r="N758" s="45"/>
      <c r="O758" s="45"/>
      <c r="P758" s="45"/>
    </row>
    <row r="759" spans="4:16" hidden="1" x14ac:dyDescent="0.3">
      <c r="D759" s="45"/>
      <c r="E759" s="43">
        <v>379</v>
      </c>
      <c r="F759" s="40" t="e">
        <v>#REF!</v>
      </c>
      <c r="G759" s="40" t="e">
        <v>#REF!</v>
      </c>
      <c r="H759" s="45"/>
      <c r="I759" s="45"/>
      <c r="J759" s="45"/>
      <c r="K759" s="45"/>
      <c r="L759" s="45"/>
      <c r="M759" s="45"/>
      <c r="N759" s="45"/>
      <c r="O759" s="45"/>
      <c r="P759" s="45"/>
    </row>
    <row r="760" spans="4:16" hidden="1" x14ac:dyDescent="0.3">
      <c r="D760" s="45"/>
      <c r="E760" s="43">
        <v>380</v>
      </c>
      <c r="F760" s="40" t="e">
        <v>#REF!</v>
      </c>
      <c r="G760" s="40" t="e">
        <v>#REF!</v>
      </c>
      <c r="H760" s="45"/>
      <c r="I760" s="45"/>
      <c r="J760" s="45"/>
      <c r="K760" s="45"/>
      <c r="L760" s="45"/>
      <c r="M760" s="45"/>
      <c r="N760" s="45"/>
      <c r="O760" s="45"/>
      <c r="P760" s="45"/>
    </row>
    <row r="761" spans="4:16" hidden="1" x14ac:dyDescent="0.3">
      <c r="D761" s="45"/>
      <c r="E761" s="43">
        <v>381</v>
      </c>
      <c r="F761" s="40" t="e">
        <v>#REF!</v>
      </c>
      <c r="G761" s="40" t="e">
        <v>#REF!</v>
      </c>
      <c r="H761" s="45"/>
      <c r="I761" s="45"/>
      <c r="J761" s="45"/>
      <c r="K761" s="45"/>
      <c r="L761" s="45"/>
      <c r="M761" s="45"/>
      <c r="N761" s="45"/>
      <c r="O761" s="45"/>
      <c r="P761" s="45"/>
    </row>
    <row r="762" spans="4:16" hidden="1" x14ac:dyDescent="0.3">
      <c r="D762" s="45"/>
      <c r="E762" s="43">
        <v>382</v>
      </c>
      <c r="F762" s="40" t="e">
        <v>#REF!</v>
      </c>
      <c r="G762" s="40" t="e">
        <v>#REF!</v>
      </c>
      <c r="H762" s="45"/>
      <c r="I762" s="45"/>
      <c r="J762" s="45"/>
      <c r="K762" s="45"/>
      <c r="L762" s="45"/>
      <c r="M762" s="45"/>
      <c r="N762" s="45"/>
      <c r="O762" s="45"/>
      <c r="P762" s="45"/>
    </row>
    <row r="763" spans="4:16" hidden="1" x14ac:dyDescent="0.3">
      <c r="D763" s="45"/>
      <c r="E763" s="43">
        <v>383</v>
      </c>
      <c r="F763" s="40" t="e">
        <v>#REF!</v>
      </c>
      <c r="G763" s="40" t="e">
        <v>#REF!</v>
      </c>
      <c r="H763" s="45"/>
      <c r="I763" s="45"/>
      <c r="J763" s="45"/>
      <c r="K763" s="45"/>
      <c r="L763" s="45"/>
      <c r="M763" s="45"/>
      <c r="N763" s="45"/>
      <c r="O763" s="45"/>
      <c r="P763" s="45"/>
    </row>
    <row r="764" spans="4:16" hidden="1" x14ac:dyDescent="0.3">
      <c r="D764" s="45"/>
      <c r="E764" s="43">
        <v>384</v>
      </c>
      <c r="F764" s="40" t="e">
        <v>#REF!</v>
      </c>
      <c r="G764" s="40" t="e">
        <v>#REF!</v>
      </c>
      <c r="H764" s="45"/>
      <c r="I764" s="45"/>
      <c r="J764" s="45"/>
      <c r="K764" s="45"/>
      <c r="L764" s="45"/>
      <c r="M764" s="45"/>
      <c r="N764" s="45"/>
      <c r="O764" s="45"/>
      <c r="P764" s="45"/>
    </row>
    <row r="765" spans="4:16" hidden="1" x14ac:dyDescent="0.3">
      <c r="D765" s="45"/>
      <c r="E765" s="43">
        <v>385</v>
      </c>
      <c r="F765" s="40" t="e">
        <v>#REF!</v>
      </c>
      <c r="G765" s="40" t="e">
        <v>#REF!</v>
      </c>
      <c r="H765" s="45"/>
      <c r="I765" s="45"/>
      <c r="J765" s="45"/>
      <c r="K765" s="45"/>
      <c r="L765" s="45"/>
      <c r="M765" s="45"/>
      <c r="N765" s="45"/>
      <c r="O765" s="45"/>
      <c r="P765" s="45"/>
    </row>
    <row r="766" spans="4:16" hidden="1" x14ac:dyDescent="0.3">
      <c r="D766" s="45"/>
      <c r="E766" s="43">
        <v>386</v>
      </c>
      <c r="F766" s="40" t="e">
        <v>#REF!</v>
      </c>
      <c r="G766" s="40" t="e">
        <v>#REF!</v>
      </c>
      <c r="H766" s="45"/>
      <c r="I766" s="45"/>
      <c r="J766" s="45"/>
      <c r="K766" s="45"/>
      <c r="L766" s="45"/>
      <c r="M766" s="45"/>
      <c r="N766" s="45"/>
      <c r="O766" s="45"/>
      <c r="P766" s="45"/>
    </row>
    <row r="767" spans="4:16" hidden="1" x14ac:dyDescent="0.3">
      <c r="D767" s="45"/>
      <c r="E767" s="43">
        <v>387</v>
      </c>
      <c r="F767" s="40" t="e">
        <v>#REF!</v>
      </c>
      <c r="G767" s="40" t="e">
        <v>#REF!</v>
      </c>
      <c r="H767" s="45"/>
      <c r="I767" s="45"/>
      <c r="J767" s="45"/>
      <c r="K767" s="45"/>
      <c r="L767" s="45"/>
      <c r="M767" s="45"/>
      <c r="N767" s="45"/>
      <c r="O767" s="45"/>
      <c r="P767" s="45"/>
    </row>
    <row r="768" spans="4:16" hidden="1" x14ac:dyDescent="0.3">
      <c r="D768" s="45"/>
      <c r="E768" s="43">
        <v>388</v>
      </c>
      <c r="F768" s="40" t="e">
        <v>#REF!</v>
      </c>
      <c r="G768" s="40" t="e">
        <v>#REF!</v>
      </c>
      <c r="H768" s="45"/>
      <c r="I768" s="45"/>
      <c r="J768" s="45"/>
      <c r="K768" s="45"/>
      <c r="L768" s="45"/>
      <c r="M768" s="45"/>
      <c r="N768" s="45"/>
      <c r="O768" s="45"/>
      <c r="P768" s="45"/>
    </row>
    <row r="769" spans="4:16" hidden="1" x14ac:dyDescent="0.3">
      <c r="D769" s="45"/>
      <c r="E769" s="43">
        <v>389</v>
      </c>
      <c r="F769" s="40" t="e">
        <v>#REF!</v>
      </c>
      <c r="G769" s="40" t="e">
        <v>#REF!</v>
      </c>
      <c r="H769" s="45"/>
      <c r="I769" s="45"/>
      <c r="J769" s="45"/>
      <c r="K769" s="45"/>
      <c r="L769" s="45"/>
      <c r="M769" s="45"/>
      <c r="N769" s="45"/>
      <c r="O769" s="45"/>
      <c r="P769" s="45"/>
    </row>
    <row r="770" spans="4:16" hidden="1" x14ac:dyDescent="0.3">
      <c r="D770" s="45"/>
      <c r="E770" s="43">
        <v>390</v>
      </c>
      <c r="F770" s="40" t="e">
        <v>#REF!</v>
      </c>
      <c r="G770" s="40" t="e">
        <v>#REF!</v>
      </c>
      <c r="H770" s="45"/>
      <c r="I770" s="45"/>
      <c r="J770" s="45"/>
      <c r="K770" s="45"/>
      <c r="L770" s="45"/>
      <c r="M770" s="45"/>
      <c r="N770" s="45"/>
      <c r="O770" s="45"/>
      <c r="P770" s="45"/>
    </row>
    <row r="771" spans="4:16" hidden="1" x14ac:dyDescent="0.3">
      <c r="D771" s="45"/>
      <c r="E771" s="43">
        <v>391</v>
      </c>
      <c r="F771" s="40" t="e">
        <v>#REF!</v>
      </c>
      <c r="G771" s="40" t="e">
        <v>#REF!</v>
      </c>
      <c r="H771" s="45"/>
      <c r="I771" s="45"/>
      <c r="J771" s="45"/>
      <c r="K771" s="45"/>
      <c r="L771" s="45"/>
      <c r="M771" s="45"/>
      <c r="N771" s="45"/>
      <c r="O771" s="45"/>
      <c r="P771" s="45"/>
    </row>
    <row r="772" spans="4:16" hidden="1" x14ac:dyDescent="0.3">
      <c r="D772" s="45"/>
      <c r="E772" s="43">
        <v>392</v>
      </c>
      <c r="F772" s="40" t="e">
        <v>#REF!</v>
      </c>
      <c r="G772" s="40" t="e">
        <v>#REF!</v>
      </c>
      <c r="H772" s="45"/>
      <c r="I772" s="45"/>
      <c r="J772" s="45"/>
      <c r="K772" s="45"/>
      <c r="L772" s="45"/>
      <c r="M772" s="45"/>
      <c r="N772" s="45"/>
      <c r="O772" s="45"/>
      <c r="P772" s="45"/>
    </row>
    <row r="773" spans="4:16" hidden="1" x14ac:dyDescent="0.3">
      <c r="D773" s="45"/>
      <c r="E773" s="43">
        <v>393</v>
      </c>
      <c r="F773" s="40" t="e">
        <v>#REF!</v>
      </c>
      <c r="G773" s="40" t="e">
        <v>#REF!</v>
      </c>
      <c r="H773" s="45"/>
      <c r="I773" s="45"/>
      <c r="J773" s="45"/>
      <c r="K773" s="45"/>
      <c r="L773" s="45"/>
      <c r="M773" s="45"/>
      <c r="N773" s="45"/>
      <c r="O773" s="45"/>
      <c r="P773" s="45"/>
    </row>
    <row r="774" spans="4:16" hidden="1" x14ac:dyDescent="0.3">
      <c r="D774" s="45"/>
      <c r="E774" s="43">
        <v>394</v>
      </c>
      <c r="F774" s="40" t="e">
        <v>#REF!</v>
      </c>
      <c r="G774" s="40" t="e">
        <v>#REF!</v>
      </c>
      <c r="H774" s="45"/>
      <c r="I774" s="45"/>
      <c r="J774" s="45"/>
      <c r="K774" s="45"/>
      <c r="L774" s="45"/>
      <c r="M774" s="45"/>
      <c r="N774" s="45"/>
      <c r="O774" s="45"/>
      <c r="P774" s="45"/>
    </row>
    <row r="775" spans="4:16" hidden="1" x14ac:dyDescent="0.3">
      <c r="D775" s="45"/>
      <c r="E775" s="43">
        <v>395</v>
      </c>
      <c r="F775" s="40" t="e">
        <v>#REF!</v>
      </c>
      <c r="G775" s="40" t="e">
        <v>#REF!</v>
      </c>
      <c r="H775" s="45"/>
      <c r="I775" s="45"/>
      <c r="J775" s="45"/>
      <c r="K775" s="45"/>
      <c r="L775" s="45"/>
      <c r="M775" s="45"/>
      <c r="N775" s="45"/>
      <c r="O775" s="45"/>
      <c r="P775" s="45"/>
    </row>
    <row r="776" spans="4:16" hidden="1" x14ac:dyDescent="0.3">
      <c r="D776" s="45"/>
      <c r="E776" s="43">
        <v>396</v>
      </c>
      <c r="F776" s="40" t="e">
        <v>#REF!</v>
      </c>
      <c r="G776" s="40" t="e">
        <v>#REF!</v>
      </c>
      <c r="H776" s="45"/>
      <c r="I776" s="45"/>
      <c r="J776" s="45"/>
      <c r="K776" s="45"/>
      <c r="L776" s="45"/>
      <c r="M776" s="45"/>
      <c r="N776" s="45"/>
      <c r="O776" s="45"/>
      <c r="P776" s="45"/>
    </row>
    <row r="777" spans="4:16" hidden="1" x14ac:dyDescent="0.3">
      <c r="D777" s="45"/>
      <c r="E777" s="43">
        <v>397</v>
      </c>
      <c r="F777" s="40" t="e">
        <v>#REF!</v>
      </c>
      <c r="G777" s="40" t="e">
        <v>#REF!</v>
      </c>
      <c r="H777" s="45"/>
      <c r="I777" s="45"/>
      <c r="J777" s="45"/>
      <c r="K777" s="45"/>
      <c r="L777" s="45"/>
      <c r="M777" s="45"/>
      <c r="N777" s="45"/>
      <c r="O777" s="45"/>
      <c r="P777" s="45"/>
    </row>
    <row r="778" spans="4:16" hidden="1" x14ac:dyDescent="0.3">
      <c r="D778" s="45"/>
      <c r="E778" s="43">
        <v>398</v>
      </c>
      <c r="F778" s="40" t="e">
        <v>#REF!</v>
      </c>
      <c r="G778" s="40" t="e">
        <v>#REF!</v>
      </c>
      <c r="H778" s="45"/>
      <c r="I778" s="45"/>
      <c r="J778" s="45"/>
      <c r="K778" s="45"/>
      <c r="L778" s="45"/>
      <c r="M778" s="45"/>
      <c r="N778" s="45"/>
      <c r="O778" s="45"/>
      <c r="P778" s="45"/>
    </row>
    <row r="779" spans="4:16" hidden="1" x14ac:dyDescent="0.3">
      <c r="D779" s="45"/>
      <c r="E779" s="43">
        <v>399</v>
      </c>
      <c r="F779" s="40" t="e">
        <v>#REF!</v>
      </c>
      <c r="G779" s="40" t="e">
        <v>#REF!</v>
      </c>
      <c r="H779" s="45"/>
      <c r="I779" s="45"/>
      <c r="J779" s="45"/>
      <c r="K779" s="45"/>
      <c r="L779" s="45"/>
      <c r="M779" s="45"/>
      <c r="N779" s="45"/>
      <c r="O779" s="45"/>
      <c r="P779" s="45"/>
    </row>
    <row r="780" spans="4:16" hidden="1" x14ac:dyDescent="0.3">
      <c r="D780" s="45"/>
      <c r="E780" s="43">
        <v>400</v>
      </c>
      <c r="F780" s="40" t="e">
        <v>#REF!</v>
      </c>
      <c r="G780" s="40" t="e">
        <v>#REF!</v>
      </c>
      <c r="H780" s="45"/>
      <c r="I780" s="45"/>
      <c r="J780" s="45"/>
      <c r="K780" s="45"/>
      <c r="L780" s="45"/>
      <c r="M780" s="45"/>
      <c r="N780" s="45"/>
      <c r="O780" s="45"/>
      <c r="P780" s="45"/>
    </row>
    <row r="781" spans="4:16" hidden="1" x14ac:dyDescent="0.3">
      <c r="D781" s="45"/>
      <c r="E781" s="43">
        <v>401</v>
      </c>
      <c r="F781" s="40" t="e">
        <v>#REF!</v>
      </c>
      <c r="G781" s="40" t="e">
        <v>#REF!</v>
      </c>
      <c r="H781" s="45"/>
      <c r="I781" s="45"/>
      <c r="J781" s="45"/>
      <c r="K781" s="45"/>
      <c r="L781" s="45"/>
      <c r="M781" s="45"/>
      <c r="N781" s="45"/>
      <c r="O781" s="45"/>
      <c r="P781" s="45"/>
    </row>
    <row r="782" spans="4:16" hidden="1" x14ac:dyDescent="0.3">
      <c r="D782" s="45"/>
      <c r="E782" s="43">
        <v>402</v>
      </c>
      <c r="F782" s="40" t="e">
        <v>#REF!</v>
      </c>
      <c r="G782" s="40" t="e">
        <v>#REF!</v>
      </c>
      <c r="H782" s="45"/>
      <c r="I782" s="45"/>
      <c r="J782" s="45"/>
      <c r="K782" s="45"/>
      <c r="L782" s="45"/>
      <c r="M782" s="45"/>
      <c r="N782" s="45"/>
      <c r="O782" s="45"/>
      <c r="P782" s="45"/>
    </row>
    <row r="783" spans="4:16" hidden="1" x14ac:dyDescent="0.3">
      <c r="D783" s="45"/>
      <c r="E783" s="43">
        <v>403</v>
      </c>
      <c r="F783" s="40" t="e">
        <v>#REF!</v>
      </c>
      <c r="G783" s="40" t="e">
        <v>#REF!</v>
      </c>
      <c r="H783" s="45"/>
      <c r="I783" s="45"/>
      <c r="J783" s="45"/>
      <c r="K783" s="45"/>
      <c r="L783" s="45"/>
      <c r="M783" s="45"/>
      <c r="N783" s="45"/>
      <c r="O783" s="45"/>
      <c r="P783" s="45"/>
    </row>
    <row r="784" spans="4:16" hidden="1" x14ac:dyDescent="0.3">
      <c r="D784" s="45"/>
      <c r="E784" s="43">
        <v>404</v>
      </c>
      <c r="F784" s="40" t="e">
        <v>#REF!</v>
      </c>
      <c r="G784" s="40" t="e">
        <v>#REF!</v>
      </c>
      <c r="H784" s="45"/>
      <c r="I784" s="45"/>
      <c r="J784" s="45"/>
      <c r="K784" s="45"/>
      <c r="L784" s="45"/>
      <c r="M784" s="45"/>
      <c r="N784" s="45"/>
      <c r="O784" s="45"/>
      <c r="P784" s="45"/>
    </row>
    <row r="785" spans="4:16" hidden="1" x14ac:dyDescent="0.3">
      <c r="D785" s="45"/>
      <c r="E785" s="43">
        <v>405</v>
      </c>
      <c r="F785" s="40" t="e">
        <v>#REF!</v>
      </c>
      <c r="G785" s="40" t="e">
        <v>#REF!</v>
      </c>
      <c r="H785" s="45"/>
      <c r="I785" s="45"/>
      <c r="J785" s="45"/>
      <c r="K785" s="45"/>
      <c r="L785" s="45"/>
      <c r="M785" s="45"/>
      <c r="N785" s="45"/>
      <c r="O785" s="45"/>
      <c r="P785" s="45"/>
    </row>
    <row r="786" spans="4:16" hidden="1" x14ac:dyDescent="0.3">
      <c r="D786" s="45"/>
      <c r="E786" s="43">
        <v>406</v>
      </c>
      <c r="F786" s="40" t="e">
        <v>#REF!</v>
      </c>
      <c r="G786" s="40" t="e">
        <v>#REF!</v>
      </c>
      <c r="H786" s="45"/>
      <c r="I786" s="45"/>
      <c r="J786" s="45"/>
      <c r="K786" s="45"/>
      <c r="L786" s="45"/>
      <c r="M786" s="45"/>
      <c r="N786" s="45"/>
      <c r="O786" s="45"/>
      <c r="P786" s="45"/>
    </row>
    <row r="787" spans="4:16" hidden="1" x14ac:dyDescent="0.3">
      <c r="D787" s="45"/>
      <c r="E787" s="43">
        <v>407</v>
      </c>
      <c r="F787" s="40" t="e">
        <v>#REF!</v>
      </c>
      <c r="G787" s="40" t="e">
        <v>#REF!</v>
      </c>
      <c r="H787" s="45"/>
      <c r="I787" s="45"/>
      <c r="J787" s="45"/>
      <c r="K787" s="45"/>
      <c r="L787" s="45"/>
      <c r="M787" s="45"/>
      <c r="N787" s="45"/>
      <c r="O787" s="45"/>
      <c r="P787" s="45"/>
    </row>
    <row r="788" spans="4:16" hidden="1" x14ac:dyDescent="0.3">
      <c r="D788" s="45"/>
      <c r="E788" s="43">
        <v>408</v>
      </c>
      <c r="F788" s="40" t="e">
        <v>#REF!</v>
      </c>
      <c r="G788" s="40" t="e">
        <v>#REF!</v>
      </c>
      <c r="H788" s="45"/>
      <c r="I788" s="45"/>
      <c r="J788" s="45"/>
      <c r="K788" s="45"/>
      <c r="L788" s="45"/>
      <c r="M788" s="45"/>
      <c r="N788" s="45"/>
      <c r="O788" s="45"/>
      <c r="P788" s="45"/>
    </row>
    <row r="789" spans="4:16" hidden="1" x14ac:dyDescent="0.3">
      <c r="D789" s="45"/>
      <c r="E789" s="43">
        <v>409</v>
      </c>
      <c r="F789" s="40" t="e">
        <v>#REF!</v>
      </c>
      <c r="G789" s="40" t="e">
        <v>#REF!</v>
      </c>
      <c r="H789" s="45"/>
      <c r="I789" s="45"/>
      <c r="J789" s="45"/>
      <c r="K789" s="45"/>
      <c r="L789" s="45"/>
      <c r="M789" s="45"/>
      <c r="N789" s="45"/>
      <c r="O789" s="45"/>
      <c r="P789" s="45"/>
    </row>
    <row r="790" spans="4:16" hidden="1" x14ac:dyDescent="0.3">
      <c r="D790" s="45"/>
      <c r="E790" s="43">
        <v>410</v>
      </c>
      <c r="F790" s="40" t="e">
        <v>#REF!</v>
      </c>
      <c r="G790" s="40" t="e">
        <v>#REF!</v>
      </c>
      <c r="H790" s="45"/>
      <c r="I790" s="45"/>
      <c r="J790" s="45"/>
      <c r="K790" s="45"/>
      <c r="L790" s="45"/>
      <c r="M790" s="45"/>
      <c r="N790" s="45"/>
      <c r="O790" s="45"/>
      <c r="P790" s="45"/>
    </row>
    <row r="791" spans="4:16" hidden="1" x14ac:dyDescent="0.3">
      <c r="D791" s="45"/>
      <c r="E791" s="43">
        <v>411</v>
      </c>
      <c r="F791" s="40" t="e">
        <v>#REF!</v>
      </c>
      <c r="G791" s="40" t="e">
        <v>#REF!</v>
      </c>
      <c r="H791" s="45"/>
      <c r="I791" s="45"/>
      <c r="J791" s="45"/>
      <c r="K791" s="45"/>
      <c r="L791" s="45"/>
      <c r="M791" s="45"/>
      <c r="N791" s="45"/>
      <c r="O791" s="45"/>
      <c r="P791" s="45"/>
    </row>
    <row r="792" spans="4:16" hidden="1" x14ac:dyDescent="0.3">
      <c r="D792" s="45"/>
      <c r="E792" s="43">
        <v>412</v>
      </c>
      <c r="F792" s="40" t="e">
        <v>#REF!</v>
      </c>
      <c r="G792" s="40" t="e">
        <v>#REF!</v>
      </c>
      <c r="H792" s="45"/>
      <c r="I792" s="45"/>
      <c r="J792" s="45"/>
      <c r="K792" s="45"/>
      <c r="L792" s="45"/>
      <c r="M792" s="45"/>
      <c r="N792" s="45"/>
      <c r="O792" s="45"/>
      <c r="P792" s="45"/>
    </row>
    <row r="793" spans="4:16" hidden="1" x14ac:dyDescent="0.3">
      <c r="D793" s="45"/>
      <c r="E793" s="43">
        <v>413</v>
      </c>
      <c r="F793" s="40" t="e">
        <v>#REF!</v>
      </c>
      <c r="G793" s="40" t="e">
        <v>#REF!</v>
      </c>
      <c r="H793" s="45"/>
      <c r="I793" s="45"/>
      <c r="J793" s="45"/>
      <c r="K793" s="45"/>
      <c r="L793" s="45"/>
      <c r="M793" s="45"/>
      <c r="N793" s="45"/>
      <c r="O793" s="45"/>
      <c r="P793" s="45"/>
    </row>
    <row r="794" spans="4:16" hidden="1" x14ac:dyDescent="0.3">
      <c r="D794" s="45"/>
      <c r="E794" s="43">
        <v>414</v>
      </c>
      <c r="F794" s="40" t="e">
        <v>#REF!</v>
      </c>
      <c r="G794" s="40" t="e">
        <v>#REF!</v>
      </c>
      <c r="H794" s="45"/>
      <c r="I794" s="45"/>
      <c r="J794" s="45"/>
      <c r="K794" s="45"/>
      <c r="L794" s="45"/>
      <c r="M794" s="45"/>
      <c r="N794" s="45"/>
      <c r="O794" s="45"/>
      <c r="P794" s="45"/>
    </row>
    <row r="795" spans="4:16" hidden="1" x14ac:dyDescent="0.3">
      <c r="D795" s="45"/>
      <c r="E795" s="43">
        <v>415</v>
      </c>
      <c r="F795" s="40" t="e">
        <v>#REF!</v>
      </c>
      <c r="G795" s="40" t="e">
        <v>#REF!</v>
      </c>
      <c r="H795" s="45"/>
      <c r="I795" s="45"/>
      <c r="J795" s="45"/>
      <c r="K795" s="45"/>
      <c r="L795" s="45"/>
      <c r="M795" s="45"/>
      <c r="N795" s="45"/>
      <c r="O795" s="45"/>
      <c r="P795" s="45"/>
    </row>
    <row r="796" spans="4:16" hidden="1" x14ac:dyDescent="0.3">
      <c r="D796" s="45"/>
      <c r="E796" s="43">
        <v>416</v>
      </c>
      <c r="F796" s="40" t="e">
        <v>#REF!</v>
      </c>
      <c r="G796" s="40" t="e">
        <v>#REF!</v>
      </c>
      <c r="H796" s="45"/>
      <c r="I796" s="45"/>
      <c r="J796" s="45"/>
      <c r="K796" s="45"/>
      <c r="L796" s="45"/>
      <c r="M796" s="45"/>
      <c r="N796" s="45"/>
      <c r="O796" s="45"/>
      <c r="P796" s="45"/>
    </row>
    <row r="797" spans="4:16" hidden="1" x14ac:dyDescent="0.3">
      <c r="D797" s="45"/>
      <c r="E797" s="43">
        <v>417</v>
      </c>
      <c r="F797" s="40" t="e">
        <v>#REF!</v>
      </c>
      <c r="G797" s="40" t="e">
        <v>#REF!</v>
      </c>
      <c r="H797" s="45"/>
      <c r="I797" s="45"/>
      <c r="J797" s="45"/>
      <c r="K797" s="45"/>
      <c r="L797" s="45"/>
      <c r="M797" s="45"/>
      <c r="N797" s="45"/>
      <c r="O797" s="45"/>
      <c r="P797" s="45"/>
    </row>
    <row r="798" spans="4:16" hidden="1" x14ac:dyDescent="0.3">
      <c r="D798" s="45"/>
      <c r="E798" s="43">
        <v>418</v>
      </c>
      <c r="F798" s="40" t="e">
        <v>#REF!</v>
      </c>
      <c r="G798" s="40" t="e">
        <v>#REF!</v>
      </c>
      <c r="H798" s="45"/>
      <c r="I798" s="45"/>
      <c r="J798" s="45"/>
      <c r="K798" s="45"/>
      <c r="L798" s="45"/>
      <c r="M798" s="45"/>
      <c r="N798" s="45"/>
      <c r="O798" s="45"/>
      <c r="P798" s="45"/>
    </row>
    <row r="799" spans="4:16" hidden="1" x14ac:dyDescent="0.3">
      <c r="D799" s="45"/>
      <c r="E799" s="43">
        <v>419</v>
      </c>
      <c r="F799" s="40" t="e">
        <v>#REF!</v>
      </c>
      <c r="G799" s="40" t="e">
        <v>#REF!</v>
      </c>
      <c r="H799" s="45"/>
      <c r="I799" s="45"/>
      <c r="J799" s="45"/>
      <c r="K799" s="45"/>
      <c r="L799" s="45"/>
      <c r="M799" s="45"/>
      <c r="N799" s="45"/>
      <c r="O799" s="45"/>
      <c r="P799" s="45"/>
    </row>
    <row r="800" spans="4:16" hidden="1" x14ac:dyDescent="0.3">
      <c r="D800" s="45"/>
      <c r="E800" s="43">
        <v>420</v>
      </c>
      <c r="F800" s="40" t="e">
        <v>#REF!</v>
      </c>
      <c r="G800" s="40" t="e">
        <v>#REF!</v>
      </c>
      <c r="H800" s="45"/>
      <c r="I800" s="45"/>
      <c r="J800" s="45"/>
      <c r="K800" s="45"/>
      <c r="L800" s="45"/>
      <c r="M800" s="45"/>
      <c r="N800" s="45"/>
      <c r="O800" s="45"/>
      <c r="P800" s="45"/>
    </row>
    <row r="801" spans="4:16" hidden="1" x14ac:dyDescent="0.3">
      <c r="D801" s="45"/>
      <c r="E801" s="43">
        <v>421</v>
      </c>
      <c r="F801" s="40" t="e">
        <v>#REF!</v>
      </c>
      <c r="G801" s="40" t="e">
        <v>#REF!</v>
      </c>
      <c r="H801" s="45"/>
      <c r="I801" s="45"/>
      <c r="J801" s="45"/>
      <c r="K801" s="45"/>
      <c r="L801" s="45"/>
      <c r="M801" s="45"/>
      <c r="N801" s="45"/>
      <c r="O801" s="45"/>
      <c r="P801" s="45"/>
    </row>
    <row r="802" spans="4:16" hidden="1" x14ac:dyDescent="0.3">
      <c r="D802" s="45"/>
      <c r="E802" s="43">
        <v>422</v>
      </c>
      <c r="F802" s="40" t="e">
        <v>#REF!</v>
      </c>
      <c r="G802" s="40" t="e">
        <v>#REF!</v>
      </c>
      <c r="H802" s="45"/>
      <c r="I802" s="45"/>
      <c r="J802" s="45"/>
      <c r="K802" s="45"/>
      <c r="L802" s="45"/>
      <c r="M802" s="45"/>
      <c r="N802" s="45"/>
      <c r="O802" s="45"/>
      <c r="P802" s="45"/>
    </row>
    <row r="803" spans="4:16" hidden="1" x14ac:dyDescent="0.3">
      <c r="D803" s="45"/>
      <c r="E803" s="43">
        <v>423</v>
      </c>
      <c r="F803" s="40" t="e">
        <v>#REF!</v>
      </c>
      <c r="G803" s="40" t="e">
        <v>#REF!</v>
      </c>
      <c r="H803" s="45"/>
      <c r="I803" s="45"/>
      <c r="J803" s="45"/>
      <c r="K803" s="45"/>
      <c r="L803" s="45"/>
      <c r="M803" s="45"/>
      <c r="N803" s="45"/>
      <c r="O803" s="45"/>
      <c r="P803" s="45"/>
    </row>
    <row r="804" spans="4:16" hidden="1" x14ac:dyDescent="0.3">
      <c r="D804" s="45"/>
      <c r="E804" s="43">
        <v>424</v>
      </c>
      <c r="F804" s="40" t="e">
        <v>#REF!</v>
      </c>
      <c r="G804" s="40" t="e">
        <v>#REF!</v>
      </c>
      <c r="H804" s="45"/>
      <c r="I804" s="45"/>
      <c r="J804" s="45"/>
      <c r="K804" s="45"/>
      <c r="L804" s="45"/>
      <c r="M804" s="45"/>
      <c r="N804" s="45"/>
      <c r="O804" s="45"/>
      <c r="P804" s="45"/>
    </row>
    <row r="805" spans="4:16" hidden="1" x14ac:dyDescent="0.3">
      <c r="D805" s="45"/>
      <c r="E805" s="43">
        <v>425</v>
      </c>
      <c r="F805" s="40" t="e">
        <v>#REF!</v>
      </c>
      <c r="G805" s="40" t="e">
        <v>#REF!</v>
      </c>
      <c r="H805" s="45"/>
      <c r="I805" s="45"/>
      <c r="J805" s="45"/>
      <c r="K805" s="45"/>
      <c r="L805" s="45"/>
      <c r="M805" s="45"/>
      <c r="N805" s="45"/>
      <c r="O805" s="45"/>
      <c r="P805" s="45"/>
    </row>
    <row r="806" spans="4:16" hidden="1" x14ac:dyDescent="0.3">
      <c r="D806" s="45"/>
      <c r="E806" s="43">
        <v>426</v>
      </c>
      <c r="F806" s="40" t="e">
        <v>#REF!</v>
      </c>
      <c r="G806" s="40" t="e">
        <v>#REF!</v>
      </c>
      <c r="H806" s="45"/>
      <c r="I806" s="45"/>
      <c r="J806" s="45"/>
      <c r="K806" s="45"/>
      <c r="L806" s="45"/>
      <c r="M806" s="45"/>
      <c r="N806" s="45"/>
      <c r="O806" s="45"/>
      <c r="P806" s="45"/>
    </row>
    <row r="807" spans="4:16" hidden="1" x14ac:dyDescent="0.3">
      <c r="D807" s="45"/>
      <c r="E807" s="43">
        <v>427</v>
      </c>
      <c r="F807" s="40" t="e">
        <v>#REF!</v>
      </c>
      <c r="G807" s="40" t="e">
        <v>#REF!</v>
      </c>
      <c r="H807" s="45"/>
      <c r="I807" s="45"/>
      <c r="J807" s="45"/>
      <c r="K807" s="45"/>
      <c r="L807" s="45"/>
      <c r="M807" s="45"/>
      <c r="N807" s="45"/>
      <c r="O807" s="45"/>
      <c r="P807" s="45"/>
    </row>
    <row r="808" spans="4:16" hidden="1" x14ac:dyDescent="0.3">
      <c r="D808" s="45"/>
      <c r="E808" s="43">
        <v>428</v>
      </c>
      <c r="F808" s="40" t="e">
        <v>#REF!</v>
      </c>
      <c r="G808" s="40" t="e">
        <v>#REF!</v>
      </c>
      <c r="H808" s="45"/>
      <c r="I808" s="45"/>
      <c r="J808" s="45"/>
      <c r="K808" s="45"/>
      <c r="L808" s="45"/>
      <c r="M808" s="45"/>
      <c r="N808" s="45"/>
      <c r="O808" s="45"/>
      <c r="P808" s="45"/>
    </row>
    <row r="809" spans="4:16" hidden="1" x14ac:dyDescent="0.3">
      <c r="D809" s="45"/>
      <c r="E809" s="43">
        <v>429</v>
      </c>
      <c r="F809" s="40" t="e">
        <v>#REF!</v>
      </c>
      <c r="G809" s="40" t="e">
        <v>#REF!</v>
      </c>
      <c r="H809" s="45"/>
      <c r="I809" s="45"/>
      <c r="J809" s="45"/>
      <c r="K809" s="45"/>
      <c r="L809" s="45"/>
      <c r="M809" s="45"/>
      <c r="N809" s="45"/>
      <c r="O809" s="45"/>
      <c r="P809" s="45"/>
    </row>
    <row r="810" spans="4:16" hidden="1" x14ac:dyDescent="0.3">
      <c r="D810" s="45"/>
      <c r="E810" s="43">
        <v>430</v>
      </c>
      <c r="F810" s="40" t="e">
        <v>#REF!</v>
      </c>
      <c r="G810" s="40" t="e">
        <v>#REF!</v>
      </c>
      <c r="H810" s="45"/>
      <c r="I810" s="45"/>
      <c r="J810" s="45"/>
      <c r="K810" s="45"/>
      <c r="L810" s="45"/>
      <c r="M810" s="45"/>
      <c r="N810" s="45"/>
      <c r="O810" s="45"/>
      <c r="P810" s="45"/>
    </row>
    <row r="811" spans="4:16" hidden="1" x14ac:dyDescent="0.3">
      <c r="D811" s="45"/>
      <c r="E811" s="43">
        <v>431</v>
      </c>
      <c r="F811" s="40" t="e">
        <v>#REF!</v>
      </c>
      <c r="G811" s="40" t="e">
        <v>#REF!</v>
      </c>
      <c r="H811" s="45"/>
      <c r="I811" s="45"/>
      <c r="J811" s="45"/>
      <c r="K811" s="45"/>
      <c r="L811" s="45"/>
      <c r="M811" s="45"/>
      <c r="N811" s="45"/>
      <c r="O811" s="45"/>
      <c r="P811" s="45"/>
    </row>
    <row r="812" spans="4:16" hidden="1" x14ac:dyDescent="0.3">
      <c r="D812" s="45"/>
      <c r="E812" s="43">
        <v>432</v>
      </c>
      <c r="F812" s="40" t="e">
        <v>#REF!</v>
      </c>
      <c r="G812" s="40" t="e">
        <v>#REF!</v>
      </c>
      <c r="H812" s="45"/>
      <c r="I812" s="45"/>
      <c r="J812" s="45"/>
      <c r="K812" s="45"/>
      <c r="L812" s="45"/>
      <c r="M812" s="45"/>
      <c r="N812" s="45"/>
      <c r="O812" s="45"/>
      <c r="P812" s="45"/>
    </row>
    <row r="813" spans="4:16" hidden="1" x14ac:dyDescent="0.3">
      <c r="D813" s="45"/>
      <c r="E813" s="43">
        <v>433</v>
      </c>
      <c r="F813" s="40" t="e">
        <v>#REF!</v>
      </c>
      <c r="G813" s="40" t="e">
        <v>#REF!</v>
      </c>
      <c r="H813" s="45"/>
      <c r="I813" s="45"/>
      <c r="J813" s="45"/>
      <c r="K813" s="45"/>
      <c r="L813" s="45"/>
      <c r="M813" s="45"/>
      <c r="N813" s="45"/>
      <c r="O813" s="45"/>
      <c r="P813" s="45"/>
    </row>
    <row r="814" spans="4:16" hidden="1" x14ac:dyDescent="0.3">
      <c r="D814" s="45"/>
      <c r="E814" s="43">
        <v>434</v>
      </c>
      <c r="F814" s="40" t="e">
        <v>#REF!</v>
      </c>
      <c r="G814" s="40" t="e">
        <v>#REF!</v>
      </c>
      <c r="H814" s="45"/>
      <c r="I814" s="45"/>
      <c r="J814" s="45"/>
      <c r="K814" s="45"/>
      <c r="L814" s="45"/>
      <c r="M814" s="45"/>
      <c r="N814" s="45"/>
      <c r="O814" s="45"/>
      <c r="P814" s="45"/>
    </row>
    <row r="815" spans="4:16" hidden="1" x14ac:dyDescent="0.3">
      <c r="D815" s="45"/>
      <c r="E815" s="43">
        <v>435</v>
      </c>
      <c r="F815" s="40" t="e">
        <v>#REF!</v>
      </c>
      <c r="G815" s="40" t="e">
        <v>#REF!</v>
      </c>
      <c r="H815" s="45"/>
      <c r="I815" s="45"/>
      <c r="J815" s="45"/>
      <c r="K815" s="45"/>
      <c r="L815" s="45"/>
      <c r="M815" s="45"/>
      <c r="N815" s="45"/>
      <c r="O815" s="45"/>
      <c r="P815" s="45"/>
    </row>
    <row r="816" spans="4:16" hidden="1" x14ac:dyDescent="0.3">
      <c r="D816" s="45"/>
      <c r="E816" s="43">
        <v>436</v>
      </c>
      <c r="F816" s="40" t="e">
        <v>#REF!</v>
      </c>
      <c r="G816" s="40" t="e">
        <v>#REF!</v>
      </c>
      <c r="H816" s="45"/>
      <c r="I816" s="45"/>
      <c r="J816" s="45"/>
      <c r="K816" s="45"/>
      <c r="L816" s="45"/>
      <c r="M816" s="45"/>
      <c r="N816" s="45"/>
      <c r="O816" s="45"/>
      <c r="P816" s="45"/>
    </row>
    <row r="817" spans="4:16" hidden="1" x14ac:dyDescent="0.3">
      <c r="D817" s="45"/>
      <c r="E817" s="43">
        <v>437</v>
      </c>
      <c r="F817" s="40" t="e">
        <v>#REF!</v>
      </c>
      <c r="G817" s="40" t="e">
        <v>#REF!</v>
      </c>
      <c r="H817" s="45"/>
      <c r="I817" s="45"/>
      <c r="J817" s="45"/>
      <c r="K817" s="45"/>
      <c r="L817" s="45"/>
      <c r="M817" s="45"/>
      <c r="N817" s="45"/>
      <c r="O817" s="45"/>
      <c r="P817" s="45"/>
    </row>
    <row r="818" spans="4:16" hidden="1" x14ac:dyDescent="0.3">
      <c r="D818" s="45"/>
      <c r="E818" s="43">
        <v>438</v>
      </c>
      <c r="F818" s="40" t="e">
        <v>#REF!</v>
      </c>
      <c r="G818" s="40" t="e">
        <v>#REF!</v>
      </c>
      <c r="H818" s="45"/>
      <c r="I818" s="45"/>
      <c r="J818" s="45"/>
      <c r="K818" s="45"/>
      <c r="L818" s="45"/>
      <c r="M818" s="45"/>
      <c r="N818" s="45"/>
      <c r="O818" s="45"/>
      <c r="P818" s="45"/>
    </row>
    <row r="819" spans="4:16" hidden="1" x14ac:dyDescent="0.3">
      <c r="D819" s="45"/>
      <c r="E819" s="43">
        <v>439</v>
      </c>
      <c r="F819" s="40" t="e">
        <v>#REF!</v>
      </c>
      <c r="G819" s="40" t="e">
        <v>#REF!</v>
      </c>
      <c r="H819" s="45"/>
      <c r="I819" s="45"/>
      <c r="J819" s="45"/>
      <c r="K819" s="45"/>
      <c r="L819" s="45"/>
      <c r="M819" s="45"/>
      <c r="N819" s="45"/>
      <c r="O819" s="45"/>
      <c r="P819" s="45"/>
    </row>
    <row r="820" spans="4:16" hidden="1" x14ac:dyDescent="0.3">
      <c r="D820" s="45"/>
      <c r="E820" s="43">
        <v>440</v>
      </c>
      <c r="F820" s="40" t="e">
        <v>#REF!</v>
      </c>
      <c r="G820" s="40" t="e">
        <v>#REF!</v>
      </c>
      <c r="H820" s="45"/>
      <c r="I820" s="45"/>
      <c r="J820" s="45"/>
      <c r="K820" s="45"/>
      <c r="L820" s="45"/>
      <c r="M820" s="45"/>
      <c r="N820" s="45"/>
      <c r="O820" s="45"/>
      <c r="P820" s="45"/>
    </row>
    <row r="821" spans="4:16" hidden="1" x14ac:dyDescent="0.3">
      <c r="D821" s="45"/>
      <c r="E821" s="43">
        <v>441</v>
      </c>
      <c r="F821" s="40" t="e">
        <v>#REF!</v>
      </c>
      <c r="G821" s="40" t="e">
        <v>#REF!</v>
      </c>
      <c r="H821" s="45"/>
      <c r="I821" s="45"/>
      <c r="J821" s="45"/>
      <c r="K821" s="45"/>
      <c r="L821" s="45"/>
      <c r="M821" s="45"/>
      <c r="N821" s="45"/>
      <c r="O821" s="45"/>
      <c r="P821" s="45"/>
    </row>
    <row r="822" spans="4:16" hidden="1" x14ac:dyDescent="0.3">
      <c r="D822" s="45"/>
      <c r="E822" s="43">
        <v>442</v>
      </c>
      <c r="F822" s="40" t="e">
        <v>#REF!</v>
      </c>
      <c r="G822" s="40" t="e">
        <v>#REF!</v>
      </c>
      <c r="H822" s="45"/>
      <c r="I822" s="45"/>
      <c r="J822" s="45"/>
      <c r="K822" s="45"/>
      <c r="L822" s="45"/>
      <c r="M822" s="45"/>
      <c r="N822" s="45"/>
      <c r="O822" s="45"/>
      <c r="P822" s="45"/>
    </row>
    <row r="823" spans="4:16" hidden="1" x14ac:dyDescent="0.3">
      <c r="D823" s="45"/>
      <c r="E823" s="43">
        <v>443</v>
      </c>
      <c r="F823" s="40" t="e">
        <v>#REF!</v>
      </c>
      <c r="G823" s="40" t="e">
        <v>#REF!</v>
      </c>
      <c r="H823" s="45"/>
      <c r="I823" s="45"/>
      <c r="J823" s="45"/>
      <c r="K823" s="45"/>
      <c r="L823" s="45"/>
      <c r="M823" s="45"/>
      <c r="N823" s="45"/>
      <c r="O823" s="45"/>
      <c r="P823" s="45"/>
    </row>
    <row r="824" spans="4:16" hidden="1" x14ac:dyDescent="0.3">
      <c r="D824" s="45"/>
      <c r="E824" s="43">
        <v>444</v>
      </c>
      <c r="F824" s="40" t="e">
        <v>#REF!</v>
      </c>
      <c r="G824" s="40" t="e">
        <v>#REF!</v>
      </c>
      <c r="H824" s="45"/>
      <c r="I824" s="45"/>
      <c r="J824" s="45"/>
      <c r="K824" s="45"/>
      <c r="L824" s="45"/>
      <c r="M824" s="45"/>
      <c r="N824" s="45"/>
      <c r="O824" s="45"/>
      <c r="P824" s="45"/>
    </row>
    <row r="825" spans="4:16" hidden="1" x14ac:dyDescent="0.3">
      <c r="D825" s="45"/>
      <c r="E825" s="43">
        <v>445</v>
      </c>
      <c r="F825" s="40" t="e">
        <v>#REF!</v>
      </c>
      <c r="G825" s="40" t="e">
        <v>#REF!</v>
      </c>
      <c r="H825" s="45"/>
      <c r="I825" s="45"/>
      <c r="J825" s="45"/>
      <c r="K825" s="45"/>
      <c r="L825" s="45"/>
      <c r="M825" s="45"/>
      <c r="N825" s="45"/>
      <c r="O825" s="45"/>
      <c r="P825" s="45"/>
    </row>
    <row r="826" spans="4:16" hidden="1" x14ac:dyDescent="0.3">
      <c r="D826" s="45"/>
      <c r="E826" s="43">
        <v>446</v>
      </c>
      <c r="F826" s="40" t="e">
        <v>#REF!</v>
      </c>
      <c r="G826" s="40" t="e">
        <v>#REF!</v>
      </c>
      <c r="H826" s="45"/>
      <c r="I826" s="45"/>
      <c r="J826" s="45"/>
      <c r="K826" s="45"/>
      <c r="L826" s="45"/>
      <c r="M826" s="45"/>
      <c r="N826" s="45"/>
      <c r="O826" s="45"/>
      <c r="P826" s="45"/>
    </row>
    <row r="827" spans="4:16" hidden="1" x14ac:dyDescent="0.3">
      <c r="D827" s="45"/>
      <c r="E827" s="43">
        <v>447</v>
      </c>
      <c r="F827" s="40" t="e">
        <v>#REF!</v>
      </c>
      <c r="G827" s="40" t="e">
        <v>#REF!</v>
      </c>
      <c r="H827" s="45"/>
      <c r="I827" s="45"/>
      <c r="J827" s="45"/>
      <c r="K827" s="45"/>
      <c r="L827" s="45"/>
      <c r="M827" s="45"/>
      <c r="N827" s="45"/>
      <c r="O827" s="45"/>
      <c r="P827" s="45"/>
    </row>
    <row r="828" spans="4:16" hidden="1" x14ac:dyDescent="0.3">
      <c r="D828" s="45"/>
      <c r="E828" s="43">
        <v>448</v>
      </c>
      <c r="F828" s="40" t="e">
        <v>#REF!</v>
      </c>
      <c r="G828" s="40" t="e">
        <v>#REF!</v>
      </c>
      <c r="H828" s="45"/>
      <c r="I828" s="45"/>
      <c r="J828" s="45"/>
      <c r="K828" s="45"/>
      <c r="L828" s="45"/>
      <c r="M828" s="45"/>
      <c r="N828" s="45"/>
      <c r="O828" s="45"/>
      <c r="P828" s="45"/>
    </row>
    <row r="829" spans="4:16" hidden="1" x14ac:dyDescent="0.3">
      <c r="D829" s="45"/>
      <c r="E829" s="43">
        <v>449</v>
      </c>
      <c r="F829" s="40" t="e">
        <v>#REF!</v>
      </c>
      <c r="G829" s="40" t="e">
        <v>#REF!</v>
      </c>
      <c r="H829" s="45"/>
      <c r="I829" s="45"/>
      <c r="J829" s="45"/>
      <c r="K829" s="45"/>
      <c r="L829" s="45"/>
      <c r="M829" s="45"/>
      <c r="N829" s="45"/>
      <c r="O829" s="45"/>
      <c r="P829" s="45"/>
    </row>
    <row r="830" spans="4:16" hidden="1" x14ac:dyDescent="0.3">
      <c r="D830" s="45"/>
      <c r="E830" s="43">
        <v>450</v>
      </c>
      <c r="F830" s="40" t="e">
        <v>#REF!</v>
      </c>
      <c r="G830" s="40" t="e">
        <v>#REF!</v>
      </c>
      <c r="H830" s="45"/>
      <c r="I830" s="45"/>
      <c r="J830" s="45"/>
      <c r="K830" s="45"/>
      <c r="L830" s="45"/>
      <c r="M830" s="45"/>
      <c r="N830" s="45"/>
      <c r="O830" s="45"/>
      <c r="P830" s="45"/>
    </row>
    <row r="831" spans="4:16" hidden="1" x14ac:dyDescent="0.3">
      <c r="D831" s="45"/>
      <c r="E831" s="43">
        <v>451</v>
      </c>
      <c r="F831" s="40" t="e">
        <v>#REF!</v>
      </c>
      <c r="G831" s="40" t="e">
        <v>#REF!</v>
      </c>
      <c r="H831" s="45"/>
      <c r="I831" s="45"/>
      <c r="J831" s="45"/>
      <c r="K831" s="45"/>
      <c r="L831" s="45"/>
      <c r="M831" s="45"/>
      <c r="N831" s="45"/>
      <c r="O831" s="45"/>
      <c r="P831" s="45"/>
    </row>
    <row r="832" spans="4:16" hidden="1" x14ac:dyDescent="0.3">
      <c r="D832" s="45"/>
      <c r="E832" s="43">
        <v>452</v>
      </c>
      <c r="F832" s="40" t="e">
        <v>#REF!</v>
      </c>
      <c r="G832" s="40" t="e">
        <v>#REF!</v>
      </c>
      <c r="H832" s="45"/>
      <c r="I832" s="45"/>
      <c r="J832" s="45"/>
      <c r="K832" s="45"/>
      <c r="L832" s="45"/>
      <c r="M832" s="45"/>
      <c r="N832" s="45"/>
      <c r="O832" s="45"/>
      <c r="P832" s="45"/>
    </row>
    <row r="833" spans="4:16" hidden="1" x14ac:dyDescent="0.3">
      <c r="D833" s="45"/>
      <c r="E833" s="43">
        <v>453</v>
      </c>
      <c r="F833" s="40" t="e">
        <v>#REF!</v>
      </c>
      <c r="G833" s="40" t="e">
        <v>#REF!</v>
      </c>
      <c r="H833" s="45"/>
      <c r="I833" s="45"/>
      <c r="J833" s="45"/>
      <c r="K833" s="45"/>
      <c r="L833" s="45"/>
      <c r="M833" s="45"/>
      <c r="N833" s="45"/>
      <c r="O833" s="45"/>
      <c r="P833" s="45"/>
    </row>
    <row r="834" spans="4:16" hidden="1" x14ac:dyDescent="0.3">
      <c r="D834" s="45"/>
      <c r="E834" s="43">
        <v>454</v>
      </c>
      <c r="F834" s="40" t="e">
        <v>#REF!</v>
      </c>
      <c r="G834" s="40" t="e">
        <v>#REF!</v>
      </c>
      <c r="H834" s="45"/>
      <c r="I834" s="45"/>
      <c r="J834" s="45"/>
      <c r="K834" s="45"/>
      <c r="L834" s="45"/>
      <c r="M834" s="45"/>
      <c r="N834" s="45"/>
      <c r="O834" s="45"/>
      <c r="P834" s="45"/>
    </row>
    <row r="835" spans="4:16" hidden="1" x14ac:dyDescent="0.3">
      <c r="D835" s="45"/>
      <c r="E835" s="43">
        <v>455</v>
      </c>
      <c r="F835" s="40" t="e">
        <v>#REF!</v>
      </c>
      <c r="G835" s="40" t="e">
        <v>#REF!</v>
      </c>
      <c r="H835" s="45"/>
      <c r="I835" s="45"/>
      <c r="J835" s="45"/>
      <c r="K835" s="45"/>
      <c r="L835" s="45"/>
      <c r="M835" s="45"/>
      <c r="N835" s="45"/>
      <c r="O835" s="45"/>
      <c r="P835" s="45"/>
    </row>
    <row r="836" spans="4:16" hidden="1" x14ac:dyDescent="0.3">
      <c r="D836" s="45"/>
      <c r="E836" s="43">
        <v>456</v>
      </c>
      <c r="F836" s="40" t="e">
        <v>#REF!</v>
      </c>
      <c r="G836" s="40" t="e">
        <v>#REF!</v>
      </c>
      <c r="H836" s="45"/>
      <c r="I836" s="45"/>
      <c r="J836" s="45"/>
      <c r="K836" s="45"/>
      <c r="L836" s="45"/>
      <c r="M836" s="45"/>
      <c r="N836" s="45"/>
      <c r="O836" s="45"/>
      <c r="P836" s="45"/>
    </row>
    <row r="837" spans="4:16" hidden="1" x14ac:dyDescent="0.3">
      <c r="D837" s="45"/>
      <c r="E837" s="43">
        <v>457</v>
      </c>
      <c r="F837" s="40" t="e">
        <v>#REF!</v>
      </c>
      <c r="G837" s="40" t="e">
        <v>#REF!</v>
      </c>
      <c r="H837" s="45"/>
      <c r="I837" s="45"/>
      <c r="J837" s="45"/>
      <c r="K837" s="45"/>
      <c r="L837" s="45"/>
      <c r="M837" s="45"/>
      <c r="N837" s="45"/>
      <c r="O837" s="45"/>
      <c r="P837" s="45"/>
    </row>
    <row r="838" spans="4:16" hidden="1" x14ac:dyDescent="0.3">
      <c r="D838" s="45"/>
      <c r="E838" s="43">
        <v>458</v>
      </c>
      <c r="F838" s="40" t="e">
        <v>#REF!</v>
      </c>
      <c r="G838" s="40" t="e">
        <v>#REF!</v>
      </c>
      <c r="H838" s="45"/>
      <c r="I838" s="45"/>
      <c r="J838" s="45"/>
      <c r="K838" s="45"/>
      <c r="L838" s="45"/>
      <c r="M838" s="45"/>
      <c r="N838" s="45"/>
      <c r="O838" s="45"/>
      <c r="P838" s="45"/>
    </row>
    <row r="839" spans="4:16" hidden="1" x14ac:dyDescent="0.3">
      <c r="D839" s="45"/>
      <c r="E839" s="43">
        <v>459</v>
      </c>
      <c r="F839" s="40" t="e">
        <v>#REF!</v>
      </c>
      <c r="G839" s="40" t="e">
        <v>#REF!</v>
      </c>
      <c r="H839" s="45"/>
      <c r="I839" s="45"/>
      <c r="J839" s="45"/>
      <c r="K839" s="45"/>
      <c r="L839" s="45"/>
      <c r="M839" s="45"/>
      <c r="N839" s="45"/>
      <c r="O839" s="45"/>
      <c r="P839" s="45"/>
    </row>
    <row r="840" spans="4:16" hidden="1" x14ac:dyDescent="0.3">
      <c r="D840" s="45"/>
      <c r="E840" s="43">
        <v>460</v>
      </c>
      <c r="F840" s="40" t="e">
        <v>#REF!</v>
      </c>
      <c r="G840" s="40" t="e">
        <v>#REF!</v>
      </c>
      <c r="H840" s="45"/>
      <c r="I840" s="45"/>
      <c r="J840" s="45"/>
      <c r="K840" s="45"/>
      <c r="L840" s="45"/>
      <c r="M840" s="45"/>
      <c r="N840" s="45"/>
      <c r="O840" s="45"/>
      <c r="P840" s="45"/>
    </row>
    <row r="841" spans="4:16" hidden="1" x14ac:dyDescent="0.3">
      <c r="D841" s="45"/>
      <c r="E841" s="43">
        <v>461</v>
      </c>
      <c r="F841" s="40" t="e">
        <v>#REF!</v>
      </c>
      <c r="G841" s="40" t="e">
        <v>#REF!</v>
      </c>
      <c r="H841" s="45"/>
      <c r="I841" s="45"/>
      <c r="J841" s="45"/>
      <c r="K841" s="45"/>
      <c r="L841" s="45"/>
      <c r="M841" s="45"/>
      <c r="N841" s="45"/>
      <c r="O841" s="45"/>
      <c r="P841" s="45"/>
    </row>
    <row r="842" spans="4:16" hidden="1" x14ac:dyDescent="0.3">
      <c r="D842" s="45"/>
      <c r="E842" s="43">
        <v>462</v>
      </c>
      <c r="F842" s="40" t="e">
        <v>#REF!</v>
      </c>
      <c r="G842" s="40" t="e">
        <v>#REF!</v>
      </c>
      <c r="H842" s="45"/>
      <c r="I842" s="45"/>
      <c r="J842" s="45"/>
      <c r="K842" s="45"/>
      <c r="L842" s="45"/>
      <c r="M842" s="45"/>
      <c r="N842" s="45"/>
      <c r="O842" s="45"/>
      <c r="P842" s="45"/>
    </row>
    <row r="843" spans="4:16" hidden="1" x14ac:dyDescent="0.3">
      <c r="D843" s="45"/>
      <c r="E843" s="43">
        <v>463</v>
      </c>
      <c r="F843" s="40" t="e">
        <v>#REF!</v>
      </c>
      <c r="G843" s="40" t="e">
        <v>#REF!</v>
      </c>
      <c r="H843" s="45"/>
      <c r="I843" s="45"/>
      <c r="J843" s="45"/>
      <c r="K843" s="45"/>
      <c r="L843" s="45"/>
      <c r="M843" s="45"/>
      <c r="N843" s="45"/>
      <c r="O843" s="45"/>
      <c r="P843" s="45"/>
    </row>
    <row r="844" spans="4:16" hidden="1" x14ac:dyDescent="0.3">
      <c r="D844" s="45"/>
      <c r="E844" s="43">
        <v>464</v>
      </c>
      <c r="F844" s="40" t="e">
        <v>#REF!</v>
      </c>
      <c r="G844" s="40" t="e">
        <v>#REF!</v>
      </c>
      <c r="H844" s="45"/>
      <c r="I844" s="45"/>
      <c r="J844" s="45"/>
      <c r="K844" s="45"/>
      <c r="L844" s="45"/>
      <c r="M844" s="45"/>
      <c r="N844" s="45"/>
      <c r="O844" s="45"/>
      <c r="P844" s="45"/>
    </row>
    <row r="845" spans="4:16" hidden="1" x14ac:dyDescent="0.3">
      <c r="D845" s="45"/>
      <c r="E845" s="43">
        <v>465</v>
      </c>
      <c r="F845" s="40" t="e">
        <v>#REF!</v>
      </c>
      <c r="G845" s="40" t="e">
        <v>#REF!</v>
      </c>
      <c r="H845" s="45"/>
      <c r="I845" s="45"/>
      <c r="J845" s="45"/>
      <c r="K845" s="45"/>
      <c r="L845" s="45"/>
      <c r="M845" s="45"/>
      <c r="N845" s="45"/>
      <c r="O845" s="45"/>
      <c r="P845" s="45"/>
    </row>
    <row r="846" spans="4:16" hidden="1" x14ac:dyDescent="0.3">
      <c r="D846" s="45"/>
      <c r="E846" s="43">
        <v>466</v>
      </c>
      <c r="F846" s="40" t="e">
        <v>#REF!</v>
      </c>
      <c r="G846" s="40" t="e">
        <v>#REF!</v>
      </c>
      <c r="H846" s="45"/>
      <c r="I846" s="45"/>
      <c r="J846" s="45"/>
      <c r="K846" s="45"/>
      <c r="L846" s="45"/>
      <c r="M846" s="45"/>
      <c r="N846" s="45"/>
      <c r="O846" s="45"/>
      <c r="P846" s="45"/>
    </row>
    <row r="847" spans="4:16" hidden="1" x14ac:dyDescent="0.3">
      <c r="D847" s="45"/>
      <c r="E847" s="43">
        <v>467</v>
      </c>
      <c r="F847" s="40" t="e">
        <v>#REF!</v>
      </c>
      <c r="G847" s="40" t="e">
        <v>#REF!</v>
      </c>
      <c r="H847" s="45"/>
      <c r="I847" s="45"/>
      <c r="J847" s="45"/>
      <c r="K847" s="45"/>
      <c r="L847" s="45"/>
      <c r="M847" s="45"/>
      <c r="N847" s="45"/>
      <c r="O847" s="45"/>
      <c r="P847" s="45"/>
    </row>
    <row r="848" spans="4:16" hidden="1" x14ac:dyDescent="0.3">
      <c r="D848" s="45"/>
      <c r="E848" s="43">
        <v>468</v>
      </c>
      <c r="F848" s="40" t="e">
        <v>#REF!</v>
      </c>
      <c r="G848" s="40" t="e">
        <v>#REF!</v>
      </c>
      <c r="H848" s="45"/>
      <c r="I848" s="45"/>
      <c r="J848" s="45"/>
      <c r="K848" s="45"/>
      <c r="L848" s="45"/>
      <c r="M848" s="45"/>
      <c r="N848" s="45"/>
      <c r="O848" s="45"/>
      <c r="P848" s="45"/>
    </row>
    <row r="849" spans="4:16" hidden="1" x14ac:dyDescent="0.3">
      <c r="D849" s="45"/>
      <c r="E849" s="43">
        <v>469</v>
      </c>
      <c r="F849" s="40" t="e">
        <v>#REF!</v>
      </c>
      <c r="G849" s="40" t="e">
        <v>#REF!</v>
      </c>
      <c r="H849" s="45"/>
      <c r="I849" s="45"/>
      <c r="J849" s="45"/>
      <c r="K849" s="45"/>
      <c r="L849" s="45"/>
      <c r="M849" s="45"/>
      <c r="N849" s="45"/>
      <c r="O849" s="45"/>
      <c r="P849" s="45"/>
    </row>
    <row r="850" spans="4:16" hidden="1" x14ac:dyDescent="0.3">
      <c r="D850" s="45"/>
      <c r="E850" s="43">
        <v>470</v>
      </c>
      <c r="F850" s="40" t="e">
        <v>#REF!</v>
      </c>
      <c r="G850" s="40" t="e">
        <v>#REF!</v>
      </c>
      <c r="H850" s="45"/>
      <c r="I850" s="45"/>
      <c r="J850" s="45"/>
      <c r="K850" s="45"/>
      <c r="L850" s="45"/>
      <c r="M850" s="45"/>
      <c r="N850" s="45"/>
      <c r="O850" s="45"/>
      <c r="P850" s="45"/>
    </row>
    <row r="851" spans="4:16" hidden="1" x14ac:dyDescent="0.3">
      <c r="D851" s="45"/>
      <c r="E851" s="43">
        <v>471</v>
      </c>
      <c r="F851" s="40" t="e">
        <v>#REF!</v>
      </c>
      <c r="G851" s="40" t="e">
        <v>#REF!</v>
      </c>
      <c r="H851" s="45"/>
      <c r="I851" s="45"/>
      <c r="J851" s="45"/>
      <c r="K851" s="45"/>
      <c r="L851" s="45"/>
      <c r="M851" s="45"/>
      <c r="N851" s="45"/>
      <c r="O851" s="45"/>
      <c r="P851" s="45"/>
    </row>
    <row r="852" spans="4:16" hidden="1" x14ac:dyDescent="0.3">
      <c r="D852" s="45"/>
      <c r="E852" s="43">
        <v>472</v>
      </c>
      <c r="F852" s="40" t="e">
        <v>#REF!</v>
      </c>
      <c r="G852" s="40" t="e">
        <v>#REF!</v>
      </c>
      <c r="H852" s="45"/>
      <c r="I852" s="45"/>
      <c r="J852" s="45"/>
      <c r="K852" s="45"/>
      <c r="L852" s="45"/>
      <c r="M852" s="45"/>
      <c r="N852" s="45"/>
      <c r="O852" s="45"/>
      <c r="P852" s="45"/>
    </row>
    <row r="853" spans="4:16" hidden="1" x14ac:dyDescent="0.3">
      <c r="D853" s="45"/>
      <c r="E853" s="43">
        <v>473</v>
      </c>
      <c r="F853" s="40" t="e">
        <v>#REF!</v>
      </c>
      <c r="G853" s="40" t="e">
        <v>#REF!</v>
      </c>
      <c r="H853" s="45"/>
      <c r="I853" s="45"/>
      <c r="J853" s="45"/>
      <c r="K853" s="45"/>
      <c r="L853" s="45"/>
      <c r="M853" s="45"/>
      <c r="N853" s="45"/>
      <c r="O853" s="45"/>
      <c r="P853" s="45"/>
    </row>
    <row r="854" spans="4:16" hidden="1" x14ac:dyDescent="0.3">
      <c r="D854" s="45"/>
      <c r="E854" s="43">
        <v>474</v>
      </c>
      <c r="F854" s="40" t="e">
        <v>#REF!</v>
      </c>
      <c r="G854" s="40" t="e">
        <v>#REF!</v>
      </c>
      <c r="H854" s="45"/>
      <c r="I854" s="45"/>
      <c r="J854" s="45"/>
      <c r="K854" s="45"/>
      <c r="L854" s="45"/>
      <c r="M854" s="45"/>
      <c r="N854" s="45"/>
      <c r="O854" s="45"/>
      <c r="P854" s="45"/>
    </row>
    <row r="855" spans="4:16" hidden="1" x14ac:dyDescent="0.3">
      <c r="D855" s="45"/>
      <c r="E855" s="43">
        <v>475</v>
      </c>
      <c r="F855" s="40" t="e">
        <v>#REF!</v>
      </c>
      <c r="G855" s="40" t="e">
        <v>#REF!</v>
      </c>
      <c r="H855" s="45"/>
      <c r="I855" s="45"/>
      <c r="J855" s="45"/>
      <c r="K855" s="45"/>
      <c r="L855" s="45"/>
      <c r="M855" s="45"/>
      <c r="N855" s="45"/>
      <c r="O855" s="45"/>
      <c r="P855" s="45"/>
    </row>
    <row r="856" spans="4:16" hidden="1" x14ac:dyDescent="0.3">
      <c r="D856" s="45"/>
      <c r="E856" s="43">
        <v>476</v>
      </c>
      <c r="F856" s="40" t="e">
        <v>#REF!</v>
      </c>
      <c r="G856" s="40" t="e">
        <v>#REF!</v>
      </c>
      <c r="H856" s="45"/>
      <c r="I856" s="45"/>
      <c r="J856" s="45"/>
      <c r="K856" s="45"/>
      <c r="L856" s="45"/>
      <c r="M856" s="45"/>
      <c r="N856" s="45"/>
      <c r="O856" s="45"/>
      <c r="P856" s="45"/>
    </row>
    <row r="857" spans="4:16" hidden="1" x14ac:dyDescent="0.3">
      <c r="D857" s="45"/>
      <c r="E857" s="43">
        <v>477</v>
      </c>
      <c r="F857" s="40" t="e">
        <v>#REF!</v>
      </c>
      <c r="G857" s="40" t="e">
        <v>#REF!</v>
      </c>
      <c r="H857" s="45"/>
      <c r="I857" s="45"/>
      <c r="J857" s="45"/>
      <c r="K857" s="45"/>
      <c r="L857" s="45"/>
      <c r="M857" s="45"/>
      <c r="N857" s="45"/>
      <c r="O857" s="45"/>
      <c r="P857" s="45"/>
    </row>
    <row r="858" spans="4:16" hidden="1" x14ac:dyDescent="0.3">
      <c r="D858" s="45"/>
      <c r="E858" s="43">
        <v>478</v>
      </c>
      <c r="F858" s="40" t="e">
        <v>#REF!</v>
      </c>
      <c r="G858" s="40" t="e">
        <v>#REF!</v>
      </c>
      <c r="H858" s="45"/>
      <c r="I858" s="45"/>
      <c r="J858" s="45"/>
      <c r="K858" s="45"/>
      <c r="L858" s="45"/>
      <c r="M858" s="45"/>
      <c r="N858" s="45"/>
      <c r="O858" s="45"/>
      <c r="P858" s="45"/>
    </row>
    <row r="859" spans="4:16" hidden="1" x14ac:dyDescent="0.3">
      <c r="D859" s="45"/>
      <c r="E859" s="43">
        <v>479</v>
      </c>
      <c r="F859" s="40" t="e">
        <v>#REF!</v>
      </c>
      <c r="G859" s="40" t="e">
        <v>#REF!</v>
      </c>
      <c r="H859" s="45"/>
      <c r="I859" s="45"/>
      <c r="J859" s="45"/>
      <c r="K859" s="45"/>
      <c r="L859" s="45"/>
      <c r="M859" s="45"/>
      <c r="N859" s="45"/>
      <c r="O859" s="45"/>
      <c r="P859" s="45"/>
    </row>
    <row r="860" spans="4:16" hidden="1" x14ac:dyDescent="0.3">
      <c r="D860" s="45"/>
      <c r="E860" s="43">
        <v>480</v>
      </c>
      <c r="F860" s="40" t="e">
        <v>#REF!</v>
      </c>
      <c r="G860" s="40" t="e">
        <v>#REF!</v>
      </c>
      <c r="H860" s="45"/>
      <c r="I860" s="45"/>
      <c r="J860" s="45"/>
      <c r="K860" s="45"/>
      <c r="L860" s="45"/>
      <c r="M860" s="45"/>
      <c r="N860" s="45"/>
      <c r="O860" s="45"/>
      <c r="P860" s="45"/>
    </row>
    <row r="861" spans="4:16" hidden="1" x14ac:dyDescent="0.3">
      <c r="D861" s="45"/>
      <c r="E861" s="43">
        <v>481</v>
      </c>
      <c r="F861" s="40" t="e">
        <v>#REF!</v>
      </c>
      <c r="G861" s="40" t="e">
        <v>#REF!</v>
      </c>
      <c r="H861" s="45"/>
      <c r="I861" s="45"/>
      <c r="J861" s="45"/>
      <c r="K861" s="45"/>
      <c r="L861" s="45"/>
      <c r="M861" s="45"/>
      <c r="N861" s="45"/>
      <c r="O861" s="45"/>
      <c r="P861" s="45"/>
    </row>
    <row r="862" spans="4:16" hidden="1" x14ac:dyDescent="0.3">
      <c r="D862" s="45"/>
      <c r="E862" s="43">
        <v>482</v>
      </c>
      <c r="F862" s="40" t="e">
        <v>#REF!</v>
      </c>
      <c r="G862" s="40" t="e">
        <v>#REF!</v>
      </c>
      <c r="H862" s="45"/>
      <c r="I862" s="45"/>
      <c r="J862" s="45"/>
      <c r="K862" s="45"/>
      <c r="L862" s="45"/>
      <c r="M862" s="45"/>
      <c r="N862" s="45"/>
      <c r="O862" s="45"/>
      <c r="P862" s="45"/>
    </row>
    <row r="863" spans="4:16" hidden="1" x14ac:dyDescent="0.3">
      <c r="D863" s="45"/>
      <c r="E863" s="43">
        <v>483</v>
      </c>
      <c r="F863" s="40" t="e">
        <v>#REF!</v>
      </c>
      <c r="G863" s="40" t="e">
        <v>#REF!</v>
      </c>
      <c r="H863" s="45"/>
      <c r="I863" s="45"/>
      <c r="J863" s="45"/>
      <c r="K863" s="45"/>
      <c r="L863" s="45"/>
      <c r="M863" s="45"/>
      <c r="N863" s="45"/>
      <c r="O863" s="45"/>
      <c r="P863" s="45"/>
    </row>
    <row r="864" spans="4:16" hidden="1" x14ac:dyDescent="0.3">
      <c r="D864" s="45"/>
      <c r="E864" s="43">
        <v>484</v>
      </c>
      <c r="F864" s="40" t="e">
        <v>#REF!</v>
      </c>
      <c r="G864" s="40" t="e">
        <v>#REF!</v>
      </c>
      <c r="H864" s="45"/>
      <c r="I864" s="45"/>
      <c r="J864" s="45"/>
      <c r="K864" s="45"/>
      <c r="L864" s="45"/>
      <c r="M864" s="45"/>
      <c r="N864" s="45"/>
      <c r="O864" s="45"/>
      <c r="P864" s="45"/>
    </row>
    <row r="865" spans="4:16" hidden="1" x14ac:dyDescent="0.3">
      <c r="D865" s="45"/>
      <c r="E865" s="43">
        <v>485</v>
      </c>
      <c r="F865" s="40" t="e">
        <v>#REF!</v>
      </c>
      <c r="G865" s="40" t="e">
        <v>#REF!</v>
      </c>
      <c r="H865" s="45"/>
      <c r="I865" s="45"/>
      <c r="J865" s="45"/>
      <c r="K865" s="45"/>
      <c r="L865" s="45"/>
      <c r="M865" s="45"/>
      <c r="N865" s="45"/>
      <c r="O865" s="45"/>
      <c r="P865" s="45"/>
    </row>
    <row r="866" spans="4:16" hidden="1" x14ac:dyDescent="0.3">
      <c r="D866" s="45"/>
      <c r="E866" s="43">
        <v>486</v>
      </c>
      <c r="F866" s="40" t="e">
        <v>#REF!</v>
      </c>
      <c r="G866" s="40" t="e">
        <v>#REF!</v>
      </c>
      <c r="H866" s="45"/>
      <c r="I866" s="45"/>
      <c r="J866" s="45"/>
      <c r="K866" s="45"/>
      <c r="L866" s="45"/>
      <c r="M866" s="45"/>
      <c r="N866" s="45"/>
      <c r="O866" s="45"/>
      <c r="P866" s="45"/>
    </row>
    <row r="867" spans="4:16" hidden="1" x14ac:dyDescent="0.3">
      <c r="D867" s="45"/>
      <c r="E867" s="43">
        <v>487</v>
      </c>
      <c r="F867" s="40" t="e">
        <v>#REF!</v>
      </c>
      <c r="G867" s="40" t="e">
        <v>#REF!</v>
      </c>
      <c r="H867" s="45"/>
      <c r="I867" s="45"/>
      <c r="J867" s="45"/>
      <c r="K867" s="45"/>
      <c r="L867" s="45"/>
      <c r="M867" s="45"/>
      <c r="N867" s="45"/>
      <c r="O867" s="45"/>
      <c r="P867" s="45"/>
    </row>
    <row r="868" spans="4:16" hidden="1" x14ac:dyDescent="0.3">
      <c r="D868" s="45"/>
      <c r="E868" s="43">
        <v>488</v>
      </c>
      <c r="F868" s="40" t="e">
        <v>#REF!</v>
      </c>
      <c r="G868" s="40" t="e">
        <v>#REF!</v>
      </c>
      <c r="H868" s="45"/>
      <c r="I868" s="45"/>
      <c r="J868" s="45"/>
      <c r="K868" s="45"/>
      <c r="L868" s="45"/>
      <c r="M868" s="45"/>
      <c r="N868" s="45"/>
      <c r="O868" s="45"/>
      <c r="P868" s="45"/>
    </row>
    <row r="869" spans="4:16" hidden="1" x14ac:dyDescent="0.3">
      <c r="D869" s="45"/>
      <c r="E869" s="43">
        <v>489</v>
      </c>
      <c r="F869" s="40" t="e">
        <v>#REF!</v>
      </c>
      <c r="G869" s="40" t="e">
        <v>#REF!</v>
      </c>
      <c r="H869" s="45"/>
      <c r="I869" s="45"/>
      <c r="J869" s="45"/>
      <c r="K869" s="45"/>
      <c r="L869" s="45"/>
      <c r="M869" s="45"/>
      <c r="N869" s="45"/>
      <c r="O869" s="45"/>
      <c r="P869" s="45"/>
    </row>
    <row r="870" spans="4:16" hidden="1" x14ac:dyDescent="0.3">
      <c r="D870" s="45"/>
      <c r="E870" s="43">
        <v>490</v>
      </c>
      <c r="F870" s="40" t="e">
        <v>#REF!</v>
      </c>
      <c r="G870" s="40" t="e">
        <v>#REF!</v>
      </c>
      <c r="H870" s="45"/>
      <c r="I870" s="45"/>
      <c r="J870" s="45"/>
      <c r="K870" s="45"/>
      <c r="L870" s="45"/>
      <c r="M870" s="45"/>
      <c r="N870" s="45"/>
      <c r="O870" s="45"/>
      <c r="P870" s="45"/>
    </row>
    <row r="871" spans="4:16" hidden="1" x14ac:dyDescent="0.3">
      <c r="D871" s="45"/>
      <c r="E871" s="43">
        <v>491</v>
      </c>
      <c r="F871" s="40" t="e">
        <v>#REF!</v>
      </c>
      <c r="G871" s="40" t="e">
        <v>#REF!</v>
      </c>
      <c r="H871" s="45"/>
      <c r="I871" s="45"/>
      <c r="J871" s="45"/>
      <c r="K871" s="45"/>
      <c r="L871" s="45"/>
      <c r="M871" s="45"/>
      <c r="N871" s="45"/>
      <c r="O871" s="45"/>
      <c r="P871" s="45"/>
    </row>
    <row r="872" spans="4:16" hidden="1" x14ac:dyDescent="0.3">
      <c r="D872" s="45"/>
      <c r="E872" s="43">
        <v>492</v>
      </c>
      <c r="F872" s="40" t="e">
        <v>#REF!</v>
      </c>
      <c r="G872" s="40" t="e">
        <v>#REF!</v>
      </c>
      <c r="H872" s="45"/>
      <c r="I872" s="45"/>
      <c r="J872" s="45"/>
      <c r="K872" s="45"/>
      <c r="L872" s="45"/>
      <c r="M872" s="45"/>
      <c r="N872" s="45"/>
      <c r="O872" s="45"/>
      <c r="P872" s="45"/>
    </row>
    <row r="873" spans="4:16" hidden="1" x14ac:dyDescent="0.3">
      <c r="D873" s="45"/>
      <c r="E873" s="43">
        <v>493</v>
      </c>
      <c r="F873" s="40" t="e">
        <v>#REF!</v>
      </c>
      <c r="G873" s="40" t="e">
        <v>#REF!</v>
      </c>
      <c r="H873" s="45"/>
      <c r="I873" s="45"/>
      <c r="J873" s="45"/>
      <c r="K873" s="45"/>
      <c r="L873" s="45"/>
      <c r="M873" s="45"/>
      <c r="N873" s="45"/>
      <c r="O873" s="45"/>
      <c r="P873" s="45"/>
    </row>
    <row r="874" spans="4:16" hidden="1" x14ac:dyDescent="0.3">
      <c r="D874" s="45"/>
      <c r="E874" s="43">
        <v>494</v>
      </c>
      <c r="F874" s="40" t="e">
        <v>#REF!</v>
      </c>
      <c r="G874" s="40" t="e">
        <v>#REF!</v>
      </c>
      <c r="H874" s="45"/>
      <c r="I874" s="45"/>
      <c r="J874" s="45"/>
      <c r="K874" s="45"/>
      <c r="L874" s="45"/>
      <c r="M874" s="45"/>
      <c r="N874" s="45"/>
      <c r="O874" s="45"/>
      <c r="P874" s="45"/>
    </row>
    <row r="875" spans="4:16" hidden="1" x14ac:dyDescent="0.3">
      <c r="D875" s="45"/>
      <c r="E875" s="43">
        <v>495</v>
      </c>
      <c r="F875" s="40" t="e">
        <v>#REF!</v>
      </c>
      <c r="G875" s="40" t="e">
        <v>#REF!</v>
      </c>
      <c r="H875" s="45"/>
      <c r="I875" s="45"/>
      <c r="J875" s="45"/>
      <c r="K875" s="45"/>
      <c r="L875" s="45"/>
      <c r="M875" s="45"/>
      <c r="N875" s="45"/>
      <c r="O875" s="45"/>
      <c r="P875" s="45"/>
    </row>
    <row r="876" spans="4:16" hidden="1" x14ac:dyDescent="0.3">
      <c r="D876" s="45"/>
      <c r="E876" s="43">
        <v>496</v>
      </c>
      <c r="F876" s="40" t="e">
        <v>#REF!</v>
      </c>
      <c r="G876" s="40" t="e">
        <v>#REF!</v>
      </c>
      <c r="H876" s="45"/>
      <c r="I876" s="45"/>
      <c r="J876" s="45"/>
      <c r="K876" s="45"/>
      <c r="L876" s="45"/>
      <c r="M876" s="45"/>
      <c r="N876" s="45"/>
      <c r="O876" s="45"/>
      <c r="P876" s="45"/>
    </row>
    <row r="877" spans="4:16" hidden="1" x14ac:dyDescent="0.3">
      <c r="D877" s="45"/>
      <c r="E877" s="43">
        <v>497</v>
      </c>
      <c r="F877" s="40" t="e">
        <v>#REF!</v>
      </c>
      <c r="G877" s="40" t="e">
        <v>#REF!</v>
      </c>
      <c r="H877" s="45"/>
      <c r="I877" s="45"/>
      <c r="J877" s="45"/>
      <c r="K877" s="45"/>
      <c r="L877" s="45"/>
      <c r="M877" s="45"/>
      <c r="N877" s="45"/>
      <c r="O877" s="45"/>
      <c r="P877" s="45"/>
    </row>
    <row r="878" spans="4:16" hidden="1" x14ac:dyDescent="0.3">
      <c r="D878" s="45"/>
      <c r="E878" s="43">
        <v>498</v>
      </c>
      <c r="F878" s="40" t="e">
        <v>#REF!</v>
      </c>
      <c r="G878" s="40" t="e">
        <v>#REF!</v>
      </c>
      <c r="H878" s="45"/>
      <c r="I878" s="45"/>
      <c r="J878" s="45"/>
      <c r="K878" s="45"/>
      <c r="L878" s="45"/>
      <c r="M878" s="45"/>
      <c r="N878" s="45"/>
      <c r="O878" s="45"/>
      <c r="P878" s="45"/>
    </row>
    <row r="879" spans="4:16" hidden="1" x14ac:dyDescent="0.3">
      <c r="D879" s="45"/>
      <c r="E879" s="43">
        <v>499</v>
      </c>
      <c r="F879" s="40" t="e">
        <v>#REF!</v>
      </c>
      <c r="G879" s="40" t="e">
        <v>#REF!</v>
      </c>
      <c r="H879" s="45"/>
      <c r="I879" s="45"/>
      <c r="J879" s="45"/>
      <c r="K879" s="45"/>
      <c r="L879" s="45"/>
      <c r="M879" s="45"/>
      <c r="N879" s="45"/>
      <c r="O879" s="45"/>
      <c r="P879" s="45"/>
    </row>
    <row r="880" spans="4:16" x14ac:dyDescent="0.3">
      <c r="D880" s="45"/>
      <c r="E880" s="43">
        <v>500</v>
      </c>
      <c r="F880" s="40" t="e">
        <v>#REF!</v>
      </c>
      <c r="G880" s="40" t="e">
        <v>#REF!</v>
      </c>
      <c r="H880" s="45"/>
      <c r="I880" s="45"/>
      <c r="J880" s="45"/>
      <c r="K880" s="45"/>
      <c r="L880" s="45"/>
      <c r="M880" s="45"/>
      <c r="N880" s="45"/>
      <c r="O880" s="45"/>
      <c r="P880" s="45"/>
    </row>
    <row r="881" spans="4:16" x14ac:dyDescent="0.3">
      <c r="D881" s="45"/>
      <c r="G881" s="25"/>
      <c r="H881" s="45"/>
      <c r="I881" s="45"/>
      <c r="J881" s="45"/>
      <c r="K881" s="45"/>
      <c r="L881" s="45"/>
      <c r="M881" s="45"/>
      <c r="N881" s="45"/>
      <c r="O881" s="45"/>
      <c r="P881" s="45"/>
    </row>
    <row r="882" spans="4:16" x14ac:dyDescent="0.3">
      <c r="D882" s="45"/>
      <c r="E882" s="45"/>
      <c r="F882" s="45"/>
      <c r="G882" s="64"/>
      <c r="H882" s="45"/>
      <c r="I882" s="45"/>
      <c r="J882" s="45"/>
      <c r="K882" s="45"/>
      <c r="L882" s="45"/>
      <c r="M882" s="45"/>
      <c r="N882" s="45"/>
      <c r="O882" s="45"/>
      <c r="P882" s="45"/>
    </row>
    <row r="883" spans="4:16" x14ac:dyDescent="0.3">
      <c r="D883" s="45"/>
      <c r="E883" s="45"/>
      <c r="F883" s="45"/>
      <c r="G883" s="64"/>
      <c r="H883" s="45"/>
      <c r="I883" s="45"/>
      <c r="J883" s="45"/>
      <c r="K883" s="45"/>
      <c r="L883" s="45"/>
      <c r="M883" s="45"/>
      <c r="N883" s="45"/>
      <c r="O883" s="45"/>
      <c r="P883" s="45"/>
    </row>
    <row r="884" spans="4:16" x14ac:dyDescent="0.3">
      <c r="D884" s="45"/>
      <c r="E884" s="45"/>
      <c r="F884" s="45"/>
      <c r="G884" s="64"/>
      <c r="H884" s="45"/>
      <c r="I884" s="45"/>
      <c r="J884" s="45"/>
      <c r="K884" s="45"/>
      <c r="L884" s="45"/>
      <c r="M884" s="45"/>
      <c r="N884" s="45"/>
      <c r="O884" s="45"/>
      <c r="P884" s="45"/>
    </row>
    <row r="885" spans="4:16" x14ac:dyDescent="0.3">
      <c r="D885" s="45"/>
      <c r="E885" s="45"/>
      <c r="F885" s="45"/>
      <c r="G885" s="64"/>
      <c r="H885" s="45"/>
      <c r="I885" s="45"/>
      <c r="J885" s="45"/>
      <c r="K885" s="45"/>
      <c r="L885" s="45"/>
      <c r="M885" s="45"/>
      <c r="N885" s="45"/>
      <c r="O885" s="45"/>
      <c r="P885" s="45"/>
    </row>
    <row r="886" spans="4:16" x14ac:dyDescent="0.3">
      <c r="D886" s="45"/>
      <c r="E886" s="45"/>
      <c r="F886" s="45"/>
      <c r="G886" s="64"/>
      <c r="H886" s="45"/>
      <c r="I886" s="45"/>
      <c r="J886" s="45"/>
      <c r="K886" s="45"/>
      <c r="L886" s="45"/>
      <c r="M886" s="45"/>
      <c r="N886" s="45"/>
      <c r="O886" s="45"/>
      <c r="P886" s="45"/>
    </row>
    <row r="887" spans="4:16" x14ac:dyDescent="0.3">
      <c r="D887" s="45"/>
      <c r="E887" s="45"/>
      <c r="F887" s="45"/>
      <c r="G887" s="64"/>
      <c r="H887" s="45"/>
      <c r="I887" s="45"/>
      <c r="J887" s="45"/>
      <c r="K887" s="45"/>
      <c r="L887" s="45"/>
      <c r="M887" s="45"/>
      <c r="N887" s="45"/>
      <c r="O887" s="45"/>
      <c r="P887" s="45"/>
    </row>
    <row r="888" spans="4:16" x14ac:dyDescent="0.3">
      <c r="D888" s="45"/>
      <c r="E888" s="45"/>
      <c r="F888" s="45"/>
      <c r="G888" s="64"/>
      <c r="H888" s="45"/>
      <c r="I888" s="45"/>
      <c r="J888" s="45"/>
      <c r="K888" s="45"/>
      <c r="L888" s="45"/>
      <c r="M888" s="45"/>
      <c r="N888" s="45"/>
      <c r="O888" s="45"/>
      <c r="P888" s="45"/>
    </row>
    <row r="889" spans="4:16" x14ac:dyDescent="0.3">
      <c r="D889" s="45"/>
      <c r="E889" s="45"/>
      <c r="F889" s="45"/>
      <c r="G889" s="64"/>
      <c r="H889" s="45"/>
      <c r="I889" s="45"/>
      <c r="J889" s="45"/>
      <c r="K889" s="45"/>
      <c r="L889" s="45"/>
      <c r="M889" s="45"/>
      <c r="N889" s="45"/>
      <c r="O889" s="45"/>
      <c r="P889" s="45"/>
    </row>
    <row r="890" spans="4:16" x14ac:dyDescent="0.3">
      <c r="D890" s="45"/>
      <c r="E890" s="45"/>
      <c r="F890" s="45"/>
      <c r="G890" s="64"/>
      <c r="H890" s="45"/>
      <c r="I890" s="45"/>
      <c r="J890" s="45"/>
      <c r="K890" s="45"/>
      <c r="L890" s="45"/>
      <c r="M890" s="45"/>
      <c r="N890" s="45"/>
      <c r="O890" s="45"/>
      <c r="P890" s="45"/>
    </row>
    <row r="891" spans="4:16" x14ac:dyDescent="0.3">
      <c r="D891" s="45"/>
      <c r="E891" s="45"/>
      <c r="F891" s="45"/>
      <c r="G891" s="64"/>
      <c r="H891" s="45"/>
      <c r="I891" s="45"/>
      <c r="J891" s="45"/>
      <c r="K891" s="45"/>
      <c r="L891" s="45"/>
      <c r="M891" s="45"/>
      <c r="N891" s="45"/>
      <c r="O891" s="45"/>
      <c r="P891" s="45"/>
    </row>
    <row r="892" spans="4:16" x14ac:dyDescent="0.3">
      <c r="D892" s="45"/>
      <c r="E892" s="45"/>
      <c r="F892" s="45"/>
      <c r="G892" s="64"/>
      <c r="H892" s="45"/>
      <c r="I892" s="45"/>
      <c r="J892" s="45"/>
      <c r="K892" s="45"/>
      <c r="L892" s="45"/>
      <c r="M892" s="45"/>
      <c r="N892" s="45"/>
      <c r="O892" s="45"/>
      <c r="P892" s="45"/>
    </row>
    <row r="893" spans="4:16" x14ac:dyDescent="0.3">
      <c r="D893" s="45"/>
      <c r="E893" s="45"/>
      <c r="F893" s="45"/>
      <c r="G893" s="64"/>
      <c r="H893" s="45"/>
      <c r="I893" s="45"/>
      <c r="J893" s="45"/>
      <c r="K893" s="45"/>
      <c r="L893" s="45"/>
      <c r="M893" s="45"/>
      <c r="N893" s="45"/>
      <c r="O893" s="45"/>
      <c r="P893" s="45"/>
    </row>
    <row r="894" spans="4:16" x14ac:dyDescent="0.3">
      <c r="D894" s="45"/>
      <c r="E894" s="45"/>
      <c r="F894" s="45"/>
      <c r="G894" s="64"/>
      <c r="H894" s="45"/>
      <c r="I894" s="45"/>
      <c r="J894" s="45"/>
      <c r="K894" s="45"/>
      <c r="L894" s="45"/>
      <c r="M894" s="45"/>
      <c r="N894" s="45"/>
      <c r="O894" s="45"/>
      <c r="P894" s="45"/>
    </row>
    <row r="895" spans="4:16" x14ac:dyDescent="0.3">
      <c r="D895" s="45"/>
      <c r="E895" s="45"/>
      <c r="F895" s="45"/>
      <c r="G895" s="64"/>
      <c r="H895" s="45"/>
      <c r="I895" s="45"/>
      <c r="J895" s="45"/>
      <c r="K895" s="45"/>
      <c r="L895" s="45"/>
      <c r="M895" s="45"/>
      <c r="N895" s="45"/>
      <c r="O895" s="45"/>
      <c r="P895" s="45"/>
    </row>
    <row r="896" spans="4:16" x14ac:dyDescent="0.3">
      <c r="D896" s="45"/>
      <c r="E896" s="45"/>
      <c r="F896" s="45"/>
      <c r="G896" s="64"/>
      <c r="H896" s="45"/>
      <c r="I896" s="45"/>
      <c r="J896" s="45"/>
      <c r="K896" s="45"/>
      <c r="L896" s="45"/>
      <c r="M896" s="45"/>
      <c r="N896" s="45"/>
      <c r="O896" s="45"/>
      <c r="P896" s="45"/>
    </row>
    <row r="897" spans="4:16" x14ac:dyDescent="0.3">
      <c r="D897" s="45"/>
      <c r="E897" s="45"/>
      <c r="F897" s="45"/>
      <c r="G897" s="64"/>
      <c r="H897" s="45"/>
      <c r="I897" s="45"/>
      <c r="J897" s="45"/>
      <c r="K897" s="45"/>
      <c r="L897" s="45"/>
      <c r="M897" s="45"/>
      <c r="N897" s="45"/>
      <c r="O897" s="45"/>
      <c r="P897" s="45"/>
    </row>
    <row r="898" spans="4:16" x14ac:dyDescent="0.3">
      <c r="D898" s="45"/>
      <c r="E898" s="45"/>
      <c r="F898" s="45"/>
      <c r="G898" s="64"/>
      <c r="H898" s="45"/>
      <c r="I898" s="45"/>
      <c r="J898" s="45"/>
      <c r="K898" s="45"/>
      <c r="L898" s="45"/>
      <c r="M898" s="45"/>
      <c r="N898" s="45"/>
      <c r="O898" s="45"/>
      <c r="P898" s="45"/>
    </row>
    <row r="899" spans="4:16" x14ac:dyDescent="0.3">
      <c r="D899" s="45"/>
      <c r="E899" s="45"/>
      <c r="F899" s="45"/>
      <c r="G899" s="64"/>
      <c r="H899" s="45"/>
      <c r="I899" s="45"/>
      <c r="J899" s="45"/>
      <c r="K899" s="45"/>
      <c r="L899" s="45"/>
      <c r="M899" s="45"/>
      <c r="N899" s="45"/>
      <c r="O899" s="45"/>
      <c r="P899" s="45"/>
    </row>
    <row r="900" spans="4:16" x14ac:dyDescent="0.3">
      <c r="D900" s="45"/>
      <c r="E900" s="45"/>
      <c r="F900" s="45"/>
      <c r="G900" s="64"/>
      <c r="H900" s="45"/>
      <c r="I900" s="45"/>
      <c r="J900" s="45"/>
      <c r="K900" s="45"/>
      <c r="L900" s="45"/>
      <c r="M900" s="45"/>
      <c r="N900" s="45"/>
      <c r="O900" s="45"/>
      <c r="P900" s="45"/>
    </row>
    <row r="901" spans="4:16" x14ac:dyDescent="0.3">
      <c r="D901" s="45"/>
      <c r="E901" s="45"/>
      <c r="F901" s="45"/>
      <c r="G901" s="64"/>
      <c r="H901" s="45"/>
      <c r="I901" s="45"/>
      <c r="J901" s="45"/>
      <c r="K901" s="45"/>
      <c r="L901" s="45"/>
      <c r="M901" s="45"/>
      <c r="N901" s="45"/>
      <c r="O901" s="45"/>
      <c r="P901" s="45"/>
    </row>
    <row r="902" spans="4:16" x14ac:dyDescent="0.3">
      <c r="D902" s="45"/>
      <c r="E902" s="45"/>
      <c r="F902" s="45"/>
      <c r="G902" s="64"/>
      <c r="H902" s="45"/>
      <c r="I902" s="45"/>
      <c r="J902" s="45"/>
      <c r="K902" s="45"/>
      <c r="L902" s="45"/>
      <c r="M902" s="45"/>
      <c r="N902" s="45"/>
      <c r="O902" s="45"/>
      <c r="P902" s="45"/>
    </row>
    <row r="903" spans="4:16" x14ac:dyDescent="0.3">
      <c r="D903" s="45"/>
      <c r="E903" s="45"/>
      <c r="F903" s="45"/>
      <c r="G903" s="64"/>
      <c r="H903" s="45"/>
      <c r="I903" s="45"/>
      <c r="J903" s="45"/>
      <c r="K903" s="45"/>
      <c r="L903" s="45"/>
      <c r="M903" s="45"/>
      <c r="N903" s="45"/>
      <c r="O903" s="45"/>
      <c r="P903" s="45"/>
    </row>
    <row r="904" spans="4:16" x14ac:dyDescent="0.3">
      <c r="D904" s="45"/>
      <c r="E904" s="45"/>
      <c r="F904" s="45"/>
      <c r="G904" s="64"/>
      <c r="H904" s="45"/>
      <c r="I904" s="45"/>
      <c r="J904" s="45"/>
      <c r="K904" s="45"/>
      <c r="L904" s="45"/>
      <c r="M904" s="45"/>
      <c r="N904" s="45"/>
      <c r="O904" s="45"/>
      <c r="P904" s="45"/>
    </row>
    <row r="905" spans="4:16" x14ac:dyDescent="0.3">
      <c r="D905" s="45"/>
      <c r="E905" s="45"/>
      <c r="F905" s="45"/>
      <c r="G905" s="64"/>
      <c r="H905" s="45"/>
      <c r="I905" s="45"/>
      <c r="J905" s="45"/>
      <c r="K905" s="45"/>
      <c r="L905" s="45"/>
      <c r="M905" s="45"/>
      <c r="N905" s="45"/>
      <c r="O905" s="45"/>
      <c r="P905" s="45"/>
    </row>
    <row r="906" spans="4:16" x14ac:dyDescent="0.3">
      <c r="D906" s="45"/>
      <c r="E906" s="45"/>
      <c r="F906" s="45"/>
      <c r="G906" s="64"/>
      <c r="H906" s="45"/>
      <c r="I906" s="45"/>
      <c r="J906" s="45"/>
      <c r="K906" s="45"/>
      <c r="L906" s="45"/>
      <c r="M906" s="45"/>
      <c r="N906" s="45"/>
      <c r="O906" s="45"/>
      <c r="P906" s="45"/>
    </row>
    <row r="907" spans="4:16" x14ac:dyDescent="0.3">
      <c r="D907" s="45"/>
      <c r="E907" s="45"/>
      <c r="F907" s="45"/>
      <c r="G907" s="64"/>
      <c r="H907" s="45"/>
      <c r="I907" s="45"/>
      <c r="J907" s="45"/>
      <c r="K907" s="45"/>
      <c r="L907" s="45"/>
      <c r="M907" s="45"/>
      <c r="N907" s="45"/>
      <c r="O907" s="45"/>
      <c r="P907" s="45"/>
    </row>
    <row r="908" spans="4:16" x14ac:dyDescent="0.3">
      <c r="D908" s="45"/>
      <c r="E908" s="45"/>
      <c r="F908" s="45"/>
      <c r="G908" s="64"/>
      <c r="H908" s="45"/>
      <c r="I908" s="45"/>
      <c r="J908" s="45"/>
      <c r="K908" s="45"/>
      <c r="L908" s="45"/>
      <c r="M908" s="45"/>
      <c r="N908" s="45"/>
      <c r="O908" s="45"/>
      <c r="P908" s="45"/>
    </row>
    <row r="909" spans="4:16" x14ac:dyDescent="0.3">
      <c r="D909" s="45"/>
      <c r="E909" s="45"/>
      <c r="F909" s="45"/>
      <c r="G909" s="64"/>
      <c r="H909" s="45"/>
      <c r="I909" s="45"/>
      <c r="J909" s="45"/>
      <c r="K909" s="45"/>
      <c r="L909" s="45"/>
      <c r="M909" s="45"/>
      <c r="N909" s="45"/>
      <c r="O909" s="45"/>
      <c r="P909" s="45"/>
    </row>
    <row r="910" spans="4:16" x14ac:dyDescent="0.3">
      <c r="D910" s="45"/>
      <c r="E910" s="45"/>
      <c r="F910" s="45"/>
      <c r="G910" s="64"/>
      <c r="H910" s="45"/>
      <c r="I910" s="45"/>
      <c r="J910" s="45"/>
      <c r="K910" s="45"/>
      <c r="L910" s="45"/>
      <c r="M910" s="45"/>
      <c r="N910" s="45"/>
      <c r="O910" s="45"/>
      <c r="P910" s="45"/>
    </row>
    <row r="911" spans="4:16" x14ac:dyDescent="0.3">
      <c r="D911" s="45"/>
      <c r="E911" s="45"/>
      <c r="F911" s="45"/>
      <c r="G911" s="64"/>
      <c r="H911" s="45"/>
      <c r="I911" s="45"/>
      <c r="J911" s="45"/>
      <c r="K911" s="45"/>
      <c r="L911" s="45"/>
      <c r="M911" s="45"/>
      <c r="N911" s="45"/>
      <c r="O911" s="45"/>
      <c r="P911" s="45"/>
    </row>
    <row r="912" spans="4:16" x14ac:dyDescent="0.3">
      <c r="D912" s="45"/>
      <c r="E912" s="45"/>
      <c r="F912" s="45"/>
      <c r="G912" s="64"/>
      <c r="H912" s="45"/>
      <c r="I912" s="45"/>
      <c r="J912" s="45"/>
      <c r="K912" s="45"/>
      <c r="L912" s="45"/>
      <c r="M912" s="45"/>
      <c r="N912" s="45"/>
      <c r="O912" s="45"/>
      <c r="P912" s="45"/>
    </row>
    <row r="913" spans="4:16" x14ac:dyDescent="0.3">
      <c r="D913" s="45"/>
      <c r="E913" s="45"/>
      <c r="F913" s="45"/>
      <c r="G913" s="64"/>
      <c r="H913" s="45"/>
      <c r="I913" s="45"/>
      <c r="J913" s="45"/>
      <c r="K913" s="45"/>
      <c r="L913" s="45"/>
      <c r="M913" s="45"/>
      <c r="N913" s="45"/>
      <c r="O913" s="45"/>
      <c r="P913" s="45"/>
    </row>
    <row r="914" spans="4:16" x14ac:dyDescent="0.3">
      <c r="D914" s="45"/>
      <c r="E914" s="45"/>
      <c r="F914" s="45"/>
      <c r="G914" s="64"/>
      <c r="H914" s="45"/>
      <c r="I914" s="45"/>
      <c r="J914" s="45"/>
      <c r="K914" s="45"/>
      <c r="L914" s="45"/>
      <c r="M914" s="45"/>
      <c r="N914" s="45"/>
      <c r="O914" s="45"/>
      <c r="P914" s="45"/>
    </row>
    <row r="915" spans="4:16" x14ac:dyDescent="0.3">
      <c r="D915" s="45"/>
      <c r="E915" s="45"/>
      <c r="F915" s="45"/>
      <c r="G915" s="64"/>
      <c r="H915" s="45"/>
      <c r="I915" s="45"/>
      <c r="J915" s="45"/>
      <c r="K915" s="45"/>
      <c r="L915" s="45"/>
      <c r="M915" s="45"/>
      <c r="N915" s="45"/>
      <c r="O915" s="45"/>
      <c r="P915" s="45"/>
    </row>
    <row r="916" spans="4:16" x14ac:dyDescent="0.3">
      <c r="D916" s="45"/>
      <c r="E916" s="45"/>
      <c r="F916" s="45"/>
      <c r="G916" s="64"/>
      <c r="H916" s="45"/>
      <c r="I916" s="45"/>
      <c r="J916" s="45"/>
      <c r="K916" s="45"/>
      <c r="L916" s="45"/>
      <c r="M916" s="45"/>
      <c r="N916" s="45"/>
      <c r="O916" s="45"/>
      <c r="P916" s="45"/>
    </row>
    <row r="917" spans="4:16" x14ac:dyDescent="0.3">
      <c r="D917" s="45"/>
      <c r="E917" s="45"/>
      <c r="F917" s="45"/>
      <c r="G917" s="64"/>
      <c r="H917" s="45"/>
      <c r="I917" s="45"/>
      <c r="J917" s="45"/>
      <c r="K917" s="45"/>
      <c r="L917" s="45"/>
      <c r="M917" s="45"/>
      <c r="N917" s="45"/>
      <c r="O917" s="45"/>
      <c r="P917" s="45"/>
    </row>
    <row r="918" spans="4:16" x14ac:dyDescent="0.3">
      <c r="D918" s="45"/>
      <c r="E918" s="45"/>
      <c r="F918" s="45"/>
      <c r="G918" s="64"/>
      <c r="H918" s="45"/>
      <c r="I918" s="45"/>
      <c r="J918" s="45"/>
      <c r="K918" s="45"/>
      <c r="L918" s="45"/>
      <c r="M918" s="45"/>
      <c r="N918" s="45"/>
      <c r="O918" s="45"/>
      <c r="P918" s="45"/>
    </row>
    <row r="919" spans="4:16" x14ac:dyDescent="0.3">
      <c r="D919" s="45"/>
      <c r="E919" s="45"/>
      <c r="F919" s="45"/>
      <c r="G919" s="64"/>
      <c r="H919" s="45"/>
      <c r="I919" s="45"/>
      <c r="J919" s="45"/>
      <c r="K919" s="45"/>
      <c r="L919" s="45"/>
      <c r="M919" s="45"/>
      <c r="N919" s="45"/>
      <c r="O919" s="45"/>
      <c r="P919" s="45"/>
    </row>
    <row r="920" spans="4:16" x14ac:dyDescent="0.3">
      <c r="D920" s="45"/>
      <c r="E920" s="45"/>
      <c r="F920" s="45"/>
      <c r="G920" s="64"/>
      <c r="H920" s="45"/>
      <c r="I920" s="45"/>
      <c r="J920" s="45"/>
      <c r="K920" s="45"/>
      <c r="L920" s="45"/>
      <c r="M920" s="45"/>
      <c r="N920" s="45"/>
      <c r="O920" s="45"/>
      <c r="P920" s="45"/>
    </row>
    <row r="921" spans="4:16" x14ac:dyDescent="0.3">
      <c r="D921" s="45"/>
      <c r="E921" s="45"/>
      <c r="F921" s="45"/>
      <c r="G921" s="64"/>
      <c r="H921" s="45"/>
      <c r="I921" s="45"/>
      <c r="J921" s="45"/>
      <c r="K921" s="45"/>
      <c r="L921" s="45"/>
      <c r="M921" s="45"/>
      <c r="N921" s="45"/>
      <c r="O921" s="45"/>
      <c r="P921" s="45"/>
    </row>
    <row r="922" spans="4:16" x14ac:dyDescent="0.3">
      <c r="D922" s="45"/>
      <c r="E922" s="45"/>
      <c r="F922" s="45"/>
      <c r="G922" s="64"/>
      <c r="H922" s="45"/>
      <c r="I922" s="45"/>
      <c r="J922" s="45"/>
      <c r="K922" s="45"/>
      <c r="L922" s="45"/>
      <c r="M922" s="45"/>
      <c r="N922" s="45"/>
      <c r="O922" s="45"/>
      <c r="P922" s="45"/>
    </row>
    <row r="923" spans="4:16" x14ac:dyDescent="0.3">
      <c r="D923" s="45"/>
      <c r="E923" s="45"/>
      <c r="F923" s="45"/>
      <c r="G923" s="64"/>
      <c r="H923" s="45"/>
      <c r="I923" s="45"/>
      <c r="J923" s="45"/>
      <c r="K923" s="45"/>
      <c r="L923" s="45"/>
      <c r="M923" s="45"/>
      <c r="N923" s="45"/>
      <c r="O923" s="45"/>
      <c r="P923" s="45"/>
    </row>
    <row r="924" spans="4:16" x14ac:dyDescent="0.3">
      <c r="D924" s="45"/>
      <c r="E924" s="45"/>
      <c r="F924" s="45"/>
      <c r="G924" s="64"/>
      <c r="H924" s="45"/>
      <c r="I924" s="45"/>
      <c r="J924" s="45"/>
      <c r="K924" s="45"/>
      <c r="L924" s="45"/>
      <c r="M924" s="45"/>
      <c r="N924" s="45"/>
      <c r="O924" s="45"/>
      <c r="P924" s="45"/>
    </row>
    <row r="925" spans="4:16" x14ac:dyDescent="0.3">
      <c r="D925" s="45"/>
      <c r="E925" s="45"/>
      <c r="F925" s="45"/>
      <c r="G925" s="64"/>
      <c r="H925" s="45"/>
      <c r="I925" s="45"/>
      <c r="J925" s="45"/>
      <c r="K925" s="45"/>
      <c r="L925" s="45"/>
      <c r="M925" s="45"/>
      <c r="N925" s="45"/>
      <c r="O925" s="45"/>
      <c r="P925" s="45"/>
    </row>
    <row r="926" spans="4:16" x14ac:dyDescent="0.3">
      <c r="D926" s="45"/>
      <c r="E926" s="45"/>
      <c r="F926" s="45"/>
      <c r="G926" s="64"/>
      <c r="H926" s="45"/>
      <c r="I926" s="45"/>
      <c r="J926" s="45"/>
      <c r="K926" s="45"/>
      <c r="L926" s="45"/>
      <c r="M926" s="45"/>
      <c r="N926" s="45"/>
      <c r="O926" s="45"/>
      <c r="P926" s="45"/>
    </row>
    <row r="927" spans="4:16" x14ac:dyDescent="0.3">
      <c r="D927" s="45"/>
      <c r="E927" s="45"/>
      <c r="F927" s="45"/>
      <c r="G927" s="64"/>
      <c r="H927" s="45"/>
      <c r="I927" s="45"/>
      <c r="J927" s="45"/>
      <c r="K927" s="45"/>
      <c r="L927" s="45"/>
      <c r="M927" s="45"/>
      <c r="N927" s="45"/>
      <c r="O927" s="45"/>
      <c r="P927" s="45"/>
    </row>
    <row r="928" spans="4:16" x14ac:dyDescent="0.3">
      <c r="D928" s="45"/>
      <c r="E928" s="45"/>
      <c r="F928" s="45"/>
      <c r="G928" s="64"/>
      <c r="H928" s="45"/>
      <c r="I928" s="45"/>
      <c r="J928" s="45"/>
      <c r="K928" s="45"/>
      <c r="L928" s="45"/>
      <c r="M928" s="45"/>
      <c r="N928" s="45"/>
      <c r="O928" s="45"/>
      <c r="P928" s="45"/>
    </row>
    <row r="929" spans="4:16" x14ac:dyDescent="0.3">
      <c r="D929" s="45"/>
      <c r="E929" s="45"/>
      <c r="F929" s="45"/>
      <c r="G929" s="64"/>
      <c r="H929" s="45"/>
      <c r="I929" s="45"/>
      <c r="J929" s="45"/>
      <c r="K929" s="45"/>
      <c r="L929" s="45"/>
      <c r="M929" s="45"/>
      <c r="N929" s="45"/>
      <c r="O929" s="45"/>
      <c r="P929" s="45"/>
    </row>
    <row r="930" spans="4:16" x14ac:dyDescent="0.3">
      <c r="D930" s="45"/>
      <c r="E930" s="45"/>
      <c r="F930" s="45"/>
      <c r="G930" s="64"/>
      <c r="H930" s="45"/>
      <c r="I930" s="45"/>
      <c r="J930" s="45"/>
      <c r="K930" s="45"/>
      <c r="L930" s="45"/>
      <c r="M930" s="45"/>
      <c r="N930" s="45"/>
      <c r="O930" s="45"/>
      <c r="P930" s="45"/>
    </row>
    <row r="931" spans="4:16" x14ac:dyDescent="0.3">
      <c r="D931" s="45"/>
      <c r="E931" s="45"/>
      <c r="F931" s="45"/>
      <c r="G931" s="64"/>
      <c r="H931" s="45"/>
      <c r="I931" s="45"/>
      <c r="J931" s="45"/>
      <c r="K931" s="45"/>
      <c r="L931" s="45"/>
      <c r="M931" s="45"/>
      <c r="N931" s="45"/>
      <c r="O931" s="45"/>
      <c r="P931" s="45"/>
    </row>
    <row r="932" spans="4:16" x14ac:dyDescent="0.3">
      <c r="D932" s="45"/>
      <c r="E932" s="45"/>
      <c r="F932" s="45"/>
      <c r="G932" s="64"/>
      <c r="H932" s="45"/>
      <c r="I932" s="45"/>
      <c r="J932" s="45"/>
      <c r="K932" s="45"/>
      <c r="L932" s="45"/>
      <c r="M932" s="45"/>
      <c r="N932" s="45"/>
      <c r="O932" s="45"/>
      <c r="P932" s="45"/>
    </row>
    <row r="933" spans="4:16" x14ac:dyDescent="0.3">
      <c r="D933" s="45"/>
      <c r="E933" s="45"/>
      <c r="F933" s="45"/>
      <c r="G933" s="64"/>
      <c r="H933" s="45"/>
      <c r="I933" s="45"/>
      <c r="J933" s="45"/>
      <c r="K933" s="45"/>
      <c r="L933" s="45"/>
      <c r="M933" s="45"/>
      <c r="N933" s="45"/>
      <c r="O933" s="45"/>
      <c r="P933" s="45"/>
    </row>
    <row r="934" spans="4:16" x14ac:dyDescent="0.3">
      <c r="D934" s="45"/>
      <c r="E934" s="45"/>
      <c r="F934" s="45"/>
      <c r="G934" s="64"/>
      <c r="H934" s="45"/>
      <c r="I934" s="45"/>
      <c r="J934" s="45"/>
      <c r="K934" s="45"/>
      <c r="L934" s="45"/>
      <c r="M934" s="45"/>
      <c r="N934" s="45"/>
      <c r="O934" s="45"/>
      <c r="P934" s="45"/>
    </row>
    <row r="935" spans="4:16" x14ac:dyDescent="0.3">
      <c r="D935" s="45"/>
      <c r="E935" s="45"/>
      <c r="F935" s="45"/>
      <c r="G935" s="64"/>
      <c r="H935" s="45"/>
      <c r="I935" s="45"/>
      <c r="J935" s="45"/>
      <c r="K935" s="45"/>
      <c r="L935" s="45"/>
      <c r="M935" s="45"/>
      <c r="N935" s="45"/>
      <c r="O935" s="45"/>
      <c r="P935" s="45"/>
    </row>
    <row r="936" spans="4:16" x14ac:dyDescent="0.3">
      <c r="D936" s="45"/>
      <c r="E936" s="45"/>
      <c r="F936" s="45"/>
      <c r="G936" s="64"/>
      <c r="H936" s="45"/>
      <c r="I936" s="45"/>
      <c r="J936" s="45"/>
      <c r="K936" s="45"/>
      <c r="L936" s="45"/>
      <c r="M936" s="45"/>
      <c r="N936" s="45"/>
      <c r="O936" s="45"/>
      <c r="P936" s="45"/>
    </row>
    <row r="937" spans="4:16" x14ac:dyDescent="0.3">
      <c r="D937" s="45"/>
      <c r="E937" s="45"/>
      <c r="F937" s="45"/>
      <c r="G937" s="64"/>
      <c r="H937" s="45"/>
      <c r="I937" s="45"/>
      <c r="J937" s="45"/>
      <c r="K937" s="45"/>
      <c r="L937" s="45"/>
      <c r="M937" s="45"/>
      <c r="N937" s="45"/>
      <c r="O937" s="45"/>
      <c r="P937" s="45"/>
    </row>
    <row r="938" spans="4:16" x14ac:dyDescent="0.3">
      <c r="D938" s="45"/>
      <c r="E938" s="45"/>
      <c r="F938" s="45"/>
      <c r="G938" s="64"/>
      <c r="H938" s="45"/>
      <c r="I938" s="45"/>
      <c r="J938" s="45"/>
      <c r="K938" s="45"/>
      <c r="L938" s="45"/>
      <c r="M938" s="45"/>
      <c r="N938" s="45"/>
      <c r="O938" s="45"/>
      <c r="P938" s="45"/>
    </row>
    <row r="939" spans="4:16" x14ac:dyDescent="0.3">
      <c r="D939" s="45"/>
      <c r="E939" s="45"/>
      <c r="F939" s="45"/>
      <c r="G939" s="64"/>
      <c r="H939" s="45"/>
      <c r="I939" s="45"/>
      <c r="J939" s="45"/>
      <c r="K939" s="45"/>
      <c r="L939" s="45"/>
      <c r="M939" s="45"/>
      <c r="N939" s="45"/>
      <c r="O939" s="45"/>
      <c r="P939" s="45"/>
    </row>
    <row r="940" spans="4:16" x14ac:dyDescent="0.3">
      <c r="D940" s="45"/>
      <c r="E940" s="45"/>
      <c r="F940" s="45"/>
      <c r="G940" s="64"/>
      <c r="H940" s="45"/>
      <c r="I940" s="45"/>
      <c r="J940" s="45"/>
      <c r="K940" s="45"/>
      <c r="L940" s="45"/>
      <c r="M940" s="45"/>
      <c r="N940" s="45"/>
      <c r="O940" s="45"/>
      <c r="P940" s="45"/>
    </row>
    <row r="941" spans="4:16" x14ac:dyDescent="0.3">
      <c r="D941" s="45"/>
      <c r="E941" s="45"/>
      <c r="F941" s="45"/>
      <c r="G941" s="64"/>
      <c r="H941" s="45"/>
      <c r="I941" s="45"/>
      <c r="J941" s="45"/>
      <c r="K941" s="45"/>
      <c r="L941" s="45"/>
      <c r="M941" s="45"/>
      <c r="N941" s="45"/>
      <c r="O941" s="45"/>
      <c r="P941" s="45"/>
    </row>
    <row r="942" spans="4:16" x14ac:dyDescent="0.3">
      <c r="D942" s="45"/>
      <c r="E942" s="45"/>
      <c r="F942" s="45"/>
      <c r="G942" s="64"/>
      <c r="H942" s="45"/>
      <c r="I942" s="45"/>
      <c r="J942" s="45"/>
      <c r="K942" s="45"/>
      <c r="L942" s="45"/>
      <c r="M942" s="45"/>
      <c r="N942" s="45"/>
      <c r="O942" s="45"/>
      <c r="P942" s="45"/>
    </row>
    <row r="943" spans="4:16" x14ac:dyDescent="0.3">
      <c r="D943" s="45"/>
      <c r="E943" s="45"/>
      <c r="F943" s="45"/>
      <c r="G943" s="64"/>
      <c r="H943" s="45"/>
      <c r="I943" s="45"/>
      <c r="J943" s="45"/>
      <c r="K943" s="45"/>
      <c r="L943" s="45"/>
      <c r="M943" s="45"/>
      <c r="N943" s="45"/>
      <c r="O943" s="45"/>
      <c r="P943" s="45"/>
    </row>
    <row r="944" spans="4:16" x14ac:dyDescent="0.3">
      <c r="D944" s="45"/>
      <c r="E944" s="45"/>
      <c r="F944" s="45"/>
      <c r="G944" s="64"/>
      <c r="H944" s="45"/>
      <c r="I944" s="45"/>
      <c r="J944" s="45"/>
      <c r="K944" s="45"/>
      <c r="L944" s="45"/>
      <c r="M944" s="45"/>
      <c r="N944" s="45"/>
      <c r="O944" s="45"/>
      <c r="P944" s="45"/>
    </row>
    <row r="945" spans="3:16" x14ac:dyDescent="0.3">
      <c r="D945" s="45"/>
      <c r="E945" s="45"/>
      <c r="F945" s="45"/>
      <c r="G945" s="64"/>
      <c r="H945" s="45"/>
      <c r="I945" s="45"/>
      <c r="J945" s="45"/>
      <c r="K945" s="45"/>
      <c r="L945" s="45"/>
      <c r="M945" s="45"/>
      <c r="N945" s="45"/>
      <c r="O945" s="45"/>
      <c r="P945" s="45"/>
    </row>
    <row r="946" spans="3:16" x14ac:dyDescent="0.3">
      <c r="D946" s="45"/>
      <c r="E946" s="45"/>
      <c r="F946" s="45"/>
      <c r="G946" s="64"/>
      <c r="H946" s="45"/>
      <c r="I946" s="45"/>
      <c r="J946" s="45"/>
      <c r="K946" s="45"/>
      <c r="L946" s="45"/>
      <c r="M946" s="45"/>
      <c r="N946" s="45"/>
      <c r="O946" s="45"/>
      <c r="P946" s="45"/>
    </row>
    <row r="947" spans="3:16" x14ac:dyDescent="0.3">
      <c r="D947" s="45"/>
      <c r="E947" s="45"/>
      <c r="F947" s="45"/>
      <c r="G947" s="64"/>
      <c r="H947" s="45"/>
      <c r="I947" s="45"/>
      <c r="J947" s="45"/>
      <c r="K947" s="45"/>
      <c r="L947" s="45"/>
      <c r="M947" s="45"/>
      <c r="N947" s="45"/>
      <c r="O947" s="45"/>
      <c r="P947" s="45"/>
    </row>
    <row r="948" spans="3:16" x14ac:dyDescent="0.3">
      <c r="D948" s="45"/>
      <c r="E948" s="45"/>
      <c r="F948" s="45"/>
      <c r="G948" s="64"/>
      <c r="H948" s="45"/>
      <c r="I948" s="45"/>
      <c r="J948" s="45"/>
      <c r="K948" s="45"/>
      <c r="L948" s="45"/>
      <c r="M948" s="45"/>
      <c r="N948" s="45"/>
      <c r="O948" s="45"/>
      <c r="P948" s="45"/>
    </row>
    <row r="949" spans="3:16" x14ac:dyDescent="0.3">
      <c r="D949" s="45"/>
      <c r="E949" s="45"/>
      <c r="F949" s="45"/>
      <c r="G949" s="64"/>
      <c r="H949" s="45"/>
      <c r="I949" s="45"/>
      <c r="J949" s="45"/>
      <c r="K949" s="45"/>
      <c r="L949" s="45"/>
      <c r="M949" s="45"/>
      <c r="N949" s="45"/>
      <c r="O949" s="45"/>
      <c r="P949" s="45"/>
    </row>
    <row r="950" spans="3:16" x14ac:dyDescent="0.3">
      <c r="D950" s="45"/>
      <c r="E950" s="45"/>
      <c r="F950" s="45"/>
      <c r="G950" s="64"/>
      <c r="H950" s="45"/>
      <c r="I950" s="45"/>
      <c r="J950" s="45"/>
      <c r="K950" s="45"/>
      <c r="L950" s="45"/>
      <c r="M950" s="45"/>
      <c r="N950" s="45"/>
      <c r="O950" s="45"/>
      <c r="P950" s="45"/>
    </row>
    <row r="951" spans="3:16" x14ac:dyDescent="0.3">
      <c r="C951" s="25">
        <v>817</v>
      </c>
      <c r="D951" s="45"/>
      <c r="E951" s="45"/>
      <c r="F951" s="45"/>
      <c r="G951" s="64"/>
      <c r="H951" s="45"/>
      <c r="I951" s="45"/>
      <c r="J951" s="45"/>
      <c r="K951" s="45"/>
      <c r="L951" s="45"/>
      <c r="M951" s="45"/>
      <c r="N951" s="45"/>
      <c r="O951" s="45"/>
      <c r="P951" s="45"/>
    </row>
    <row r="952" spans="3:16" x14ac:dyDescent="0.3">
      <c r="C952" s="25">
        <v>818</v>
      </c>
      <c r="D952" s="45"/>
      <c r="E952" s="45"/>
      <c r="F952" s="45"/>
      <c r="G952" s="64"/>
      <c r="H952" s="45"/>
      <c r="I952" s="45"/>
      <c r="J952" s="45"/>
      <c r="K952" s="45"/>
      <c r="L952" s="45"/>
      <c r="M952" s="45"/>
      <c r="N952" s="45"/>
      <c r="O952" s="45"/>
      <c r="P952" s="45"/>
    </row>
    <row r="953" spans="3:16" x14ac:dyDescent="0.3">
      <c r="C953" s="25">
        <v>819</v>
      </c>
      <c r="D953" s="45"/>
      <c r="E953" s="45"/>
      <c r="F953" s="45"/>
      <c r="G953" s="64"/>
      <c r="H953" s="45"/>
      <c r="I953" s="45"/>
      <c r="J953" s="45"/>
      <c r="K953" s="45"/>
      <c r="L953" s="45"/>
      <c r="M953" s="45"/>
      <c r="N953" s="45"/>
      <c r="O953" s="45"/>
      <c r="P953" s="45"/>
    </row>
    <row r="954" spans="3:16" x14ac:dyDescent="0.3">
      <c r="C954" s="25">
        <v>820</v>
      </c>
      <c r="D954" s="45"/>
      <c r="E954" s="45"/>
      <c r="F954" s="45"/>
      <c r="G954" s="64"/>
      <c r="H954" s="45"/>
      <c r="I954" s="45"/>
      <c r="J954" s="45"/>
      <c r="K954" s="45"/>
      <c r="L954" s="45"/>
      <c r="M954" s="45"/>
      <c r="N954" s="45"/>
      <c r="O954" s="45"/>
      <c r="P954" s="45"/>
    </row>
    <row r="955" spans="3:16" x14ac:dyDescent="0.3">
      <c r="C955" s="25">
        <v>821</v>
      </c>
      <c r="D955" s="45"/>
      <c r="E955" s="45"/>
      <c r="F955" s="45"/>
      <c r="G955" s="64"/>
      <c r="H955" s="45"/>
      <c r="I955" s="45"/>
      <c r="J955" s="45"/>
      <c r="K955" s="45"/>
      <c r="L955" s="45"/>
      <c r="M955" s="45"/>
      <c r="N955" s="45"/>
      <c r="O955" s="45"/>
      <c r="P955" s="45"/>
    </row>
    <row r="956" spans="3:16" x14ac:dyDescent="0.3">
      <c r="C956" s="25">
        <v>822</v>
      </c>
      <c r="D956" s="45"/>
      <c r="E956" s="45"/>
      <c r="F956" s="45"/>
      <c r="G956" s="64"/>
      <c r="H956" s="45"/>
      <c r="I956" s="45"/>
      <c r="J956" s="45"/>
      <c r="K956" s="45"/>
      <c r="L956" s="45"/>
      <c r="M956" s="45"/>
      <c r="N956" s="45"/>
      <c r="O956" s="45"/>
      <c r="P956" s="45"/>
    </row>
    <row r="957" spans="3:16" x14ac:dyDescent="0.3">
      <c r="C957" s="25">
        <v>823</v>
      </c>
      <c r="D957" s="45"/>
      <c r="E957" s="45"/>
      <c r="F957" s="45"/>
      <c r="G957" s="64"/>
      <c r="H957" s="45"/>
      <c r="I957" s="45"/>
      <c r="J957" s="45"/>
      <c r="K957" s="45"/>
      <c r="L957" s="45"/>
      <c r="M957" s="45"/>
      <c r="N957" s="45"/>
      <c r="O957" s="45"/>
      <c r="P957" s="45"/>
    </row>
    <row r="958" spans="3:16" x14ac:dyDescent="0.3">
      <c r="C958" s="25">
        <v>824</v>
      </c>
      <c r="D958" s="45"/>
      <c r="E958" s="45"/>
      <c r="F958" s="45"/>
      <c r="G958" s="64"/>
      <c r="H958" s="45"/>
      <c r="I958" s="45"/>
      <c r="J958" s="45"/>
      <c r="K958" s="45"/>
      <c r="L958" s="45"/>
      <c r="M958" s="45"/>
      <c r="N958" s="45"/>
      <c r="O958" s="45"/>
      <c r="P958" s="45"/>
    </row>
    <row r="959" spans="3:16" x14ac:dyDescent="0.3">
      <c r="C959" s="25">
        <v>825</v>
      </c>
      <c r="D959" s="45"/>
      <c r="E959" s="45"/>
      <c r="F959" s="45"/>
      <c r="G959" s="64"/>
      <c r="H959" s="45"/>
      <c r="I959" s="45"/>
      <c r="J959" s="45"/>
      <c r="K959" s="45"/>
      <c r="L959" s="45"/>
      <c r="M959" s="45"/>
      <c r="N959" s="45"/>
      <c r="O959" s="45"/>
      <c r="P959" s="45"/>
    </row>
    <row r="960" spans="3:16" x14ac:dyDescent="0.3">
      <c r="C960" s="25">
        <v>826</v>
      </c>
      <c r="D960" s="45"/>
      <c r="E960" s="45"/>
      <c r="F960" s="45"/>
      <c r="G960" s="64"/>
      <c r="H960" s="45"/>
      <c r="I960" s="45"/>
      <c r="J960" s="45"/>
      <c r="K960" s="45"/>
      <c r="L960" s="45"/>
      <c r="M960" s="45"/>
      <c r="N960" s="45"/>
      <c r="O960" s="45"/>
      <c r="P960" s="45"/>
    </row>
    <row r="961" spans="3:16" x14ac:dyDescent="0.3">
      <c r="C961" s="25">
        <v>827</v>
      </c>
      <c r="D961" s="45"/>
      <c r="E961" s="45"/>
      <c r="F961" s="45"/>
      <c r="G961" s="64"/>
      <c r="H961" s="45"/>
      <c r="I961" s="45"/>
      <c r="J961" s="45"/>
      <c r="K961" s="45"/>
      <c r="L961" s="45"/>
      <c r="M961" s="45"/>
      <c r="N961" s="45"/>
      <c r="O961" s="45"/>
      <c r="P961" s="45"/>
    </row>
    <row r="962" spans="3:16" x14ac:dyDescent="0.3">
      <c r="C962" s="25">
        <v>828</v>
      </c>
      <c r="D962" s="45"/>
      <c r="E962" s="45"/>
      <c r="F962" s="45"/>
      <c r="G962" s="64"/>
      <c r="H962" s="45"/>
      <c r="I962" s="45"/>
      <c r="J962" s="45"/>
      <c r="K962" s="45"/>
      <c r="L962" s="45"/>
      <c r="M962" s="45"/>
      <c r="N962" s="45"/>
      <c r="O962" s="45"/>
      <c r="P962" s="45"/>
    </row>
    <row r="963" spans="3:16" x14ac:dyDescent="0.3">
      <c r="C963" s="25">
        <v>829</v>
      </c>
      <c r="D963" s="45"/>
      <c r="E963" s="45"/>
      <c r="F963" s="45"/>
      <c r="G963" s="64"/>
      <c r="H963" s="45"/>
      <c r="I963" s="45"/>
      <c r="J963" s="45"/>
      <c r="K963" s="45"/>
      <c r="L963" s="45"/>
      <c r="M963" s="45"/>
      <c r="N963" s="45"/>
      <c r="O963" s="45"/>
      <c r="P963" s="45"/>
    </row>
    <row r="964" spans="3:16" x14ac:dyDescent="0.3">
      <c r="C964" s="25">
        <v>830</v>
      </c>
      <c r="D964" s="45"/>
      <c r="E964" s="45"/>
      <c r="F964" s="45"/>
      <c r="G964" s="64"/>
      <c r="H964" s="45"/>
      <c r="I964" s="45"/>
      <c r="J964" s="45"/>
      <c r="K964" s="45"/>
      <c r="L964" s="45"/>
      <c r="M964" s="45"/>
      <c r="N964" s="45"/>
      <c r="O964" s="45"/>
      <c r="P964" s="45"/>
    </row>
    <row r="965" spans="3:16" x14ac:dyDescent="0.3">
      <c r="C965" s="25">
        <v>831</v>
      </c>
      <c r="D965" s="45"/>
      <c r="E965" s="45"/>
      <c r="F965" s="45"/>
      <c r="G965" s="64"/>
      <c r="H965" s="45"/>
      <c r="I965" s="45"/>
      <c r="J965" s="45"/>
      <c r="K965" s="45"/>
      <c r="L965" s="45"/>
      <c r="M965" s="45"/>
      <c r="N965" s="45"/>
      <c r="O965" s="45"/>
      <c r="P965" s="45"/>
    </row>
    <row r="966" spans="3:16" x14ac:dyDescent="0.3">
      <c r="C966" s="25">
        <v>832</v>
      </c>
      <c r="D966" s="45"/>
      <c r="E966" s="45"/>
      <c r="F966" s="45"/>
      <c r="G966" s="64"/>
      <c r="H966" s="45"/>
      <c r="I966" s="45"/>
      <c r="J966" s="45"/>
      <c r="K966" s="45"/>
      <c r="L966" s="45"/>
      <c r="M966" s="45"/>
      <c r="N966" s="45"/>
      <c r="O966" s="45"/>
      <c r="P966" s="45"/>
    </row>
    <row r="967" spans="3:16" x14ac:dyDescent="0.3">
      <c r="C967" s="25">
        <v>833</v>
      </c>
      <c r="D967" s="45"/>
      <c r="E967" s="45"/>
      <c r="F967" s="45"/>
      <c r="G967" s="64"/>
      <c r="H967" s="45"/>
      <c r="I967" s="45"/>
      <c r="J967" s="45"/>
      <c r="K967" s="45"/>
      <c r="L967" s="45"/>
      <c r="M967" s="45"/>
      <c r="N967" s="45"/>
      <c r="O967" s="45"/>
      <c r="P967" s="45"/>
    </row>
    <row r="968" spans="3:16" x14ac:dyDescent="0.3">
      <c r="C968" s="25">
        <v>834</v>
      </c>
      <c r="D968" s="45"/>
      <c r="E968" s="45"/>
      <c r="F968" s="45"/>
      <c r="G968" s="64"/>
      <c r="H968" s="45"/>
      <c r="I968" s="45"/>
      <c r="J968" s="45"/>
      <c r="K968" s="45"/>
      <c r="L968" s="45"/>
      <c r="M968" s="45"/>
      <c r="N968" s="45"/>
      <c r="O968" s="45"/>
      <c r="P968" s="45"/>
    </row>
    <row r="969" spans="3:16" x14ac:dyDescent="0.3">
      <c r="C969" s="25">
        <v>835</v>
      </c>
      <c r="D969" s="45"/>
      <c r="E969" s="45"/>
      <c r="F969" s="45"/>
      <c r="G969" s="64"/>
      <c r="H969" s="45"/>
      <c r="I969" s="45"/>
      <c r="J969" s="45"/>
      <c r="K969" s="45"/>
      <c r="L969" s="45"/>
      <c r="M969" s="45"/>
      <c r="N969" s="45"/>
      <c r="O969" s="45"/>
      <c r="P969" s="45"/>
    </row>
    <row r="970" spans="3:16" x14ac:dyDescent="0.3">
      <c r="C970" s="25">
        <v>836</v>
      </c>
      <c r="D970" s="45"/>
      <c r="E970" s="45"/>
      <c r="F970" s="45"/>
      <c r="G970" s="64"/>
      <c r="H970" s="45"/>
      <c r="I970" s="45"/>
      <c r="J970" s="45"/>
      <c r="K970" s="45"/>
      <c r="L970" s="45"/>
      <c r="M970" s="45"/>
      <c r="N970" s="45"/>
      <c r="O970" s="45"/>
      <c r="P970" s="45"/>
    </row>
    <row r="971" spans="3:16" x14ac:dyDescent="0.3">
      <c r="C971" s="25">
        <v>837</v>
      </c>
      <c r="D971" s="45"/>
      <c r="E971" s="45"/>
      <c r="F971" s="45"/>
      <c r="G971" s="64"/>
      <c r="H971" s="45"/>
      <c r="I971" s="45"/>
      <c r="J971" s="45"/>
      <c r="K971" s="45"/>
      <c r="L971" s="45"/>
      <c r="M971" s="45"/>
      <c r="N971" s="45"/>
      <c r="O971" s="45"/>
      <c r="P971" s="45"/>
    </row>
    <row r="972" spans="3:16" x14ac:dyDescent="0.3">
      <c r="C972" s="25">
        <v>838</v>
      </c>
      <c r="D972" s="45"/>
      <c r="E972" s="45"/>
      <c r="F972" s="45"/>
      <c r="G972" s="64"/>
      <c r="H972" s="45"/>
      <c r="I972" s="45"/>
      <c r="J972" s="45"/>
      <c r="K972" s="45"/>
      <c r="L972" s="45"/>
      <c r="M972" s="45"/>
      <c r="N972" s="45"/>
      <c r="O972" s="45"/>
      <c r="P972" s="45"/>
    </row>
    <row r="973" spans="3:16" x14ac:dyDescent="0.3">
      <c r="C973" s="25">
        <v>839</v>
      </c>
      <c r="D973" s="45"/>
      <c r="E973" s="45"/>
      <c r="F973" s="45"/>
      <c r="G973" s="64"/>
      <c r="H973" s="45"/>
      <c r="I973" s="45"/>
      <c r="J973" s="45"/>
      <c r="K973" s="45"/>
      <c r="L973" s="45"/>
      <c r="M973" s="45"/>
      <c r="N973" s="45"/>
      <c r="O973" s="45"/>
      <c r="P973" s="45"/>
    </row>
    <row r="974" spans="3:16" x14ac:dyDescent="0.3">
      <c r="C974" s="25">
        <v>840</v>
      </c>
      <c r="D974" s="45"/>
      <c r="E974" s="45"/>
      <c r="F974" s="45"/>
      <c r="G974" s="64"/>
      <c r="H974" s="45"/>
      <c r="I974" s="45"/>
      <c r="J974" s="45"/>
      <c r="K974" s="45"/>
      <c r="L974" s="45"/>
      <c r="M974" s="45"/>
      <c r="N974" s="45"/>
      <c r="O974" s="45"/>
      <c r="P974" s="45"/>
    </row>
    <row r="975" spans="3:16" x14ac:dyDescent="0.3">
      <c r="C975" s="25">
        <v>841</v>
      </c>
      <c r="D975" s="45"/>
      <c r="E975" s="45"/>
      <c r="F975" s="45"/>
      <c r="G975" s="64"/>
      <c r="H975" s="45"/>
      <c r="I975" s="45"/>
      <c r="J975" s="45"/>
      <c r="K975" s="45"/>
      <c r="L975" s="45"/>
      <c r="M975" s="45"/>
      <c r="N975" s="45"/>
      <c r="O975" s="45"/>
      <c r="P975" s="45"/>
    </row>
    <row r="976" spans="3:16" x14ac:dyDescent="0.3">
      <c r="C976" s="25">
        <v>842</v>
      </c>
      <c r="D976" s="45"/>
      <c r="E976" s="45"/>
      <c r="F976" s="45"/>
      <c r="G976" s="64"/>
      <c r="H976" s="45"/>
      <c r="I976" s="45"/>
      <c r="J976" s="45"/>
      <c r="K976" s="45"/>
      <c r="L976" s="45"/>
      <c r="M976" s="45"/>
      <c r="N976" s="45"/>
      <c r="O976" s="45"/>
      <c r="P976" s="45"/>
    </row>
    <row r="977" spans="3:16" x14ac:dyDescent="0.3">
      <c r="C977" s="25">
        <v>843</v>
      </c>
      <c r="D977" s="45"/>
      <c r="E977" s="45"/>
      <c r="F977" s="45"/>
      <c r="G977" s="64"/>
      <c r="H977" s="45"/>
      <c r="I977" s="45"/>
      <c r="J977" s="45"/>
      <c r="K977" s="45"/>
      <c r="L977" s="45"/>
      <c r="M977" s="45"/>
      <c r="N977" s="45"/>
      <c r="O977" s="45"/>
      <c r="P977" s="45"/>
    </row>
    <row r="978" spans="3:16" x14ac:dyDescent="0.3">
      <c r="C978" s="25">
        <v>844</v>
      </c>
      <c r="D978" s="45"/>
      <c r="E978" s="45"/>
      <c r="F978" s="45"/>
      <c r="G978" s="64"/>
      <c r="H978" s="45"/>
      <c r="I978" s="45"/>
      <c r="J978" s="45"/>
      <c r="K978" s="45"/>
      <c r="L978" s="45"/>
      <c r="M978" s="45"/>
      <c r="N978" s="45"/>
      <c r="O978" s="45"/>
      <c r="P978" s="45"/>
    </row>
    <row r="979" spans="3:16" x14ac:dyDescent="0.3">
      <c r="C979" s="25">
        <v>845</v>
      </c>
      <c r="D979" s="45"/>
      <c r="E979" s="45"/>
      <c r="F979" s="45"/>
      <c r="G979" s="64"/>
      <c r="H979" s="45"/>
      <c r="I979" s="45"/>
      <c r="J979" s="45"/>
      <c r="K979" s="45"/>
      <c r="L979" s="45"/>
      <c r="M979" s="45"/>
      <c r="N979" s="45"/>
      <c r="O979" s="45"/>
      <c r="P979" s="45"/>
    </row>
    <row r="980" spans="3:16" x14ac:dyDescent="0.3">
      <c r="C980" s="25">
        <v>846</v>
      </c>
      <c r="D980" s="45"/>
      <c r="E980" s="45"/>
      <c r="F980" s="45"/>
      <c r="G980" s="64"/>
      <c r="H980" s="45"/>
      <c r="I980" s="45"/>
      <c r="J980" s="45"/>
      <c r="K980" s="45"/>
      <c r="L980" s="45"/>
      <c r="M980" s="45"/>
      <c r="N980" s="45"/>
      <c r="O980" s="45"/>
      <c r="P980" s="45"/>
    </row>
    <row r="981" spans="3:16" x14ac:dyDescent="0.3">
      <c r="C981" s="25">
        <v>847</v>
      </c>
      <c r="D981" s="45"/>
      <c r="E981" s="45"/>
      <c r="F981" s="45"/>
      <c r="G981" s="64"/>
      <c r="H981" s="45"/>
      <c r="I981" s="45"/>
      <c r="J981" s="45"/>
      <c r="K981" s="45"/>
      <c r="L981" s="45"/>
      <c r="M981" s="45"/>
      <c r="N981" s="45"/>
      <c r="O981" s="45"/>
      <c r="P981" s="45"/>
    </row>
    <row r="982" spans="3:16" x14ac:dyDescent="0.3">
      <c r="C982" s="25">
        <v>848</v>
      </c>
      <c r="D982" s="45"/>
      <c r="E982" s="45"/>
      <c r="F982" s="45"/>
      <c r="G982" s="64"/>
      <c r="H982" s="45"/>
      <c r="I982" s="45"/>
      <c r="J982" s="45"/>
      <c r="K982" s="45"/>
      <c r="L982" s="45"/>
      <c r="M982" s="45"/>
      <c r="N982" s="45"/>
      <c r="O982" s="45"/>
      <c r="P982" s="45"/>
    </row>
    <row r="983" spans="3:16" x14ac:dyDescent="0.3">
      <c r="C983" s="25">
        <v>849</v>
      </c>
      <c r="D983" s="45"/>
      <c r="E983" s="45"/>
      <c r="F983" s="45"/>
      <c r="G983" s="64"/>
      <c r="H983" s="45"/>
      <c r="I983" s="45"/>
      <c r="J983" s="45"/>
      <c r="K983" s="45"/>
      <c r="L983" s="45"/>
      <c r="M983" s="45"/>
      <c r="N983" s="45"/>
      <c r="O983" s="45"/>
      <c r="P983" s="45"/>
    </row>
    <row r="984" spans="3:16" x14ac:dyDescent="0.3">
      <c r="C984" s="25">
        <v>850</v>
      </c>
      <c r="D984" s="45"/>
      <c r="E984" s="45"/>
      <c r="F984" s="45"/>
      <c r="G984" s="64"/>
      <c r="H984" s="45"/>
      <c r="I984" s="45"/>
      <c r="J984" s="45"/>
      <c r="K984" s="45"/>
      <c r="L984" s="45"/>
      <c r="M984" s="45"/>
      <c r="N984" s="45"/>
      <c r="O984" s="45"/>
      <c r="P984" s="45"/>
    </row>
    <row r="985" spans="3:16" x14ac:dyDescent="0.3">
      <c r="C985" s="25">
        <v>851</v>
      </c>
      <c r="D985" s="45"/>
      <c r="E985" s="45"/>
      <c r="F985" s="45"/>
      <c r="G985" s="64"/>
      <c r="H985" s="45"/>
      <c r="I985" s="45"/>
      <c r="J985" s="45"/>
      <c r="K985" s="45"/>
      <c r="L985" s="45"/>
      <c r="M985" s="45"/>
      <c r="N985" s="45"/>
      <c r="O985" s="45"/>
      <c r="P985" s="45"/>
    </row>
    <row r="986" spans="3:16" x14ac:dyDescent="0.3">
      <c r="C986" s="25">
        <v>852</v>
      </c>
      <c r="D986" s="45"/>
      <c r="E986" s="45"/>
      <c r="F986" s="45"/>
      <c r="G986" s="64"/>
      <c r="H986" s="45"/>
      <c r="I986" s="45"/>
      <c r="J986" s="45"/>
      <c r="K986" s="45"/>
      <c r="L986" s="45"/>
      <c r="M986" s="45"/>
      <c r="N986" s="45"/>
      <c r="O986" s="45"/>
      <c r="P986" s="45"/>
    </row>
    <row r="987" spans="3:16" x14ac:dyDescent="0.3">
      <c r="C987" s="25">
        <v>853</v>
      </c>
      <c r="D987" s="45"/>
      <c r="E987" s="45"/>
      <c r="F987" s="45"/>
      <c r="G987" s="64"/>
      <c r="H987" s="45"/>
      <c r="I987" s="45"/>
      <c r="J987" s="45"/>
      <c r="K987" s="45"/>
      <c r="L987" s="45"/>
      <c r="M987" s="45"/>
      <c r="N987" s="45"/>
      <c r="O987" s="45"/>
      <c r="P987" s="45"/>
    </row>
    <row r="988" spans="3:16" x14ac:dyDescent="0.3">
      <c r="C988" s="25">
        <v>854</v>
      </c>
      <c r="D988" s="45"/>
      <c r="E988" s="45"/>
      <c r="F988" s="45"/>
      <c r="G988" s="64"/>
      <c r="H988" s="45"/>
      <c r="I988" s="45"/>
      <c r="J988" s="45"/>
      <c r="K988" s="45"/>
      <c r="L988" s="45"/>
      <c r="M988" s="45"/>
      <c r="N988" s="45"/>
      <c r="O988" s="45"/>
      <c r="P988" s="45"/>
    </row>
    <row r="989" spans="3:16" x14ac:dyDescent="0.3">
      <c r="C989" s="25">
        <v>855</v>
      </c>
      <c r="D989" s="45"/>
      <c r="E989" s="45"/>
      <c r="F989" s="45"/>
      <c r="G989" s="64"/>
      <c r="H989" s="45"/>
      <c r="I989" s="45"/>
      <c r="J989" s="45"/>
      <c r="K989" s="45"/>
      <c r="L989" s="45"/>
      <c r="M989" s="45"/>
      <c r="N989" s="45"/>
      <c r="O989" s="45"/>
      <c r="P989" s="45"/>
    </row>
    <row r="990" spans="3:16" x14ac:dyDescent="0.3">
      <c r="C990" s="25">
        <v>856</v>
      </c>
      <c r="D990" s="45"/>
      <c r="E990" s="45"/>
      <c r="F990" s="45"/>
      <c r="G990" s="64"/>
      <c r="H990" s="45"/>
      <c r="I990" s="45"/>
      <c r="J990" s="45"/>
      <c r="K990" s="45"/>
      <c r="L990" s="45"/>
      <c r="M990" s="45"/>
      <c r="N990" s="45"/>
      <c r="O990" s="45"/>
      <c r="P990" s="45"/>
    </row>
    <row r="991" spans="3:16" x14ac:dyDescent="0.3">
      <c r="C991" s="25">
        <v>857</v>
      </c>
      <c r="D991" s="45"/>
      <c r="E991" s="45"/>
      <c r="F991" s="45"/>
      <c r="G991" s="64"/>
      <c r="H991" s="45"/>
      <c r="I991" s="45"/>
      <c r="J991" s="45"/>
      <c r="K991" s="45"/>
      <c r="L991" s="45"/>
      <c r="M991" s="45"/>
      <c r="N991" s="45"/>
      <c r="O991" s="45"/>
      <c r="P991" s="45"/>
    </row>
    <row r="992" spans="3:16" x14ac:dyDescent="0.3">
      <c r="C992" s="25">
        <v>858</v>
      </c>
      <c r="D992" s="45"/>
      <c r="E992" s="45"/>
      <c r="F992" s="45"/>
      <c r="G992" s="64"/>
      <c r="H992" s="45"/>
      <c r="I992" s="45"/>
      <c r="J992" s="45"/>
      <c r="K992" s="45"/>
      <c r="L992" s="45"/>
      <c r="M992" s="45"/>
      <c r="N992" s="45"/>
      <c r="O992" s="45"/>
      <c r="P992" s="45"/>
    </row>
    <row r="993" spans="3:16" x14ac:dyDescent="0.3">
      <c r="C993" s="25">
        <v>859</v>
      </c>
      <c r="D993" s="45"/>
      <c r="E993" s="45"/>
      <c r="F993" s="45"/>
      <c r="G993" s="64"/>
      <c r="H993" s="45"/>
      <c r="I993" s="45"/>
      <c r="J993" s="45"/>
      <c r="K993" s="45"/>
      <c r="L993" s="45"/>
      <c r="M993" s="45"/>
      <c r="N993" s="45"/>
      <c r="O993" s="45"/>
      <c r="P993" s="45"/>
    </row>
    <row r="994" spans="3:16" x14ac:dyDescent="0.3">
      <c r="C994" s="25">
        <v>860</v>
      </c>
      <c r="D994" s="45"/>
      <c r="E994" s="45"/>
      <c r="F994" s="45"/>
      <c r="G994" s="64"/>
      <c r="H994" s="45"/>
      <c r="I994" s="45"/>
      <c r="J994" s="45"/>
      <c r="K994" s="45"/>
      <c r="L994" s="45"/>
      <c r="M994" s="45"/>
      <c r="N994" s="45"/>
      <c r="O994" s="45"/>
      <c r="P994" s="45"/>
    </row>
    <row r="995" spans="3:16" x14ac:dyDescent="0.3">
      <c r="C995" s="25">
        <v>861</v>
      </c>
      <c r="D995" s="45"/>
      <c r="E995" s="45"/>
      <c r="F995" s="45"/>
      <c r="G995" s="64"/>
      <c r="H995" s="45"/>
      <c r="I995" s="45"/>
      <c r="J995" s="45"/>
      <c r="K995" s="45"/>
      <c r="L995" s="45"/>
      <c r="M995" s="45"/>
      <c r="N995" s="45"/>
      <c r="O995" s="45"/>
      <c r="P995" s="45"/>
    </row>
    <row r="996" spans="3:16" x14ac:dyDescent="0.3">
      <c r="C996" s="25">
        <v>862</v>
      </c>
      <c r="D996" s="45"/>
      <c r="E996" s="45"/>
      <c r="F996" s="45"/>
      <c r="G996" s="64"/>
      <c r="H996" s="45"/>
      <c r="I996" s="45"/>
      <c r="J996" s="45"/>
      <c r="K996" s="45"/>
      <c r="L996" s="45"/>
      <c r="M996" s="45"/>
      <c r="N996" s="45"/>
      <c r="O996" s="45"/>
      <c r="P996" s="45"/>
    </row>
    <row r="997" spans="3:16" x14ac:dyDescent="0.3">
      <c r="C997" s="25">
        <v>863</v>
      </c>
      <c r="D997" s="45"/>
      <c r="E997" s="45"/>
      <c r="F997" s="45"/>
      <c r="G997" s="64"/>
      <c r="H997" s="45"/>
      <c r="I997" s="45"/>
      <c r="J997" s="45"/>
      <c r="K997" s="45"/>
      <c r="L997" s="45"/>
      <c r="M997" s="45"/>
      <c r="N997" s="45"/>
      <c r="O997" s="45"/>
      <c r="P997" s="45"/>
    </row>
    <row r="998" spans="3:16" x14ac:dyDescent="0.3">
      <c r="C998" s="25">
        <v>864</v>
      </c>
      <c r="D998" s="45"/>
      <c r="E998" s="45"/>
      <c r="F998" s="45"/>
      <c r="G998" s="64"/>
      <c r="H998" s="45"/>
      <c r="I998" s="45"/>
      <c r="J998" s="45"/>
      <c r="K998" s="45"/>
      <c r="L998" s="45"/>
      <c r="M998" s="45"/>
      <c r="N998" s="45"/>
      <c r="O998" s="45"/>
      <c r="P998" s="45"/>
    </row>
    <row r="999" spans="3:16" x14ac:dyDescent="0.3">
      <c r="C999" s="25">
        <v>865</v>
      </c>
      <c r="D999" s="45"/>
      <c r="E999" s="45"/>
      <c r="F999" s="45"/>
      <c r="G999" s="64"/>
      <c r="H999" s="45"/>
      <c r="I999" s="45"/>
      <c r="J999" s="45"/>
      <c r="K999" s="45"/>
      <c r="L999" s="45"/>
      <c r="M999" s="45"/>
      <c r="N999" s="45"/>
      <c r="O999" s="45"/>
      <c r="P999" s="45"/>
    </row>
    <row r="1000" spans="3:16" x14ac:dyDescent="0.3">
      <c r="C1000" s="25">
        <v>866</v>
      </c>
      <c r="D1000" s="45"/>
      <c r="E1000" s="45"/>
      <c r="F1000" s="45"/>
      <c r="G1000" s="64"/>
      <c r="H1000" s="45"/>
      <c r="I1000" s="45"/>
      <c r="J1000" s="45"/>
      <c r="K1000" s="45"/>
      <c r="L1000" s="45"/>
      <c r="M1000" s="45"/>
      <c r="N1000" s="45"/>
      <c r="O1000" s="45"/>
      <c r="P1000" s="45"/>
    </row>
    <row r="1001" spans="3:16" x14ac:dyDescent="0.3">
      <c r="C1001" s="25">
        <v>867</v>
      </c>
      <c r="D1001" s="45"/>
      <c r="E1001" s="45"/>
      <c r="F1001" s="45"/>
      <c r="G1001" s="64"/>
      <c r="H1001" s="45"/>
      <c r="I1001" s="45"/>
      <c r="J1001" s="45"/>
      <c r="K1001" s="45"/>
      <c r="L1001" s="45"/>
      <c r="M1001" s="45"/>
      <c r="N1001" s="45"/>
      <c r="O1001" s="45"/>
      <c r="P1001" s="45"/>
    </row>
    <row r="1002" spans="3:16" x14ac:dyDescent="0.3">
      <c r="C1002" s="25">
        <v>868</v>
      </c>
      <c r="D1002" s="45"/>
      <c r="E1002" s="45"/>
      <c r="F1002" s="45"/>
      <c r="G1002" s="64"/>
      <c r="H1002" s="45"/>
      <c r="I1002" s="45"/>
      <c r="J1002" s="45"/>
      <c r="K1002" s="45"/>
      <c r="L1002" s="45"/>
      <c r="M1002" s="45"/>
      <c r="N1002" s="45"/>
      <c r="O1002" s="45"/>
      <c r="P1002" s="45"/>
    </row>
    <row r="1003" spans="3:16" x14ac:dyDescent="0.3">
      <c r="C1003" s="25">
        <v>869</v>
      </c>
      <c r="D1003" s="45"/>
      <c r="E1003" s="45"/>
      <c r="F1003" s="45"/>
      <c r="G1003" s="64"/>
      <c r="H1003" s="45"/>
      <c r="I1003" s="45"/>
      <c r="J1003" s="45"/>
      <c r="K1003" s="45"/>
      <c r="L1003" s="45"/>
      <c r="M1003" s="45"/>
      <c r="N1003" s="45"/>
      <c r="O1003" s="45"/>
      <c r="P1003" s="45"/>
    </row>
    <row r="1004" spans="3:16" x14ac:dyDescent="0.3">
      <c r="C1004" s="25">
        <v>870</v>
      </c>
      <c r="D1004" s="45"/>
      <c r="E1004" s="45"/>
      <c r="F1004" s="45"/>
      <c r="G1004" s="64"/>
      <c r="H1004" s="45"/>
      <c r="I1004" s="45"/>
      <c r="J1004" s="45"/>
      <c r="K1004" s="45"/>
      <c r="L1004" s="45"/>
      <c r="M1004" s="45"/>
      <c r="N1004" s="45"/>
      <c r="O1004" s="45"/>
      <c r="P1004" s="45"/>
    </row>
    <row r="1005" spans="3:16" x14ac:dyDescent="0.3">
      <c r="C1005" s="25">
        <v>871</v>
      </c>
      <c r="D1005" s="45"/>
      <c r="E1005" s="45"/>
      <c r="F1005" s="45"/>
      <c r="G1005" s="64"/>
      <c r="H1005" s="45"/>
      <c r="I1005" s="45"/>
      <c r="J1005" s="45"/>
      <c r="K1005" s="45"/>
      <c r="L1005" s="45"/>
      <c r="M1005" s="45"/>
      <c r="N1005" s="45"/>
      <c r="O1005" s="45"/>
      <c r="P1005" s="45"/>
    </row>
    <row r="1006" spans="3:16" x14ac:dyDescent="0.3">
      <c r="C1006" s="25">
        <v>872</v>
      </c>
      <c r="D1006" s="45"/>
      <c r="E1006" s="45"/>
      <c r="F1006" s="45"/>
      <c r="G1006" s="64"/>
      <c r="H1006" s="45"/>
      <c r="I1006" s="45"/>
      <c r="J1006" s="45"/>
      <c r="K1006" s="45"/>
      <c r="L1006" s="45"/>
      <c r="M1006" s="45"/>
      <c r="N1006" s="45"/>
      <c r="O1006" s="45"/>
      <c r="P1006" s="45"/>
    </row>
    <row r="1007" spans="3:16" x14ac:dyDescent="0.3">
      <c r="C1007" s="25">
        <v>873</v>
      </c>
      <c r="D1007" s="45"/>
      <c r="E1007" s="45"/>
      <c r="F1007" s="45"/>
      <c r="G1007" s="64"/>
      <c r="H1007" s="45"/>
      <c r="I1007" s="45"/>
      <c r="J1007" s="45"/>
      <c r="K1007" s="45"/>
      <c r="L1007" s="45"/>
      <c r="M1007" s="45"/>
      <c r="N1007" s="45"/>
      <c r="O1007" s="45"/>
      <c r="P1007" s="45"/>
    </row>
    <row r="1008" spans="3:16" x14ac:dyDescent="0.3">
      <c r="C1008" s="25">
        <v>874</v>
      </c>
      <c r="D1008" s="45"/>
      <c r="E1008" s="45"/>
      <c r="F1008" s="45"/>
      <c r="G1008" s="64"/>
      <c r="H1008" s="45"/>
      <c r="I1008" s="45"/>
      <c r="J1008" s="45"/>
      <c r="K1008" s="45"/>
      <c r="L1008" s="45"/>
      <c r="M1008" s="45"/>
      <c r="N1008" s="45"/>
      <c r="O1008" s="45"/>
      <c r="P1008" s="45"/>
    </row>
    <row r="1009" spans="3:16" x14ac:dyDescent="0.3">
      <c r="C1009" s="25">
        <v>875</v>
      </c>
      <c r="D1009" s="45"/>
      <c r="E1009" s="45"/>
      <c r="F1009" s="45"/>
      <c r="G1009" s="64"/>
      <c r="H1009" s="45"/>
      <c r="I1009" s="45"/>
      <c r="J1009" s="45"/>
      <c r="K1009" s="45"/>
      <c r="L1009" s="45"/>
      <c r="M1009" s="45"/>
      <c r="N1009" s="45"/>
      <c r="O1009" s="45"/>
      <c r="P1009" s="45"/>
    </row>
    <row r="1010" spans="3:16" x14ac:dyDescent="0.3">
      <c r="C1010" s="25">
        <v>876</v>
      </c>
      <c r="D1010" s="45"/>
      <c r="E1010" s="45"/>
      <c r="F1010" s="45"/>
      <c r="G1010" s="64"/>
      <c r="H1010" s="45"/>
      <c r="I1010" s="45"/>
      <c r="J1010" s="45"/>
      <c r="K1010" s="45"/>
      <c r="L1010" s="45"/>
      <c r="M1010" s="45"/>
      <c r="N1010" s="45"/>
      <c r="O1010" s="45"/>
      <c r="P1010" s="45"/>
    </row>
    <row r="1011" spans="3:16" x14ac:dyDescent="0.3">
      <c r="C1011" s="25">
        <v>877</v>
      </c>
      <c r="D1011" s="45"/>
      <c r="E1011" s="45"/>
      <c r="F1011" s="45"/>
      <c r="G1011" s="64"/>
      <c r="H1011" s="45"/>
      <c r="I1011" s="45"/>
      <c r="J1011" s="45"/>
      <c r="K1011" s="45"/>
      <c r="L1011" s="45"/>
      <c r="M1011" s="45"/>
      <c r="N1011" s="45"/>
      <c r="O1011" s="45"/>
      <c r="P1011" s="45"/>
    </row>
    <row r="1012" spans="3:16" x14ac:dyDescent="0.3">
      <c r="C1012" s="25">
        <v>878</v>
      </c>
      <c r="D1012" s="45"/>
      <c r="E1012" s="45"/>
      <c r="F1012" s="45"/>
      <c r="G1012" s="64"/>
      <c r="H1012" s="45"/>
      <c r="I1012" s="45"/>
      <c r="J1012" s="45"/>
      <c r="K1012" s="45"/>
      <c r="L1012" s="45"/>
      <c r="M1012" s="45"/>
      <c r="N1012" s="45"/>
      <c r="O1012" s="45"/>
      <c r="P1012" s="45"/>
    </row>
    <row r="1013" spans="3:16" x14ac:dyDescent="0.3">
      <c r="C1013" s="25">
        <v>879</v>
      </c>
      <c r="D1013" s="45"/>
      <c r="E1013" s="45"/>
      <c r="F1013" s="45"/>
      <c r="G1013" s="64"/>
      <c r="H1013" s="45"/>
      <c r="I1013" s="45"/>
      <c r="J1013" s="45"/>
      <c r="K1013" s="45"/>
      <c r="L1013" s="45"/>
      <c r="M1013" s="45"/>
      <c r="N1013" s="45"/>
      <c r="O1013" s="45"/>
      <c r="P1013" s="45"/>
    </row>
    <row r="1014" spans="3:16" x14ac:dyDescent="0.3">
      <c r="C1014" s="25">
        <v>880</v>
      </c>
      <c r="D1014" s="45"/>
      <c r="E1014" s="45"/>
      <c r="F1014" s="45"/>
      <c r="G1014" s="64"/>
      <c r="H1014" s="45"/>
      <c r="I1014" s="45"/>
      <c r="J1014" s="45"/>
      <c r="K1014" s="45"/>
      <c r="L1014" s="45"/>
      <c r="M1014" s="45"/>
      <c r="N1014" s="45"/>
      <c r="O1014" s="45"/>
      <c r="P1014" s="45"/>
    </row>
    <row r="1015" spans="3:16" x14ac:dyDescent="0.3">
      <c r="C1015" s="25">
        <v>881</v>
      </c>
      <c r="D1015" s="45"/>
      <c r="E1015" s="45"/>
      <c r="F1015" s="45"/>
      <c r="G1015" s="64"/>
      <c r="H1015" s="45"/>
      <c r="I1015" s="45"/>
      <c r="J1015" s="45"/>
      <c r="K1015" s="45"/>
      <c r="L1015" s="45"/>
      <c r="M1015" s="45"/>
      <c r="N1015" s="45"/>
      <c r="O1015" s="45"/>
      <c r="P1015" s="45"/>
    </row>
    <row r="1016" spans="3:16" x14ac:dyDescent="0.3">
      <c r="C1016" s="25">
        <v>882</v>
      </c>
      <c r="D1016" s="45"/>
      <c r="E1016" s="45"/>
      <c r="F1016" s="45"/>
      <c r="G1016" s="64"/>
      <c r="H1016" s="45"/>
      <c r="I1016" s="45"/>
      <c r="J1016" s="45"/>
      <c r="K1016" s="45"/>
      <c r="L1016" s="45"/>
      <c r="M1016" s="45"/>
      <c r="N1016" s="45"/>
      <c r="O1016" s="45"/>
      <c r="P1016" s="45"/>
    </row>
    <row r="1017" spans="3:16" x14ac:dyDescent="0.3">
      <c r="C1017" s="25">
        <v>883</v>
      </c>
      <c r="D1017" s="45"/>
      <c r="E1017" s="45"/>
      <c r="F1017" s="45"/>
      <c r="G1017" s="64"/>
      <c r="H1017" s="45"/>
      <c r="I1017" s="45"/>
      <c r="J1017" s="45"/>
      <c r="K1017" s="45"/>
      <c r="L1017" s="45"/>
      <c r="M1017" s="45"/>
      <c r="N1017" s="45"/>
      <c r="O1017" s="45"/>
      <c r="P1017" s="45"/>
    </row>
    <row r="1018" spans="3:16" x14ac:dyDescent="0.3">
      <c r="C1018" s="25">
        <v>884</v>
      </c>
      <c r="D1018" s="45"/>
      <c r="E1018" s="45"/>
      <c r="F1018" s="45"/>
      <c r="G1018" s="64"/>
      <c r="H1018" s="45"/>
      <c r="I1018" s="45"/>
      <c r="J1018" s="45"/>
      <c r="K1018" s="45"/>
      <c r="L1018" s="45"/>
      <c r="M1018" s="45"/>
      <c r="N1018" s="45"/>
      <c r="O1018" s="45"/>
      <c r="P1018" s="45"/>
    </row>
    <row r="1019" spans="3:16" x14ac:dyDescent="0.3">
      <c r="C1019" s="25">
        <v>885</v>
      </c>
      <c r="D1019" s="45"/>
      <c r="E1019" s="45"/>
      <c r="F1019" s="45"/>
      <c r="G1019" s="64"/>
      <c r="H1019" s="45"/>
      <c r="I1019" s="45"/>
      <c r="J1019" s="45"/>
      <c r="K1019" s="45"/>
      <c r="L1019" s="45"/>
      <c r="M1019" s="45"/>
      <c r="N1019" s="45"/>
      <c r="O1019" s="45"/>
      <c r="P1019" s="45"/>
    </row>
    <row r="1020" spans="3:16" x14ac:dyDescent="0.3">
      <c r="C1020" s="25">
        <v>886</v>
      </c>
      <c r="D1020" s="45"/>
      <c r="E1020" s="45"/>
      <c r="F1020" s="45"/>
      <c r="G1020" s="64"/>
      <c r="H1020" s="45"/>
      <c r="I1020" s="45"/>
      <c r="J1020" s="45"/>
      <c r="K1020" s="45"/>
      <c r="L1020" s="45"/>
      <c r="M1020" s="45"/>
      <c r="N1020" s="45"/>
      <c r="O1020" s="45"/>
      <c r="P1020" s="45"/>
    </row>
    <row r="1021" spans="3:16" x14ac:dyDescent="0.3">
      <c r="C1021" s="25">
        <v>887</v>
      </c>
      <c r="D1021" s="45"/>
      <c r="E1021" s="45"/>
      <c r="F1021" s="45"/>
      <c r="G1021" s="64"/>
      <c r="H1021" s="45"/>
      <c r="I1021" s="45"/>
      <c r="J1021" s="45"/>
      <c r="K1021" s="45"/>
      <c r="L1021" s="45"/>
      <c r="M1021" s="45"/>
      <c r="N1021" s="45"/>
      <c r="O1021" s="45"/>
      <c r="P1021" s="45"/>
    </row>
    <row r="1022" spans="3:16" x14ac:dyDescent="0.3">
      <c r="C1022" s="25">
        <v>888</v>
      </c>
      <c r="D1022" s="45"/>
      <c r="E1022" s="45"/>
      <c r="F1022" s="45"/>
      <c r="G1022" s="64"/>
      <c r="H1022" s="45"/>
      <c r="I1022" s="45"/>
      <c r="J1022" s="45"/>
      <c r="K1022" s="45"/>
      <c r="L1022" s="45"/>
      <c r="M1022" s="45"/>
      <c r="N1022" s="45"/>
      <c r="O1022" s="45"/>
      <c r="P1022" s="45"/>
    </row>
    <row r="1023" spans="3:16" x14ac:dyDescent="0.3">
      <c r="C1023" s="25">
        <v>889</v>
      </c>
      <c r="D1023" s="45"/>
      <c r="E1023" s="45"/>
      <c r="F1023" s="45"/>
      <c r="G1023" s="64"/>
      <c r="H1023" s="45"/>
      <c r="I1023" s="45"/>
      <c r="J1023" s="45"/>
      <c r="K1023" s="45"/>
      <c r="L1023" s="45"/>
      <c r="M1023" s="45"/>
      <c r="N1023" s="45"/>
      <c r="O1023" s="45"/>
      <c r="P1023" s="45"/>
    </row>
    <row r="1024" spans="3:16" x14ac:dyDescent="0.3">
      <c r="C1024" s="25">
        <v>890</v>
      </c>
      <c r="D1024" s="45"/>
      <c r="E1024" s="45"/>
      <c r="F1024" s="45"/>
      <c r="G1024" s="64"/>
      <c r="H1024" s="45"/>
      <c r="I1024" s="45"/>
      <c r="J1024" s="45"/>
      <c r="K1024" s="45"/>
      <c r="L1024" s="45"/>
      <c r="M1024" s="45"/>
      <c r="N1024" s="45"/>
      <c r="O1024" s="45"/>
      <c r="P1024" s="45"/>
    </row>
    <row r="1025" spans="3:16" x14ac:dyDescent="0.3">
      <c r="C1025" s="25">
        <v>891</v>
      </c>
      <c r="D1025" s="45"/>
      <c r="E1025" s="45"/>
      <c r="F1025" s="45"/>
      <c r="G1025" s="64"/>
      <c r="H1025" s="45"/>
      <c r="I1025" s="45"/>
      <c r="J1025" s="45"/>
      <c r="K1025" s="45"/>
      <c r="L1025" s="45"/>
      <c r="M1025" s="45"/>
      <c r="N1025" s="45"/>
      <c r="O1025" s="45"/>
      <c r="P1025" s="45"/>
    </row>
    <row r="1026" spans="3:16" x14ac:dyDescent="0.3">
      <c r="C1026" s="25">
        <v>892</v>
      </c>
      <c r="D1026" s="45"/>
      <c r="E1026" s="45"/>
      <c r="F1026" s="45"/>
      <c r="G1026" s="64"/>
      <c r="H1026" s="45"/>
      <c r="I1026" s="45"/>
      <c r="J1026" s="45"/>
      <c r="K1026" s="45"/>
      <c r="L1026" s="45"/>
      <c r="M1026" s="45"/>
      <c r="N1026" s="45"/>
      <c r="O1026" s="45"/>
      <c r="P1026" s="45"/>
    </row>
    <row r="1027" spans="3:16" x14ac:dyDescent="0.3">
      <c r="C1027" s="25">
        <v>893</v>
      </c>
      <c r="D1027" s="45"/>
      <c r="E1027" s="45"/>
      <c r="F1027" s="45"/>
      <c r="G1027" s="64"/>
      <c r="H1027" s="45"/>
      <c r="I1027" s="45"/>
      <c r="J1027" s="45"/>
      <c r="K1027" s="45"/>
      <c r="L1027" s="45"/>
      <c r="M1027" s="45"/>
      <c r="N1027" s="45"/>
      <c r="O1027" s="45"/>
      <c r="P1027" s="45"/>
    </row>
    <row r="1028" spans="3:16" x14ac:dyDescent="0.3">
      <c r="C1028" s="25">
        <v>894</v>
      </c>
      <c r="D1028" s="45"/>
      <c r="E1028" s="45"/>
      <c r="F1028" s="45"/>
      <c r="G1028" s="64"/>
      <c r="H1028" s="45"/>
      <c r="I1028" s="45"/>
      <c r="J1028" s="45"/>
      <c r="K1028" s="45"/>
      <c r="L1028" s="45"/>
      <c r="M1028" s="45"/>
      <c r="N1028" s="45"/>
      <c r="O1028" s="45"/>
      <c r="P1028" s="45"/>
    </row>
    <row r="1029" spans="3:16" x14ac:dyDescent="0.3">
      <c r="C1029" s="25">
        <v>895</v>
      </c>
      <c r="D1029" s="45"/>
      <c r="E1029" s="45"/>
      <c r="F1029" s="45"/>
      <c r="G1029" s="64"/>
      <c r="H1029" s="45"/>
      <c r="I1029" s="45"/>
      <c r="J1029" s="45"/>
      <c r="K1029" s="45"/>
      <c r="L1029" s="45"/>
      <c r="M1029" s="45"/>
      <c r="N1029" s="45"/>
      <c r="O1029" s="45"/>
      <c r="P1029" s="45"/>
    </row>
    <row r="1030" spans="3:16" x14ac:dyDescent="0.3">
      <c r="C1030" s="25">
        <v>896</v>
      </c>
      <c r="D1030" s="45"/>
      <c r="E1030" s="45"/>
      <c r="F1030" s="45"/>
      <c r="G1030" s="64"/>
      <c r="H1030" s="45"/>
      <c r="I1030" s="45"/>
      <c r="J1030" s="45"/>
      <c r="K1030" s="45"/>
      <c r="L1030" s="45"/>
      <c r="M1030" s="45"/>
      <c r="N1030" s="45"/>
      <c r="O1030" s="45"/>
      <c r="P1030" s="45"/>
    </row>
    <row r="1031" spans="3:16" x14ac:dyDescent="0.3">
      <c r="C1031" s="25">
        <v>897</v>
      </c>
      <c r="D1031" s="45"/>
      <c r="E1031" s="45"/>
      <c r="F1031" s="45"/>
      <c r="G1031" s="64"/>
      <c r="H1031" s="45"/>
      <c r="I1031" s="45"/>
      <c r="J1031" s="45"/>
      <c r="K1031" s="45"/>
      <c r="L1031" s="45"/>
      <c r="M1031" s="45"/>
      <c r="N1031" s="45"/>
      <c r="O1031" s="45"/>
      <c r="P1031" s="45"/>
    </row>
    <row r="1032" spans="3:16" x14ac:dyDescent="0.3">
      <c r="C1032" s="25">
        <v>898</v>
      </c>
      <c r="D1032" s="45"/>
      <c r="E1032" s="45"/>
      <c r="F1032" s="45"/>
      <c r="G1032" s="64"/>
      <c r="H1032" s="45"/>
      <c r="I1032" s="45"/>
      <c r="J1032" s="45"/>
      <c r="K1032" s="45"/>
      <c r="L1032" s="45"/>
      <c r="M1032" s="45"/>
      <c r="N1032" s="45"/>
      <c r="O1032" s="45"/>
      <c r="P1032" s="45"/>
    </row>
    <row r="1033" spans="3:16" x14ac:dyDescent="0.3">
      <c r="C1033" s="25">
        <v>899</v>
      </c>
      <c r="D1033" s="45"/>
      <c r="E1033" s="45"/>
      <c r="F1033" s="45"/>
      <c r="G1033" s="64"/>
      <c r="H1033" s="45"/>
      <c r="I1033" s="45"/>
      <c r="J1033" s="45"/>
      <c r="K1033" s="45"/>
      <c r="L1033" s="45"/>
      <c r="M1033" s="45"/>
      <c r="N1033" s="45"/>
      <c r="O1033" s="45"/>
      <c r="P1033" s="45"/>
    </row>
    <row r="1034" spans="3:16" x14ac:dyDescent="0.3">
      <c r="C1034" s="25">
        <v>900</v>
      </c>
      <c r="D1034" s="45"/>
      <c r="E1034" s="45"/>
      <c r="F1034" s="45"/>
      <c r="G1034" s="64"/>
      <c r="H1034" s="45"/>
      <c r="I1034" s="45"/>
      <c r="J1034" s="45"/>
      <c r="K1034" s="45"/>
      <c r="L1034" s="45"/>
      <c r="M1034" s="45"/>
      <c r="N1034" s="45"/>
      <c r="O1034" s="45"/>
      <c r="P1034" s="45"/>
    </row>
    <row r="1035" spans="3:16" x14ac:dyDescent="0.3">
      <c r="C1035" s="25">
        <v>901</v>
      </c>
      <c r="D1035" s="45"/>
      <c r="E1035" s="45"/>
      <c r="F1035" s="45"/>
      <c r="G1035" s="64"/>
      <c r="H1035" s="45"/>
      <c r="I1035" s="45"/>
      <c r="J1035" s="45"/>
      <c r="K1035" s="45"/>
      <c r="L1035" s="45"/>
      <c r="M1035" s="45"/>
      <c r="N1035" s="45"/>
      <c r="O1035" s="45"/>
      <c r="P1035" s="45"/>
    </row>
    <row r="1036" spans="3:16" x14ac:dyDescent="0.3">
      <c r="C1036" s="25">
        <v>902</v>
      </c>
      <c r="D1036" s="45"/>
      <c r="E1036" s="45"/>
      <c r="F1036" s="45"/>
      <c r="G1036" s="64"/>
      <c r="H1036" s="45"/>
      <c r="I1036" s="45"/>
      <c r="J1036" s="45"/>
      <c r="K1036" s="45"/>
      <c r="L1036" s="45"/>
      <c r="M1036" s="45"/>
      <c r="N1036" s="45"/>
      <c r="O1036" s="45"/>
      <c r="P1036" s="45"/>
    </row>
    <row r="1037" spans="3:16" x14ac:dyDescent="0.3">
      <c r="C1037" s="25">
        <v>903</v>
      </c>
      <c r="D1037" s="45"/>
      <c r="E1037" s="45"/>
      <c r="F1037" s="45"/>
      <c r="G1037" s="64"/>
      <c r="H1037" s="45"/>
      <c r="I1037" s="45"/>
      <c r="J1037" s="45"/>
      <c r="K1037" s="45"/>
      <c r="L1037" s="45"/>
      <c r="M1037" s="45"/>
      <c r="N1037" s="45"/>
      <c r="O1037" s="45"/>
      <c r="P1037" s="45"/>
    </row>
    <row r="1038" spans="3:16" x14ac:dyDescent="0.3">
      <c r="C1038" s="25">
        <v>904</v>
      </c>
      <c r="D1038" s="45"/>
      <c r="E1038" s="45"/>
      <c r="F1038" s="45"/>
      <c r="G1038" s="64"/>
      <c r="H1038" s="45"/>
      <c r="I1038" s="45"/>
      <c r="J1038" s="45"/>
      <c r="K1038" s="45"/>
      <c r="L1038" s="45"/>
      <c r="M1038" s="45"/>
      <c r="N1038" s="45"/>
      <c r="O1038" s="45"/>
      <c r="P1038" s="45"/>
    </row>
    <row r="1039" spans="3:16" x14ac:dyDescent="0.3">
      <c r="C1039" s="25">
        <v>905</v>
      </c>
      <c r="D1039" s="45"/>
      <c r="E1039" s="45"/>
      <c r="F1039" s="45"/>
      <c r="G1039" s="64"/>
      <c r="H1039" s="45"/>
      <c r="I1039" s="45"/>
      <c r="J1039" s="45"/>
      <c r="K1039" s="45"/>
      <c r="L1039" s="45"/>
      <c r="M1039" s="45"/>
      <c r="N1039" s="45"/>
      <c r="O1039" s="45"/>
      <c r="P1039" s="45"/>
    </row>
    <row r="1040" spans="3:16" x14ac:dyDescent="0.3">
      <c r="C1040" s="25">
        <v>906</v>
      </c>
      <c r="D1040" s="45"/>
      <c r="E1040" s="45"/>
      <c r="F1040" s="45"/>
      <c r="G1040" s="64"/>
      <c r="H1040" s="45"/>
      <c r="I1040" s="45"/>
      <c r="J1040" s="45"/>
      <c r="K1040" s="45"/>
      <c r="L1040" s="45"/>
      <c r="M1040" s="45"/>
      <c r="N1040" s="45"/>
      <c r="O1040" s="45"/>
      <c r="P1040" s="45"/>
    </row>
    <row r="1041" spans="3:16" x14ac:dyDescent="0.3">
      <c r="C1041" s="25">
        <v>907</v>
      </c>
      <c r="D1041" s="45"/>
      <c r="E1041" s="45"/>
      <c r="F1041" s="45"/>
      <c r="G1041" s="64"/>
      <c r="H1041" s="45"/>
      <c r="I1041" s="45"/>
      <c r="J1041" s="45"/>
      <c r="K1041" s="45"/>
      <c r="L1041" s="45"/>
      <c r="M1041" s="45"/>
      <c r="N1041" s="45"/>
      <c r="O1041" s="45"/>
      <c r="P1041" s="45"/>
    </row>
    <row r="1042" spans="3:16" x14ac:dyDescent="0.3">
      <c r="C1042" s="25">
        <v>908</v>
      </c>
      <c r="D1042" s="45"/>
      <c r="E1042" s="45"/>
      <c r="F1042" s="45"/>
      <c r="G1042" s="64"/>
      <c r="H1042" s="45"/>
      <c r="I1042" s="45"/>
      <c r="J1042" s="45"/>
      <c r="K1042" s="45"/>
      <c r="L1042" s="45"/>
      <c r="M1042" s="45"/>
      <c r="N1042" s="45"/>
      <c r="O1042" s="45"/>
      <c r="P1042" s="45"/>
    </row>
    <row r="1043" spans="3:16" x14ac:dyDescent="0.3">
      <c r="C1043" s="25">
        <v>909</v>
      </c>
      <c r="D1043" s="45"/>
      <c r="E1043" s="45"/>
      <c r="F1043" s="45"/>
      <c r="G1043" s="64"/>
      <c r="H1043" s="45"/>
      <c r="I1043" s="45"/>
      <c r="J1043" s="45"/>
      <c r="K1043" s="45"/>
      <c r="L1043" s="45"/>
      <c r="M1043" s="45"/>
      <c r="N1043" s="45"/>
      <c r="O1043" s="45"/>
      <c r="P1043" s="45"/>
    </row>
    <row r="1044" spans="3:16" x14ac:dyDescent="0.3">
      <c r="C1044" s="25">
        <v>910</v>
      </c>
      <c r="D1044" s="45"/>
      <c r="E1044" s="45"/>
      <c r="F1044" s="45"/>
      <c r="G1044" s="64"/>
      <c r="H1044" s="45"/>
      <c r="I1044" s="45"/>
      <c r="J1044" s="45"/>
      <c r="K1044" s="45"/>
      <c r="L1044" s="45"/>
      <c r="M1044" s="45"/>
      <c r="N1044" s="45"/>
      <c r="O1044" s="45"/>
      <c r="P1044" s="45"/>
    </row>
    <row r="1045" spans="3:16" x14ac:dyDescent="0.3">
      <c r="C1045" s="25">
        <v>911</v>
      </c>
      <c r="D1045" s="45"/>
      <c r="E1045" s="45"/>
      <c r="F1045" s="45"/>
      <c r="G1045" s="64"/>
      <c r="H1045" s="45"/>
      <c r="I1045" s="45"/>
      <c r="J1045" s="45"/>
      <c r="K1045" s="45"/>
      <c r="L1045" s="45"/>
      <c r="M1045" s="45"/>
      <c r="N1045" s="45"/>
      <c r="O1045" s="45"/>
      <c r="P1045" s="45"/>
    </row>
    <row r="1046" spans="3:16" x14ac:dyDescent="0.3">
      <c r="C1046" s="25">
        <v>912</v>
      </c>
      <c r="D1046" s="45"/>
      <c r="E1046" s="45"/>
      <c r="F1046" s="45"/>
      <c r="G1046" s="64"/>
      <c r="H1046" s="45"/>
      <c r="I1046" s="45"/>
      <c r="J1046" s="45"/>
      <c r="K1046" s="45"/>
      <c r="L1046" s="45"/>
      <c r="M1046" s="45"/>
      <c r="N1046" s="45"/>
      <c r="O1046" s="45"/>
      <c r="P1046" s="45"/>
    </row>
    <row r="1047" spans="3:16" x14ac:dyDescent="0.3">
      <c r="C1047" s="25">
        <v>913</v>
      </c>
      <c r="D1047" s="45"/>
      <c r="E1047" s="45"/>
      <c r="F1047" s="45"/>
      <c r="G1047" s="64"/>
      <c r="H1047" s="45"/>
      <c r="I1047" s="45"/>
      <c r="J1047" s="45"/>
      <c r="K1047" s="45"/>
      <c r="L1047" s="45"/>
      <c r="M1047" s="45"/>
      <c r="N1047" s="45"/>
      <c r="O1047" s="45"/>
      <c r="P1047" s="45"/>
    </row>
    <row r="1048" spans="3:16" x14ac:dyDescent="0.3">
      <c r="C1048" s="25">
        <v>914</v>
      </c>
      <c r="D1048" s="45"/>
      <c r="E1048" s="45"/>
      <c r="F1048" s="45"/>
      <c r="G1048" s="64"/>
      <c r="H1048" s="45"/>
      <c r="I1048" s="45"/>
      <c r="J1048" s="45"/>
      <c r="K1048" s="45"/>
      <c r="L1048" s="45"/>
      <c r="M1048" s="45"/>
      <c r="N1048" s="45"/>
      <c r="O1048" s="45"/>
      <c r="P1048" s="45"/>
    </row>
    <row r="1049" spans="3:16" x14ac:dyDescent="0.3">
      <c r="C1049" s="25">
        <v>915</v>
      </c>
      <c r="D1049" s="45"/>
      <c r="E1049" s="45"/>
      <c r="F1049" s="45"/>
      <c r="G1049" s="64"/>
      <c r="H1049" s="45"/>
      <c r="I1049" s="45"/>
      <c r="J1049" s="45"/>
      <c r="K1049" s="45"/>
      <c r="L1049" s="45"/>
      <c r="M1049" s="45"/>
      <c r="N1049" s="45"/>
      <c r="O1049" s="45"/>
      <c r="P1049" s="45"/>
    </row>
    <row r="1050" spans="3:16" x14ac:dyDescent="0.3">
      <c r="C1050" s="25">
        <v>916</v>
      </c>
      <c r="D1050" s="45"/>
      <c r="E1050" s="45"/>
      <c r="F1050" s="45"/>
      <c r="G1050" s="64"/>
      <c r="H1050" s="45"/>
      <c r="I1050" s="45"/>
      <c r="J1050" s="45"/>
      <c r="K1050" s="45"/>
      <c r="L1050" s="45"/>
      <c r="M1050" s="45"/>
      <c r="N1050" s="45"/>
      <c r="O1050" s="45"/>
      <c r="P1050" s="45"/>
    </row>
    <row r="1051" spans="3:16" x14ac:dyDescent="0.3">
      <c r="C1051" s="25">
        <v>917</v>
      </c>
      <c r="D1051" s="45"/>
      <c r="E1051" s="45"/>
      <c r="F1051" s="45"/>
      <c r="G1051" s="64"/>
      <c r="H1051" s="45"/>
      <c r="I1051" s="45"/>
      <c r="J1051" s="45"/>
      <c r="K1051" s="45"/>
      <c r="L1051" s="45"/>
      <c r="M1051" s="45"/>
      <c r="N1051" s="45"/>
      <c r="O1051" s="45"/>
      <c r="P1051" s="45"/>
    </row>
    <row r="1052" spans="3:16" x14ac:dyDescent="0.3">
      <c r="C1052" s="25">
        <v>918</v>
      </c>
      <c r="D1052" s="45"/>
      <c r="E1052" s="45"/>
      <c r="F1052" s="45"/>
      <c r="G1052" s="64"/>
      <c r="H1052" s="45"/>
      <c r="I1052" s="45"/>
      <c r="J1052" s="45"/>
      <c r="K1052" s="45"/>
      <c r="L1052" s="45"/>
      <c r="M1052" s="45"/>
      <c r="N1052" s="45"/>
      <c r="O1052" s="45"/>
      <c r="P1052" s="45"/>
    </row>
    <row r="1053" spans="3:16" x14ac:dyDescent="0.3">
      <c r="C1053" s="25">
        <v>919</v>
      </c>
      <c r="D1053" s="45"/>
      <c r="E1053" s="45"/>
      <c r="F1053" s="45"/>
      <c r="G1053" s="64"/>
      <c r="H1053" s="45"/>
      <c r="I1053" s="45"/>
      <c r="J1053" s="45"/>
      <c r="K1053" s="45"/>
      <c r="L1053" s="45"/>
      <c r="M1053" s="45"/>
      <c r="N1053" s="45"/>
      <c r="O1053" s="45"/>
      <c r="P1053" s="45"/>
    </row>
    <row r="1054" spans="3:16" x14ac:dyDescent="0.3">
      <c r="C1054" s="25">
        <v>920</v>
      </c>
      <c r="D1054" s="45"/>
      <c r="E1054" s="45"/>
      <c r="F1054" s="45"/>
      <c r="G1054" s="64"/>
      <c r="H1054" s="45"/>
      <c r="I1054" s="45"/>
      <c r="J1054" s="45"/>
      <c r="K1054" s="45"/>
      <c r="L1054" s="45"/>
      <c r="M1054" s="45"/>
      <c r="N1054" s="45"/>
      <c r="O1054" s="45"/>
      <c r="P1054" s="45"/>
    </row>
    <row r="1055" spans="3:16" x14ac:dyDescent="0.3">
      <c r="C1055" s="25">
        <v>921</v>
      </c>
      <c r="D1055" s="45"/>
      <c r="E1055" s="45"/>
      <c r="F1055" s="45"/>
      <c r="G1055" s="64"/>
      <c r="H1055" s="45"/>
      <c r="I1055" s="45"/>
      <c r="J1055" s="45"/>
      <c r="K1055" s="45"/>
      <c r="L1055" s="45"/>
      <c r="M1055" s="45"/>
      <c r="N1055" s="45"/>
      <c r="O1055" s="45"/>
      <c r="P1055" s="45"/>
    </row>
    <row r="1056" spans="3:16" x14ac:dyDescent="0.3">
      <c r="C1056" s="25">
        <v>922</v>
      </c>
      <c r="D1056" s="45"/>
      <c r="E1056" s="45"/>
      <c r="F1056" s="45"/>
      <c r="G1056" s="64"/>
      <c r="H1056" s="45"/>
      <c r="I1056" s="45"/>
      <c r="J1056" s="45"/>
      <c r="K1056" s="45"/>
      <c r="L1056" s="45"/>
      <c r="M1056" s="45"/>
      <c r="N1056" s="45"/>
      <c r="O1056" s="45"/>
      <c r="P1056" s="45"/>
    </row>
    <row r="1057" spans="3:16" x14ac:dyDescent="0.3">
      <c r="C1057" s="25">
        <v>923</v>
      </c>
      <c r="D1057" s="45"/>
      <c r="E1057" s="45"/>
      <c r="F1057" s="45"/>
      <c r="G1057" s="64"/>
      <c r="H1057" s="45"/>
      <c r="I1057" s="45"/>
      <c r="J1057" s="45"/>
      <c r="K1057" s="45"/>
      <c r="L1057" s="45"/>
      <c r="M1057" s="45"/>
      <c r="N1057" s="45"/>
      <c r="O1057" s="45"/>
      <c r="P1057" s="45"/>
    </row>
    <row r="1058" spans="3:16" x14ac:dyDescent="0.3">
      <c r="C1058" s="25">
        <v>924</v>
      </c>
      <c r="D1058" s="45"/>
      <c r="E1058" s="45"/>
      <c r="F1058" s="45"/>
      <c r="G1058" s="64"/>
      <c r="H1058" s="45"/>
      <c r="I1058" s="45"/>
      <c r="J1058" s="45"/>
      <c r="K1058" s="45"/>
      <c r="L1058" s="45"/>
      <c r="M1058" s="45"/>
      <c r="N1058" s="45"/>
      <c r="O1058" s="45"/>
      <c r="P1058" s="45"/>
    </row>
    <row r="1059" spans="3:16" x14ac:dyDescent="0.3">
      <c r="C1059" s="25">
        <v>925</v>
      </c>
      <c r="D1059" s="45"/>
      <c r="E1059" s="45"/>
      <c r="F1059" s="45"/>
      <c r="G1059" s="64"/>
      <c r="H1059" s="45"/>
      <c r="I1059" s="45"/>
      <c r="J1059" s="45"/>
      <c r="K1059" s="45"/>
      <c r="L1059" s="45"/>
      <c r="M1059" s="45"/>
      <c r="N1059" s="45"/>
      <c r="O1059" s="45"/>
      <c r="P1059" s="45"/>
    </row>
    <row r="1060" spans="3:16" x14ac:dyDescent="0.3">
      <c r="C1060" s="25">
        <v>926</v>
      </c>
      <c r="D1060" s="45"/>
      <c r="E1060" s="45"/>
      <c r="F1060" s="45"/>
      <c r="G1060" s="64"/>
      <c r="H1060" s="45"/>
      <c r="I1060" s="45"/>
      <c r="J1060" s="45"/>
      <c r="K1060" s="45"/>
      <c r="L1060" s="45"/>
      <c r="M1060" s="45"/>
      <c r="N1060" s="45"/>
      <c r="O1060" s="45"/>
      <c r="P1060" s="45"/>
    </row>
    <row r="1061" spans="3:16" x14ac:dyDescent="0.3">
      <c r="C1061" s="25">
        <v>927</v>
      </c>
      <c r="D1061" s="45"/>
      <c r="E1061" s="45"/>
      <c r="F1061" s="45"/>
      <c r="G1061" s="64"/>
      <c r="H1061" s="45"/>
      <c r="I1061" s="45"/>
      <c r="J1061" s="45"/>
      <c r="K1061" s="45"/>
      <c r="L1061" s="45"/>
      <c r="M1061" s="45"/>
      <c r="N1061" s="45"/>
      <c r="O1061" s="45"/>
      <c r="P1061" s="45"/>
    </row>
    <row r="1062" spans="3:16" x14ac:dyDescent="0.3">
      <c r="C1062" s="25">
        <v>928</v>
      </c>
      <c r="D1062" s="45"/>
      <c r="E1062" s="45"/>
      <c r="F1062" s="45"/>
      <c r="G1062" s="64"/>
      <c r="H1062" s="45"/>
      <c r="I1062" s="45"/>
      <c r="J1062" s="45"/>
      <c r="K1062" s="45"/>
      <c r="L1062" s="45"/>
      <c r="M1062" s="45"/>
      <c r="N1062" s="45"/>
      <c r="O1062" s="45"/>
      <c r="P1062" s="45"/>
    </row>
    <row r="1063" spans="3:16" x14ac:dyDescent="0.3">
      <c r="C1063" s="25">
        <v>929</v>
      </c>
      <c r="D1063" s="45"/>
      <c r="E1063" s="45"/>
      <c r="F1063" s="45"/>
      <c r="G1063" s="64"/>
      <c r="H1063" s="45"/>
      <c r="I1063" s="45"/>
      <c r="J1063" s="45"/>
      <c r="K1063" s="45"/>
      <c r="L1063" s="45"/>
      <c r="M1063" s="45"/>
      <c r="N1063" s="45"/>
      <c r="O1063" s="45"/>
      <c r="P1063" s="45"/>
    </row>
    <row r="1064" spans="3:16" x14ac:dyDescent="0.3">
      <c r="C1064" s="25">
        <v>930</v>
      </c>
      <c r="D1064" s="45"/>
      <c r="E1064" s="45"/>
      <c r="F1064" s="45"/>
      <c r="G1064" s="64"/>
      <c r="H1064" s="45"/>
      <c r="I1064" s="45"/>
      <c r="J1064" s="45"/>
      <c r="K1064" s="45"/>
      <c r="L1064" s="45"/>
      <c r="M1064" s="45"/>
      <c r="N1064" s="45"/>
      <c r="O1064" s="45"/>
      <c r="P1064" s="45"/>
    </row>
    <row r="1065" spans="3:16" x14ac:dyDescent="0.3">
      <c r="C1065" s="25">
        <v>931</v>
      </c>
      <c r="D1065" s="45"/>
      <c r="E1065" s="45"/>
      <c r="F1065" s="45"/>
      <c r="G1065" s="64"/>
      <c r="H1065" s="45"/>
      <c r="I1065" s="45"/>
      <c r="J1065" s="45"/>
      <c r="K1065" s="45"/>
      <c r="L1065" s="45"/>
      <c r="M1065" s="45"/>
      <c r="N1065" s="45"/>
      <c r="O1065" s="45"/>
      <c r="P1065" s="45"/>
    </row>
    <row r="1066" spans="3:16" x14ac:dyDescent="0.3">
      <c r="C1066" s="25">
        <v>932</v>
      </c>
      <c r="D1066" s="45"/>
      <c r="E1066" s="45"/>
      <c r="F1066" s="45"/>
      <c r="G1066" s="64"/>
      <c r="H1066" s="45"/>
      <c r="I1066" s="45"/>
      <c r="J1066" s="45"/>
      <c r="K1066" s="45"/>
      <c r="L1066" s="45"/>
      <c r="M1066" s="45"/>
      <c r="N1066" s="45"/>
      <c r="O1066" s="45"/>
      <c r="P1066" s="45"/>
    </row>
    <row r="1067" spans="3:16" x14ac:dyDescent="0.3">
      <c r="C1067" s="25">
        <v>933</v>
      </c>
      <c r="D1067" s="45"/>
      <c r="E1067" s="45"/>
      <c r="F1067" s="45"/>
      <c r="G1067" s="64"/>
      <c r="H1067" s="45"/>
      <c r="I1067" s="45"/>
      <c r="J1067" s="45"/>
      <c r="K1067" s="45"/>
      <c r="L1067" s="45"/>
      <c r="M1067" s="45"/>
      <c r="N1067" s="45"/>
      <c r="O1067" s="45"/>
      <c r="P1067" s="45"/>
    </row>
    <row r="1068" spans="3:16" x14ac:dyDescent="0.3">
      <c r="C1068" s="25">
        <v>934</v>
      </c>
      <c r="D1068" s="45"/>
      <c r="E1068" s="45"/>
      <c r="F1068" s="45"/>
      <c r="G1068" s="64"/>
      <c r="H1068" s="45"/>
      <c r="I1068" s="45"/>
      <c r="J1068" s="45"/>
      <c r="K1068" s="45"/>
      <c r="L1068" s="45"/>
      <c r="M1068" s="45"/>
      <c r="N1068" s="45"/>
      <c r="O1068" s="45"/>
      <c r="P1068" s="45"/>
    </row>
    <row r="1069" spans="3:16" x14ac:dyDescent="0.3">
      <c r="C1069" s="25">
        <v>935</v>
      </c>
      <c r="D1069" s="45"/>
      <c r="E1069" s="45"/>
      <c r="F1069" s="45"/>
      <c r="G1069" s="64"/>
      <c r="H1069" s="45"/>
      <c r="I1069" s="45"/>
      <c r="J1069" s="45"/>
      <c r="K1069" s="45"/>
      <c r="L1069" s="45"/>
      <c r="M1069" s="45"/>
      <c r="N1069" s="45"/>
      <c r="O1069" s="45"/>
      <c r="P1069" s="45"/>
    </row>
    <row r="1070" spans="3:16" x14ac:dyDescent="0.3">
      <c r="C1070" s="25">
        <v>936</v>
      </c>
      <c r="D1070" s="45"/>
      <c r="E1070" s="45"/>
      <c r="F1070" s="45"/>
      <c r="G1070" s="64"/>
      <c r="H1070" s="45"/>
      <c r="I1070" s="45"/>
      <c r="J1070" s="45"/>
      <c r="K1070" s="45"/>
      <c r="L1070" s="45"/>
      <c r="M1070" s="45"/>
      <c r="N1070" s="45"/>
      <c r="O1070" s="45"/>
      <c r="P1070" s="45"/>
    </row>
    <row r="1071" spans="3:16" x14ac:dyDescent="0.3">
      <c r="C1071" s="25">
        <v>937</v>
      </c>
      <c r="D1071" s="45"/>
      <c r="E1071" s="45"/>
      <c r="F1071" s="45"/>
      <c r="G1071" s="64"/>
      <c r="H1071" s="45"/>
      <c r="I1071" s="45"/>
      <c r="J1071" s="45"/>
      <c r="K1071" s="45"/>
      <c r="L1071" s="45"/>
      <c r="M1071" s="45"/>
      <c r="N1071" s="45"/>
      <c r="O1071" s="45"/>
      <c r="P1071" s="45"/>
    </row>
    <row r="1072" spans="3:16" x14ac:dyDescent="0.3">
      <c r="C1072" s="25">
        <v>938</v>
      </c>
      <c r="D1072" s="45"/>
      <c r="E1072" s="45"/>
      <c r="F1072" s="45"/>
      <c r="G1072" s="64"/>
      <c r="H1072" s="45"/>
      <c r="I1072" s="45"/>
      <c r="J1072" s="45"/>
      <c r="K1072" s="45"/>
      <c r="L1072" s="45"/>
      <c r="M1072" s="45"/>
      <c r="N1072" s="45"/>
      <c r="O1072" s="45"/>
      <c r="P1072" s="45"/>
    </row>
    <row r="1073" spans="3:16" x14ac:dyDescent="0.3">
      <c r="C1073" s="25">
        <v>939</v>
      </c>
      <c r="D1073" s="45"/>
      <c r="E1073" s="45"/>
      <c r="F1073" s="45"/>
      <c r="G1073" s="64"/>
      <c r="H1073" s="45"/>
      <c r="I1073" s="45"/>
      <c r="J1073" s="45"/>
      <c r="K1073" s="45"/>
      <c r="L1073" s="45"/>
      <c r="M1073" s="45"/>
      <c r="N1073" s="45"/>
      <c r="O1073" s="45"/>
      <c r="P1073" s="45"/>
    </row>
    <row r="1074" spans="3:16" x14ac:dyDescent="0.3">
      <c r="C1074" s="25">
        <v>940</v>
      </c>
      <c r="D1074" s="45"/>
      <c r="E1074" s="45"/>
      <c r="F1074" s="45"/>
      <c r="G1074" s="64"/>
      <c r="H1074" s="45"/>
      <c r="I1074" s="45"/>
      <c r="J1074" s="45"/>
      <c r="K1074" s="45"/>
      <c r="L1074" s="45"/>
      <c r="M1074" s="45"/>
      <c r="N1074" s="45"/>
      <c r="O1074" s="45"/>
      <c r="P1074" s="45"/>
    </row>
    <row r="1075" spans="3:16" x14ac:dyDescent="0.3">
      <c r="C1075" s="25">
        <v>941</v>
      </c>
      <c r="D1075" s="45"/>
      <c r="E1075" s="45"/>
      <c r="F1075" s="45"/>
      <c r="G1075" s="64"/>
      <c r="H1075" s="45"/>
      <c r="I1075" s="45"/>
      <c r="J1075" s="45"/>
      <c r="K1075" s="45"/>
      <c r="L1075" s="45"/>
      <c r="M1075" s="45"/>
      <c r="N1075" s="45"/>
      <c r="O1075" s="45"/>
      <c r="P1075" s="45"/>
    </row>
    <row r="1076" spans="3:16" x14ac:dyDescent="0.3">
      <c r="C1076" s="25">
        <v>942</v>
      </c>
      <c r="D1076" s="45"/>
      <c r="E1076" s="45"/>
      <c r="F1076" s="45"/>
      <c r="G1076" s="64"/>
      <c r="H1076" s="45"/>
      <c r="I1076" s="45"/>
      <c r="J1076" s="45"/>
      <c r="K1076" s="45"/>
      <c r="L1076" s="45"/>
      <c r="M1076" s="45"/>
      <c r="N1076" s="45"/>
      <c r="O1076" s="45"/>
      <c r="P1076" s="45"/>
    </row>
    <row r="1077" spans="3:16" x14ac:dyDescent="0.3">
      <c r="C1077" s="25">
        <v>943</v>
      </c>
      <c r="D1077" s="45"/>
      <c r="E1077" s="45"/>
      <c r="F1077" s="45"/>
      <c r="G1077" s="64"/>
      <c r="H1077" s="45"/>
      <c r="I1077" s="45"/>
      <c r="J1077" s="45"/>
      <c r="K1077" s="45"/>
      <c r="L1077" s="45"/>
      <c r="M1077" s="45"/>
      <c r="N1077" s="45"/>
      <c r="O1077" s="45"/>
      <c r="P1077" s="45"/>
    </row>
    <row r="1078" spans="3:16" x14ac:dyDescent="0.3">
      <c r="C1078" s="25">
        <v>944</v>
      </c>
      <c r="D1078" s="45"/>
      <c r="E1078" s="45"/>
      <c r="F1078" s="45"/>
      <c r="G1078" s="64"/>
      <c r="H1078" s="45"/>
      <c r="I1078" s="45"/>
      <c r="J1078" s="45"/>
      <c r="K1078" s="45"/>
      <c r="L1078" s="45"/>
      <c r="M1078" s="45"/>
      <c r="N1078" s="45"/>
      <c r="O1078" s="45"/>
      <c r="P1078" s="45"/>
    </row>
    <row r="1079" spans="3:16" x14ac:dyDescent="0.3">
      <c r="C1079" s="25">
        <v>945</v>
      </c>
      <c r="D1079" s="45"/>
      <c r="E1079" s="45"/>
      <c r="F1079" s="45"/>
      <c r="G1079" s="64"/>
      <c r="H1079" s="45"/>
      <c r="I1079" s="45"/>
      <c r="J1079" s="45"/>
      <c r="K1079" s="45"/>
      <c r="L1079" s="45"/>
      <c r="M1079" s="45"/>
      <c r="N1079" s="45"/>
      <c r="O1079" s="45"/>
      <c r="P1079" s="45"/>
    </row>
    <row r="1080" spans="3:16" x14ac:dyDescent="0.3">
      <c r="C1080" s="25">
        <v>946</v>
      </c>
      <c r="D1080" s="45"/>
      <c r="E1080" s="45"/>
      <c r="F1080" s="45"/>
      <c r="G1080" s="64"/>
      <c r="H1080" s="45"/>
      <c r="I1080" s="45"/>
      <c r="J1080" s="45"/>
      <c r="K1080" s="45"/>
      <c r="L1080" s="45"/>
      <c r="M1080" s="45"/>
      <c r="N1080" s="45"/>
      <c r="O1080" s="45"/>
      <c r="P1080" s="45"/>
    </row>
    <row r="1081" spans="3:16" x14ac:dyDescent="0.3">
      <c r="C1081" s="25">
        <v>947</v>
      </c>
      <c r="D1081" s="45"/>
      <c r="E1081" s="45"/>
      <c r="F1081" s="45"/>
      <c r="G1081" s="64"/>
      <c r="H1081" s="45"/>
      <c r="I1081" s="45"/>
      <c r="J1081" s="45"/>
      <c r="K1081" s="45"/>
      <c r="L1081" s="45"/>
      <c r="M1081" s="45"/>
      <c r="N1081" s="45"/>
      <c r="O1081" s="45"/>
      <c r="P1081" s="45"/>
    </row>
    <row r="1082" spans="3:16" x14ac:dyDescent="0.3">
      <c r="C1082" s="25">
        <v>948</v>
      </c>
      <c r="D1082" s="45"/>
      <c r="E1082" s="45"/>
      <c r="F1082" s="45"/>
      <c r="G1082" s="64"/>
      <c r="H1082" s="45"/>
      <c r="I1082" s="45"/>
      <c r="J1082" s="45"/>
      <c r="K1082" s="45"/>
      <c r="L1082" s="45"/>
      <c r="M1082" s="45"/>
      <c r="N1082" s="45"/>
      <c r="O1082" s="45"/>
      <c r="P1082" s="45"/>
    </row>
    <row r="1083" spans="3:16" x14ac:dyDescent="0.3">
      <c r="C1083" s="25">
        <v>949</v>
      </c>
      <c r="D1083" s="45"/>
      <c r="E1083" s="45"/>
      <c r="F1083" s="45"/>
      <c r="G1083" s="64"/>
      <c r="H1083" s="45"/>
      <c r="I1083" s="45"/>
      <c r="J1083" s="45"/>
      <c r="K1083" s="45"/>
      <c r="L1083" s="45"/>
      <c r="M1083" s="45"/>
      <c r="N1083" s="45"/>
      <c r="O1083" s="45"/>
      <c r="P1083" s="45"/>
    </row>
    <row r="1084" spans="3:16" x14ac:dyDescent="0.3">
      <c r="C1084" s="25">
        <v>950</v>
      </c>
      <c r="D1084" s="45"/>
      <c r="E1084" s="45"/>
      <c r="F1084" s="45"/>
      <c r="G1084" s="64"/>
      <c r="H1084" s="45"/>
      <c r="I1084" s="45"/>
      <c r="J1084" s="45"/>
      <c r="K1084" s="45"/>
      <c r="L1084" s="45"/>
      <c r="M1084" s="45"/>
      <c r="N1084" s="45"/>
      <c r="O1084" s="45"/>
      <c r="P1084" s="45"/>
    </row>
    <row r="1085" spans="3:16" x14ac:dyDescent="0.3">
      <c r="C1085" s="25">
        <v>951</v>
      </c>
      <c r="D1085" s="45"/>
      <c r="E1085" s="45"/>
      <c r="F1085" s="45"/>
      <c r="G1085" s="64"/>
      <c r="H1085" s="45"/>
      <c r="I1085" s="45"/>
      <c r="J1085" s="45"/>
      <c r="K1085" s="45"/>
      <c r="L1085" s="45"/>
      <c r="M1085" s="45"/>
      <c r="N1085" s="45"/>
      <c r="O1085" s="45"/>
      <c r="P1085" s="45"/>
    </row>
    <row r="1086" spans="3:16" x14ac:dyDescent="0.3">
      <c r="C1086" s="25">
        <v>952</v>
      </c>
      <c r="D1086" s="45"/>
      <c r="E1086" s="45"/>
      <c r="F1086" s="45"/>
      <c r="G1086" s="64"/>
      <c r="H1086" s="45"/>
      <c r="I1086" s="45"/>
      <c r="J1086" s="45"/>
      <c r="K1086" s="45"/>
      <c r="L1086" s="45"/>
      <c r="M1086" s="45"/>
      <c r="N1086" s="45"/>
      <c r="O1086" s="45"/>
      <c r="P1086" s="45"/>
    </row>
    <row r="1087" spans="3:16" x14ac:dyDescent="0.3">
      <c r="C1087" s="25">
        <v>953</v>
      </c>
      <c r="D1087" s="45"/>
      <c r="E1087" s="45"/>
      <c r="F1087" s="45"/>
      <c r="G1087" s="64"/>
      <c r="H1087" s="45"/>
      <c r="I1087" s="45"/>
      <c r="J1087" s="45"/>
      <c r="K1087" s="45"/>
      <c r="L1087" s="45"/>
      <c r="M1087" s="45"/>
      <c r="N1087" s="45"/>
      <c r="O1087" s="45"/>
      <c r="P1087" s="45"/>
    </row>
    <row r="1088" spans="3:16" x14ac:dyDescent="0.3">
      <c r="C1088" s="25">
        <v>954</v>
      </c>
      <c r="D1088" s="45"/>
      <c r="E1088" s="45"/>
      <c r="F1088" s="45"/>
      <c r="G1088" s="64"/>
      <c r="H1088" s="45"/>
      <c r="I1088" s="45"/>
      <c r="J1088" s="45"/>
      <c r="K1088" s="45"/>
      <c r="L1088" s="45"/>
      <c r="M1088" s="45"/>
      <c r="N1088" s="45"/>
      <c r="O1088" s="45"/>
      <c r="P1088" s="45"/>
    </row>
    <row r="1089" spans="3:16" x14ac:dyDescent="0.3">
      <c r="C1089" s="25">
        <v>955</v>
      </c>
      <c r="D1089" s="45"/>
      <c r="E1089" s="45"/>
      <c r="F1089" s="45"/>
      <c r="G1089" s="64"/>
      <c r="H1089" s="45"/>
      <c r="I1089" s="45"/>
      <c r="J1089" s="45"/>
      <c r="K1089" s="45"/>
      <c r="L1089" s="45"/>
      <c r="M1089" s="45"/>
      <c r="N1089" s="45"/>
      <c r="O1089" s="45"/>
      <c r="P1089" s="45"/>
    </row>
    <row r="1090" spans="3:16" x14ac:dyDescent="0.3">
      <c r="C1090" s="25">
        <v>956</v>
      </c>
      <c r="D1090" s="45"/>
      <c r="E1090" s="45"/>
      <c r="F1090" s="45"/>
      <c r="G1090" s="64"/>
      <c r="H1090" s="45"/>
      <c r="I1090" s="45"/>
      <c r="J1090" s="45"/>
      <c r="K1090" s="45"/>
      <c r="L1090" s="45"/>
      <c r="M1090" s="45"/>
      <c r="N1090" s="45"/>
      <c r="O1090" s="45"/>
      <c r="P1090" s="45"/>
    </row>
    <row r="1091" spans="3:16" x14ac:dyDescent="0.3">
      <c r="C1091" s="25">
        <v>957</v>
      </c>
      <c r="D1091" s="45"/>
      <c r="E1091" s="45"/>
      <c r="F1091" s="45"/>
      <c r="G1091" s="64"/>
      <c r="H1091" s="45"/>
      <c r="I1091" s="45"/>
      <c r="J1091" s="45"/>
      <c r="K1091" s="45"/>
      <c r="L1091" s="45"/>
      <c r="M1091" s="45"/>
      <c r="N1091" s="45"/>
      <c r="O1091" s="45"/>
      <c r="P1091" s="45"/>
    </row>
    <row r="1092" spans="3:16" x14ac:dyDescent="0.3">
      <c r="C1092" s="25">
        <v>958</v>
      </c>
      <c r="D1092" s="45"/>
      <c r="E1092" s="45"/>
      <c r="F1092" s="45"/>
      <c r="G1092" s="64"/>
      <c r="H1092" s="45"/>
      <c r="I1092" s="45"/>
      <c r="J1092" s="45"/>
      <c r="K1092" s="45"/>
      <c r="L1092" s="45"/>
      <c r="M1092" s="45"/>
      <c r="N1092" s="45"/>
      <c r="O1092" s="45"/>
      <c r="P1092" s="45"/>
    </row>
    <row r="1093" spans="3:16" x14ac:dyDescent="0.3">
      <c r="C1093" s="25">
        <v>959</v>
      </c>
      <c r="D1093" s="45"/>
      <c r="E1093" s="45"/>
      <c r="F1093" s="45"/>
      <c r="G1093" s="64"/>
      <c r="H1093" s="45"/>
      <c r="I1093" s="45"/>
      <c r="J1093" s="45"/>
      <c r="K1093" s="45"/>
      <c r="L1093" s="45"/>
      <c r="M1093" s="45"/>
      <c r="N1093" s="45"/>
      <c r="O1093" s="45"/>
      <c r="P1093" s="45"/>
    </row>
    <row r="1094" spans="3:16" x14ac:dyDescent="0.3">
      <c r="C1094" s="25">
        <v>960</v>
      </c>
      <c r="D1094" s="45"/>
      <c r="E1094" s="45"/>
      <c r="F1094" s="45"/>
      <c r="G1094" s="64"/>
      <c r="H1094" s="45"/>
      <c r="I1094" s="45"/>
      <c r="J1094" s="45"/>
      <c r="K1094" s="45"/>
      <c r="L1094" s="45"/>
      <c r="M1094" s="45"/>
      <c r="N1094" s="45"/>
      <c r="O1094" s="45"/>
      <c r="P1094" s="45"/>
    </row>
    <row r="1095" spans="3:16" x14ac:dyDescent="0.3">
      <c r="C1095" s="25">
        <v>961</v>
      </c>
      <c r="D1095" s="45"/>
      <c r="E1095" s="45"/>
      <c r="F1095" s="45"/>
      <c r="G1095" s="64"/>
      <c r="H1095" s="45"/>
      <c r="I1095" s="45"/>
      <c r="J1095" s="45"/>
      <c r="K1095" s="45"/>
      <c r="L1095" s="45"/>
      <c r="M1095" s="45"/>
      <c r="N1095" s="45"/>
      <c r="O1095" s="45"/>
      <c r="P1095" s="45"/>
    </row>
    <row r="1096" spans="3:16" x14ac:dyDescent="0.3">
      <c r="C1096" s="25">
        <v>962</v>
      </c>
      <c r="D1096" s="45"/>
      <c r="E1096" s="45"/>
      <c r="F1096" s="45"/>
      <c r="G1096" s="64"/>
      <c r="H1096" s="45"/>
      <c r="I1096" s="45"/>
      <c r="J1096" s="45"/>
      <c r="K1096" s="45"/>
      <c r="L1096" s="45"/>
      <c r="M1096" s="45"/>
      <c r="N1096" s="45"/>
      <c r="O1096" s="45"/>
      <c r="P1096" s="45"/>
    </row>
    <row r="1097" spans="3:16" x14ac:dyDescent="0.3">
      <c r="C1097" s="25">
        <v>963</v>
      </c>
      <c r="D1097" s="45"/>
      <c r="E1097" s="45"/>
      <c r="F1097" s="45"/>
      <c r="G1097" s="64"/>
      <c r="H1097" s="45"/>
      <c r="I1097" s="45"/>
      <c r="J1097" s="45"/>
      <c r="K1097" s="45"/>
      <c r="L1097" s="45"/>
      <c r="M1097" s="45"/>
      <c r="N1097" s="45"/>
      <c r="O1097" s="45"/>
      <c r="P1097" s="45"/>
    </row>
    <row r="1098" spans="3:16" x14ac:dyDescent="0.3">
      <c r="C1098" s="25">
        <v>964</v>
      </c>
      <c r="D1098" s="45"/>
      <c r="E1098" s="45"/>
      <c r="F1098" s="45"/>
      <c r="G1098" s="64"/>
      <c r="H1098" s="45"/>
      <c r="I1098" s="45"/>
      <c r="J1098" s="45"/>
      <c r="K1098" s="45"/>
      <c r="L1098" s="45"/>
      <c r="M1098" s="45"/>
      <c r="N1098" s="45"/>
      <c r="O1098" s="45"/>
      <c r="P1098" s="45"/>
    </row>
    <row r="1099" spans="3:16" x14ac:dyDescent="0.3">
      <c r="C1099" s="25">
        <v>965</v>
      </c>
      <c r="D1099" s="45"/>
      <c r="E1099" s="45"/>
      <c r="F1099" s="45"/>
      <c r="G1099" s="64"/>
      <c r="H1099" s="45"/>
      <c r="I1099" s="45"/>
      <c r="J1099" s="45"/>
      <c r="K1099" s="45"/>
      <c r="L1099" s="45"/>
      <c r="M1099" s="45"/>
      <c r="N1099" s="45"/>
      <c r="O1099" s="45"/>
      <c r="P1099" s="45"/>
    </row>
    <row r="1100" spans="3:16" x14ac:dyDescent="0.3">
      <c r="C1100" s="25">
        <v>966</v>
      </c>
      <c r="D1100" s="45"/>
      <c r="E1100" s="45"/>
      <c r="F1100" s="45"/>
      <c r="G1100" s="64"/>
      <c r="H1100" s="45"/>
      <c r="I1100" s="45"/>
      <c r="J1100" s="45"/>
      <c r="K1100" s="45"/>
      <c r="L1100" s="45"/>
      <c r="M1100" s="45"/>
      <c r="N1100" s="45"/>
      <c r="O1100" s="45"/>
      <c r="P1100" s="45"/>
    </row>
    <row r="1101" spans="3:16" x14ac:dyDescent="0.3">
      <c r="C1101" s="25">
        <v>967</v>
      </c>
      <c r="D1101" s="45"/>
      <c r="E1101" s="45"/>
      <c r="F1101" s="45"/>
      <c r="G1101" s="64"/>
      <c r="H1101" s="45"/>
      <c r="I1101" s="45"/>
      <c r="J1101" s="45"/>
      <c r="K1101" s="45"/>
      <c r="L1101" s="45"/>
      <c r="M1101" s="45"/>
      <c r="N1101" s="45"/>
      <c r="O1101" s="45"/>
      <c r="P1101" s="45"/>
    </row>
    <row r="1102" spans="3:16" x14ac:dyDescent="0.3">
      <c r="C1102" s="25">
        <v>968</v>
      </c>
      <c r="D1102" s="45"/>
      <c r="E1102" s="45"/>
      <c r="F1102" s="45"/>
      <c r="G1102" s="64"/>
      <c r="H1102" s="45"/>
      <c r="I1102" s="45"/>
      <c r="J1102" s="45"/>
      <c r="K1102" s="45"/>
      <c r="L1102" s="45"/>
      <c r="M1102" s="45"/>
      <c r="N1102" s="45"/>
      <c r="O1102" s="45"/>
      <c r="P1102" s="45"/>
    </row>
    <row r="1103" spans="3:16" x14ac:dyDescent="0.3">
      <c r="C1103" s="25">
        <v>969</v>
      </c>
      <c r="D1103" s="45"/>
      <c r="E1103" s="45"/>
      <c r="F1103" s="45"/>
      <c r="G1103" s="64"/>
      <c r="H1103" s="45"/>
      <c r="I1103" s="45"/>
      <c r="J1103" s="45"/>
      <c r="K1103" s="45"/>
      <c r="L1103" s="45"/>
      <c r="M1103" s="45"/>
      <c r="N1103" s="45"/>
      <c r="O1103" s="45"/>
      <c r="P1103" s="45"/>
    </row>
    <row r="1104" spans="3:16" x14ac:dyDescent="0.3">
      <c r="C1104" s="25">
        <v>970</v>
      </c>
      <c r="D1104" s="45"/>
      <c r="E1104" s="45"/>
      <c r="F1104" s="45"/>
      <c r="G1104" s="64"/>
      <c r="H1104" s="45"/>
      <c r="I1104" s="45"/>
      <c r="J1104" s="45"/>
      <c r="K1104" s="45"/>
      <c r="L1104" s="45"/>
      <c r="M1104" s="45"/>
      <c r="N1104" s="45"/>
      <c r="O1104" s="45"/>
      <c r="P1104" s="45"/>
    </row>
    <row r="1105" spans="3:16" x14ac:dyDescent="0.3">
      <c r="C1105" s="25">
        <v>971</v>
      </c>
      <c r="D1105" s="45"/>
      <c r="E1105" s="45"/>
      <c r="F1105" s="45"/>
      <c r="G1105" s="64"/>
      <c r="H1105" s="45"/>
      <c r="I1105" s="45"/>
      <c r="J1105" s="45"/>
      <c r="K1105" s="45"/>
      <c r="L1105" s="45"/>
      <c r="M1105" s="45"/>
      <c r="N1105" s="45"/>
      <c r="O1105" s="45"/>
      <c r="P1105" s="45"/>
    </row>
    <row r="1106" spans="3:16" x14ac:dyDescent="0.3">
      <c r="C1106" s="25">
        <v>972</v>
      </c>
      <c r="D1106" s="45"/>
      <c r="E1106" s="45"/>
      <c r="F1106" s="45"/>
      <c r="G1106" s="64"/>
      <c r="H1106" s="45"/>
      <c r="I1106" s="45"/>
      <c r="J1106" s="45"/>
      <c r="K1106" s="45"/>
      <c r="L1106" s="45"/>
      <c r="M1106" s="45"/>
      <c r="N1106" s="45"/>
      <c r="O1106" s="45"/>
      <c r="P1106" s="45"/>
    </row>
    <row r="1107" spans="3:16" x14ac:dyDescent="0.3">
      <c r="C1107" s="25">
        <v>973</v>
      </c>
      <c r="D1107" s="45"/>
      <c r="E1107" s="45"/>
      <c r="F1107" s="45"/>
      <c r="G1107" s="64"/>
      <c r="H1107" s="45"/>
      <c r="I1107" s="45"/>
      <c r="J1107" s="45"/>
      <c r="K1107" s="45"/>
      <c r="L1107" s="45"/>
      <c r="M1107" s="45"/>
      <c r="N1107" s="45"/>
      <c r="O1107" s="45"/>
      <c r="P1107" s="45"/>
    </row>
    <row r="1108" spans="3:16" x14ac:dyDescent="0.3">
      <c r="C1108" s="25">
        <v>974</v>
      </c>
      <c r="D1108" s="45"/>
      <c r="E1108" s="45"/>
      <c r="F1108" s="45"/>
      <c r="G1108" s="64"/>
      <c r="H1108" s="45"/>
      <c r="I1108" s="45"/>
      <c r="J1108" s="45"/>
      <c r="K1108" s="45"/>
      <c r="L1108" s="45"/>
      <c r="M1108" s="45"/>
      <c r="N1108" s="45"/>
      <c r="O1108" s="45"/>
      <c r="P1108" s="45"/>
    </row>
    <row r="1109" spans="3:16" x14ac:dyDescent="0.3">
      <c r="C1109" s="25">
        <v>975</v>
      </c>
      <c r="D1109" s="45"/>
      <c r="E1109" s="45"/>
      <c r="F1109" s="45"/>
      <c r="G1109" s="64"/>
      <c r="H1109" s="45"/>
      <c r="I1109" s="45"/>
      <c r="J1109" s="45"/>
      <c r="K1109" s="45"/>
      <c r="L1109" s="45"/>
      <c r="M1109" s="45"/>
      <c r="N1109" s="45"/>
      <c r="O1109" s="45"/>
      <c r="P1109" s="45"/>
    </row>
    <row r="1110" spans="3:16" x14ac:dyDescent="0.3">
      <c r="C1110" s="25">
        <v>976</v>
      </c>
      <c r="D1110" s="45"/>
      <c r="E1110" s="45"/>
      <c r="F1110" s="45"/>
      <c r="G1110" s="64"/>
      <c r="H1110" s="45"/>
      <c r="I1110" s="45"/>
      <c r="J1110" s="45"/>
      <c r="K1110" s="45"/>
      <c r="L1110" s="45"/>
      <c r="M1110" s="45"/>
      <c r="N1110" s="45"/>
      <c r="O1110" s="45"/>
      <c r="P1110" s="45"/>
    </row>
    <row r="1111" spans="3:16" x14ac:dyDescent="0.3">
      <c r="C1111" s="25">
        <v>977</v>
      </c>
      <c r="D1111" s="45"/>
      <c r="E1111" s="45"/>
      <c r="F1111" s="45"/>
      <c r="G1111" s="64"/>
      <c r="H1111" s="45"/>
      <c r="I1111" s="45"/>
      <c r="J1111" s="45"/>
      <c r="K1111" s="45"/>
      <c r="L1111" s="45"/>
      <c r="M1111" s="45"/>
      <c r="N1111" s="45"/>
      <c r="O1111" s="45"/>
      <c r="P1111" s="45"/>
    </row>
    <row r="1112" spans="3:16" x14ac:dyDescent="0.3">
      <c r="C1112" s="25">
        <v>978</v>
      </c>
      <c r="D1112" s="45"/>
      <c r="E1112" s="45"/>
      <c r="F1112" s="45"/>
      <c r="G1112" s="64"/>
      <c r="H1112" s="45"/>
      <c r="I1112" s="45"/>
      <c r="J1112" s="45"/>
      <c r="K1112" s="45"/>
      <c r="L1112" s="45"/>
      <c r="M1112" s="45"/>
      <c r="N1112" s="45"/>
      <c r="O1112" s="45"/>
      <c r="P1112" s="45"/>
    </row>
    <row r="1113" spans="3:16" x14ac:dyDescent="0.3">
      <c r="C1113" s="25">
        <v>979</v>
      </c>
      <c r="D1113" s="45"/>
      <c r="E1113" s="45"/>
      <c r="F1113" s="45"/>
      <c r="G1113" s="64"/>
      <c r="H1113" s="45"/>
      <c r="I1113" s="45"/>
      <c r="J1113" s="45"/>
      <c r="K1113" s="45"/>
      <c r="L1113" s="45"/>
      <c r="M1113" s="45"/>
      <c r="N1113" s="45"/>
      <c r="O1113" s="45"/>
      <c r="P1113" s="45"/>
    </row>
    <row r="1114" spans="3:16" x14ac:dyDescent="0.3">
      <c r="C1114" s="25">
        <v>980</v>
      </c>
      <c r="D1114" s="45"/>
      <c r="E1114" s="45"/>
      <c r="F1114" s="45"/>
      <c r="G1114" s="64"/>
      <c r="H1114" s="45"/>
      <c r="I1114" s="45"/>
      <c r="J1114" s="45"/>
      <c r="K1114" s="45"/>
      <c r="L1114" s="45"/>
      <c r="M1114" s="45"/>
      <c r="N1114" s="45"/>
      <c r="O1114" s="45"/>
      <c r="P1114" s="45"/>
    </row>
    <row r="1115" spans="3:16" x14ac:dyDescent="0.3">
      <c r="C1115" s="25">
        <v>981</v>
      </c>
      <c r="D1115" s="45"/>
      <c r="E1115" s="45"/>
      <c r="F1115" s="45"/>
      <c r="G1115" s="64"/>
      <c r="H1115" s="45"/>
      <c r="I1115" s="45"/>
      <c r="J1115" s="45"/>
      <c r="K1115" s="45"/>
      <c r="L1115" s="45"/>
      <c r="M1115" s="45"/>
      <c r="N1115" s="45"/>
      <c r="O1115" s="45"/>
      <c r="P1115" s="45"/>
    </row>
    <row r="1116" spans="3:16" x14ac:dyDescent="0.3">
      <c r="C1116" s="25">
        <v>982</v>
      </c>
      <c r="D1116" s="45"/>
      <c r="E1116" s="45"/>
      <c r="F1116" s="45"/>
      <c r="G1116" s="64"/>
      <c r="H1116" s="45"/>
      <c r="I1116" s="45"/>
      <c r="J1116" s="45"/>
      <c r="K1116" s="45"/>
      <c r="L1116" s="45"/>
      <c r="M1116" s="45"/>
      <c r="N1116" s="45"/>
      <c r="O1116" s="45"/>
      <c r="P1116" s="45"/>
    </row>
    <row r="1117" spans="3:16" x14ac:dyDescent="0.3">
      <c r="C1117" s="25">
        <v>983</v>
      </c>
      <c r="D1117" s="45"/>
      <c r="E1117" s="45"/>
      <c r="F1117" s="45"/>
      <c r="G1117" s="64"/>
      <c r="H1117" s="45"/>
      <c r="I1117" s="45"/>
      <c r="J1117" s="45"/>
      <c r="K1117" s="45"/>
      <c r="L1117" s="45"/>
      <c r="M1117" s="45"/>
      <c r="N1117" s="45"/>
      <c r="O1117" s="45"/>
      <c r="P1117" s="45"/>
    </row>
    <row r="1118" spans="3:16" x14ac:dyDescent="0.3">
      <c r="C1118" s="25">
        <v>984</v>
      </c>
      <c r="D1118" s="45"/>
      <c r="E1118" s="45"/>
      <c r="F1118" s="45"/>
      <c r="G1118" s="64"/>
      <c r="H1118" s="45"/>
      <c r="I1118" s="45"/>
      <c r="J1118" s="45"/>
      <c r="K1118" s="45"/>
      <c r="L1118" s="45"/>
      <c r="M1118" s="45"/>
      <c r="N1118" s="45"/>
      <c r="O1118" s="45"/>
      <c r="P1118" s="45"/>
    </row>
    <row r="1119" spans="3:16" x14ac:dyDescent="0.3">
      <c r="C1119" s="25">
        <v>985</v>
      </c>
      <c r="D1119" s="45"/>
      <c r="E1119" s="45"/>
      <c r="F1119" s="45"/>
      <c r="G1119" s="64"/>
      <c r="H1119" s="45"/>
      <c r="I1119" s="45"/>
      <c r="J1119" s="45"/>
      <c r="K1119" s="45"/>
      <c r="L1119" s="45"/>
      <c r="M1119" s="45"/>
      <c r="N1119" s="45"/>
      <c r="O1119" s="45"/>
      <c r="P1119" s="45"/>
    </row>
    <row r="1120" spans="3:16" x14ac:dyDescent="0.3">
      <c r="C1120" s="25">
        <v>986</v>
      </c>
      <c r="D1120" s="45"/>
      <c r="E1120" s="45"/>
      <c r="F1120" s="45"/>
      <c r="G1120" s="64"/>
      <c r="H1120" s="45"/>
      <c r="I1120" s="45"/>
      <c r="J1120" s="45"/>
      <c r="K1120" s="45"/>
      <c r="L1120" s="45"/>
      <c r="M1120" s="45"/>
      <c r="N1120" s="45"/>
      <c r="O1120" s="45"/>
      <c r="P1120" s="45"/>
    </row>
    <row r="1121" spans="3:16" x14ac:dyDescent="0.3">
      <c r="C1121" s="25">
        <v>987</v>
      </c>
      <c r="D1121" s="45"/>
      <c r="E1121" s="45"/>
      <c r="F1121" s="45"/>
      <c r="G1121" s="64"/>
      <c r="H1121" s="45"/>
      <c r="I1121" s="45"/>
      <c r="J1121" s="45"/>
      <c r="K1121" s="45"/>
      <c r="L1121" s="45"/>
      <c r="M1121" s="45"/>
      <c r="N1121" s="45"/>
      <c r="O1121" s="45"/>
      <c r="P1121" s="45"/>
    </row>
    <row r="1122" spans="3:16" x14ac:dyDescent="0.3">
      <c r="C1122" s="25">
        <v>988</v>
      </c>
      <c r="D1122" s="45"/>
      <c r="E1122" s="45"/>
      <c r="F1122" s="45"/>
      <c r="G1122" s="64"/>
      <c r="H1122" s="45"/>
      <c r="I1122" s="45"/>
      <c r="J1122" s="45"/>
      <c r="K1122" s="45"/>
      <c r="L1122" s="45"/>
      <c r="M1122" s="45"/>
      <c r="N1122" s="45"/>
      <c r="O1122" s="45"/>
      <c r="P1122" s="45"/>
    </row>
    <row r="1123" spans="3:16" x14ac:dyDescent="0.3">
      <c r="C1123" s="25">
        <v>989</v>
      </c>
      <c r="D1123" s="45"/>
      <c r="E1123" s="45"/>
      <c r="F1123" s="45"/>
      <c r="G1123" s="64"/>
      <c r="H1123" s="45"/>
      <c r="I1123" s="45"/>
      <c r="J1123" s="45"/>
      <c r="K1123" s="45"/>
      <c r="L1123" s="45"/>
      <c r="M1123" s="45"/>
      <c r="N1123" s="45"/>
      <c r="O1123" s="45"/>
      <c r="P1123" s="45"/>
    </row>
    <row r="1124" spans="3:16" x14ac:dyDescent="0.3">
      <c r="C1124" s="25">
        <v>990</v>
      </c>
      <c r="D1124" s="45"/>
      <c r="E1124" s="45"/>
      <c r="F1124" s="45"/>
      <c r="G1124" s="64"/>
      <c r="H1124" s="45"/>
      <c r="I1124" s="45"/>
      <c r="J1124" s="45"/>
      <c r="K1124" s="45"/>
      <c r="L1124" s="45"/>
      <c r="M1124" s="45"/>
      <c r="N1124" s="45"/>
      <c r="O1124" s="45"/>
      <c r="P1124" s="45"/>
    </row>
    <row r="1125" spans="3:16" x14ac:dyDescent="0.3">
      <c r="C1125" s="25">
        <v>991</v>
      </c>
      <c r="D1125" s="45"/>
      <c r="E1125" s="45"/>
      <c r="F1125" s="45"/>
      <c r="G1125" s="64"/>
      <c r="H1125" s="45"/>
      <c r="I1125" s="45"/>
      <c r="J1125" s="45"/>
      <c r="K1125" s="45"/>
      <c r="L1125" s="45"/>
      <c r="M1125" s="45"/>
      <c r="N1125" s="45"/>
      <c r="O1125" s="45"/>
      <c r="P1125" s="45"/>
    </row>
    <row r="1126" spans="3:16" x14ac:dyDescent="0.3">
      <c r="C1126" s="25">
        <v>992</v>
      </c>
      <c r="D1126" s="45"/>
      <c r="E1126" s="45"/>
      <c r="F1126" s="45"/>
      <c r="G1126" s="64"/>
      <c r="H1126" s="45"/>
      <c r="I1126" s="45"/>
      <c r="J1126" s="45"/>
      <c r="K1126" s="45"/>
      <c r="L1126" s="45"/>
      <c r="M1126" s="45"/>
      <c r="N1126" s="45"/>
      <c r="O1126" s="45"/>
      <c r="P1126" s="45"/>
    </row>
    <row r="1127" spans="3:16" x14ac:dyDescent="0.3">
      <c r="C1127" s="25">
        <v>993</v>
      </c>
      <c r="D1127" s="45"/>
      <c r="E1127" s="45"/>
      <c r="F1127" s="45"/>
      <c r="G1127" s="64"/>
      <c r="H1127" s="45"/>
      <c r="I1127" s="45"/>
      <c r="J1127" s="45"/>
      <c r="K1127" s="45"/>
      <c r="L1127" s="45"/>
      <c r="M1127" s="45"/>
      <c r="N1127" s="45"/>
      <c r="O1127" s="45"/>
      <c r="P1127" s="45"/>
    </row>
    <row r="1128" spans="3:16" x14ac:dyDescent="0.3">
      <c r="C1128" s="25">
        <v>994</v>
      </c>
      <c r="D1128" s="45"/>
      <c r="E1128" s="45"/>
      <c r="F1128" s="45"/>
      <c r="G1128" s="64"/>
      <c r="H1128" s="45"/>
      <c r="I1128" s="45"/>
      <c r="J1128" s="45"/>
      <c r="K1128" s="45"/>
      <c r="L1128" s="45"/>
      <c r="M1128" s="45"/>
      <c r="N1128" s="45"/>
      <c r="O1128" s="45"/>
      <c r="P1128" s="45"/>
    </row>
    <row r="1129" spans="3:16" x14ac:dyDescent="0.3">
      <c r="C1129" s="25">
        <v>995</v>
      </c>
      <c r="D1129" s="45"/>
      <c r="E1129" s="45"/>
      <c r="F1129" s="45"/>
      <c r="G1129" s="64"/>
      <c r="H1129" s="45"/>
      <c r="I1129" s="45"/>
      <c r="J1129" s="45"/>
      <c r="K1129" s="45"/>
      <c r="L1129" s="45"/>
      <c r="M1129" s="45"/>
      <c r="N1129" s="45"/>
      <c r="O1129" s="45"/>
      <c r="P1129" s="45"/>
    </row>
    <row r="1130" spans="3:16" x14ac:dyDescent="0.3">
      <c r="C1130" s="25">
        <v>996</v>
      </c>
      <c r="D1130" s="45"/>
      <c r="E1130" s="45"/>
      <c r="F1130" s="45"/>
      <c r="G1130" s="64"/>
      <c r="H1130" s="45"/>
      <c r="I1130" s="45"/>
      <c r="J1130" s="45"/>
      <c r="K1130" s="45"/>
      <c r="L1130" s="45"/>
      <c r="M1130" s="45"/>
      <c r="N1130" s="45"/>
      <c r="O1130" s="45"/>
      <c r="P1130" s="45"/>
    </row>
    <row r="1131" spans="3:16" x14ac:dyDescent="0.3">
      <c r="C1131" s="25">
        <v>997</v>
      </c>
      <c r="D1131" s="45"/>
      <c r="E1131" s="45"/>
      <c r="F1131" s="45"/>
      <c r="G1131" s="64"/>
      <c r="H1131" s="45"/>
      <c r="I1131" s="45"/>
      <c r="J1131" s="45"/>
      <c r="K1131" s="45"/>
      <c r="L1131" s="45"/>
      <c r="M1131" s="45"/>
      <c r="N1131" s="45"/>
      <c r="O1131" s="45"/>
      <c r="P1131" s="45"/>
    </row>
    <row r="1132" spans="3:16" x14ac:dyDescent="0.3">
      <c r="C1132" s="25">
        <v>998</v>
      </c>
      <c r="D1132" s="45"/>
      <c r="E1132" s="45"/>
      <c r="F1132" s="45"/>
      <c r="G1132" s="64"/>
      <c r="H1132" s="45"/>
      <c r="I1132" s="45"/>
      <c r="J1132" s="45"/>
      <c r="K1132" s="45"/>
      <c r="L1132" s="45"/>
      <c r="M1132" s="45"/>
      <c r="N1132" s="45"/>
      <c r="O1132" s="45"/>
      <c r="P1132" s="45"/>
    </row>
    <row r="1133" spans="3:16" x14ac:dyDescent="0.3">
      <c r="C1133" s="25">
        <v>999</v>
      </c>
      <c r="D1133" s="45"/>
      <c r="E1133" s="45"/>
      <c r="F1133" s="45"/>
      <c r="G1133" s="64"/>
      <c r="H1133" s="45"/>
      <c r="I1133" s="45"/>
      <c r="J1133" s="45"/>
      <c r="K1133" s="45"/>
      <c r="L1133" s="45"/>
      <c r="M1133" s="45"/>
      <c r="N1133" s="45"/>
      <c r="O1133" s="45"/>
      <c r="P1133" s="45"/>
    </row>
    <row r="1134" spans="3:16" x14ac:dyDescent="0.3">
      <c r="C1134" s="25">
        <v>1000</v>
      </c>
      <c r="D1134" s="45"/>
      <c r="E1134" s="45"/>
      <c r="F1134" s="45"/>
      <c r="G1134" s="64"/>
      <c r="H1134" s="45"/>
      <c r="I1134" s="45"/>
      <c r="J1134" s="45"/>
      <c r="K1134" s="45"/>
      <c r="L1134" s="45"/>
      <c r="M1134" s="45"/>
      <c r="N1134" s="45"/>
      <c r="O1134" s="45"/>
      <c r="P1134" s="45"/>
    </row>
    <row r="1135" spans="3:16" x14ac:dyDescent="0.3">
      <c r="D1135" s="45"/>
      <c r="E1135" s="45"/>
      <c r="F1135" s="45"/>
      <c r="G1135" s="64"/>
      <c r="H1135" s="45"/>
      <c r="I1135" s="45"/>
      <c r="J1135" s="45"/>
      <c r="K1135" s="45"/>
      <c r="L1135" s="45"/>
      <c r="M1135" s="45"/>
      <c r="N1135" s="45"/>
      <c r="O1135" s="45"/>
      <c r="P1135" s="45"/>
    </row>
    <row r="1136" spans="3:16" x14ac:dyDescent="0.3">
      <c r="D1136" s="45"/>
      <c r="E1136" s="45"/>
      <c r="F1136" s="45"/>
      <c r="G1136" s="64"/>
      <c r="H1136" s="45"/>
      <c r="I1136" s="45"/>
      <c r="J1136" s="45"/>
      <c r="K1136" s="45"/>
      <c r="L1136" s="45"/>
      <c r="M1136" s="45"/>
      <c r="N1136" s="45"/>
      <c r="O1136" s="45"/>
      <c r="P1136" s="45"/>
    </row>
    <row r="1137" spans="4:16" x14ac:dyDescent="0.3">
      <c r="D1137" s="45"/>
      <c r="E1137" s="45"/>
      <c r="F1137" s="45"/>
      <c r="G1137" s="64"/>
      <c r="H1137" s="45"/>
      <c r="I1137" s="45"/>
      <c r="J1137" s="45"/>
      <c r="K1137" s="45"/>
      <c r="L1137" s="45"/>
      <c r="M1137" s="45"/>
      <c r="N1137" s="45"/>
      <c r="O1137" s="45"/>
      <c r="P1137" s="45"/>
    </row>
    <row r="1138" spans="4:16" x14ac:dyDescent="0.3">
      <c r="D1138" s="45"/>
      <c r="E1138" s="45"/>
      <c r="F1138" s="45"/>
      <c r="G1138" s="64"/>
      <c r="H1138" s="45"/>
      <c r="I1138" s="45"/>
      <c r="J1138" s="45"/>
      <c r="K1138" s="45"/>
      <c r="L1138" s="45"/>
      <c r="M1138" s="45"/>
      <c r="N1138" s="45"/>
      <c r="O1138" s="45"/>
      <c r="P1138" s="45"/>
    </row>
    <row r="1139" spans="4:16" x14ac:dyDescent="0.3">
      <c r="D1139" s="45"/>
      <c r="E1139" s="45"/>
      <c r="F1139" s="45"/>
      <c r="G1139" s="64"/>
      <c r="H1139" s="45"/>
      <c r="I1139" s="45"/>
      <c r="J1139" s="45"/>
      <c r="K1139" s="45"/>
      <c r="L1139" s="45"/>
      <c r="M1139" s="45"/>
      <c r="N1139" s="45"/>
      <c r="O1139" s="45"/>
      <c r="P1139" s="45"/>
    </row>
    <row r="1140" spans="4:16" x14ac:dyDescent="0.3">
      <c r="D1140" s="45"/>
      <c r="E1140" s="45"/>
      <c r="F1140" s="45"/>
      <c r="G1140" s="64"/>
      <c r="H1140" s="45"/>
      <c r="I1140" s="45"/>
      <c r="J1140" s="45"/>
      <c r="K1140" s="45"/>
      <c r="L1140" s="45"/>
      <c r="M1140" s="45"/>
      <c r="N1140" s="45"/>
      <c r="O1140" s="45"/>
      <c r="P1140" s="45"/>
    </row>
    <row r="1141" spans="4:16" x14ac:dyDescent="0.3">
      <c r="D1141" s="45"/>
      <c r="E1141" s="45"/>
      <c r="F1141" s="45"/>
      <c r="G1141" s="64"/>
      <c r="H1141" s="45"/>
      <c r="I1141" s="45"/>
      <c r="J1141" s="45"/>
      <c r="K1141" s="45"/>
      <c r="L1141" s="45"/>
      <c r="M1141" s="45"/>
      <c r="N1141" s="45"/>
      <c r="O1141" s="45"/>
      <c r="P1141" s="45"/>
    </row>
    <row r="1142" spans="4:16" x14ac:dyDescent="0.3">
      <c r="D1142" s="45"/>
      <c r="E1142" s="45"/>
      <c r="F1142" s="45"/>
      <c r="G1142" s="64"/>
      <c r="H1142" s="45"/>
      <c r="I1142" s="45"/>
      <c r="J1142" s="45"/>
      <c r="K1142" s="45"/>
      <c r="L1142" s="45"/>
      <c r="M1142" s="45"/>
      <c r="N1142" s="45"/>
      <c r="O1142" s="45"/>
      <c r="P1142" s="45"/>
    </row>
    <row r="1143" spans="4:16" x14ac:dyDescent="0.3">
      <c r="D1143" s="45"/>
      <c r="E1143" s="45"/>
      <c r="F1143" s="45"/>
      <c r="G1143" s="64"/>
      <c r="H1143" s="45"/>
      <c r="I1143" s="45"/>
      <c r="J1143" s="45"/>
      <c r="K1143" s="45"/>
      <c r="L1143" s="45"/>
      <c r="M1143" s="45"/>
      <c r="N1143" s="45"/>
      <c r="O1143" s="45"/>
      <c r="P1143" s="45"/>
    </row>
    <row r="1144" spans="4:16" x14ac:dyDescent="0.3">
      <c r="D1144" s="45"/>
      <c r="E1144" s="45"/>
      <c r="F1144" s="45"/>
      <c r="G1144" s="64"/>
      <c r="H1144" s="45"/>
      <c r="I1144" s="45"/>
      <c r="J1144" s="45"/>
      <c r="K1144" s="45"/>
      <c r="L1144" s="45"/>
      <c r="M1144" s="45"/>
      <c r="N1144" s="45"/>
      <c r="O1144" s="45"/>
      <c r="P1144" s="45"/>
    </row>
    <row r="1145" spans="4:16" x14ac:dyDescent="0.3">
      <c r="D1145" s="45"/>
      <c r="E1145" s="45"/>
      <c r="F1145" s="45"/>
      <c r="G1145" s="64"/>
      <c r="H1145" s="45"/>
      <c r="I1145" s="45"/>
      <c r="J1145" s="45"/>
      <c r="K1145" s="45"/>
      <c r="L1145" s="45"/>
      <c r="M1145" s="45"/>
      <c r="N1145" s="45"/>
      <c r="O1145" s="45"/>
      <c r="P1145" s="45"/>
    </row>
    <row r="1146" spans="4:16" x14ac:dyDescent="0.3">
      <c r="D1146" s="45"/>
      <c r="E1146" s="45"/>
      <c r="F1146" s="45"/>
      <c r="G1146" s="64"/>
      <c r="H1146" s="45"/>
      <c r="I1146" s="45"/>
      <c r="J1146" s="45"/>
      <c r="K1146" s="45"/>
      <c r="L1146" s="45"/>
      <c r="M1146" s="45"/>
      <c r="N1146" s="45"/>
      <c r="O1146" s="45"/>
      <c r="P1146" s="45"/>
    </row>
    <row r="1147" spans="4:16" x14ac:dyDescent="0.3">
      <c r="D1147" s="45"/>
      <c r="E1147" s="45"/>
      <c r="F1147" s="45"/>
      <c r="G1147" s="64"/>
      <c r="H1147" s="45"/>
      <c r="I1147" s="45"/>
      <c r="J1147" s="45"/>
      <c r="K1147" s="45"/>
      <c r="L1147" s="45"/>
      <c r="M1147" s="45"/>
      <c r="N1147" s="45"/>
      <c r="O1147" s="45"/>
      <c r="P1147" s="45"/>
    </row>
    <row r="1148" spans="4:16" x14ac:dyDescent="0.3">
      <c r="D1148" s="45"/>
      <c r="E1148" s="45"/>
      <c r="F1148" s="45"/>
      <c r="G1148" s="64"/>
      <c r="H1148" s="45"/>
      <c r="I1148" s="45"/>
      <c r="J1148" s="45"/>
      <c r="K1148" s="45"/>
      <c r="L1148" s="45"/>
      <c r="M1148" s="45"/>
      <c r="N1148" s="45"/>
      <c r="O1148" s="45"/>
      <c r="P1148" s="45"/>
    </row>
    <row r="1149" spans="4:16" x14ac:dyDescent="0.3">
      <c r="D1149" s="45"/>
      <c r="E1149" s="45"/>
      <c r="F1149" s="45"/>
      <c r="G1149" s="64"/>
      <c r="H1149" s="45"/>
      <c r="I1149" s="45"/>
      <c r="J1149" s="45"/>
      <c r="K1149" s="45"/>
      <c r="L1149" s="45"/>
      <c r="M1149" s="45"/>
      <c r="N1149" s="45"/>
      <c r="O1149" s="45"/>
      <c r="P1149" s="45"/>
    </row>
    <row r="1150" spans="4:16" x14ac:dyDescent="0.3">
      <c r="D1150" s="45"/>
      <c r="E1150" s="45"/>
      <c r="F1150" s="45"/>
      <c r="G1150" s="64"/>
      <c r="H1150" s="45"/>
      <c r="I1150" s="45"/>
      <c r="J1150" s="45"/>
      <c r="K1150" s="45"/>
      <c r="L1150" s="45"/>
      <c r="M1150" s="45"/>
      <c r="N1150" s="45"/>
      <c r="O1150" s="45"/>
      <c r="P1150" s="45"/>
    </row>
    <row r="1151" spans="4:16" x14ac:dyDescent="0.3">
      <c r="D1151" s="45"/>
      <c r="E1151" s="45"/>
      <c r="F1151" s="45"/>
      <c r="G1151" s="64"/>
      <c r="H1151" s="45"/>
      <c r="I1151" s="45"/>
      <c r="J1151" s="45"/>
      <c r="K1151" s="45"/>
      <c r="L1151" s="45"/>
      <c r="M1151" s="45"/>
      <c r="N1151" s="45"/>
      <c r="O1151" s="45"/>
      <c r="P1151" s="45"/>
    </row>
    <row r="1152" spans="4:16" x14ac:dyDescent="0.3">
      <c r="D1152" s="45"/>
      <c r="E1152" s="45"/>
      <c r="F1152" s="45"/>
      <c r="G1152" s="64"/>
      <c r="H1152" s="45"/>
      <c r="I1152" s="45"/>
      <c r="J1152" s="45"/>
      <c r="K1152" s="45"/>
      <c r="L1152" s="45"/>
      <c r="M1152" s="45"/>
      <c r="N1152" s="45"/>
      <c r="O1152" s="45"/>
      <c r="P1152" s="45"/>
    </row>
    <row r="1153" spans="4:16" x14ac:dyDescent="0.3">
      <c r="D1153" s="45"/>
      <c r="E1153" s="45"/>
      <c r="F1153" s="45"/>
      <c r="G1153" s="64"/>
      <c r="H1153" s="45"/>
      <c r="I1153" s="45"/>
      <c r="J1153" s="45"/>
      <c r="K1153" s="45"/>
      <c r="L1153" s="45"/>
      <c r="M1153" s="45"/>
      <c r="N1153" s="45"/>
      <c r="O1153" s="45"/>
      <c r="P1153" s="45"/>
    </row>
    <row r="1154" spans="4:16" x14ac:dyDescent="0.3">
      <c r="D1154" s="45"/>
      <c r="E1154" s="45"/>
      <c r="F1154" s="45"/>
      <c r="G1154" s="64"/>
      <c r="H1154" s="45"/>
      <c r="I1154" s="45"/>
      <c r="J1154" s="45"/>
      <c r="K1154" s="45"/>
      <c r="L1154" s="45"/>
      <c r="M1154" s="45"/>
      <c r="N1154" s="45"/>
      <c r="O1154" s="45"/>
      <c r="P1154" s="45"/>
    </row>
    <row r="1155" spans="4:16" x14ac:dyDescent="0.3">
      <c r="D1155" s="45"/>
      <c r="E1155" s="45"/>
      <c r="F1155" s="45"/>
      <c r="G1155" s="64"/>
      <c r="H1155" s="45"/>
      <c r="I1155" s="45"/>
      <c r="J1155" s="45"/>
      <c r="K1155" s="45"/>
      <c r="L1155" s="45"/>
      <c r="M1155" s="45"/>
      <c r="N1155" s="45"/>
      <c r="O1155" s="45"/>
      <c r="P1155" s="45"/>
    </row>
    <row r="1156" spans="4:16" x14ac:dyDescent="0.3">
      <c r="D1156" s="45"/>
      <c r="E1156" s="45"/>
      <c r="F1156" s="45"/>
      <c r="G1156" s="64"/>
      <c r="H1156" s="45"/>
      <c r="I1156" s="45"/>
      <c r="J1156" s="45"/>
      <c r="K1156" s="45"/>
      <c r="L1156" s="45"/>
      <c r="M1156" s="45"/>
      <c r="N1156" s="45"/>
      <c r="O1156" s="45"/>
      <c r="P1156" s="45"/>
    </row>
    <row r="1157" spans="4:16" x14ac:dyDescent="0.3">
      <c r="D1157" s="45"/>
      <c r="E1157" s="45"/>
      <c r="F1157" s="45"/>
      <c r="G1157" s="64"/>
      <c r="H1157" s="45"/>
      <c r="I1157" s="45"/>
      <c r="J1157" s="45"/>
      <c r="K1157" s="45"/>
      <c r="L1157" s="45"/>
      <c r="M1157" s="45"/>
      <c r="N1157" s="45"/>
      <c r="O1157" s="45"/>
      <c r="P1157" s="45"/>
    </row>
    <row r="1158" spans="4:16" x14ac:dyDescent="0.3">
      <c r="D1158" s="45"/>
      <c r="E1158" s="45"/>
      <c r="F1158" s="45"/>
      <c r="G1158" s="64"/>
      <c r="H1158" s="45"/>
      <c r="I1158" s="45"/>
      <c r="J1158" s="45"/>
      <c r="K1158" s="45"/>
      <c r="L1158" s="45"/>
      <c r="M1158" s="45"/>
      <c r="N1158" s="45"/>
      <c r="O1158" s="45"/>
      <c r="P1158" s="45"/>
    </row>
    <row r="1159" spans="4:16" x14ac:dyDescent="0.3">
      <c r="D1159" s="45"/>
      <c r="E1159" s="45"/>
      <c r="F1159" s="45"/>
      <c r="G1159" s="64"/>
      <c r="H1159" s="45"/>
      <c r="I1159" s="45"/>
      <c r="J1159" s="45"/>
      <c r="K1159" s="45"/>
      <c r="L1159" s="45"/>
      <c r="M1159" s="45"/>
      <c r="N1159" s="45"/>
      <c r="O1159" s="45"/>
      <c r="P1159" s="45"/>
    </row>
    <row r="1160" spans="4:16" x14ac:dyDescent="0.3">
      <c r="D1160" s="45"/>
      <c r="E1160" s="45"/>
      <c r="F1160" s="45"/>
      <c r="G1160" s="64"/>
      <c r="H1160" s="45"/>
      <c r="I1160" s="45"/>
      <c r="J1160" s="45"/>
      <c r="K1160" s="45"/>
      <c r="L1160" s="45"/>
      <c r="M1160" s="45"/>
      <c r="N1160" s="45"/>
      <c r="O1160" s="45"/>
      <c r="P1160" s="45"/>
    </row>
    <row r="1161" spans="4:16" x14ac:dyDescent="0.3">
      <c r="D1161" s="45"/>
      <c r="E1161" s="45"/>
      <c r="F1161" s="45"/>
      <c r="G1161" s="64"/>
      <c r="H1161" s="45"/>
      <c r="I1161" s="45"/>
      <c r="J1161" s="45"/>
      <c r="K1161" s="45"/>
      <c r="L1161" s="45"/>
      <c r="M1161" s="45"/>
      <c r="N1161" s="45"/>
      <c r="O1161" s="45"/>
      <c r="P1161" s="45"/>
    </row>
    <row r="1162" spans="4:16" x14ac:dyDescent="0.3">
      <c r="D1162" s="45"/>
      <c r="E1162" s="45"/>
      <c r="F1162" s="45"/>
      <c r="G1162" s="64"/>
      <c r="H1162" s="45"/>
      <c r="I1162" s="45"/>
      <c r="J1162" s="45"/>
      <c r="K1162" s="45"/>
      <c r="L1162" s="45"/>
      <c r="M1162" s="45"/>
      <c r="N1162" s="45"/>
      <c r="O1162" s="45"/>
      <c r="P1162" s="45"/>
    </row>
    <row r="1163" spans="4:16" x14ac:dyDescent="0.3">
      <c r="D1163" s="45"/>
      <c r="E1163" s="45"/>
      <c r="F1163" s="45"/>
      <c r="G1163" s="64"/>
      <c r="H1163" s="45"/>
      <c r="I1163" s="45"/>
      <c r="J1163" s="45"/>
      <c r="K1163" s="45"/>
      <c r="L1163" s="45"/>
      <c r="M1163" s="45"/>
      <c r="N1163" s="45"/>
      <c r="O1163" s="45"/>
      <c r="P1163" s="45"/>
    </row>
    <row r="1164" spans="4:16" x14ac:dyDescent="0.3">
      <c r="D1164" s="45"/>
      <c r="E1164" s="45"/>
      <c r="F1164" s="45"/>
      <c r="G1164" s="64"/>
      <c r="H1164" s="45"/>
      <c r="I1164" s="45"/>
      <c r="J1164" s="45"/>
      <c r="K1164" s="45"/>
      <c r="L1164" s="45"/>
      <c r="M1164" s="45"/>
      <c r="N1164" s="45"/>
      <c r="O1164" s="45"/>
      <c r="P1164" s="45"/>
    </row>
    <row r="1165" spans="4:16" x14ac:dyDescent="0.3">
      <c r="D1165" s="45"/>
      <c r="E1165" s="45"/>
      <c r="F1165" s="45"/>
      <c r="G1165" s="64"/>
      <c r="H1165" s="45"/>
      <c r="I1165" s="45"/>
      <c r="J1165" s="45"/>
      <c r="K1165" s="45"/>
      <c r="L1165" s="45"/>
      <c r="M1165" s="45"/>
      <c r="N1165" s="45"/>
      <c r="O1165" s="45"/>
      <c r="P1165" s="45"/>
    </row>
    <row r="1166" spans="4:16" x14ac:dyDescent="0.3">
      <c r="D1166" s="45"/>
      <c r="E1166" s="45"/>
      <c r="F1166" s="45"/>
      <c r="G1166" s="64"/>
      <c r="H1166" s="45"/>
      <c r="I1166" s="45"/>
      <c r="J1166" s="45"/>
      <c r="K1166" s="45"/>
      <c r="L1166" s="45"/>
      <c r="M1166" s="45"/>
      <c r="N1166" s="45"/>
      <c r="O1166" s="45"/>
      <c r="P1166" s="45"/>
    </row>
    <row r="1167" spans="4:16" x14ac:dyDescent="0.3">
      <c r="D1167" s="45"/>
      <c r="E1167" s="45"/>
      <c r="F1167" s="45"/>
      <c r="G1167" s="64"/>
      <c r="H1167" s="45"/>
      <c r="I1167" s="45"/>
      <c r="J1167" s="45"/>
      <c r="K1167" s="45"/>
      <c r="L1167" s="45"/>
      <c r="M1167" s="45"/>
      <c r="N1167" s="45"/>
      <c r="O1167" s="45"/>
      <c r="P1167" s="45"/>
    </row>
    <row r="1168" spans="4:16" x14ac:dyDescent="0.3">
      <c r="D1168" s="45"/>
      <c r="E1168" s="45"/>
      <c r="F1168" s="45"/>
      <c r="G1168" s="64"/>
      <c r="H1168" s="45"/>
      <c r="I1168" s="45"/>
      <c r="J1168" s="45"/>
      <c r="K1168" s="45"/>
      <c r="L1168" s="45"/>
      <c r="M1168" s="45"/>
      <c r="N1168" s="45"/>
      <c r="O1168" s="45"/>
      <c r="P1168" s="45"/>
    </row>
    <row r="1169" spans="4:16" x14ac:dyDescent="0.3">
      <c r="D1169" s="45"/>
      <c r="E1169" s="45"/>
      <c r="F1169" s="45"/>
      <c r="G1169" s="64"/>
      <c r="H1169" s="45"/>
      <c r="I1169" s="45"/>
      <c r="J1169" s="45"/>
      <c r="K1169" s="45"/>
      <c r="L1169" s="45"/>
      <c r="M1169" s="45"/>
      <c r="N1169" s="45"/>
      <c r="O1169" s="45"/>
      <c r="P1169" s="45"/>
    </row>
    <row r="1170" spans="4:16" x14ac:dyDescent="0.3">
      <c r="D1170" s="45"/>
      <c r="E1170" s="45"/>
      <c r="F1170" s="45"/>
      <c r="G1170" s="64"/>
      <c r="H1170" s="45"/>
      <c r="I1170" s="45"/>
      <c r="J1170" s="45"/>
      <c r="K1170" s="45"/>
      <c r="L1170" s="45"/>
      <c r="M1170" s="45"/>
      <c r="N1170" s="45"/>
      <c r="O1170" s="45"/>
      <c r="P1170" s="45"/>
    </row>
    <row r="1171" spans="4:16" x14ac:dyDescent="0.3">
      <c r="D1171" s="45"/>
      <c r="E1171" s="45"/>
      <c r="F1171" s="45"/>
      <c r="G1171" s="64"/>
      <c r="H1171" s="45"/>
      <c r="I1171" s="45"/>
      <c r="J1171" s="45"/>
      <c r="K1171" s="45"/>
      <c r="L1171" s="45"/>
      <c r="M1171" s="45"/>
      <c r="N1171" s="45"/>
      <c r="O1171" s="45"/>
      <c r="P1171" s="45"/>
    </row>
    <row r="1172" spans="4:16" x14ac:dyDescent="0.3">
      <c r="D1172" s="45"/>
      <c r="E1172" s="45"/>
      <c r="F1172" s="45"/>
      <c r="G1172" s="64"/>
      <c r="H1172" s="45"/>
      <c r="I1172" s="45"/>
      <c r="J1172" s="45"/>
      <c r="K1172" s="45"/>
      <c r="L1172" s="45"/>
      <c r="M1172" s="45"/>
      <c r="N1172" s="45"/>
      <c r="O1172" s="45"/>
      <c r="P1172" s="45"/>
    </row>
    <row r="1173" spans="4:16" x14ac:dyDescent="0.3">
      <c r="D1173" s="45"/>
      <c r="E1173" s="45"/>
      <c r="F1173" s="45"/>
      <c r="G1173" s="64"/>
      <c r="H1173" s="45"/>
      <c r="I1173" s="45"/>
      <c r="J1173" s="45"/>
      <c r="K1173" s="45"/>
      <c r="L1173" s="45"/>
      <c r="M1173" s="45"/>
      <c r="N1173" s="45"/>
      <c r="O1173" s="45"/>
      <c r="P1173" s="45"/>
    </row>
    <row r="1174" spans="4:16" x14ac:dyDescent="0.3">
      <c r="D1174" s="45"/>
      <c r="E1174" s="45"/>
      <c r="F1174" s="45"/>
      <c r="G1174" s="64"/>
      <c r="H1174" s="45"/>
      <c r="I1174" s="45"/>
      <c r="J1174" s="45"/>
      <c r="K1174" s="45"/>
      <c r="L1174" s="45"/>
      <c r="M1174" s="45"/>
      <c r="N1174" s="45"/>
      <c r="O1174" s="45"/>
      <c r="P1174" s="45"/>
    </row>
    <row r="1175" spans="4:16" x14ac:dyDescent="0.3">
      <c r="D1175" s="45"/>
      <c r="E1175" s="45"/>
      <c r="F1175" s="45"/>
      <c r="G1175" s="64"/>
      <c r="H1175" s="45"/>
      <c r="I1175" s="45"/>
      <c r="J1175" s="45"/>
      <c r="K1175" s="45"/>
      <c r="L1175" s="45"/>
      <c r="M1175" s="45"/>
      <c r="N1175" s="45"/>
      <c r="O1175" s="45"/>
      <c r="P1175" s="45"/>
    </row>
    <row r="1176" spans="4:16" x14ac:dyDescent="0.3">
      <c r="D1176" s="45"/>
      <c r="E1176" s="45"/>
      <c r="F1176" s="45"/>
      <c r="G1176" s="64"/>
      <c r="H1176" s="45"/>
      <c r="I1176" s="45"/>
      <c r="J1176" s="45"/>
      <c r="K1176" s="45"/>
      <c r="L1176" s="45"/>
      <c r="M1176" s="45"/>
      <c r="N1176" s="45"/>
      <c r="O1176" s="45"/>
      <c r="P1176" s="45"/>
    </row>
    <row r="1177" spans="4:16" x14ac:dyDescent="0.3">
      <c r="D1177" s="45"/>
      <c r="E1177" s="45"/>
      <c r="F1177" s="45"/>
      <c r="G1177" s="64"/>
      <c r="H1177" s="45"/>
      <c r="I1177" s="45"/>
      <c r="J1177" s="45"/>
      <c r="K1177" s="45"/>
      <c r="L1177" s="45"/>
      <c r="M1177" s="45"/>
      <c r="N1177" s="45"/>
      <c r="O1177" s="45"/>
      <c r="P1177" s="45"/>
    </row>
    <row r="1178" spans="4:16" x14ac:dyDescent="0.3">
      <c r="D1178" s="45"/>
      <c r="E1178" s="45"/>
      <c r="F1178" s="45"/>
      <c r="G1178" s="64"/>
      <c r="H1178" s="45"/>
      <c r="I1178" s="45"/>
      <c r="J1178" s="45"/>
      <c r="K1178" s="45"/>
      <c r="L1178" s="45"/>
      <c r="M1178" s="45"/>
      <c r="N1178" s="45"/>
      <c r="O1178" s="45"/>
      <c r="P1178" s="45"/>
    </row>
    <row r="1179" spans="4:16" x14ac:dyDescent="0.3">
      <c r="D1179" s="45"/>
      <c r="E1179" s="45"/>
      <c r="F1179" s="45"/>
      <c r="G1179" s="64"/>
      <c r="H1179" s="45"/>
      <c r="I1179" s="45"/>
      <c r="J1179" s="45"/>
      <c r="K1179" s="45"/>
      <c r="L1179" s="45"/>
      <c r="M1179" s="45"/>
      <c r="N1179" s="45"/>
      <c r="O1179" s="45"/>
      <c r="P1179" s="45"/>
    </row>
    <row r="1180" spans="4:16" x14ac:dyDescent="0.3">
      <c r="D1180" s="45"/>
      <c r="E1180" s="45"/>
      <c r="F1180" s="45"/>
      <c r="G1180" s="64"/>
      <c r="H1180" s="45"/>
      <c r="I1180" s="45"/>
      <c r="J1180" s="45"/>
      <c r="K1180" s="45"/>
      <c r="L1180" s="45"/>
      <c r="M1180" s="45"/>
      <c r="N1180" s="45"/>
      <c r="O1180" s="45"/>
      <c r="P1180" s="45"/>
    </row>
    <row r="1181" spans="4:16" x14ac:dyDescent="0.3">
      <c r="D1181" s="45"/>
      <c r="E1181" s="45"/>
      <c r="F1181" s="45"/>
      <c r="G1181" s="64"/>
      <c r="H1181" s="45"/>
      <c r="I1181" s="45"/>
      <c r="J1181" s="45"/>
      <c r="K1181" s="45"/>
      <c r="L1181" s="45"/>
      <c r="M1181" s="45"/>
      <c r="N1181" s="45"/>
      <c r="O1181" s="45"/>
      <c r="P1181" s="45"/>
    </row>
    <row r="1182" spans="4:16" x14ac:dyDescent="0.3">
      <c r="D1182" s="45"/>
      <c r="E1182" s="45"/>
      <c r="F1182" s="45"/>
      <c r="G1182" s="64"/>
      <c r="H1182" s="45"/>
      <c r="I1182" s="45"/>
      <c r="J1182" s="45"/>
      <c r="K1182" s="45"/>
      <c r="L1182" s="45"/>
      <c r="M1182" s="45"/>
      <c r="N1182" s="45"/>
      <c r="O1182" s="45"/>
      <c r="P1182" s="45"/>
    </row>
    <row r="1183" spans="4:16" x14ac:dyDescent="0.3">
      <c r="D1183" s="45"/>
      <c r="E1183" s="45"/>
      <c r="F1183" s="45"/>
      <c r="G1183" s="64"/>
      <c r="H1183" s="45"/>
      <c r="I1183" s="45"/>
      <c r="J1183" s="45"/>
      <c r="K1183" s="45"/>
      <c r="L1183" s="45"/>
      <c r="M1183" s="45"/>
      <c r="N1183" s="45"/>
      <c r="O1183" s="45"/>
      <c r="P1183" s="45"/>
    </row>
    <row r="1184" spans="4:16" x14ac:dyDescent="0.3">
      <c r="D1184" s="45"/>
      <c r="E1184" s="45"/>
      <c r="F1184" s="45"/>
      <c r="G1184" s="64"/>
      <c r="H1184" s="45"/>
      <c r="I1184" s="45"/>
      <c r="J1184" s="45"/>
      <c r="K1184" s="45"/>
      <c r="L1184" s="45"/>
      <c r="M1184" s="45"/>
      <c r="N1184" s="45"/>
      <c r="O1184" s="45"/>
      <c r="P1184" s="45"/>
    </row>
    <row r="1185" spans="4:16" x14ac:dyDescent="0.3">
      <c r="D1185" s="45"/>
      <c r="E1185" s="45"/>
      <c r="F1185" s="45"/>
      <c r="G1185" s="64"/>
      <c r="H1185" s="45"/>
      <c r="I1185" s="45"/>
      <c r="J1185" s="45"/>
      <c r="K1185" s="45"/>
      <c r="L1185" s="45"/>
      <c r="M1185" s="45"/>
      <c r="N1185" s="45"/>
      <c r="O1185" s="45"/>
      <c r="P1185" s="45"/>
    </row>
    <row r="1186" spans="4:16" x14ac:dyDescent="0.3">
      <c r="D1186" s="45"/>
      <c r="E1186" s="45"/>
      <c r="F1186" s="45"/>
      <c r="G1186" s="64"/>
      <c r="H1186" s="45"/>
      <c r="I1186" s="45"/>
      <c r="J1186" s="45"/>
      <c r="K1186" s="45"/>
      <c r="L1186" s="45"/>
      <c r="M1186" s="45"/>
      <c r="N1186" s="45"/>
      <c r="O1186" s="45"/>
      <c r="P1186" s="45"/>
    </row>
    <row r="1187" spans="4:16" x14ac:dyDescent="0.3">
      <c r="D1187" s="45"/>
      <c r="E1187" s="45"/>
      <c r="F1187" s="45"/>
      <c r="G1187" s="64"/>
      <c r="H1187" s="45"/>
      <c r="I1187" s="45"/>
      <c r="J1187" s="45"/>
      <c r="K1187" s="45"/>
      <c r="L1187" s="45"/>
      <c r="M1187" s="45"/>
      <c r="N1187" s="45"/>
      <c r="O1187" s="45"/>
      <c r="P1187" s="45"/>
    </row>
    <row r="1188" spans="4:16" x14ac:dyDescent="0.3">
      <c r="D1188" s="45"/>
      <c r="E1188" s="45"/>
      <c r="F1188" s="45"/>
      <c r="G1188" s="64"/>
      <c r="H1188" s="45"/>
      <c r="I1188" s="45"/>
      <c r="J1188" s="45"/>
      <c r="K1188" s="45"/>
      <c r="L1188" s="45"/>
      <c r="M1188" s="45"/>
      <c r="N1188" s="45"/>
      <c r="O1188" s="45"/>
      <c r="P1188" s="45"/>
    </row>
    <row r="1189" spans="4:16" x14ac:dyDescent="0.3">
      <c r="D1189" s="45"/>
      <c r="E1189" s="45"/>
      <c r="F1189" s="45"/>
      <c r="G1189" s="64"/>
      <c r="H1189" s="45"/>
      <c r="I1189" s="45"/>
      <c r="J1189" s="45"/>
      <c r="K1189" s="45"/>
      <c r="L1189" s="45"/>
      <c r="M1189" s="45"/>
      <c r="N1189" s="45"/>
      <c r="O1189" s="45"/>
      <c r="P1189" s="45"/>
    </row>
    <row r="1190" spans="4:16" x14ac:dyDescent="0.3">
      <c r="D1190" s="45"/>
      <c r="E1190" s="45"/>
      <c r="F1190" s="45"/>
      <c r="G1190" s="64"/>
      <c r="H1190" s="45"/>
      <c r="I1190" s="45"/>
      <c r="J1190" s="45"/>
      <c r="K1190" s="45"/>
      <c r="L1190" s="45"/>
      <c r="M1190" s="45"/>
      <c r="N1190" s="45"/>
      <c r="O1190" s="45"/>
      <c r="P1190" s="45"/>
    </row>
    <row r="1191" spans="4:16" x14ac:dyDescent="0.3">
      <c r="D1191" s="45"/>
      <c r="E1191" s="45"/>
      <c r="F1191" s="45"/>
      <c r="G1191" s="64"/>
      <c r="H1191" s="45"/>
      <c r="I1191" s="45"/>
      <c r="J1191" s="45"/>
      <c r="K1191" s="45"/>
      <c r="L1191" s="45"/>
      <c r="M1191" s="45"/>
      <c r="N1191" s="45"/>
      <c r="O1191" s="45"/>
      <c r="P1191" s="45"/>
    </row>
    <row r="1192" spans="4:16" x14ac:dyDescent="0.3">
      <c r="D1192" s="45"/>
      <c r="E1192" s="45"/>
      <c r="F1192" s="45"/>
      <c r="G1192" s="64"/>
      <c r="H1192" s="45"/>
      <c r="I1192" s="45"/>
      <c r="J1192" s="45"/>
      <c r="K1192" s="45"/>
      <c r="L1192" s="45"/>
      <c r="M1192" s="45"/>
      <c r="N1192" s="45"/>
      <c r="O1192" s="45"/>
      <c r="P1192" s="45"/>
    </row>
    <row r="1193" spans="4:16" x14ac:dyDescent="0.3">
      <c r="D1193" s="45"/>
      <c r="E1193" s="45"/>
      <c r="F1193" s="45"/>
      <c r="G1193" s="64"/>
      <c r="H1193" s="45"/>
      <c r="I1193" s="45"/>
      <c r="J1193" s="45"/>
      <c r="K1193" s="45"/>
      <c r="L1193" s="45"/>
      <c r="M1193" s="45"/>
      <c r="N1193" s="45"/>
      <c r="O1193" s="45"/>
      <c r="P1193" s="45"/>
    </row>
    <row r="1194" spans="4:16" x14ac:dyDescent="0.3">
      <c r="D1194" s="45"/>
      <c r="E1194" s="45"/>
      <c r="F1194" s="45"/>
      <c r="G1194" s="64"/>
      <c r="H1194" s="45"/>
      <c r="I1194" s="45"/>
      <c r="J1194" s="45"/>
      <c r="K1194" s="45"/>
      <c r="L1194" s="45"/>
      <c r="M1194" s="45"/>
      <c r="N1194" s="45"/>
      <c r="O1194" s="45"/>
      <c r="P1194" s="45"/>
    </row>
    <row r="1195" spans="4:16" x14ac:dyDescent="0.3">
      <c r="D1195" s="45"/>
      <c r="E1195" s="45"/>
      <c r="F1195" s="45"/>
      <c r="G1195" s="64"/>
      <c r="H1195" s="45"/>
      <c r="I1195" s="45"/>
      <c r="J1195" s="45"/>
      <c r="K1195" s="45"/>
      <c r="L1195" s="45"/>
      <c r="M1195" s="45"/>
      <c r="N1195" s="45"/>
      <c r="O1195" s="45"/>
      <c r="P1195" s="45"/>
    </row>
    <row r="1196" spans="4:16" x14ac:dyDescent="0.3">
      <c r="D1196" s="45"/>
      <c r="E1196" s="45"/>
      <c r="F1196" s="45"/>
      <c r="G1196" s="64"/>
      <c r="H1196" s="45"/>
      <c r="I1196" s="45"/>
      <c r="J1196" s="45"/>
      <c r="K1196" s="45"/>
      <c r="L1196" s="45"/>
      <c r="M1196" s="45"/>
      <c r="N1196" s="45"/>
      <c r="O1196" s="45"/>
      <c r="P1196" s="45"/>
    </row>
    <row r="1197" spans="4:16" x14ac:dyDescent="0.3">
      <c r="D1197" s="45"/>
      <c r="E1197" s="45"/>
      <c r="F1197" s="45"/>
      <c r="G1197" s="64"/>
      <c r="H1197" s="45"/>
      <c r="I1197" s="45"/>
      <c r="J1197" s="45"/>
      <c r="K1197" s="45"/>
      <c r="L1197" s="45"/>
      <c r="M1197" s="45"/>
      <c r="N1197" s="45"/>
      <c r="O1197" s="45"/>
      <c r="P1197" s="45"/>
    </row>
    <row r="1198" spans="4:16" x14ac:dyDescent="0.3">
      <c r="D1198" s="45"/>
      <c r="E1198" s="45"/>
      <c r="F1198" s="45"/>
      <c r="G1198" s="64"/>
      <c r="H1198" s="45"/>
      <c r="I1198" s="45"/>
      <c r="J1198" s="45"/>
      <c r="K1198" s="45"/>
      <c r="L1198" s="45"/>
      <c r="M1198" s="45"/>
      <c r="N1198" s="45"/>
      <c r="O1198" s="45"/>
      <c r="P1198" s="45"/>
    </row>
    <row r="1199" spans="4:16" x14ac:dyDescent="0.3">
      <c r="D1199" s="45"/>
      <c r="E1199" s="45"/>
      <c r="F1199" s="45"/>
      <c r="G1199" s="64"/>
      <c r="H1199" s="45"/>
      <c r="I1199" s="45"/>
      <c r="J1199" s="45"/>
      <c r="K1199" s="45"/>
      <c r="L1199" s="45"/>
      <c r="M1199" s="45"/>
      <c r="N1199" s="45"/>
      <c r="O1199" s="45"/>
      <c r="P1199" s="45"/>
    </row>
    <row r="1200" spans="4:16" x14ac:dyDescent="0.3">
      <c r="D1200" s="45"/>
      <c r="E1200" s="45"/>
      <c r="F1200" s="45"/>
      <c r="G1200" s="64"/>
      <c r="H1200" s="45"/>
      <c r="I1200" s="45"/>
      <c r="J1200" s="45"/>
      <c r="K1200" s="45"/>
      <c r="L1200" s="45"/>
      <c r="M1200" s="45"/>
      <c r="N1200" s="45"/>
      <c r="O1200" s="45"/>
      <c r="P1200" s="45"/>
    </row>
    <row r="1201" spans="4:16" x14ac:dyDescent="0.3">
      <c r="D1201" s="45"/>
      <c r="E1201" s="45"/>
      <c r="F1201" s="45"/>
      <c r="G1201" s="64"/>
      <c r="H1201" s="45"/>
      <c r="I1201" s="45"/>
      <c r="J1201" s="45"/>
      <c r="K1201" s="45"/>
      <c r="L1201" s="45"/>
      <c r="M1201" s="45"/>
      <c r="N1201" s="45"/>
      <c r="O1201" s="45"/>
      <c r="P1201" s="45"/>
    </row>
    <row r="1202" spans="4:16" x14ac:dyDescent="0.3">
      <c r="D1202" s="45"/>
      <c r="E1202" s="45"/>
      <c r="F1202" s="45"/>
      <c r="G1202" s="64"/>
      <c r="H1202" s="45"/>
      <c r="I1202" s="45"/>
      <c r="J1202" s="45"/>
      <c r="K1202" s="45"/>
      <c r="L1202" s="45"/>
      <c r="M1202" s="45"/>
      <c r="N1202" s="45"/>
      <c r="O1202" s="45"/>
      <c r="P1202" s="45"/>
    </row>
    <row r="1203" spans="4:16" x14ac:dyDescent="0.3">
      <c r="D1203" s="45"/>
      <c r="E1203" s="45"/>
      <c r="F1203" s="45"/>
      <c r="G1203" s="64"/>
      <c r="H1203" s="45"/>
      <c r="I1203" s="45"/>
      <c r="J1203" s="45"/>
      <c r="K1203" s="45"/>
      <c r="L1203" s="45"/>
      <c r="M1203" s="45"/>
      <c r="N1203" s="45"/>
      <c r="O1203" s="45"/>
      <c r="P1203" s="45"/>
    </row>
    <row r="1204" spans="4:16" x14ac:dyDescent="0.3">
      <c r="D1204" s="45"/>
      <c r="E1204" s="45"/>
      <c r="F1204" s="45"/>
      <c r="G1204" s="64"/>
      <c r="H1204" s="45"/>
      <c r="I1204" s="45"/>
      <c r="J1204" s="45"/>
      <c r="K1204" s="45"/>
      <c r="L1204" s="45"/>
      <c r="M1204" s="45"/>
      <c r="N1204" s="45"/>
      <c r="O1204" s="45"/>
      <c r="P1204" s="45"/>
    </row>
    <row r="1205" spans="4:16" x14ac:dyDescent="0.3">
      <c r="D1205" s="45"/>
      <c r="E1205" s="45"/>
      <c r="F1205" s="45"/>
      <c r="G1205" s="64"/>
      <c r="H1205" s="45"/>
      <c r="I1205" s="45"/>
      <c r="J1205" s="45"/>
      <c r="K1205" s="45"/>
      <c r="L1205" s="45"/>
      <c r="M1205" s="45"/>
      <c r="N1205" s="45"/>
      <c r="O1205" s="45"/>
      <c r="P1205" s="45"/>
    </row>
    <row r="1206" spans="4:16" x14ac:dyDescent="0.3">
      <c r="D1206" s="45"/>
      <c r="E1206" s="45"/>
      <c r="F1206" s="45"/>
      <c r="G1206" s="64"/>
      <c r="H1206" s="45"/>
      <c r="I1206" s="45"/>
      <c r="J1206" s="45"/>
      <c r="K1206" s="45"/>
      <c r="L1206" s="45"/>
      <c r="M1206" s="45"/>
      <c r="N1206" s="45"/>
      <c r="O1206" s="45"/>
      <c r="P1206" s="45"/>
    </row>
    <row r="1207" spans="4:16" x14ac:dyDescent="0.3">
      <c r="D1207" s="45"/>
      <c r="E1207" s="45"/>
      <c r="F1207" s="45"/>
      <c r="G1207" s="64"/>
      <c r="H1207" s="45"/>
      <c r="I1207" s="45"/>
      <c r="J1207" s="45"/>
      <c r="K1207" s="45"/>
      <c r="L1207" s="45"/>
      <c r="M1207" s="45"/>
      <c r="N1207" s="45"/>
      <c r="O1207" s="45"/>
      <c r="P1207" s="45"/>
    </row>
    <row r="1208" spans="4:16" x14ac:dyDescent="0.3">
      <c r="D1208" s="45"/>
      <c r="E1208" s="45"/>
      <c r="F1208" s="45"/>
      <c r="G1208" s="64"/>
      <c r="H1208" s="45"/>
      <c r="I1208" s="45"/>
      <c r="J1208" s="45"/>
      <c r="K1208" s="45"/>
      <c r="L1208" s="45"/>
      <c r="M1208" s="45"/>
      <c r="N1208" s="45"/>
      <c r="O1208" s="45"/>
      <c r="P1208" s="45"/>
    </row>
    <row r="1209" spans="4:16" x14ac:dyDescent="0.3">
      <c r="D1209" s="45"/>
      <c r="E1209" s="45"/>
      <c r="F1209" s="45"/>
      <c r="G1209" s="64"/>
      <c r="H1209" s="45"/>
      <c r="I1209" s="45"/>
      <c r="J1209" s="45"/>
      <c r="K1209" s="45"/>
      <c r="L1209" s="45"/>
      <c r="M1209" s="45"/>
      <c r="N1209" s="45"/>
      <c r="O1209" s="45"/>
      <c r="P1209" s="45"/>
    </row>
    <row r="1210" spans="4:16" x14ac:dyDescent="0.3">
      <c r="D1210" s="45"/>
      <c r="E1210" s="45"/>
      <c r="F1210" s="45"/>
      <c r="G1210" s="64"/>
      <c r="H1210" s="45"/>
      <c r="I1210" s="45"/>
      <c r="J1210" s="45"/>
      <c r="K1210" s="45"/>
      <c r="L1210" s="45"/>
      <c r="M1210" s="45"/>
      <c r="N1210" s="45"/>
      <c r="O1210" s="45"/>
      <c r="P1210" s="45"/>
    </row>
    <row r="1211" spans="4:16" x14ac:dyDescent="0.3">
      <c r="D1211" s="45"/>
      <c r="E1211" s="45"/>
      <c r="F1211" s="45"/>
      <c r="G1211" s="64"/>
      <c r="H1211" s="45"/>
      <c r="I1211" s="45"/>
      <c r="J1211" s="45"/>
      <c r="K1211" s="45"/>
      <c r="L1211" s="45"/>
      <c r="M1211" s="45"/>
      <c r="N1211" s="45"/>
      <c r="O1211" s="45"/>
      <c r="P1211" s="45"/>
    </row>
    <row r="1212" spans="4:16" x14ac:dyDescent="0.3">
      <c r="D1212" s="45"/>
      <c r="E1212" s="45"/>
      <c r="F1212" s="45"/>
      <c r="G1212" s="64"/>
      <c r="H1212" s="45"/>
      <c r="I1212" s="45"/>
      <c r="J1212" s="45"/>
      <c r="K1212" s="45"/>
      <c r="L1212" s="45"/>
      <c r="M1212" s="45"/>
      <c r="N1212" s="45"/>
      <c r="O1212" s="45"/>
      <c r="P1212" s="45"/>
    </row>
    <row r="1213" spans="4:16" x14ac:dyDescent="0.3">
      <c r="D1213" s="45"/>
      <c r="E1213" s="45"/>
      <c r="F1213" s="45"/>
      <c r="G1213" s="64"/>
      <c r="H1213" s="45"/>
      <c r="I1213" s="45"/>
      <c r="J1213" s="45"/>
      <c r="K1213" s="45"/>
      <c r="L1213" s="45"/>
      <c r="M1213" s="45"/>
      <c r="N1213" s="45"/>
      <c r="O1213" s="45"/>
      <c r="P1213" s="45"/>
    </row>
    <row r="1214" spans="4:16" x14ac:dyDescent="0.3">
      <c r="D1214" s="45"/>
      <c r="E1214" s="45"/>
      <c r="F1214" s="45"/>
      <c r="G1214" s="64"/>
      <c r="H1214" s="45"/>
      <c r="I1214" s="45"/>
      <c r="J1214" s="45"/>
      <c r="K1214" s="45"/>
      <c r="L1214" s="45"/>
      <c r="M1214" s="45"/>
      <c r="N1214" s="45"/>
      <c r="O1214" s="45"/>
      <c r="P1214" s="45"/>
    </row>
    <row r="1215" spans="4:16" x14ac:dyDescent="0.3">
      <c r="D1215" s="45"/>
      <c r="E1215" s="45"/>
      <c r="F1215" s="45"/>
      <c r="G1215" s="64"/>
      <c r="H1215" s="45"/>
      <c r="I1215" s="45"/>
      <c r="J1215" s="45"/>
      <c r="K1215" s="45"/>
      <c r="L1215" s="45"/>
      <c r="M1215" s="45"/>
      <c r="N1215" s="45"/>
      <c r="O1215" s="45"/>
      <c r="P1215" s="45"/>
    </row>
    <row r="1216" spans="4:16" x14ac:dyDescent="0.3">
      <c r="D1216" s="45"/>
      <c r="E1216" s="45"/>
      <c r="F1216" s="45"/>
      <c r="G1216" s="64"/>
      <c r="H1216" s="45"/>
      <c r="I1216" s="45"/>
      <c r="J1216" s="45"/>
      <c r="K1216" s="45"/>
      <c r="L1216" s="45"/>
      <c r="M1216" s="45"/>
      <c r="N1216" s="45"/>
      <c r="O1216" s="45"/>
      <c r="P1216" s="45"/>
    </row>
    <row r="1217" spans="4:16" x14ac:dyDescent="0.3">
      <c r="D1217" s="45"/>
      <c r="E1217" s="45"/>
      <c r="F1217" s="45"/>
      <c r="G1217" s="64"/>
      <c r="H1217" s="45"/>
      <c r="I1217" s="45"/>
      <c r="J1217" s="45"/>
      <c r="K1217" s="45"/>
      <c r="L1217" s="45"/>
      <c r="M1217" s="45"/>
      <c r="N1217" s="45"/>
      <c r="O1217" s="45"/>
      <c r="P1217" s="45"/>
    </row>
    <row r="1218" spans="4:16" x14ac:dyDescent="0.3">
      <c r="D1218" s="45"/>
      <c r="E1218" s="45"/>
      <c r="F1218" s="45"/>
      <c r="G1218" s="64"/>
      <c r="H1218" s="45"/>
      <c r="I1218" s="45"/>
      <c r="J1218" s="45"/>
      <c r="K1218" s="45"/>
      <c r="L1218" s="45"/>
      <c r="M1218" s="45"/>
      <c r="N1218" s="45"/>
      <c r="O1218" s="45"/>
      <c r="P1218" s="45"/>
    </row>
    <row r="1219" spans="4:16" x14ac:dyDescent="0.3">
      <c r="D1219" s="45"/>
      <c r="E1219" s="45"/>
      <c r="F1219" s="45"/>
      <c r="G1219" s="64"/>
      <c r="H1219" s="45"/>
      <c r="I1219" s="45"/>
      <c r="J1219" s="45"/>
      <c r="K1219" s="45"/>
      <c r="L1219" s="45"/>
      <c r="M1219" s="45"/>
      <c r="N1219" s="45"/>
      <c r="O1219" s="45"/>
      <c r="P1219" s="45"/>
    </row>
    <row r="1220" spans="4:16" x14ac:dyDescent="0.3">
      <c r="D1220" s="45"/>
      <c r="E1220" s="45"/>
      <c r="F1220" s="45"/>
      <c r="G1220" s="64"/>
      <c r="H1220" s="45"/>
      <c r="I1220" s="45"/>
      <c r="J1220" s="45"/>
      <c r="K1220" s="45"/>
      <c r="L1220" s="45"/>
      <c r="M1220" s="45"/>
      <c r="N1220" s="45"/>
      <c r="O1220" s="45"/>
      <c r="P1220" s="45"/>
    </row>
    <row r="1221" spans="4:16" x14ac:dyDescent="0.3">
      <c r="D1221" s="45"/>
      <c r="E1221" s="45"/>
      <c r="F1221" s="45"/>
      <c r="G1221" s="64"/>
      <c r="H1221" s="45"/>
      <c r="I1221" s="45"/>
      <c r="J1221" s="45"/>
      <c r="K1221" s="45"/>
      <c r="L1221" s="45"/>
      <c r="M1221" s="45"/>
      <c r="N1221" s="45"/>
      <c r="O1221" s="45"/>
      <c r="P1221" s="45"/>
    </row>
    <row r="1222" spans="4:16" x14ac:dyDescent="0.3">
      <c r="D1222" s="45"/>
      <c r="E1222" s="45"/>
      <c r="F1222" s="45"/>
      <c r="G1222" s="64"/>
      <c r="H1222" s="45"/>
      <c r="I1222" s="45"/>
      <c r="J1222" s="45"/>
      <c r="K1222" s="45"/>
      <c r="L1222" s="45"/>
      <c r="M1222" s="45"/>
      <c r="N1222" s="45"/>
      <c r="O1222" s="45"/>
      <c r="P1222" s="45"/>
    </row>
    <row r="1223" spans="4:16" x14ac:dyDescent="0.3">
      <c r="D1223" s="45"/>
      <c r="E1223" s="45"/>
      <c r="F1223" s="45"/>
      <c r="G1223" s="64"/>
      <c r="H1223" s="45"/>
      <c r="I1223" s="45"/>
      <c r="J1223" s="45"/>
      <c r="K1223" s="45"/>
      <c r="L1223" s="45"/>
      <c r="M1223" s="45"/>
      <c r="N1223" s="45"/>
      <c r="O1223" s="45"/>
      <c r="P1223" s="45"/>
    </row>
    <row r="1224" spans="4:16" x14ac:dyDescent="0.3">
      <c r="D1224" s="45"/>
      <c r="E1224" s="45"/>
      <c r="F1224" s="45"/>
      <c r="G1224" s="64"/>
      <c r="H1224" s="45"/>
      <c r="I1224" s="45"/>
      <c r="J1224" s="45"/>
      <c r="K1224" s="45"/>
      <c r="L1224" s="45"/>
      <c r="M1224" s="45"/>
      <c r="N1224" s="45"/>
      <c r="O1224" s="45"/>
      <c r="P1224" s="45"/>
    </row>
    <row r="1225" spans="4:16" x14ac:dyDescent="0.3">
      <c r="D1225" s="45"/>
      <c r="E1225" s="45"/>
      <c r="F1225" s="45"/>
      <c r="G1225" s="64"/>
      <c r="H1225" s="45"/>
      <c r="I1225" s="45"/>
      <c r="J1225" s="45"/>
      <c r="K1225" s="45"/>
      <c r="L1225" s="45"/>
      <c r="M1225" s="45"/>
      <c r="N1225" s="45"/>
      <c r="O1225" s="45"/>
      <c r="P1225" s="45"/>
    </row>
    <row r="1226" spans="4:16" x14ac:dyDescent="0.3">
      <c r="D1226" s="45"/>
      <c r="E1226" s="45"/>
      <c r="F1226" s="45"/>
      <c r="G1226" s="64"/>
      <c r="H1226" s="45"/>
      <c r="I1226" s="45"/>
      <c r="J1226" s="45"/>
      <c r="K1226" s="45"/>
      <c r="L1226" s="45"/>
      <c r="M1226" s="45"/>
      <c r="N1226" s="45"/>
      <c r="O1226" s="45"/>
      <c r="P1226" s="45"/>
    </row>
    <row r="1227" spans="4:16" x14ac:dyDescent="0.3">
      <c r="D1227" s="45"/>
      <c r="E1227" s="45"/>
      <c r="F1227" s="45"/>
      <c r="G1227" s="64"/>
      <c r="H1227" s="45"/>
      <c r="I1227" s="45"/>
      <c r="J1227" s="45"/>
      <c r="K1227" s="45"/>
      <c r="L1227" s="45"/>
      <c r="M1227" s="45"/>
      <c r="N1227" s="45"/>
      <c r="O1227" s="45"/>
      <c r="P1227" s="45"/>
    </row>
    <row r="1228" spans="4:16" x14ac:dyDescent="0.3">
      <c r="D1228" s="45"/>
      <c r="E1228" s="45"/>
      <c r="F1228" s="45"/>
      <c r="G1228" s="64"/>
      <c r="H1228" s="45"/>
      <c r="I1228" s="45"/>
      <c r="J1228" s="45"/>
      <c r="K1228" s="45"/>
      <c r="L1228" s="45"/>
      <c r="M1228" s="45"/>
      <c r="N1228" s="45"/>
      <c r="O1228" s="45"/>
      <c r="P1228" s="45"/>
    </row>
    <row r="1229" spans="4:16" x14ac:dyDescent="0.3">
      <c r="D1229" s="45"/>
      <c r="E1229" s="45"/>
      <c r="F1229" s="45"/>
      <c r="G1229" s="64"/>
      <c r="H1229" s="45"/>
      <c r="I1229" s="45"/>
      <c r="J1229" s="45"/>
      <c r="K1229" s="45"/>
      <c r="L1229" s="45"/>
      <c r="M1229" s="45"/>
      <c r="N1229" s="45"/>
      <c r="O1229" s="45"/>
      <c r="P1229" s="45"/>
    </row>
    <row r="1230" spans="4:16" x14ac:dyDescent="0.3">
      <c r="D1230" s="45"/>
      <c r="E1230" s="45"/>
      <c r="F1230" s="45"/>
      <c r="G1230" s="64"/>
      <c r="H1230" s="45"/>
      <c r="I1230" s="45"/>
      <c r="J1230" s="45"/>
      <c r="K1230" s="45"/>
      <c r="L1230" s="45"/>
      <c r="M1230" s="45"/>
      <c r="N1230" s="45"/>
      <c r="O1230" s="45"/>
      <c r="P1230" s="45"/>
    </row>
    <row r="1231" spans="4:16" x14ac:dyDescent="0.3">
      <c r="D1231" s="45"/>
      <c r="E1231" s="45"/>
      <c r="F1231" s="45"/>
      <c r="G1231" s="64"/>
      <c r="H1231" s="45"/>
      <c r="I1231" s="45"/>
      <c r="J1231" s="45"/>
      <c r="K1231" s="45"/>
      <c r="L1231" s="45"/>
      <c r="M1231" s="45"/>
      <c r="N1231" s="45"/>
      <c r="O1231" s="45"/>
      <c r="P1231" s="45"/>
    </row>
    <row r="1232" spans="4:16" x14ac:dyDescent="0.3">
      <c r="D1232" s="45"/>
      <c r="E1232" s="45"/>
      <c r="F1232" s="45"/>
      <c r="G1232" s="64"/>
      <c r="H1232" s="45"/>
      <c r="I1232" s="45"/>
      <c r="J1232" s="45"/>
      <c r="K1232" s="45"/>
      <c r="L1232" s="45"/>
      <c r="M1232" s="45"/>
      <c r="N1232" s="45"/>
      <c r="O1232" s="45"/>
      <c r="P1232" s="45"/>
    </row>
    <row r="1233" spans="4:16" x14ac:dyDescent="0.3">
      <c r="D1233" s="45"/>
      <c r="E1233" s="45"/>
      <c r="F1233" s="45"/>
      <c r="G1233" s="64"/>
      <c r="H1233" s="45"/>
      <c r="I1233" s="45"/>
      <c r="J1233" s="45"/>
      <c r="K1233" s="45"/>
      <c r="L1233" s="45"/>
      <c r="M1233" s="45"/>
      <c r="N1233" s="45"/>
      <c r="O1233" s="45"/>
      <c r="P1233" s="45"/>
    </row>
    <row r="1234" spans="4:16" x14ac:dyDescent="0.3">
      <c r="D1234" s="45"/>
      <c r="E1234" s="45"/>
      <c r="F1234" s="45"/>
      <c r="G1234" s="64"/>
      <c r="H1234" s="45"/>
      <c r="I1234" s="45"/>
      <c r="J1234" s="45"/>
      <c r="K1234" s="45"/>
      <c r="L1234" s="45"/>
      <c r="M1234" s="45"/>
      <c r="N1234" s="45"/>
      <c r="O1234" s="45"/>
      <c r="P1234" s="45"/>
    </row>
    <row r="1235" spans="4:16" x14ac:dyDescent="0.3">
      <c r="D1235" s="45"/>
      <c r="E1235" s="45"/>
      <c r="F1235" s="45"/>
      <c r="G1235" s="64"/>
      <c r="H1235" s="45"/>
      <c r="I1235" s="45"/>
      <c r="J1235" s="45"/>
      <c r="K1235" s="45"/>
      <c r="L1235" s="45"/>
      <c r="M1235" s="45"/>
      <c r="N1235" s="45"/>
      <c r="O1235" s="45"/>
      <c r="P1235" s="45"/>
    </row>
    <row r="1236" spans="4:16" x14ac:dyDescent="0.3">
      <c r="D1236" s="45"/>
      <c r="E1236" s="45"/>
      <c r="F1236" s="45"/>
      <c r="G1236" s="64"/>
      <c r="H1236" s="45"/>
      <c r="I1236" s="45"/>
      <c r="J1236" s="45"/>
      <c r="K1236" s="45"/>
      <c r="L1236" s="45"/>
      <c r="M1236" s="45"/>
      <c r="N1236" s="45"/>
      <c r="O1236" s="45"/>
      <c r="P1236" s="45"/>
    </row>
    <row r="1237" spans="4:16" x14ac:dyDescent="0.3">
      <c r="D1237" s="45"/>
      <c r="E1237" s="45"/>
      <c r="F1237" s="45"/>
      <c r="G1237" s="64"/>
      <c r="H1237" s="45"/>
      <c r="I1237" s="45"/>
      <c r="J1237" s="45"/>
      <c r="K1237" s="45"/>
      <c r="L1237" s="45"/>
      <c r="M1237" s="45"/>
      <c r="N1237" s="45"/>
      <c r="O1237" s="45"/>
      <c r="P1237" s="45"/>
    </row>
    <row r="1238" spans="4:16" x14ac:dyDescent="0.3">
      <c r="D1238" s="45"/>
      <c r="E1238" s="45"/>
      <c r="F1238" s="45"/>
      <c r="G1238" s="64"/>
      <c r="H1238" s="45"/>
      <c r="I1238" s="45"/>
      <c r="J1238" s="45"/>
      <c r="K1238" s="45"/>
      <c r="L1238" s="45"/>
      <c r="M1238" s="45"/>
      <c r="N1238" s="45"/>
      <c r="O1238" s="45"/>
      <c r="P1238" s="45"/>
    </row>
    <row r="1239" spans="4:16" x14ac:dyDescent="0.3">
      <c r="D1239" s="45"/>
      <c r="E1239" s="45"/>
      <c r="F1239" s="45"/>
      <c r="G1239" s="64"/>
      <c r="H1239" s="45"/>
      <c r="I1239" s="45"/>
      <c r="J1239" s="45"/>
      <c r="K1239" s="45"/>
      <c r="L1239" s="45"/>
      <c r="M1239" s="45"/>
      <c r="N1239" s="45"/>
      <c r="O1239" s="45"/>
      <c r="P1239" s="45"/>
    </row>
    <row r="1240" spans="4:16" x14ac:dyDescent="0.3">
      <c r="D1240" s="45"/>
      <c r="E1240" s="45"/>
      <c r="F1240" s="45"/>
      <c r="G1240" s="64"/>
      <c r="H1240" s="45"/>
      <c r="I1240" s="45"/>
      <c r="J1240" s="45"/>
      <c r="K1240" s="45"/>
      <c r="L1240" s="45"/>
      <c r="M1240" s="45"/>
      <c r="N1240" s="45"/>
      <c r="O1240" s="45"/>
      <c r="P1240" s="45"/>
    </row>
    <row r="1241" spans="4:16" x14ac:dyDescent="0.3">
      <c r="D1241" s="45"/>
      <c r="E1241" s="45"/>
      <c r="F1241" s="45"/>
      <c r="G1241" s="64"/>
      <c r="H1241" s="45"/>
      <c r="I1241" s="45"/>
      <c r="J1241" s="45"/>
      <c r="K1241" s="45"/>
      <c r="L1241" s="45"/>
      <c r="M1241" s="45"/>
      <c r="N1241" s="45"/>
      <c r="O1241" s="45"/>
      <c r="P1241" s="45"/>
    </row>
    <row r="1242" spans="4:16" x14ac:dyDescent="0.3">
      <c r="D1242" s="45"/>
      <c r="E1242" s="45"/>
      <c r="F1242" s="45"/>
      <c r="G1242" s="64"/>
      <c r="H1242" s="45"/>
      <c r="I1242" s="45"/>
      <c r="J1242" s="45"/>
      <c r="K1242" s="45"/>
      <c r="L1242" s="45"/>
      <c r="M1242" s="45"/>
      <c r="N1242" s="45"/>
      <c r="O1242" s="45"/>
      <c r="P1242" s="45"/>
    </row>
    <row r="1243" spans="4:16" x14ac:dyDescent="0.3">
      <c r="D1243" s="45"/>
      <c r="E1243" s="45"/>
      <c r="F1243" s="45"/>
      <c r="G1243" s="64"/>
      <c r="H1243" s="45"/>
      <c r="I1243" s="45"/>
      <c r="J1243" s="45"/>
      <c r="K1243" s="45"/>
      <c r="L1243" s="45"/>
      <c r="M1243" s="45"/>
      <c r="N1243" s="45"/>
      <c r="O1243" s="45"/>
      <c r="P1243" s="45"/>
    </row>
    <row r="1244" spans="4:16" x14ac:dyDescent="0.3">
      <c r="D1244" s="45"/>
      <c r="E1244" s="45"/>
      <c r="F1244" s="45"/>
      <c r="G1244" s="64"/>
      <c r="H1244" s="45"/>
      <c r="I1244" s="45"/>
      <c r="J1244" s="45"/>
      <c r="K1244" s="45"/>
      <c r="L1244" s="45"/>
      <c r="M1244" s="45"/>
      <c r="N1244" s="45"/>
      <c r="O1244" s="45"/>
      <c r="P1244" s="45"/>
    </row>
    <row r="1245" spans="4:16" x14ac:dyDescent="0.3">
      <c r="D1245" s="45"/>
      <c r="E1245" s="45"/>
      <c r="F1245" s="45"/>
      <c r="G1245" s="64"/>
      <c r="H1245" s="45"/>
      <c r="I1245" s="45"/>
      <c r="J1245" s="45"/>
      <c r="K1245" s="45"/>
      <c r="L1245" s="45"/>
      <c r="M1245" s="45"/>
      <c r="N1245" s="45"/>
      <c r="O1245" s="45"/>
      <c r="P1245" s="45"/>
    </row>
    <row r="1246" spans="4:16" x14ac:dyDescent="0.3">
      <c r="D1246" s="45"/>
      <c r="E1246" s="45"/>
      <c r="F1246" s="45"/>
      <c r="G1246" s="64"/>
      <c r="H1246" s="45"/>
      <c r="I1246" s="45"/>
      <c r="J1246" s="45"/>
      <c r="K1246" s="45"/>
      <c r="L1246" s="45"/>
      <c r="M1246" s="45"/>
      <c r="N1246" s="45"/>
      <c r="O1246" s="45"/>
      <c r="P1246" s="45"/>
    </row>
    <row r="1247" spans="4:16" x14ac:dyDescent="0.3">
      <c r="D1247" s="45"/>
      <c r="E1247" s="45"/>
      <c r="F1247" s="45"/>
      <c r="G1247" s="64"/>
      <c r="H1247" s="45"/>
      <c r="I1247" s="45"/>
      <c r="J1247" s="45"/>
      <c r="K1247" s="45"/>
      <c r="L1247" s="45"/>
      <c r="M1247" s="45"/>
      <c r="N1247" s="45"/>
      <c r="O1247" s="45"/>
      <c r="P1247" s="45"/>
    </row>
    <row r="1248" spans="4:16" x14ac:dyDescent="0.3">
      <c r="D1248" s="45"/>
      <c r="E1248" s="45"/>
      <c r="F1248" s="45"/>
      <c r="G1248" s="64"/>
      <c r="H1248" s="45"/>
      <c r="I1248" s="45"/>
      <c r="J1248" s="45"/>
      <c r="K1248" s="45"/>
      <c r="L1248" s="45"/>
      <c r="M1248" s="45"/>
      <c r="N1248" s="45"/>
      <c r="O1248" s="45"/>
      <c r="P1248" s="45"/>
    </row>
    <row r="1249" spans="4:16" x14ac:dyDescent="0.3">
      <c r="D1249" s="45"/>
      <c r="E1249" s="45"/>
      <c r="F1249" s="45"/>
      <c r="G1249" s="64"/>
      <c r="H1249" s="45"/>
      <c r="I1249" s="45"/>
      <c r="J1249" s="45"/>
      <c r="K1249" s="45"/>
      <c r="L1249" s="45"/>
      <c r="M1249" s="45"/>
      <c r="N1249" s="45"/>
      <c r="O1249" s="45"/>
      <c r="P1249" s="45"/>
    </row>
    <row r="1250" spans="4:16" x14ac:dyDescent="0.3">
      <c r="D1250" s="45"/>
      <c r="E1250" s="45"/>
      <c r="F1250" s="45"/>
      <c r="G1250" s="64"/>
      <c r="H1250" s="45"/>
      <c r="I1250" s="45"/>
      <c r="J1250" s="45"/>
      <c r="K1250" s="45"/>
      <c r="L1250" s="45"/>
      <c r="M1250" s="45"/>
      <c r="N1250" s="45"/>
      <c r="O1250" s="45"/>
      <c r="P1250" s="45"/>
    </row>
    <row r="1251" spans="4:16" x14ac:dyDescent="0.3">
      <c r="D1251" s="45"/>
      <c r="E1251" s="45"/>
      <c r="F1251" s="45"/>
      <c r="G1251" s="64"/>
      <c r="H1251" s="45"/>
      <c r="I1251" s="45"/>
      <c r="J1251" s="45"/>
      <c r="K1251" s="45"/>
      <c r="L1251" s="45"/>
      <c r="M1251" s="45"/>
      <c r="N1251" s="45"/>
      <c r="O1251" s="45"/>
      <c r="P1251" s="45"/>
    </row>
    <row r="1252" spans="4:16" x14ac:dyDescent="0.3">
      <c r="D1252" s="45"/>
      <c r="E1252" s="45"/>
      <c r="F1252" s="45"/>
      <c r="G1252" s="64"/>
      <c r="H1252" s="45"/>
      <c r="I1252" s="45"/>
      <c r="J1252" s="45"/>
      <c r="K1252" s="45"/>
      <c r="L1252" s="45"/>
      <c r="M1252" s="45"/>
      <c r="N1252" s="45"/>
      <c r="O1252" s="45"/>
      <c r="P1252" s="45"/>
    </row>
    <row r="1253" spans="4:16" x14ac:dyDescent="0.3">
      <c r="D1253" s="45"/>
      <c r="E1253" s="45"/>
      <c r="F1253" s="45"/>
      <c r="G1253" s="64"/>
      <c r="H1253" s="45"/>
      <c r="I1253" s="45"/>
      <c r="J1253" s="45"/>
      <c r="K1253" s="45"/>
      <c r="L1253" s="45"/>
      <c r="M1253" s="45"/>
      <c r="N1253" s="45"/>
      <c r="O1253" s="45"/>
      <c r="P1253" s="45"/>
    </row>
    <row r="1254" spans="4:16" x14ac:dyDescent="0.3">
      <c r="D1254" s="45"/>
      <c r="E1254" s="45"/>
      <c r="F1254" s="45"/>
      <c r="G1254" s="64"/>
      <c r="H1254" s="45"/>
      <c r="I1254" s="45"/>
      <c r="J1254" s="45"/>
      <c r="K1254" s="45"/>
      <c r="L1254" s="45"/>
      <c r="M1254" s="45"/>
      <c r="N1254" s="45"/>
      <c r="O1254" s="45"/>
      <c r="P1254" s="45"/>
    </row>
    <row r="1255" spans="4:16" x14ac:dyDescent="0.3">
      <c r="D1255" s="45"/>
      <c r="E1255" s="45"/>
      <c r="F1255" s="45"/>
      <c r="G1255" s="64"/>
      <c r="H1255" s="45"/>
      <c r="I1255" s="45"/>
      <c r="J1255" s="45"/>
      <c r="K1255" s="45"/>
      <c r="L1255" s="45"/>
      <c r="M1255" s="45"/>
      <c r="N1255" s="45"/>
      <c r="O1255" s="45"/>
      <c r="P1255" s="45"/>
    </row>
    <row r="1256" spans="4:16" x14ac:dyDescent="0.3">
      <c r="D1256" s="45"/>
      <c r="E1256" s="45"/>
      <c r="F1256" s="45"/>
      <c r="G1256" s="64"/>
      <c r="H1256" s="45"/>
      <c r="I1256" s="45"/>
      <c r="J1256" s="45"/>
      <c r="K1256" s="45"/>
      <c r="L1256" s="45"/>
      <c r="M1256" s="45"/>
      <c r="N1256" s="45"/>
      <c r="O1256" s="45"/>
      <c r="P1256" s="45"/>
    </row>
    <row r="1257" spans="4:16" x14ac:dyDescent="0.3">
      <c r="D1257" s="45"/>
      <c r="E1257" s="45"/>
      <c r="F1257" s="45"/>
      <c r="G1257" s="64"/>
      <c r="H1257" s="45"/>
      <c r="I1257" s="45"/>
      <c r="J1257" s="45"/>
      <c r="K1257" s="45"/>
      <c r="L1257" s="45"/>
      <c r="M1257" s="45"/>
      <c r="N1257" s="45"/>
      <c r="O1257" s="45"/>
      <c r="P1257" s="45"/>
    </row>
    <row r="1258" spans="4:16" x14ac:dyDescent="0.3">
      <c r="D1258" s="45"/>
      <c r="E1258" s="45"/>
      <c r="F1258" s="45"/>
      <c r="G1258" s="64"/>
      <c r="H1258" s="45"/>
      <c r="I1258" s="45"/>
      <c r="J1258" s="45"/>
      <c r="K1258" s="45"/>
      <c r="L1258" s="45"/>
      <c r="M1258" s="45"/>
      <c r="N1258" s="45"/>
      <c r="O1258" s="45"/>
      <c r="P1258" s="45"/>
    </row>
    <row r="1259" spans="4:16" x14ac:dyDescent="0.3">
      <c r="D1259" s="45"/>
      <c r="E1259" s="45"/>
      <c r="F1259" s="45"/>
      <c r="G1259" s="64"/>
      <c r="H1259" s="45"/>
      <c r="I1259" s="45"/>
      <c r="J1259" s="45"/>
      <c r="K1259" s="45"/>
      <c r="L1259" s="45"/>
      <c r="M1259" s="45"/>
      <c r="N1259" s="45"/>
      <c r="O1259" s="45"/>
      <c r="P1259" s="45"/>
    </row>
    <row r="1260" spans="4:16" x14ac:dyDescent="0.3">
      <c r="D1260" s="45"/>
      <c r="E1260" s="45"/>
      <c r="F1260" s="45"/>
      <c r="G1260" s="64"/>
      <c r="H1260" s="45"/>
      <c r="I1260" s="45"/>
      <c r="J1260" s="45"/>
      <c r="K1260" s="45"/>
      <c r="L1260" s="45"/>
      <c r="M1260" s="45"/>
      <c r="N1260" s="45"/>
      <c r="O1260" s="45"/>
      <c r="P1260" s="45"/>
    </row>
    <row r="1261" spans="4:16" x14ac:dyDescent="0.3">
      <c r="D1261" s="45"/>
      <c r="E1261" s="45"/>
      <c r="F1261" s="45"/>
      <c r="G1261" s="64"/>
      <c r="H1261" s="45"/>
      <c r="I1261" s="45"/>
      <c r="J1261" s="45"/>
      <c r="K1261" s="45"/>
      <c r="L1261" s="45"/>
      <c r="M1261" s="45"/>
      <c r="N1261" s="45"/>
      <c r="O1261" s="45"/>
      <c r="P1261" s="45"/>
    </row>
    <row r="1262" spans="4:16" x14ac:dyDescent="0.3">
      <c r="D1262" s="45"/>
      <c r="E1262" s="45"/>
      <c r="F1262" s="45"/>
      <c r="G1262" s="64"/>
      <c r="H1262" s="45"/>
      <c r="I1262" s="45"/>
      <c r="J1262" s="45"/>
      <c r="K1262" s="45"/>
      <c r="L1262" s="45"/>
      <c r="M1262" s="45"/>
      <c r="N1262" s="45"/>
      <c r="O1262" s="45"/>
      <c r="P1262" s="45"/>
    </row>
    <row r="1263" spans="4:16" x14ac:dyDescent="0.3">
      <c r="D1263" s="45"/>
      <c r="E1263" s="45"/>
      <c r="F1263" s="45"/>
      <c r="G1263" s="64"/>
      <c r="H1263" s="45"/>
      <c r="I1263" s="45"/>
      <c r="J1263" s="45"/>
      <c r="K1263" s="45"/>
      <c r="L1263" s="45"/>
      <c r="M1263" s="45"/>
      <c r="N1263" s="45"/>
      <c r="O1263" s="45"/>
      <c r="P1263" s="45"/>
    </row>
    <row r="1264" spans="4:16" x14ac:dyDescent="0.3">
      <c r="D1264" s="45"/>
      <c r="E1264" s="45"/>
      <c r="F1264" s="45"/>
      <c r="G1264" s="64"/>
      <c r="H1264" s="45"/>
      <c r="I1264" s="45"/>
      <c r="J1264" s="45"/>
      <c r="K1264" s="45"/>
      <c r="L1264" s="45"/>
      <c r="M1264" s="45"/>
      <c r="N1264" s="45"/>
      <c r="O1264" s="45"/>
      <c r="P1264" s="45"/>
    </row>
    <row r="1265" spans="4:16" x14ac:dyDescent="0.3">
      <c r="D1265" s="45"/>
      <c r="E1265" s="45"/>
      <c r="F1265" s="45"/>
      <c r="G1265" s="64"/>
      <c r="H1265" s="45"/>
      <c r="I1265" s="45"/>
      <c r="J1265" s="45"/>
      <c r="K1265" s="45"/>
      <c r="L1265" s="45"/>
      <c r="M1265" s="45"/>
      <c r="N1265" s="45"/>
      <c r="O1265" s="45"/>
      <c r="P1265" s="45"/>
    </row>
    <row r="1266" spans="4:16" x14ac:dyDescent="0.3">
      <c r="D1266" s="45"/>
      <c r="E1266" s="45"/>
      <c r="F1266" s="45"/>
      <c r="G1266" s="64"/>
      <c r="H1266" s="45"/>
      <c r="I1266" s="45"/>
      <c r="J1266" s="45"/>
      <c r="K1266" s="45"/>
      <c r="L1266" s="45"/>
      <c r="M1266" s="45"/>
      <c r="N1266" s="45"/>
      <c r="O1266" s="45"/>
      <c r="P1266" s="45"/>
    </row>
    <row r="1267" spans="4:16" x14ac:dyDescent="0.3">
      <c r="D1267" s="45"/>
      <c r="E1267" s="45"/>
      <c r="F1267" s="45"/>
      <c r="G1267" s="64"/>
      <c r="H1267" s="45"/>
      <c r="I1267" s="45"/>
      <c r="J1267" s="45"/>
      <c r="K1267" s="45"/>
      <c r="L1267" s="45"/>
      <c r="M1267" s="45"/>
      <c r="N1267" s="45"/>
      <c r="O1267" s="45"/>
      <c r="P1267" s="45"/>
    </row>
    <row r="1268" spans="4:16" x14ac:dyDescent="0.3">
      <c r="D1268" s="45"/>
      <c r="E1268" s="45"/>
      <c r="F1268" s="45"/>
      <c r="G1268" s="64"/>
      <c r="H1268" s="45"/>
      <c r="I1268" s="45"/>
      <c r="J1268" s="45"/>
      <c r="K1268" s="45"/>
      <c r="L1268" s="45"/>
      <c r="M1268" s="45"/>
      <c r="N1268" s="45"/>
      <c r="O1268" s="45"/>
      <c r="P1268" s="45"/>
    </row>
    <row r="1269" spans="4:16" x14ac:dyDescent="0.3">
      <c r="D1269" s="45"/>
      <c r="E1269" s="45"/>
      <c r="F1269" s="45"/>
      <c r="G1269" s="64"/>
      <c r="H1269" s="45"/>
      <c r="I1269" s="45"/>
      <c r="J1269" s="45"/>
      <c r="K1269" s="45"/>
      <c r="L1269" s="45"/>
      <c r="M1269" s="45"/>
      <c r="N1269" s="45"/>
      <c r="O1269" s="45"/>
      <c r="P1269" s="45"/>
    </row>
    <row r="1270" spans="4:16" x14ac:dyDescent="0.3">
      <c r="D1270" s="45"/>
      <c r="E1270" s="45"/>
      <c r="F1270" s="45"/>
      <c r="G1270" s="64"/>
      <c r="H1270" s="45"/>
      <c r="I1270" s="45"/>
      <c r="J1270" s="45"/>
      <c r="K1270" s="45"/>
      <c r="L1270" s="45"/>
      <c r="M1270" s="45"/>
      <c r="N1270" s="45"/>
      <c r="O1270" s="45"/>
      <c r="P1270" s="45"/>
    </row>
    <row r="1271" spans="4:16" x14ac:dyDescent="0.3">
      <c r="D1271" s="45"/>
      <c r="E1271" s="45"/>
      <c r="F1271" s="45"/>
      <c r="G1271" s="64"/>
      <c r="H1271" s="45"/>
      <c r="I1271" s="45"/>
      <c r="J1271" s="45"/>
      <c r="K1271" s="45"/>
      <c r="L1271" s="45"/>
      <c r="M1271" s="45"/>
      <c r="N1271" s="45"/>
      <c r="O1271" s="45"/>
      <c r="P1271" s="45"/>
    </row>
    <row r="1272" spans="4:16" x14ac:dyDescent="0.3">
      <c r="D1272" s="45"/>
      <c r="E1272" s="45"/>
      <c r="F1272" s="45"/>
      <c r="G1272" s="64"/>
      <c r="H1272" s="45"/>
      <c r="I1272" s="45"/>
      <c r="J1272" s="45"/>
      <c r="K1272" s="45"/>
      <c r="L1272" s="45"/>
      <c r="M1272" s="45"/>
      <c r="N1272" s="45"/>
      <c r="O1272" s="45"/>
      <c r="P1272" s="45"/>
    </row>
    <row r="1273" spans="4:16" x14ac:dyDescent="0.3">
      <c r="D1273" s="45"/>
      <c r="E1273" s="45"/>
      <c r="F1273" s="45"/>
      <c r="G1273" s="64"/>
      <c r="H1273" s="45"/>
      <c r="I1273" s="45"/>
      <c r="J1273" s="45"/>
      <c r="K1273" s="45"/>
      <c r="L1273" s="45"/>
      <c r="M1273" s="45"/>
      <c r="N1273" s="45"/>
      <c r="O1273" s="45"/>
      <c r="P1273" s="45"/>
    </row>
    <row r="1274" spans="4:16" x14ac:dyDescent="0.3">
      <c r="D1274" s="45"/>
      <c r="E1274" s="45"/>
      <c r="F1274" s="45"/>
      <c r="G1274" s="64"/>
      <c r="H1274" s="45"/>
      <c r="I1274" s="45"/>
      <c r="J1274" s="45"/>
      <c r="K1274" s="45"/>
      <c r="L1274" s="45"/>
      <c r="M1274" s="45"/>
      <c r="N1274" s="45"/>
      <c r="O1274" s="45"/>
      <c r="P1274" s="45"/>
    </row>
    <row r="1275" spans="4:16" x14ac:dyDescent="0.3">
      <c r="D1275" s="45"/>
      <c r="E1275" s="45"/>
      <c r="F1275" s="45"/>
      <c r="G1275" s="64"/>
      <c r="H1275" s="45"/>
      <c r="I1275" s="45"/>
      <c r="J1275" s="45"/>
      <c r="K1275" s="45"/>
      <c r="L1275" s="45"/>
      <c r="M1275" s="45"/>
      <c r="N1275" s="45"/>
      <c r="O1275" s="45"/>
      <c r="P1275" s="45"/>
    </row>
    <row r="1276" spans="4:16" x14ac:dyDescent="0.3">
      <c r="D1276" s="45"/>
      <c r="E1276" s="45"/>
      <c r="F1276" s="45"/>
      <c r="G1276" s="64"/>
      <c r="H1276" s="45"/>
      <c r="I1276" s="45"/>
      <c r="J1276" s="45"/>
      <c r="K1276" s="45"/>
      <c r="L1276" s="45"/>
      <c r="M1276" s="45"/>
      <c r="N1276" s="45"/>
      <c r="O1276" s="45"/>
      <c r="P1276" s="45"/>
    </row>
    <row r="1277" spans="4:16" x14ac:dyDescent="0.3">
      <c r="D1277" s="45"/>
      <c r="E1277" s="45"/>
      <c r="F1277" s="45"/>
      <c r="G1277" s="64"/>
      <c r="H1277" s="45"/>
      <c r="I1277" s="45"/>
      <c r="J1277" s="45"/>
      <c r="K1277" s="45"/>
      <c r="L1277" s="45"/>
      <c r="M1277" s="45"/>
      <c r="N1277" s="45"/>
      <c r="O1277" s="45"/>
      <c r="P1277" s="45"/>
    </row>
    <row r="1278" spans="4:16" x14ac:dyDescent="0.3">
      <c r="D1278" s="45"/>
      <c r="E1278" s="45"/>
      <c r="F1278" s="45"/>
      <c r="G1278" s="64"/>
      <c r="H1278" s="45"/>
      <c r="I1278" s="45"/>
      <c r="J1278" s="45"/>
      <c r="K1278" s="45"/>
      <c r="L1278" s="45"/>
      <c r="M1278" s="45"/>
      <c r="N1278" s="45"/>
      <c r="O1278" s="45"/>
      <c r="P1278" s="45"/>
    </row>
    <row r="1279" spans="4:16" x14ac:dyDescent="0.3">
      <c r="D1279" s="45"/>
      <c r="E1279" s="45"/>
      <c r="F1279" s="45"/>
      <c r="G1279" s="64"/>
      <c r="H1279" s="45"/>
      <c r="I1279" s="45"/>
      <c r="J1279" s="45"/>
      <c r="K1279" s="45"/>
      <c r="L1279" s="45"/>
      <c r="M1279" s="45"/>
      <c r="N1279" s="45"/>
      <c r="O1279" s="45"/>
      <c r="P1279" s="45"/>
    </row>
    <row r="1280" spans="4:16" x14ac:dyDescent="0.3">
      <c r="D1280" s="45"/>
      <c r="E1280" s="45"/>
      <c r="F1280" s="45"/>
      <c r="G1280" s="64"/>
      <c r="H1280" s="45"/>
      <c r="I1280" s="45"/>
      <c r="J1280" s="45"/>
      <c r="K1280" s="45"/>
      <c r="L1280" s="45"/>
      <c r="M1280" s="45"/>
      <c r="N1280" s="45"/>
      <c r="O1280" s="45"/>
      <c r="P1280" s="45"/>
    </row>
    <row r="1281" spans="4:16" x14ac:dyDescent="0.3">
      <c r="D1281" s="45"/>
      <c r="E1281" s="45"/>
      <c r="F1281" s="45"/>
      <c r="G1281" s="64"/>
      <c r="H1281" s="45"/>
      <c r="I1281" s="45"/>
      <c r="J1281" s="45"/>
      <c r="K1281" s="45"/>
      <c r="L1281" s="45"/>
      <c r="M1281" s="45"/>
      <c r="N1281" s="45"/>
      <c r="O1281" s="45"/>
      <c r="P1281" s="45"/>
    </row>
    <row r="1282" spans="4:16" x14ac:dyDescent="0.3">
      <c r="D1282" s="45"/>
      <c r="E1282" s="45"/>
      <c r="F1282" s="45"/>
      <c r="G1282" s="64"/>
      <c r="H1282" s="45"/>
      <c r="I1282" s="45"/>
      <c r="J1282" s="45"/>
      <c r="K1282" s="45"/>
      <c r="L1282" s="45"/>
      <c r="M1282" s="45"/>
      <c r="N1282" s="45"/>
      <c r="O1282" s="45"/>
      <c r="P1282" s="45"/>
    </row>
    <row r="1283" spans="4:16" x14ac:dyDescent="0.3">
      <c r="D1283" s="45"/>
      <c r="E1283" s="45"/>
      <c r="F1283" s="45"/>
      <c r="G1283" s="64"/>
      <c r="H1283" s="45"/>
      <c r="I1283" s="45"/>
      <c r="J1283" s="45"/>
      <c r="K1283" s="45"/>
      <c r="L1283" s="45"/>
      <c r="M1283" s="45"/>
      <c r="N1283" s="45"/>
      <c r="O1283" s="45"/>
      <c r="P1283" s="45"/>
    </row>
    <row r="1284" spans="4:16" x14ac:dyDescent="0.3">
      <c r="D1284" s="45"/>
      <c r="E1284" s="45"/>
      <c r="F1284" s="45"/>
      <c r="G1284" s="64"/>
      <c r="H1284" s="45"/>
      <c r="I1284" s="45"/>
      <c r="J1284" s="45"/>
      <c r="K1284" s="45"/>
      <c r="L1284" s="45"/>
      <c r="M1284" s="45"/>
      <c r="N1284" s="45"/>
      <c r="O1284" s="45"/>
      <c r="P1284" s="45"/>
    </row>
    <row r="1285" spans="4:16" x14ac:dyDescent="0.3">
      <c r="D1285" s="45"/>
      <c r="E1285" s="45"/>
      <c r="F1285" s="45"/>
      <c r="G1285" s="64"/>
      <c r="H1285" s="45"/>
      <c r="I1285" s="45"/>
      <c r="J1285" s="45"/>
      <c r="K1285" s="45"/>
      <c r="L1285" s="45"/>
      <c r="M1285" s="45"/>
      <c r="N1285" s="45"/>
      <c r="O1285" s="45"/>
      <c r="P1285" s="45"/>
    </row>
    <row r="1286" spans="4:16" x14ac:dyDescent="0.3">
      <c r="D1286" s="45"/>
      <c r="E1286" s="45"/>
      <c r="F1286" s="45"/>
      <c r="G1286" s="64"/>
      <c r="H1286" s="45"/>
      <c r="I1286" s="45"/>
      <c r="J1286" s="45"/>
      <c r="K1286" s="45"/>
      <c r="L1286" s="45"/>
      <c r="M1286" s="45"/>
      <c r="N1286" s="45"/>
      <c r="O1286" s="45"/>
      <c r="P1286" s="45"/>
    </row>
    <row r="1287" spans="4:16" x14ac:dyDescent="0.3">
      <c r="D1287" s="45"/>
      <c r="E1287" s="45"/>
      <c r="F1287" s="45"/>
      <c r="G1287" s="64"/>
      <c r="H1287" s="45"/>
      <c r="I1287" s="45"/>
      <c r="J1287" s="45"/>
      <c r="K1287" s="45"/>
      <c r="L1287" s="45"/>
      <c r="M1287" s="45"/>
      <c r="N1287" s="45"/>
      <c r="O1287" s="45"/>
      <c r="P1287" s="45"/>
    </row>
    <row r="1288" spans="4:16" x14ac:dyDescent="0.3">
      <c r="D1288" s="45"/>
      <c r="E1288" s="45"/>
      <c r="F1288" s="45"/>
      <c r="G1288" s="64"/>
      <c r="H1288" s="45"/>
      <c r="I1288" s="45"/>
      <c r="J1288" s="45"/>
      <c r="K1288" s="45"/>
      <c r="L1288" s="45"/>
      <c r="M1288" s="45"/>
      <c r="N1288" s="45"/>
      <c r="O1288" s="45"/>
      <c r="P1288" s="45"/>
    </row>
    <row r="1289" spans="4:16" x14ac:dyDescent="0.3">
      <c r="D1289" s="45"/>
      <c r="E1289" s="45"/>
      <c r="F1289" s="45"/>
      <c r="G1289" s="64"/>
      <c r="H1289" s="45"/>
      <c r="I1289" s="45"/>
      <c r="J1289" s="45"/>
      <c r="K1289" s="45"/>
      <c r="L1289" s="45"/>
      <c r="M1289" s="45"/>
      <c r="N1289" s="45"/>
      <c r="O1289" s="45"/>
      <c r="P1289" s="45"/>
    </row>
    <row r="1290" spans="4:16" x14ac:dyDescent="0.3">
      <c r="D1290" s="45"/>
      <c r="E1290" s="45"/>
      <c r="F1290" s="45"/>
      <c r="G1290" s="64"/>
      <c r="H1290" s="45"/>
      <c r="I1290" s="45"/>
      <c r="J1290" s="45"/>
      <c r="K1290" s="45"/>
      <c r="L1290" s="45"/>
      <c r="M1290" s="45"/>
      <c r="N1290" s="45"/>
      <c r="O1290" s="45"/>
      <c r="P1290" s="45"/>
    </row>
    <row r="1291" spans="4:16" x14ac:dyDescent="0.3">
      <c r="D1291" s="45"/>
      <c r="E1291" s="45"/>
      <c r="F1291" s="45"/>
      <c r="G1291" s="64"/>
      <c r="H1291" s="45"/>
      <c r="I1291" s="45"/>
      <c r="J1291" s="45"/>
      <c r="K1291" s="45"/>
      <c r="L1291" s="45"/>
      <c r="M1291" s="45"/>
      <c r="N1291" s="45"/>
      <c r="O1291" s="45"/>
      <c r="P1291" s="45"/>
    </row>
    <row r="1292" spans="4:16" x14ac:dyDescent="0.3">
      <c r="D1292" s="45"/>
      <c r="E1292" s="45"/>
      <c r="F1292" s="45"/>
      <c r="G1292" s="64"/>
      <c r="H1292" s="45"/>
      <c r="I1292" s="45"/>
      <c r="J1292" s="45"/>
      <c r="K1292" s="45"/>
      <c r="L1292" s="45"/>
      <c r="M1292" s="45"/>
      <c r="N1292" s="45"/>
      <c r="O1292" s="45"/>
      <c r="P1292" s="45"/>
    </row>
    <row r="1293" spans="4:16" x14ac:dyDescent="0.3">
      <c r="D1293" s="45"/>
      <c r="E1293" s="45"/>
      <c r="F1293" s="45"/>
      <c r="G1293" s="64"/>
      <c r="H1293" s="45"/>
      <c r="I1293" s="45"/>
      <c r="J1293" s="45"/>
      <c r="K1293" s="45"/>
      <c r="L1293" s="45"/>
      <c r="M1293" s="45"/>
      <c r="N1293" s="45"/>
      <c r="O1293" s="45"/>
      <c r="P1293" s="45"/>
    </row>
    <row r="1294" spans="4:16" x14ac:dyDescent="0.3">
      <c r="D1294" s="45"/>
      <c r="E1294" s="45"/>
      <c r="F1294" s="45"/>
      <c r="G1294" s="64"/>
      <c r="H1294" s="45"/>
      <c r="I1294" s="45"/>
      <c r="J1294" s="45"/>
      <c r="K1294" s="45"/>
      <c r="L1294" s="45"/>
      <c r="M1294" s="45"/>
      <c r="N1294" s="45"/>
      <c r="O1294" s="45"/>
      <c r="P1294" s="45"/>
    </row>
    <row r="1295" spans="4:16" x14ac:dyDescent="0.3">
      <c r="D1295" s="45"/>
      <c r="E1295" s="45"/>
      <c r="F1295" s="45"/>
      <c r="G1295" s="64"/>
      <c r="H1295" s="45"/>
      <c r="I1295" s="45"/>
      <c r="J1295" s="45"/>
      <c r="K1295" s="45"/>
      <c r="L1295" s="45"/>
      <c r="M1295" s="45"/>
      <c r="N1295" s="45"/>
      <c r="O1295" s="45"/>
      <c r="P1295" s="45"/>
    </row>
    <row r="1296" spans="4:16" x14ac:dyDescent="0.3">
      <c r="D1296" s="45"/>
      <c r="E1296" s="45"/>
      <c r="F1296" s="45"/>
      <c r="G1296" s="64"/>
      <c r="H1296" s="45"/>
      <c r="I1296" s="45"/>
      <c r="J1296" s="45"/>
      <c r="K1296" s="45"/>
      <c r="L1296" s="45"/>
      <c r="M1296" s="45"/>
      <c r="N1296" s="45"/>
      <c r="O1296" s="45"/>
      <c r="P1296" s="45"/>
    </row>
    <row r="1297" spans="4:16" x14ac:dyDescent="0.3">
      <c r="D1297" s="45"/>
      <c r="E1297" s="45"/>
      <c r="F1297" s="45"/>
      <c r="G1297" s="64"/>
      <c r="H1297" s="45"/>
      <c r="I1297" s="45"/>
      <c r="J1297" s="45"/>
      <c r="K1297" s="45"/>
      <c r="L1297" s="45"/>
      <c r="M1297" s="45"/>
      <c r="N1297" s="45"/>
      <c r="O1297" s="45"/>
      <c r="P1297" s="45"/>
    </row>
    <row r="1298" spans="4:16" x14ac:dyDescent="0.3">
      <c r="D1298" s="45"/>
      <c r="E1298" s="45"/>
      <c r="F1298" s="45"/>
      <c r="G1298" s="64"/>
      <c r="H1298" s="45"/>
      <c r="I1298" s="45"/>
      <c r="J1298" s="45"/>
      <c r="K1298" s="45"/>
      <c r="L1298" s="45"/>
      <c r="M1298" s="45"/>
      <c r="N1298" s="45"/>
      <c r="O1298" s="45"/>
      <c r="P1298" s="45"/>
    </row>
    <row r="1299" spans="4:16" x14ac:dyDescent="0.3">
      <c r="D1299" s="45"/>
      <c r="E1299" s="45"/>
      <c r="F1299" s="45"/>
      <c r="G1299" s="64"/>
      <c r="H1299" s="45"/>
      <c r="I1299" s="45"/>
      <c r="J1299" s="45"/>
      <c r="K1299" s="45"/>
      <c r="L1299" s="45"/>
      <c r="M1299" s="45"/>
      <c r="N1299" s="45"/>
      <c r="O1299" s="45"/>
      <c r="P1299" s="45"/>
    </row>
    <row r="1300" spans="4:16" x14ac:dyDescent="0.3">
      <c r="D1300" s="45"/>
      <c r="E1300" s="45"/>
      <c r="F1300" s="45"/>
      <c r="G1300" s="64"/>
      <c r="H1300" s="45"/>
      <c r="I1300" s="45"/>
      <c r="J1300" s="45"/>
      <c r="K1300" s="45"/>
      <c r="L1300" s="45"/>
      <c r="M1300" s="45"/>
      <c r="N1300" s="45"/>
      <c r="O1300" s="45"/>
      <c r="P1300" s="45"/>
    </row>
    <row r="1301" spans="4:16" x14ac:dyDescent="0.3">
      <c r="D1301" s="45"/>
      <c r="E1301" s="45"/>
      <c r="F1301" s="45"/>
      <c r="G1301" s="64"/>
      <c r="H1301" s="45"/>
      <c r="I1301" s="45"/>
      <c r="J1301" s="45"/>
      <c r="K1301" s="45"/>
      <c r="L1301" s="45"/>
      <c r="M1301" s="45"/>
      <c r="N1301" s="45"/>
      <c r="O1301" s="45"/>
      <c r="P1301" s="45"/>
    </row>
    <row r="1302" spans="4:16" x14ac:dyDescent="0.3">
      <c r="D1302" s="45"/>
      <c r="E1302" s="45"/>
      <c r="F1302" s="45"/>
      <c r="G1302" s="64"/>
      <c r="H1302" s="45"/>
      <c r="I1302" s="45"/>
      <c r="J1302" s="45"/>
      <c r="K1302" s="45"/>
      <c r="L1302" s="45"/>
      <c r="M1302" s="45"/>
      <c r="N1302" s="45"/>
      <c r="O1302" s="45"/>
      <c r="P1302" s="45"/>
    </row>
    <row r="1303" spans="4:16" x14ac:dyDescent="0.3">
      <c r="D1303" s="45"/>
      <c r="E1303" s="45"/>
      <c r="F1303" s="45"/>
      <c r="G1303" s="64"/>
      <c r="H1303" s="45"/>
      <c r="I1303" s="45"/>
      <c r="J1303" s="45"/>
      <c r="K1303" s="45"/>
      <c r="L1303" s="45"/>
      <c r="M1303" s="45"/>
      <c r="N1303" s="45"/>
      <c r="O1303" s="45"/>
      <c r="P1303" s="45"/>
    </row>
    <row r="1304" spans="4:16" x14ac:dyDescent="0.3">
      <c r="D1304" s="45"/>
      <c r="E1304" s="45"/>
      <c r="F1304" s="45"/>
      <c r="G1304" s="64"/>
      <c r="H1304" s="45"/>
      <c r="I1304" s="45"/>
      <c r="J1304" s="45"/>
      <c r="K1304" s="45"/>
      <c r="L1304" s="45"/>
      <c r="M1304" s="45"/>
      <c r="N1304" s="45"/>
      <c r="O1304" s="45"/>
      <c r="P1304" s="45"/>
    </row>
    <row r="1305" spans="4:16" x14ac:dyDescent="0.3">
      <c r="D1305" s="45"/>
      <c r="E1305" s="45"/>
      <c r="F1305" s="45"/>
      <c r="G1305" s="64"/>
      <c r="H1305" s="45"/>
      <c r="I1305" s="45"/>
      <c r="J1305" s="45"/>
      <c r="K1305" s="45"/>
      <c r="L1305" s="45"/>
      <c r="M1305" s="45"/>
      <c r="N1305" s="45"/>
      <c r="O1305" s="45"/>
      <c r="P1305" s="45"/>
    </row>
    <row r="1306" spans="4:16" x14ac:dyDescent="0.3">
      <c r="D1306" s="45"/>
      <c r="E1306" s="45"/>
      <c r="F1306" s="45"/>
      <c r="G1306" s="64"/>
      <c r="H1306" s="45"/>
      <c r="I1306" s="45"/>
      <c r="J1306" s="45"/>
      <c r="K1306" s="45"/>
      <c r="L1306" s="45"/>
      <c r="M1306" s="45"/>
      <c r="N1306" s="45"/>
      <c r="O1306" s="45"/>
      <c r="P1306" s="45"/>
    </row>
    <row r="1307" spans="4:16" x14ac:dyDescent="0.3">
      <c r="D1307" s="45"/>
      <c r="E1307" s="45"/>
      <c r="F1307" s="45"/>
      <c r="G1307" s="64"/>
      <c r="H1307" s="45"/>
      <c r="I1307" s="45"/>
      <c r="J1307" s="45"/>
      <c r="K1307" s="45"/>
      <c r="L1307" s="45"/>
      <c r="M1307" s="45"/>
      <c r="N1307" s="45"/>
      <c r="O1307" s="45"/>
      <c r="P1307" s="45"/>
    </row>
    <row r="1308" spans="4:16" x14ac:dyDescent="0.3">
      <c r="D1308" s="45"/>
      <c r="E1308" s="45"/>
      <c r="F1308" s="45"/>
      <c r="G1308" s="64"/>
      <c r="H1308" s="45"/>
      <c r="I1308" s="45"/>
      <c r="J1308" s="45"/>
      <c r="K1308" s="45"/>
      <c r="L1308" s="45"/>
      <c r="M1308" s="45"/>
      <c r="N1308" s="45"/>
      <c r="O1308" s="45"/>
      <c r="P1308" s="45"/>
    </row>
    <row r="1309" spans="4:16" x14ac:dyDescent="0.3">
      <c r="D1309" s="45"/>
      <c r="E1309" s="45"/>
      <c r="F1309" s="45"/>
      <c r="G1309" s="64"/>
      <c r="H1309" s="45"/>
      <c r="I1309" s="45"/>
      <c r="J1309" s="45"/>
      <c r="K1309" s="45"/>
      <c r="L1309" s="45"/>
      <c r="M1309" s="45"/>
      <c r="N1309" s="45"/>
      <c r="O1309" s="45"/>
      <c r="P1309" s="45"/>
    </row>
    <row r="1310" spans="4:16" x14ac:dyDescent="0.3">
      <c r="D1310" s="45"/>
      <c r="E1310" s="45"/>
      <c r="F1310" s="45"/>
      <c r="G1310" s="64"/>
      <c r="H1310" s="45"/>
      <c r="I1310" s="45"/>
      <c r="J1310" s="45"/>
      <c r="K1310" s="45"/>
      <c r="L1310" s="45"/>
      <c r="M1310" s="45"/>
      <c r="N1310" s="45"/>
      <c r="O1310" s="45"/>
      <c r="P1310" s="45"/>
    </row>
    <row r="1311" spans="4:16" x14ac:dyDescent="0.3">
      <c r="D1311" s="45"/>
      <c r="E1311" s="45"/>
      <c r="F1311" s="45"/>
      <c r="G1311" s="64"/>
      <c r="H1311" s="45"/>
      <c r="I1311" s="45"/>
      <c r="J1311" s="45"/>
      <c r="K1311" s="45"/>
      <c r="L1311" s="45"/>
      <c r="M1311" s="45"/>
      <c r="N1311" s="45"/>
      <c r="O1311" s="45"/>
      <c r="P1311" s="45"/>
    </row>
    <row r="1312" spans="4:16" x14ac:dyDescent="0.3">
      <c r="D1312" s="45"/>
      <c r="E1312" s="45"/>
      <c r="F1312" s="45"/>
      <c r="G1312" s="64"/>
      <c r="H1312" s="45"/>
      <c r="I1312" s="45"/>
      <c r="J1312" s="45"/>
      <c r="K1312" s="45"/>
      <c r="L1312" s="45"/>
      <c r="M1312" s="45"/>
      <c r="N1312" s="45"/>
      <c r="O1312" s="45"/>
      <c r="P1312" s="45"/>
    </row>
    <row r="1313" spans="4:16" x14ac:dyDescent="0.3">
      <c r="D1313" s="45"/>
      <c r="E1313" s="45"/>
      <c r="F1313" s="45"/>
      <c r="G1313" s="64"/>
      <c r="H1313" s="45"/>
      <c r="I1313" s="45"/>
      <c r="J1313" s="45"/>
      <c r="K1313" s="45"/>
      <c r="L1313" s="45"/>
      <c r="M1313" s="45"/>
      <c r="N1313" s="45"/>
      <c r="O1313" s="45"/>
      <c r="P1313" s="45"/>
    </row>
    <row r="1314" spans="4:16" x14ac:dyDescent="0.3">
      <c r="D1314" s="45"/>
      <c r="E1314" s="45"/>
      <c r="F1314" s="45"/>
      <c r="G1314" s="64"/>
      <c r="H1314" s="45"/>
      <c r="I1314" s="45"/>
      <c r="J1314" s="45"/>
      <c r="K1314" s="45"/>
      <c r="L1314" s="45"/>
      <c r="M1314" s="45"/>
      <c r="N1314" s="45"/>
      <c r="O1314" s="45"/>
      <c r="P1314" s="45"/>
    </row>
    <row r="1315" spans="4:16" x14ac:dyDescent="0.3">
      <c r="D1315" s="45"/>
      <c r="E1315" s="45"/>
      <c r="F1315" s="45"/>
      <c r="G1315" s="64"/>
      <c r="H1315" s="45"/>
      <c r="I1315" s="45"/>
      <c r="J1315" s="45"/>
      <c r="K1315" s="45"/>
      <c r="L1315" s="45"/>
      <c r="M1315" s="45"/>
      <c r="N1315" s="45"/>
      <c r="O1315" s="45"/>
      <c r="P1315" s="45"/>
    </row>
    <row r="1316" spans="4:16" x14ac:dyDescent="0.3">
      <c r="D1316" s="45"/>
      <c r="E1316" s="45"/>
      <c r="F1316" s="45"/>
      <c r="G1316" s="64"/>
      <c r="H1316" s="45"/>
      <c r="I1316" s="45"/>
      <c r="J1316" s="45"/>
      <c r="K1316" s="45"/>
      <c r="L1316" s="45"/>
      <c r="M1316" s="45"/>
      <c r="N1316" s="45"/>
      <c r="O1316" s="45"/>
      <c r="P1316" s="45"/>
    </row>
    <row r="1317" spans="4:16" x14ac:dyDescent="0.3">
      <c r="D1317" s="45"/>
      <c r="E1317" s="45"/>
      <c r="F1317" s="45"/>
      <c r="G1317" s="64"/>
      <c r="H1317" s="45"/>
      <c r="I1317" s="45"/>
      <c r="J1317" s="45"/>
      <c r="K1317" s="45"/>
      <c r="L1317" s="45"/>
      <c r="M1317" s="45"/>
      <c r="N1317" s="45"/>
      <c r="O1317" s="45"/>
      <c r="P1317" s="45"/>
    </row>
    <row r="1318" spans="4:16" x14ac:dyDescent="0.3">
      <c r="D1318" s="45"/>
      <c r="E1318" s="45"/>
      <c r="F1318" s="45"/>
      <c r="G1318" s="64"/>
      <c r="H1318" s="45"/>
      <c r="I1318" s="45"/>
      <c r="J1318" s="45"/>
      <c r="K1318" s="45"/>
      <c r="L1318" s="45"/>
      <c r="M1318" s="45"/>
      <c r="N1318" s="45"/>
      <c r="O1318" s="45"/>
      <c r="P1318" s="45"/>
    </row>
    <row r="1319" spans="4:16" x14ac:dyDescent="0.3">
      <c r="D1319" s="45"/>
      <c r="E1319" s="45"/>
      <c r="F1319" s="45"/>
      <c r="G1319" s="64"/>
      <c r="H1319" s="45"/>
      <c r="I1319" s="45"/>
      <c r="J1319" s="45"/>
      <c r="K1319" s="45"/>
      <c r="L1319" s="45"/>
      <c r="M1319" s="45"/>
      <c r="N1319" s="45"/>
      <c r="O1319" s="45"/>
      <c r="P1319" s="45"/>
    </row>
    <row r="1320" spans="4:16" x14ac:dyDescent="0.3">
      <c r="D1320" s="45"/>
      <c r="E1320" s="45"/>
      <c r="F1320" s="45"/>
      <c r="G1320" s="64"/>
      <c r="H1320" s="45"/>
      <c r="I1320" s="45"/>
      <c r="J1320" s="45"/>
      <c r="K1320" s="45"/>
      <c r="L1320" s="45"/>
      <c r="M1320" s="45"/>
      <c r="N1320" s="45"/>
      <c r="O1320" s="45"/>
      <c r="P1320" s="45"/>
    </row>
    <row r="1321" spans="4:16" x14ac:dyDescent="0.3">
      <c r="D1321" s="45"/>
      <c r="E1321" s="45"/>
      <c r="F1321" s="45"/>
      <c r="G1321" s="64"/>
      <c r="H1321" s="45"/>
      <c r="I1321" s="45"/>
      <c r="J1321" s="45"/>
      <c r="K1321" s="45"/>
      <c r="L1321" s="45"/>
      <c r="M1321" s="45"/>
      <c r="N1321" s="45"/>
      <c r="O1321" s="45"/>
      <c r="P1321" s="45"/>
    </row>
    <row r="1322" spans="4:16" x14ac:dyDescent="0.3">
      <c r="D1322" s="45"/>
      <c r="E1322" s="45"/>
      <c r="F1322" s="45"/>
      <c r="G1322" s="64"/>
      <c r="H1322" s="45"/>
      <c r="I1322" s="45"/>
      <c r="J1322" s="45"/>
      <c r="K1322" s="45"/>
      <c r="L1322" s="45"/>
      <c r="M1322" s="45"/>
      <c r="N1322" s="45"/>
      <c r="O1322" s="45"/>
      <c r="P1322" s="45"/>
    </row>
    <row r="1323" spans="4:16" x14ac:dyDescent="0.3">
      <c r="D1323" s="45"/>
      <c r="E1323" s="45"/>
      <c r="F1323" s="45"/>
      <c r="G1323" s="64"/>
      <c r="H1323" s="45"/>
      <c r="I1323" s="45"/>
      <c r="J1323" s="45"/>
      <c r="K1323" s="45"/>
      <c r="L1323" s="45"/>
      <c r="M1323" s="45"/>
      <c r="N1323" s="45"/>
      <c r="O1323" s="45"/>
      <c r="P1323" s="45"/>
    </row>
    <row r="1324" spans="4:16" x14ac:dyDescent="0.3">
      <c r="D1324" s="45"/>
      <c r="E1324" s="45"/>
      <c r="F1324" s="45"/>
      <c r="G1324" s="64"/>
      <c r="H1324" s="45"/>
      <c r="I1324" s="45"/>
      <c r="J1324" s="45"/>
      <c r="K1324" s="45"/>
      <c r="L1324" s="45"/>
      <c r="M1324" s="45"/>
      <c r="N1324" s="45"/>
      <c r="O1324" s="45"/>
      <c r="P1324" s="45"/>
    </row>
    <row r="1325" spans="4:16" x14ac:dyDescent="0.3">
      <c r="D1325" s="45"/>
      <c r="E1325" s="45"/>
      <c r="F1325" s="45"/>
      <c r="G1325" s="64"/>
      <c r="H1325" s="45"/>
      <c r="I1325" s="45"/>
      <c r="J1325" s="45"/>
      <c r="K1325" s="45"/>
      <c r="L1325" s="45"/>
      <c r="M1325" s="45"/>
      <c r="N1325" s="45"/>
      <c r="O1325" s="45"/>
      <c r="P1325" s="45"/>
    </row>
    <row r="1326" spans="4:16" x14ac:dyDescent="0.3">
      <c r="D1326" s="45"/>
      <c r="E1326" s="45"/>
      <c r="F1326" s="45"/>
      <c r="G1326" s="64"/>
      <c r="H1326" s="45"/>
      <c r="I1326" s="45"/>
      <c r="J1326" s="45"/>
      <c r="K1326" s="45"/>
      <c r="L1326" s="45"/>
      <c r="M1326" s="45"/>
      <c r="N1326" s="45"/>
      <c r="O1326" s="45"/>
      <c r="P1326" s="45"/>
    </row>
    <row r="1327" spans="4:16" x14ac:dyDescent="0.3">
      <c r="D1327" s="45"/>
      <c r="E1327" s="45"/>
      <c r="F1327" s="45"/>
      <c r="G1327" s="64"/>
      <c r="H1327" s="45"/>
      <c r="I1327" s="45"/>
      <c r="J1327" s="45"/>
      <c r="K1327" s="45"/>
      <c r="L1327" s="45"/>
      <c r="M1327" s="45"/>
      <c r="N1327" s="45"/>
      <c r="O1327" s="45"/>
      <c r="P1327" s="45"/>
    </row>
    <row r="1328" spans="4:16" x14ac:dyDescent="0.3">
      <c r="D1328" s="45"/>
      <c r="E1328" s="45"/>
      <c r="F1328" s="45"/>
      <c r="G1328" s="64"/>
      <c r="H1328" s="45"/>
      <c r="I1328" s="45"/>
      <c r="J1328" s="45"/>
      <c r="K1328" s="45"/>
      <c r="L1328" s="45"/>
      <c r="M1328" s="45"/>
      <c r="N1328" s="45"/>
      <c r="O1328" s="45"/>
      <c r="P1328" s="45"/>
    </row>
    <row r="1329" spans="4:16" x14ac:dyDescent="0.3">
      <c r="D1329" s="45"/>
      <c r="E1329" s="45"/>
      <c r="F1329" s="45"/>
      <c r="G1329" s="64"/>
      <c r="H1329" s="45"/>
      <c r="I1329" s="45"/>
      <c r="J1329" s="45"/>
      <c r="K1329" s="45"/>
      <c r="L1329" s="45"/>
      <c r="M1329" s="45"/>
      <c r="N1329" s="45"/>
      <c r="O1329" s="45"/>
      <c r="P1329" s="45"/>
    </row>
    <row r="1330" spans="4:16" x14ac:dyDescent="0.3">
      <c r="D1330" s="45"/>
      <c r="E1330" s="45"/>
      <c r="F1330" s="45"/>
      <c r="G1330" s="64"/>
      <c r="H1330" s="45"/>
      <c r="I1330" s="45"/>
      <c r="J1330" s="45"/>
      <c r="K1330" s="45"/>
      <c r="L1330" s="45"/>
      <c r="M1330" s="45"/>
      <c r="N1330" s="45"/>
      <c r="O1330" s="45"/>
      <c r="P1330" s="45"/>
    </row>
    <row r="1331" spans="4:16" x14ac:dyDescent="0.3">
      <c r="D1331" s="45"/>
      <c r="E1331" s="45"/>
      <c r="F1331" s="45"/>
      <c r="G1331" s="64"/>
      <c r="H1331" s="45"/>
      <c r="I1331" s="45"/>
      <c r="J1331" s="45"/>
      <c r="K1331" s="45"/>
      <c r="L1331" s="45"/>
      <c r="M1331" s="45"/>
      <c r="N1331" s="45"/>
      <c r="O1331" s="45"/>
      <c r="P1331" s="45"/>
    </row>
    <row r="1332" spans="4:16" x14ac:dyDescent="0.3">
      <c r="D1332" s="45"/>
      <c r="E1332" s="45"/>
      <c r="F1332" s="45"/>
      <c r="G1332" s="64"/>
      <c r="H1332" s="45"/>
      <c r="I1332" s="45"/>
      <c r="J1332" s="45"/>
      <c r="K1332" s="45"/>
      <c r="L1332" s="45"/>
      <c r="M1332" s="45"/>
      <c r="N1332" s="45"/>
      <c r="O1332" s="45"/>
      <c r="P1332" s="45"/>
    </row>
  </sheetData>
  <mergeCells count="1">
    <mergeCell ref="E377:F377"/>
  </mergeCells>
  <printOptions headings="1"/>
  <pageMargins left="0.4" right="0.2" top="0.984251969" bottom="0.984251969" header="0.4921259845" footer="0.4921259845"/>
  <pageSetup paperSize="9" scale="80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28</vt:i4>
      </vt:variant>
    </vt:vector>
  </HeadingPairs>
  <TitlesOfParts>
    <vt:vector size="31" baseType="lpstr">
      <vt:lpstr>Capac.</vt:lpstr>
      <vt:lpstr>Volumétrie_plages</vt:lpstr>
      <vt:lpstr>test_formules-simulation_5Serv</vt:lpstr>
      <vt:lpstr>GuichetBase</vt:lpstr>
      <vt:lpstr>GuichetBase1</vt:lpstr>
      <vt:lpstr>GuichetBase10</vt:lpstr>
      <vt:lpstr>GuichetBase2</vt:lpstr>
      <vt:lpstr>GuichetBase3</vt:lpstr>
      <vt:lpstr>GuichetBase4</vt:lpstr>
      <vt:lpstr>GuichetBase5</vt:lpstr>
      <vt:lpstr>GuichetBase6</vt:lpstr>
      <vt:lpstr>GuichetBase7</vt:lpstr>
      <vt:lpstr>GuichetBase8</vt:lpstr>
      <vt:lpstr>GuichetBase9</vt:lpstr>
      <vt:lpstr>'test_formules-simulation_5Serv'!lambda</vt:lpstr>
      <vt:lpstr>lambda1</vt:lpstr>
      <vt:lpstr>lambda10</vt:lpstr>
      <vt:lpstr>lambda11</vt:lpstr>
      <vt:lpstr>lambda12</vt:lpstr>
      <vt:lpstr>lambda13</vt:lpstr>
      <vt:lpstr>lambda2</vt:lpstr>
      <vt:lpstr>lambda3</vt:lpstr>
      <vt:lpstr>lambda4</vt:lpstr>
      <vt:lpstr>lambda5</vt:lpstr>
      <vt:lpstr>lambda6</vt:lpstr>
      <vt:lpstr>lambda7</vt:lpstr>
      <vt:lpstr>lambda8</vt:lpstr>
      <vt:lpstr>lambda9</vt:lpstr>
      <vt:lpstr>'test_formules-simulation_5Serv'!mu</vt:lpstr>
      <vt:lpstr>'test_formules-simulation_5Serv'!taux_arrivée</vt:lpstr>
      <vt:lpstr>'test_formules-simulation_5Serv'!Zone_d_impression</vt:lpstr>
    </vt:vector>
  </TitlesOfParts>
  <Company>CHRU Tours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DIH46796</dc:creator>
  <cp:lastModifiedBy>DIH46796</cp:lastModifiedBy>
  <dcterms:created xsi:type="dcterms:W3CDTF">2017-11-30T16:38:15Z</dcterms:created>
  <dcterms:modified xsi:type="dcterms:W3CDTF">2017-12-05T23:29:48Z</dcterms:modified>
</cp:coreProperties>
</file>