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bSal\Desktop\"/>
    </mc:Choice>
  </mc:AlternateContent>
  <bookViews>
    <workbookView xWindow="0" yWindow="0" windowWidth="25200" windowHeight="1159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Q15" i="1"/>
  <c r="R15" i="1"/>
  <c r="S15" i="1"/>
  <c r="AE15" i="1" l="1"/>
  <c r="U15" i="1"/>
  <c r="V15" i="1" s="1"/>
  <c r="K15" i="1"/>
  <c r="J15" i="1"/>
  <c r="H15" i="1"/>
  <c r="G15" i="1"/>
  <c r="E15" i="1"/>
  <c r="D15" i="1"/>
  <c r="B15" i="1"/>
  <c r="AI15" i="1" s="1"/>
  <c r="AE14" i="1"/>
  <c r="U14" i="1"/>
  <c r="T14" i="1" s="1"/>
  <c r="Q14" i="1"/>
  <c r="P14" i="1"/>
  <c r="L14" i="1"/>
  <c r="K14" i="1"/>
  <c r="J14" i="1"/>
  <c r="I14" i="1"/>
  <c r="H14" i="1"/>
  <c r="G14" i="1"/>
  <c r="E14" i="1"/>
  <c r="D14" i="1"/>
  <c r="B14" i="1"/>
  <c r="AF14" i="1" s="1"/>
  <c r="AE13" i="1"/>
  <c r="AD13" i="1"/>
  <c r="AB13" i="1"/>
  <c r="Y13" i="1"/>
  <c r="X13" i="1"/>
  <c r="U13" i="1"/>
  <c r="V13" i="1" s="1"/>
  <c r="Q13" i="1"/>
  <c r="P13" i="1"/>
  <c r="K13" i="1"/>
  <c r="J13" i="1"/>
  <c r="I13" i="1"/>
  <c r="H13" i="1"/>
  <c r="G13" i="1"/>
  <c r="F13" i="1"/>
  <c r="E13" i="1"/>
  <c r="D13" i="1"/>
  <c r="B13" i="1"/>
  <c r="AC13" i="1" s="1"/>
  <c r="AE12" i="1"/>
  <c r="U12" i="1"/>
  <c r="V12" i="1" s="1"/>
  <c r="Q12" i="1"/>
  <c r="P12" i="1"/>
  <c r="K12" i="1"/>
  <c r="J12" i="1"/>
  <c r="H12" i="1"/>
  <c r="G12" i="1"/>
  <c r="E12" i="1"/>
  <c r="D12" i="1"/>
  <c r="B12" i="1"/>
  <c r="Z12" i="1" s="1"/>
  <c r="AE11" i="1"/>
  <c r="V11" i="1"/>
  <c r="U11" i="1"/>
  <c r="T11" i="1" s="1"/>
  <c r="Q11" i="1"/>
  <c r="P11" i="1"/>
  <c r="L11" i="1"/>
  <c r="K11" i="1"/>
  <c r="J11" i="1"/>
  <c r="H11" i="1"/>
  <c r="G11" i="1"/>
  <c r="E11" i="1"/>
  <c r="D11" i="1"/>
  <c r="B11" i="1"/>
  <c r="AI11" i="1" s="1"/>
  <c r="AE10" i="1"/>
  <c r="U10" i="1"/>
  <c r="T10" i="1" s="1"/>
  <c r="Q10" i="1"/>
  <c r="P10" i="1"/>
  <c r="L10" i="1"/>
  <c r="K10" i="1"/>
  <c r="J10" i="1"/>
  <c r="H10" i="1"/>
  <c r="G10" i="1"/>
  <c r="E10" i="1"/>
  <c r="D10" i="1"/>
  <c r="B10" i="1"/>
  <c r="AF10" i="1" s="1"/>
  <c r="AH9" i="1"/>
  <c r="AG9" i="1"/>
  <c r="AF9" i="1"/>
  <c r="AE9" i="1"/>
  <c r="AD9" i="1"/>
  <c r="U9" i="1"/>
  <c r="V9" i="1" s="1"/>
  <c r="Q9" i="1"/>
  <c r="P9" i="1"/>
  <c r="M9" i="1"/>
  <c r="L9" i="1"/>
  <c r="K9" i="1"/>
  <c r="J9" i="1"/>
  <c r="H9" i="1"/>
  <c r="G9" i="1"/>
  <c r="E9" i="1"/>
  <c r="D9" i="1"/>
  <c r="B9" i="1"/>
  <c r="AC9" i="1" s="1"/>
  <c r="AE8" i="1"/>
  <c r="U8" i="1"/>
  <c r="V8" i="1" s="1"/>
  <c r="Q8" i="1"/>
  <c r="P8" i="1"/>
  <c r="K8" i="1"/>
  <c r="J8" i="1"/>
  <c r="H8" i="1"/>
  <c r="G8" i="1"/>
  <c r="E8" i="1"/>
  <c r="D8" i="1"/>
  <c r="B8" i="1"/>
  <c r="Z8" i="1" s="1"/>
  <c r="AE7" i="1"/>
  <c r="U7" i="1"/>
  <c r="T7" i="1" s="1"/>
  <c r="Q7" i="1"/>
  <c r="P7" i="1"/>
  <c r="K7" i="1"/>
  <c r="J7" i="1"/>
  <c r="H7" i="1"/>
  <c r="G7" i="1"/>
  <c r="E7" i="1"/>
  <c r="D7" i="1"/>
  <c r="B7" i="1"/>
  <c r="AI7" i="1" s="1"/>
  <c r="AE6" i="1"/>
  <c r="U6" i="1"/>
  <c r="T6" i="1" s="1"/>
  <c r="Q6" i="1"/>
  <c r="P6" i="1"/>
  <c r="K6" i="1"/>
  <c r="J6" i="1"/>
  <c r="H6" i="1"/>
  <c r="G6" i="1"/>
  <c r="E6" i="1"/>
  <c r="D6" i="1"/>
  <c r="B6" i="1"/>
  <c r="AF6" i="1" s="1"/>
  <c r="AE5" i="1"/>
  <c r="U5" i="1"/>
  <c r="V5" i="1" s="1"/>
  <c r="Q5" i="1"/>
  <c r="P5" i="1"/>
  <c r="K5" i="1"/>
  <c r="J5" i="1"/>
  <c r="H5" i="1"/>
  <c r="G5" i="1"/>
  <c r="E5" i="1"/>
  <c r="D5" i="1"/>
  <c r="B5" i="1"/>
  <c r="AC5" i="1" s="1"/>
  <c r="AH5" i="1" l="1"/>
  <c r="X6" i="1"/>
  <c r="X7" i="1"/>
  <c r="X10" i="1"/>
  <c r="Y5" i="1"/>
  <c r="I6" i="1"/>
  <c r="R9" i="1"/>
  <c r="L13" i="1"/>
  <c r="AG13" i="1"/>
  <c r="L15" i="1"/>
  <c r="I5" i="1"/>
  <c r="AB5" i="1"/>
  <c r="S9" i="1"/>
  <c r="AG10" i="1"/>
  <c r="M13" i="1"/>
  <c r="AH13" i="1"/>
  <c r="AD5" i="1"/>
  <c r="F9" i="1"/>
  <c r="X11" i="1"/>
  <c r="X14" i="1"/>
  <c r="X9" i="1"/>
  <c r="L5" i="1"/>
  <c r="AF5" i="1"/>
  <c r="Y9" i="1"/>
  <c r="I10" i="1"/>
  <c r="R13" i="1"/>
  <c r="AG14" i="1"/>
  <c r="X15" i="1"/>
  <c r="R5" i="1"/>
  <c r="S5" i="1"/>
  <c r="AG6" i="1"/>
  <c r="V7" i="1"/>
  <c r="F5" i="1"/>
  <c r="X5" i="1"/>
  <c r="L6" i="1"/>
  <c r="M5" i="1"/>
  <c r="AG5" i="1"/>
  <c r="L7" i="1"/>
  <c r="I9" i="1"/>
  <c r="AB9" i="1"/>
  <c r="S13" i="1"/>
  <c r="O8" i="1"/>
  <c r="V6" i="1"/>
  <c r="AH6" i="1"/>
  <c r="M7" i="1"/>
  <c r="Y7" i="1"/>
  <c r="AB8" i="1"/>
  <c r="V10" i="1"/>
  <c r="AH10" i="1"/>
  <c r="M11" i="1"/>
  <c r="Y11" i="1"/>
  <c r="AB12" i="1"/>
  <c r="V14" i="1"/>
  <c r="AH14" i="1"/>
  <c r="M15" i="1"/>
  <c r="Y15" i="1"/>
  <c r="T5" i="1"/>
  <c r="W6" i="1"/>
  <c r="AI6" i="1"/>
  <c r="N7" i="1"/>
  <c r="Z7" i="1"/>
  <c r="AC8" i="1"/>
  <c r="T9" i="1"/>
  <c r="W10" i="1"/>
  <c r="AI10" i="1"/>
  <c r="N11" i="1"/>
  <c r="Z11" i="1"/>
  <c r="AC12" i="1"/>
  <c r="T13" i="1"/>
  <c r="AF13" i="1"/>
  <c r="W14" i="1"/>
  <c r="AI14" i="1"/>
  <c r="N15" i="1"/>
  <c r="Z15" i="1"/>
  <c r="AA8" i="1"/>
  <c r="O15" i="1"/>
  <c r="AA15" i="1"/>
  <c r="M6" i="1"/>
  <c r="Y6" i="1"/>
  <c r="AB7" i="1"/>
  <c r="S8" i="1"/>
  <c r="M10" i="1"/>
  <c r="Y10" i="1"/>
  <c r="AB11" i="1"/>
  <c r="S12" i="1"/>
  <c r="M14" i="1"/>
  <c r="Y14" i="1"/>
  <c r="AB15" i="1"/>
  <c r="W5" i="1"/>
  <c r="AI5" i="1"/>
  <c r="N6" i="1"/>
  <c r="Z6" i="1"/>
  <c r="AC7" i="1"/>
  <c r="T8" i="1"/>
  <c r="AF8" i="1"/>
  <c r="W9" i="1"/>
  <c r="AI9" i="1"/>
  <c r="N10" i="1"/>
  <c r="Z10" i="1"/>
  <c r="AC11" i="1"/>
  <c r="T12" i="1"/>
  <c r="AF12" i="1"/>
  <c r="W13" i="1"/>
  <c r="AI13" i="1"/>
  <c r="N14" i="1"/>
  <c r="Z14" i="1"/>
  <c r="AC15" i="1"/>
  <c r="AA7" i="1"/>
  <c r="F8" i="1"/>
  <c r="R8" i="1"/>
  <c r="AD8" i="1"/>
  <c r="O11" i="1"/>
  <c r="O6" i="1"/>
  <c r="AA6" i="1"/>
  <c r="F7" i="1"/>
  <c r="R7" i="1"/>
  <c r="AD7" i="1"/>
  <c r="I8" i="1"/>
  <c r="R11" i="1"/>
  <c r="AG12" i="1"/>
  <c r="O14" i="1"/>
  <c r="F15" i="1"/>
  <c r="AD15" i="1"/>
  <c r="AB6" i="1"/>
  <c r="S7" i="1"/>
  <c r="AB10" i="1"/>
  <c r="S11" i="1"/>
  <c r="AH12" i="1"/>
  <c r="AB14" i="1"/>
  <c r="N5" i="1"/>
  <c r="Z5" i="1"/>
  <c r="AC6" i="1"/>
  <c r="AF7" i="1"/>
  <c r="W8" i="1"/>
  <c r="AI8" i="1"/>
  <c r="N9" i="1"/>
  <c r="Z9" i="1"/>
  <c r="AC10" i="1"/>
  <c r="AF11" i="1"/>
  <c r="W12" i="1"/>
  <c r="AI12" i="1"/>
  <c r="N13" i="1"/>
  <c r="Z13" i="1"/>
  <c r="AC14" i="1"/>
  <c r="T15" i="1"/>
  <c r="AF15" i="1"/>
  <c r="AA11" i="1"/>
  <c r="F12" i="1"/>
  <c r="R12" i="1"/>
  <c r="AD12" i="1"/>
  <c r="AG8" i="1"/>
  <c r="O10" i="1"/>
  <c r="AA10" i="1"/>
  <c r="F11" i="1"/>
  <c r="AD11" i="1"/>
  <c r="I12" i="1"/>
  <c r="AA14" i="1"/>
  <c r="AH8" i="1"/>
  <c r="O5" i="1"/>
  <c r="AA5" i="1"/>
  <c r="F6" i="1"/>
  <c r="R6" i="1"/>
  <c r="AD6" i="1"/>
  <c r="I7" i="1"/>
  <c r="AG7" i="1"/>
  <c r="L8" i="1"/>
  <c r="X8" i="1"/>
  <c r="O9" i="1"/>
  <c r="AA9" i="1"/>
  <c r="F10" i="1"/>
  <c r="R10" i="1"/>
  <c r="AD10" i="1"/>
  <c r="I11" i="1"/>
  <c r="AG11" i="1"/>
  <c r="L12" i="1"/>
  <c r="X12" i="1"/>
  <c r="O13" i="1"/>
  <c r="AA13" i="1"/>
  <c r="F14" i="1"/>
  <c r="R14" i="1"/>
  <c r="AD14" i="1"/>
  <c r="I15" i="1"/>
  <c r="AG15" i="1"/>
  <c r="AH15" i="1"/>
  <c r="O12" i="1"/>
  <c r="AA12" i="1"/>
  <c r="O7" i="1"/>
  <c r="S6" i="1"/>
  <c r="AH7" i="1"/>
  <c r="M8" i="1"/>
  <c r="Y8" i="1"/>
  <c r="S10" i="1"/>
  <c r="AH11" i="1"/>
  <c r="M12" i="1"/>
  <c r="Y12" i="1"/>
  <c r="S14" i="1"/>
  <c r="W7" i="1"/>
  <c r="N8" i="1"/>
  <c r="W11" i="1"/>
  <c r="N12" i="1"/>
  <c r="W15" i="1"/>
</calcChain>
</file>

<file path=xl/sharedStrings.xml><?xml version="1.0" encoding="utf-8"?>
<sst xmlns="http://schemas.openxmlformats.org/spreadsheetml/2006/main" count="82" uniqueCount="50">
  <si>
    <t>MMS001</t>
  </si>
  <si>
    <t>MMS002</t>
  </si>
  <si>
    <t>MMS003</t>
  </si>
  <si>
    <t>MMS001/E</t>
  </si>
  <si>
    <t>MMS001/F</t>
  </si>
  <si>
    <t>MMS001/G</t>
  </si>
  <si>
    <t>MMS001/H</t>
  </si>
  <si>
    <t>MMS002/E</t>
  </si>
  <si>
    <t>MMS002/F</t>
  </si>
  <si>
    <t>MMS002/G</t>
  </si>
  <si>
    <t>Modèle</t>
  </si>
  <si>
    <t>Article Produit</t>
  </si>
  <si>
    <t xml:space="preserve">Nom </t>
  </si>
  <si>
    <t>Numéro de plan</t>
  </si>
  <si>
    <t>Type article</t>
  </si>
  <si>
    <t>Groupe article</t>
  </si>
  <si>
    <t>Groupe produit</t>
  </si>
  <si>
    <t>Mét.val.stock</t>
  </si>
  <si>
    <t>U/M de base</t>
  </si>
  <si>
    <t>Resp. article</t>
  </si>
  <si>
    <t>Code fab./achat</t>
  </si>
  <si>
    <t>Groupe approvis</t>
  </si>
  <si>
    <t>Mét. gestion/lot</t>
  </si>
  <si>
    <t>Mét.numérot.lot</t>
  </si>
  <si>
    <t>Poids brut</t>
  </si>
  <si>
    <t>Poids net</t>
  </si>
  <si>
    <t>Code configurat</t>
  </si>
  <si>
    <t>Catégorie Article</t>
  </si>
  <si>
    <t>Matricule O/N</t>
  </si>
  <si>
    <t>Type/volume</t>
  </si>
  <si>
    <t>Code acquisit</t>
  </si>
  <si>
    <t>Type ordre</t>
  </si>
  <si>
    <t>Périodes planif</t>
  </si>
  <si>
    <t>Polit. planif</t>
  </si>
  <si>
    <t>Délai sécurité.</t>
  </si>
  <si>
    <t>Borne plan.dde.</t>
  </si>
  <si>
    <t>Borne de planif</t>
  </si>
  <si>
    <t>Fournisseur</t>
  </si>
  <si>
    <t>Série économiqu</t>
  </si>
  <si>
    <t>Pol.lotissement</t>
  </si>
  <si>
    <t>Emplacement</t>
  </si>
  <si>
    <t>Mét sortie OF</t>
  </si>
  <si>
    <t>Dél.administra</t>
  </si>
  <si>
    <t>EXEMLE</t>
  </si>
  <si>
    <t>modèle formule ne pas suprimer</t>
  </si>
  <si>
    <t>85755 . . 1</t>
  </si>
  <si>
    <t>85755 . . 2</t>
  </si>
  <si>
    <t>85755 . .03</t>
  </si>
  <si>
    <t>standard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</si>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</sst>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000000"/>
      <name val="Calibri"/>
      <family val="2"/>
    </font>
    <font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9" xfId="0" applyNumberFormat="1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9" borderId="0" xfId="0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</xdr:row>
          <xdr:rowOff>9525</xdr:rowOff>
        </xdr:from>
        <xdr:to>
          <xdr:col>2</xdr:col>
          <xdr:colOff>1657350</xdr:colOff>
          <xdr:row>2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MMS CODE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M%20MDPX%20v2%20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M"/>
      <sheetName val="MMS"/>
      <sheetName val="CRS230"/>
      <sheetName val="ECS411"/>
      <sheetName val="PDS021 Article"/>
      <sheetName val="PDS021 Opérations"/>
      <sheetName val="PDS021 Composants PP"/>
      <sheetName val="PDS021 Composants"/>
      <sheetName val="Modèles + Listes"/>
      <sheetName val="Poste de charge"/>
      <sheetName val="Tôles"/>
      <sheetName val="Paramètres"/>
      <sheetName val="BOM MDPX v2 ESSAI"/>
    </sheetNames>
    <definedNames>
      <definedName name="MMS"/>
    </definedNames>
    <sheetDataSet>
      <sheetData sheetId="0">
        <row r="1"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K1">
            <v>37</v>
          </cell>
          <cell r="AL1">
            <v>38</v>
          </cell>
          <cell r="AM1">
            <v>39</v>
          </cell>
          <cell r="AN1">
            <v>40</v>
          </cell>
          <cell r="AO1">
            <v>41</v>
          </cell>
          <cell r="AP1">
            <v>42</v>
          </cell>
          <cell r="AQ1">
            <v>43</v>
          </cell>
          <cell r="AR1">
            <v>44</v>
          </cell>
          <cell r="AS1">
            <v>45</v>
          </cell>
          <cell r="AT1">
            <v>46</v>
          </cell>
          <cell r="AU1">
            <v>47</v>
          </cell>
          <cell r="AV1">
            <v>48</v>
          </cell>
          <cell r="AW1">
            <v>49</v>
          </cell>
          <cell r="AX1">
            <v>50</v>
          </cell>
          <cell r="AY1">
            <v>51</v>
          </cell>
          <cell r="AZ1">
            <v>52</v>
          </cell>
          <cell r="BA1">
            <v>53</v>
          </cell>
          <cell r="BB1">
            <v>54</v>
          </cell>
          <cell r="BC1">
            <v>55</v>
          </cell>
          <cell r="BD1">
            <v>56</v>
          </cell>
          <cell r="BE1">
            <v>57</v>
          </cell>
          <cell r="BF1">
            <v>58</v>
          </cell>
          <cell r="BG1">
            <v>59</v>
          </cell>
          <cell r="BH1">
            <v>60</v>
          </cell>
          <cell r="BI1">
            <v>61</v>
          </cell>
          <cell r="BJ1">
            <v>62</v>
          </cell>
          <cell r="BK1">
            <v>63</v>
          </cell>
          <cell r="BL1">
            <v>64</v>
          </cell>
          <cell r="BM1">
            <v>65</v>
          </cell>
          <cell r="BN1">
            <v>66</v>
          </cell>
          <cell r="BO1">
            <v>67</v>
          </cell>
          <cell r="BP1">
            <v>68</v>
          </cell>
          <cell r="BQ1">
            <v>69</v>
          </cell>
          <cell r="BR1">
            <v>70</v>
          </cell>
          <cell r="BS1">
            <v>71</v>
          </cell>
          <cell r="BT1">
            <v>72</v>
          </cell>
          <cell r="BU1">
            <v>73</v>
          </cell>
          <cell r="BV1">
            <v>74</v>
          </cell>
          <cell r="BW1">
            <v>75</v>
          </cell>
          <cell r="BX1">
            <v>76</v>
          </cell>
          <cell r="BY1">
            <v>77</v>
          </cell>
          <cell r="BZ1">
            <v>78</v>
          </cell>
          <cell r="CA1">
            <v>79</v>
          </cell>
        </row>
        <row r="2">
          <cell r="M2">
            <v>43068</v>
          </cell>
          <cell r="N2"/>
          <cell r="O2"/>
          <cell r="S2"/>
          <cell r="Z2"/>
          <cell r="AO2" t="str">
            <v>Responsable article achetés</v>
          </cell>
          <cell r="AP2"/>
          <cell r="AQ2" t="str">
            <v>JACOB</v>
          </cell>
          <cell r="AR2"/>
          <cell r="AS2"/>
          <cell r="AT2"/>
          <cell r="AW2"/>
          <cell r="AX2" t="str">
            <v>Modèle</v>
          </cell>
          <cell r="AY2"/>
          <cell r="AZ2"/>
          <cell r="BA2"/>
        </row>
        <row r="3">
          <cell r="M3"/>
          <cell r="N3"/>
          <cell r="O3"/>
          <cell r="S3"/>
          <cell r="Z3"/>
          <cell r="AO3" t="str">
            <v>Responsable article fabriqués</v>
          </cell>
          <cell r="AP3"/>
          <cell r="AQ3" t="str">
            <v>SALPETIER</v>
          </cell>
          <cell r="AR3"/>
          <cell r="AS3"/>
          <cell r="AT3"/>
          <cell r="AW3"/>
          <cell r="AX3" t="str">
            <v>Taille</v>
          </cell>
          <cell r="AY3"/>
          <cell r="AZ3"/>
          <cell r="BA3"/>
        </row>
        <row r="4">
          <cell r="M4">
            <v>1.5740000000000001</v>
          </cell>
          <cell r="N4"/>
          <cell r="O4"/>
          <cell r="S4"/>
          <cell r="Z4"/>
          <cell r="AO4" t="str">
            <v>Groupe article</v>
          </cell>
          <cell r="AP4"/>
          <cell r="AQ4">
            <v>1510</v>
          </cell>
          <cell r="AR4"/>
          <cell r="AS4"/>
          <cell r="AT4"/>
          <cell r="AW4"/>
          <cell r="AX4" t="str">
            <v>Classe</v>
          </cell>
          <cell r="AY4"/>
          <cell r="AZ4"/>
          <cell r="BA4"/>
        </row>
        <row r="5">
          <cell r="M5">
            <v>39.360799999999998</v>
          </cell>
          <cell r="N5"/>
          <cell r="O5"/>
          <cell r="S5"/>
          <cell r="Z5"/>
          <cell r="AO5" t="str">
            <v>Groupe produit</v>
          </cell>
          <cell r="AP5"/>
          <cell r="AQ5" t="str">
            <v>04090</v>
          </cell>
          <cell r="AR5"/>
          <cell r="AS5"/>
          <cell r="AT5"/>
          <cell r="AW5"/>
          <cell r="AX5" t="str">
            <v>Code Movex produit</v>
          </cell>
          <cell r="AY5"/>
          <cell r="AZ5"/>
          <cell r="BA5"/>
        </row>
        <row r="6">
          <cell r="M6" t="str">
            <v>MMS001 / 002 / 003 / CRS230</v>
          </cell>
          <cell r="N6"/>
          <cell r="O6"/>
          <cell r="P6" t="str">
            <v>PDS021 COMPOSANTS PP</v>
          </cell>
          <cell r="Q6"/>
          <cell r="R6"/>
          <cell r="S6"/>
          <cell r="T6" t="str">
            <v>PDS021 OPERATIONS</v>
          </cell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 t="str">
            <v>Données Movex (MMS001 / 002 / 003 / CRS230)</v>
          </cell>
          <cell r="AP6"/>
          <cell r="AQ6"/>
          <cell r="AR6"/>
          <cell r="AS6"/>
          <cell r="AT6"/>
          <cell r="AU6"/>
          <cell r="AV6"/>
          <cell r="AW6"/>
          <cell r="AX6" t="str">
            <v>Volume annuel</v>
          </cell>
          <cell r="AY6"/>
          <cell r="AZ6" t="str">
            <v>Description pièce primaire</v>
          </cell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M6" t="str">
            <v>Decomposition prix pièce primaire</v>
          </cell>
          <cell r="BN6"/>
          <cell r="BO6"/>
          <cell r="BP6"/>
          <cell r="BQ6"/>
          <cell r="BR6"/>
          <cell r="BS6" t="str">
            <v>Formules de calcul pièce primaire</v>
          </cell>
          <cell r="BT6"/>
          <cell r="BU6"/>
          <cell r="BV6"/>
          <cell r="BW6"/>
          <cell r="BX6"/>
          <cell r="BY6"/>
          <cell r="BZ6"/>
          <cell r="CA6"/>
        </row>
        <row r="7">
          <cell r="M7" t="str">
            <v>Article produit/ Poste de charge</v>
          </cell>
          <cell r="N7" t="str">
            <v>nouveau / existant</v>
          </cell>
          <cell r="O7" t="str">
            <v xml:space="preserve">Nom </v>
          </cell>
          <cell r="P7" t="str">
            <v>N° SEQENCE</v>
          </cell>
          <cell r="Q7" t="str">
            <v>N°OPERATION</v>
          </cell>
          <cell r="R7" t="str">
            <v xml:space="preserve">Composants </v>
          </cell>
          <cell r="S7" t="str">
            <v>QTE2</v>
          </cell>
          <cell r="T7" t="str">
            <v>N°OPE2</v>
          </cell>
          <cell r="U7" t="str">
            <v>POSTE DE CHARGE2</v>
          </cell>
          <cell r="V7" t="str">
            <v>TPS EXECUTION2</v>
          </cell>
          <cell r="W7" t="str">
            <v>N°OPE3</v>
          </cell>
          <cell r="X7" t="str">
            <v>POSTE DE CHARGE3</v>
          </cell>
          <cell r="Y7" t="str">
            <v>TPS EXECUTION3</v>
          </cell>
          <cell r="Z7" t="str">
            <v>N°OPE4</v>
          </cell>
          <cell r="AA7" t="str">
            <v>POSTE DE CHARGE4</v>
          </cell>
          <cell r="AB7" t="str">
            <v>TPS EXECUTION4</v>
          </cell>
          <cell r="AC7" t="str">
            <v>N°OPE5</v>
          </cell>
          <cell r="AD7" t="str">
            <v>POSTE DE CHARGE5</v>
          </cell>
          <cell r="AE7" t="str">
            <v>TPS EXECUTION5</v>
          </cell>
          <cell r="AF7" t="str">
            <v>N°OPE6</v>
          </cell>
          <cell r="AG7" t="str">
            <v>POSTE DE CHARGE6</v>
          </cell>
          <cell r="AH7" t="str">
            <v>TPS EXECUTION6</v>
          </cell>
          <cell r="AI7" t="str">
            <v>N°OPE7</v>
          </cell>
          <cell r="AJ7" t="str">
            <v>POSTE DE CHARGE7</v>
          </cell>
          <cell r="AK7" t="str">
            <v>TPS EXECUTION7</v>
          </cell>
          <cell r="AL7" t="str">
            <v>N°OPE8</v>
          </cell>
          <cell r="AM7" t="str">
            <v>POSTE DE CHARGE8</v>
          </cell>
          <cell r="AN7" t="str">
            <v>TPS EXECUTION8</v>
          </cell>
          <cell r="AO7" t="str">
            <v>Modèle de création MMS</v>
          </cell>
          <cell r="AP7" t="str">
            <v>U/M de base</v>
          </cell>
          <cell r="AQ7" t="str">
            <v>Poids brut</v>
          </cell>
          <cell r="AR7" t="str">
            <v>Poids net</v>
          </cell>
          <cell r="AS7" t="str">
            <v>Modèle</v>
          </cell>
          <cell r="AT7" t="str">
            <v>Matricule O/N</v>
          </cell>
          <cell r="AU7" t="str">
            <v>Type/volume</v>
          </cell>
          <cell r="AV7" t="str">
            <v>Série économique</v>
          </cell>
          <cell r="AW7" t="str">
            <v>Type de pièce</v>
          </cell>
          <cell r="AX7" t="str">
            <v>VCOGS unitaire</v>
          </cell>
          <cell r="AY7" t="str">
            <v>Qté / an</v>
          </cell>
          <cell r="AZ7" t="str">
            <v>Série Economique proposée</v>
          </cell>
          <cell r="BA7" t="str">
            <v xml:space="preserve">Forcer série Economique </v>
          </cell>
          <cell r="BB7" t="str">
            <v>Type Tôle</v>
          </cell>
          <cell r="BC7" t="str">
            <v>Epaisseur mm</v>
          </cell>
          <cell r="BD7" t="str">
            <v>Dimention X (mm)</v>
          </cell>
          <cell r="BE7" t="str">
            <v>Dimention Y (mm)</v>
          </cell>
          <cell r="BF7" t="str">
            <v>Laser</v>
          </cell>
          <cell r="BG7" t="str">
            <v>Nb trous</v>
          </cell>
          <cell r="BH7" t="str">
            <v>Nb plis</v>
          </cell>
          <cell r="BI7" t="str">
            <v>Nb goujons</v>
          </cell>
          <cell r="BJ7" t="str">
            <v>peinture</v>
          </cell>
          <cell r="BK7" t="str">
            <v>Interdire cisaillage</v>
          </cell>
          <cell r="BL7" t="str">
            <v>VCOGS pièce primaire</v>
          </cell>
          <cell r="BM7" t="str">
            <v>VCOGS  Tôle</v>
          </cell>
          <cell r="BN7" t="str">
            <v>VCOGS cisaillage</v>
          </cell>
          <cell r="BO7" t="str">
            <v xml:space="preserve">VCOGS découpe (poinçonage ou laser) </v>
          </cell>
          <cell r="BP7" t="str">
            <v>VCOGS Pliage</v>
          </cell>
          <cell r="BQ7" t="str">
            <v>VCOGS goujons</v>
          </cell>
          <cell r="BR7" t="str">
            <v>VCOGS peinture</v>
          </cell>
          <cell r="BS7" t="str">
            <v>surface de la tôle (m²)</v>
          </cell>
          <cell r="BT7" t="str">
            <v>Surface de la pièce (m²)</v>
          </cell>
          <cell r="BU7" t="str">
            <v xml:space="preserve">Nb Pièces possible dans tole 11115015 </v>
          </cell>
          <cell r="BV7" t="str">
            <v>Nb Pièces possible dans tole cisaillée</v>
          </cell>
          <cell r="BW7" t="str">
            <v>Série économique2</v>
          </cell>
          <cell r="BX7" t="str">
            <v>Cisaillage nécessaire</v>
          </cell>
          <cell r="BY7" t="str">
            <v>Taux peinture ?</v>
          </cell>
          <cell r="BZ7" t="str">
            <v>Simulation de coût découpe laser CVP</v>
          </cell>
          <cell r="CA7" t="str">
            <v>Simulation de coût poinçonnage CVP</v>
          </cell>
        </row>
        <row r="8">
          <cell r="M8" t="str">
            <v>85755 . . 1</v>
          </cell>
          <cell r="N8" t="str">
            <v>Nouveau code</v>
          </cell>
          <cell r="O8" t="str">
            <v>CAISSE ASS PIVOTS DG MDPX</v>
          </cell>
          <cell r="P8">
            <v>10</v>
          </cell>
          <cell r="Q8">
            <v>100</v>
          </cell>
          <cell r="R8">
            <v>11120057</v>
          </cell>
          <cell r="S8">
            <v>0.25</v>
          </cell>
          <cell r="T8">
            <v>105</v>
          </cell>
          <cell r="U8">
            <v>22380</v>
          </cell>
          <cell r="V8">
            <v>2</v>
          </cell>
          <cell r="W8">
            <v>110</v>
          </cell>
          <cell r="X8">
            <v>22630</v>
          </cell>
          <cell r="Y8">
            <v>3</v>
          </cell>
          <cell r="Z8">
            <v>115</v>
          </cell>
          <cell r="AA8">
            <v>22999</v>
          </cell>
          <cell r="AB8">
            <v>4</v>
          </cell>
          <cell r="AC8">
            <v>120</v>
          </cell>
          <cell r="AD8">
            <v>22999</v>
          </cell>
          <cell r="AE8">
            <v>5</v>
          </cell>
          <cell r="AF8">
            <v>125</v>
          </cell>
          <cell r="AG8">
            <v>22999</v>
          </cell>
          <cell r="AH8">
            <v>6</v>
          </cell>
          <cell r="AI8">
            <v>130</v>
          </cell>
          <cell r="AJ8">
            <v>22999</v>
          </cell>
          <cell r="AK8">
            <v>7</v>
          </cell>
          <cell r="AL8">
            <v>135</v>
          </cell>
          <cell r="AM8">
            <v>22999</v>
          </cell>
          <cell r="AN8">
            <v>8</v>
          </cell>
          <cell r="AO8" t="str">
            <v>MODEL02P</v>
          </cell>
          <cell r="AP8" t="str">
            <v>PI</v>
          </cell>
          <cell r="AQ8">
            <v>0</v>
          </cell>
          <cell r="AR8">
            <v>0</v>
          </cell>
          <cell r="AS8"/>
          <cell r="AT8" t="str">
            <v>N</v>
          </cell>
          <cell r="AU8"/>
          <cell r="AV8">
            <v>1</v>
          </cell>
          <cell r="AW8" t="str">
            <v>Assemblage</v>
          </cell>
          <cell r="AX8" t="e">
            <v>#REF!</v>
          </cell>
          <cell r="AY8" t="e">
            <v>#REF!</v>
          </cell>
          <cell r="AZ8">
            <v>0</v>
          </cell>
          <cell r="BA8" t="e">
            <v>#REF!</v>
          </cell>
          <cell r="BB8"/>
          <cell r="BC8" t="str">
            <v/>
          </cell>
          <cell r="BD8"/>
          <cell r="BE8"/>
          <cell r="BF8"/>
          <cell r="BG8"/>
          <cell r="BH8"/>
          <cell r="BI8"/>
          <cell r="BJ8"/>
          <cell r="BK8"/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 t="e">
            <v>#REF!</v>
          </cell>
          <cell r="BX8" t="b">
            <v>0</v>
          </cell>
          <cell r="BY8">
            <v>0.5</v>
          </cell>
          <cell r="BZ8">
            <v>0</v>
          </cell>
          <cell r="CA8">
            <v>0</v>
          </cell>
        </row>
        <row r="9">
          <cell r="M9" t="str">
            <v>85755 . . 2</v>
          </cell>
          <cell r="N9" t="str">
            <v>Nouveau code</v>
          </cell>
          <cell r="O9" t="str">
            <v>CAISSE ASS PIVOTS DD MDPX</v>
          </cell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 t="str">
            <v>MODEL02P</v>
          </cell>
          <cell r="AP9" t="str">
            <v>PI</v>
          </cell>
          <cell r="AQ9">
            <v>0</v>
          </cell>
          <cell r="AR9">
            <v>0</v>
          </cell>
          <cell r="AS9"/>
          <cell r="AT9" t="str">
            <v>N</v>
          </cell>
          <cell r="AU9"/>
          <cell r="AV9">
            <v>2</v>
          </cell>
          <cell r="AW9" t="str">
            <v>Assemblage</v>
          </cell>
          <cell r="AX9" t="e">
            <v>#REF!</v>
          </cell>
          <cell r="AY9">
            <v>0</v>
          </cell>
          <cell r="AZ9">
            <v>0</v>
          </cell>
          <cell r="BA9">
            <v>0</v>
          </cell>
          <cell r="BB9"/>
          <cell r="BC9" t="str">
            <v/>
          </cell>
          <cell r="BD9"/>
          <cell r="BE9"/>
          <cell r="BF9"/>
          <cell r="BG9"/>
          <cell r="BH9"/>
          <cell r="BI9"/>
          <cell r="BJ9"/>
          <cell r="BK9"/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 t="b">
            <v>0</v>
          </cell>
          <cell r="BY9">
            <v>0.5</v>
          </cell>
          <cell r="BZ9">
            <v>0</v>
          </cell>
          <cell r="CA9">
            <v>0</v>
          </cell>
        </row>
        <row r="10">
          <cell r="M10" t="str">
            <v>85755 . .03</v>
          </cell>
          <cell r="N10" t="str">
            <v>Nouveau code</v>
          </cell>
          <cell r="O10" t="str">
            <v>CAISSE ASS PIVOTS GG MDPX</v>
          </cell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 t="str">
            <v>MODEL02P</v>
          </cell>
          <cell r="AP10" t="str">
            <v>PI</v>
          </cell>
          <cell r="AQ10">
            <v>0</v>
          </cell>
          <cell r="AR10">
            <v>0</v>
          </cell>
          <cell r="AS10"/>
          <cell r="AT10" t="str">
            <v>N</v>
          </cell>
          <cell r="AU10"/>
          <cell r="AV10">
            <v>3</v>
          </cell>
          <cell r="AW10" t="str">
            <v>Assemblage</v>
          </cell>
          <cell r="AX10" t="e">
            <v>#REF!</v>
          </cell>
          <cell r="AY10">
            <v>0</v>
          </cell>
          <cell r="AZ10">
            <v>0</v>
          </cell>
          <cell r="BA10">
            <v>0</v>
          </cell>
          <cell r="BB10"/>
          <cell r="BC10" t="str">
            <v/>
          </cell>
          <cell r="BD10"/>
          <cell r="BE10"/>
          <cell r="BF10"/>
          <cell r="BG10"/>
          <cell r="BH10"/>
          <cell r="BI10"/>
          <cell r="BJ10"/>
          <cell r="BK10"/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 t="b">
            <v>0</v>
          </cell>
          <cell r="BY10">
            <v>0.5</v>
          </cell>
          <cell r="BZ10">
            <v>0</v>
          </cell>
          <cell r="CA10">
            <v>0</v>
          </cell>
        </row>
        <row r="11">
          <cell r="M11">
            <v>82435107</v>
          </cell>
          <cell r="N11" t="str">
            <v>Nouveau code</v>
          </cell>
          <cell r="O11" t="str">
            <v>DESSOUS INT CAISSE MDPX</v>
          </cell>
          <cell r="P11"/>
          <cell r="Q11"/>
          <cell r="R11"/>
          <cell r="S11"/>
          <cell r="T11">
            <v>105</v>
          </cell>
          <cell r="U11">
            <v>22520</v>
          </cell>
          <cell r="V11">
            <v>2</v>
          </cell>
          <cell r="W11">
            <v>110</v>
          </cell>
          <cell r="X11">
            <v>22630</v>
          </cell>
          <cell r="Y11">
            <v>3</v>
          </cell>
          <cell r="Z11">
            <v>115</v>
          </cell>
          <cell r="AA11">
            <v>22999</v>
          </cell>
          <cell r="AB11">
            <v>4</v>
          </cell>
          <cell r="AC11">
            <v>120</v>
          </cell>
          <cell r="AD11">
            <v>22999</v>
          </cell>
          <cell r="AE11">
            <v>5</v>
          </cell>
          <cell r="AF11">
            <v>125</v>
          </cell>
          <cell r="AG11">
            <v>22999</v>
          </cell>
          <cell r="AH11">
            <v>6</v>
          </cell>
          <cell r="AI11">
            <v>130</v>
          </cell>
          <cell r="AJ11">
            <v>22999</v>
          </cell>
          <cell r="AK11">
            <v>7</v>
          </cell>
          <cell r="AL11"/>
          <cell r="AM11"/>
          <cell r="AN11"/>
          <cell r="AO11" t="str">
            <v>MODEL02P</v>
          </cell>
          <cell r="AP11" t="str">
            <v>PI</v>
          </cell>
          <cell r="AQ11">
            <v>0</v>
          </cell>
          <cell r="AR11">
            <v>0</v>
          </cell>
          <cell r="AS11"/>
          <cell r="AT11" t="str">
            <v>N</v>
          </cell>
          <cell r="AU11"/>
          <cell r="AV11">
            <v>1</v>
          </cell>
          <cell r="AW11" t="str">
            <v>Pièce fabriquée</v>
          </cell>
          <cell r="AX11" t="e">
            <v>#REF!</v>
          </cell>
          <cell r="AY11" t="e">
            <v>#REF!</v>
          </cell>
          <cell r="AZ11">
            <v>0</v>
          </cell>
          <cell r="BA11" t="e">
            <v>#REF!</v>
          </cell>
          <cell r="BB11"/>
          <cell r="BC11" t="str">
            <v/>
          </cell>
          <cell r="BD11"/>
          <cell r="BE11"/>
          <cell r="BF11"/>
          <cell r="BG11"/>
          <cell r="BH11"/>
          <cell r="BI11"/>
          <cell r="BJ11"/>
          <cell r="BK11"/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 t="e">
            <v>#REF!</v>
          </cell>
          <cell r="BX11" t="b">
            <v>0</v>
          </cell>
          <cell r="BY11">
            <v>0.5</v>
          </cell>
          <cell r="BZ11">
            <v>0</v>
          </cell>
          <cell r="CA11">
            <v>0</v>
          </cell>
        </row>
        <row r="12">
          <cell r="M12">
            <v>82435108</v>
          </cell>
          <cell r="N12" t="str">
            <v>Nouveau code</v>
          </cell>
          <cell r="O12" t="str">
            <v>DESSUS INT CAISSE MDPX</v>
          </cell>
          <cell r="P12">
            <v>10</v>
          </cell>
          <cell r="Q12">
            <v>100</v>
          </cell>
          <cell r="R12">
            <v>11120057</v>
          </cell>
          <cell r="S12">
            <v>0.25</v>
          </cell>
          <cell r="T12">
            <v>105</v>
          </cell>
          <cell r="U12">
            <v>22520</v>
          </cell>
          <cell r="V12">
            <v>2</v>
          </cell>
          <cell r="W12">
            <v>110</v>
          </cell>
          <cell r="X12">
            <v>22630</v>
          </cell>
          <cell r="Y12">
            <v>3</v>
          </cell>
          <cell r="Z12">
            <v>115</v>
          </cell>
          <cell r="AA12">
            <v>22999</v>
          </cell>
          <cell r="AB12">
            <v>4</v>
          </cell>
          <cell r="AC12">
            <v>120</v>
          </cell>
          <cell r="AD12">
            <v>22999</v>
          </cell>
          <cell r="AE12">
            <v>5</v>
          </cell>
          <cell r="AF12"/>
          <cell r="AG12"/>
          <cell r="AH12"/>
          <cell r="AI12"/>
          <cell r="AJ12"/>
          <cell r="AK12"/>
          <cell r="AL12"/>
          <cell r="AM12"/>
          <cell r="AN12"/>
          <cell r="AO12" t="str">
            <v>MODEL02P</v>
          </cell>
          <cell r="AP12" t="str">
            <v>PI</v>
          </cell>
          <cell r="AQ12">
            <v>0</v>
          </cell>
          <cell r="AR12">
            <v>0</v>
          </cell>
          <cell r="AS12"/>
          <cell r="AT12" t="str">
            <v>N</v>
          </cell>
          <cell r="AU12"/>
          <cell r="AV12">
            <v>1</v>
          </cell>
          <cell r="AW12" t="str">
            <v>Pièce fabriquée</v>
          </cell>
          <cell r="AX12" t="e">
            <v>#REF!</v>
          </cell>
          <cell r="AY12" t="e">
            <v>#REF!</v>
          </cell>
          <cell r="AZ12">
            <v>0</v>
          </cell>
          <cell r="BA12" t="e">
            <v>#REF!</v>
          </cell>
          <cell r="BB12"/>
          <cell r="BC12" t="str">
            <v/>
          </cell>
          <cell r="BD12"/>
          <cell r="BE12"/>
          <cell r="BF12"/>
          <cell r="BG12"/>
          <cell r="BH12"/>
          <cell r="BI12"/>
          <cell r="BJ12"/>
          <cell r="BK12"/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 t="e">
            <v>#REF!</v>
          </cell>
          <cell r="BX12" t="b">
            <v>0</v>
          </cell>
          <cell r="BY12">
            <v>0.5</v>
          </cell>
          <cell r="BZ12">
            <v>0</v>
          </cell>
          <cell r="CA12">
            <v>0</v>
          </cell>
        </row>
        <row r="13">
          <cell r="M13">
            <v>82455283</v>
          </cell>
          <cell r="N13" t="str">
            <v>Nouveau code</v>
          </cell>
          <cell r="O13" t="str">
            <v>MANCHON INT CAISSE MDPX</v>
          </cell>
          <cell r="P13"/>
          <cell r="Q13"/>
          <cell r="R13"/>
          <cell r="S13"/>
          <cell r="T13">
            <v>105</v>
          </cell>
          <cell r="U13">
            <v>22520</v>
          </cell>
          <cell r="V13">
            <v>2</v>
          </cell>
          <cell r="W13"/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/>
          <cell r="AI13"/>
          <cell r="AJ13"/>
          <cell r="AK13"/>
          <cell r="AL13"/>
          <cell r="AM13"/>
          <cell r="AN13"/>
          <cell r="AO13" t="str">
            <v>MODEL02P</v>
          </cell>
          <cell r="AP13" t="str">
            <v>PI</v>
          </cell>
          <cell r="AQ13">
            <v>0</v>
          </cell>
          <cell r="AR13">
            <v>0</v>
          </cell>
          <cell r="AS13"/>
          <cell r="AT13" t="str">
            <v>N</v>
          </cell>
          <cell r="AU13"/>
          <cell r="AV13">
            <v>1</v>
          </cell>
          <cell r="AW13" t="str">
            <v>Pièce fabriquée</v>
          </cell>
          <cell r="AX13" t="e">
            <v>#REF!</v>
          </cell>
          <cell r="AY13" t="e">
            <v>#REF!</v>
          </cell>
          <cell r="AZ13">
            <v>0</v>
          </cell>
          <cell r="BA13" t="e">
            <v>#REF!</v>
          </cell>
          <cell r="BB13"/>
          <cell r="BC13" t="str">
            <v/>
          </cell>
          <cell r="BD13"/>
          <cell r="BE13"/>
          <cell r="BF13"/>
          <cell r="BG13"/>
          <cell r="BH13"/>
          <cell r="BI13"/>
          <cell r="BJ13"/>
          <cell r="BK13"/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 t="e">
            <v>#REF!</v>
          </cell>
          <cell r="BX13" t="b">
            <v>0</v>
          </cell>
          <cell r="BY13">
            <v>0.5</v>
          </cell>
          <cell r="BZ13">
            <v>0</v>
          </cell>
          <cell r="CA13">
            <v>0</v>
          </cell>
        </row>
        <row r="14">
          <cell r="M14">
            <v>82454009</v>
          </cell>
          <cell r="N14" t="str">
            <v>Nouveau code</v>
          </cell>
          <cell r="O14" t="str">
            <v>LONGERON EXT INTER CADRES MDPX</v>
          </cell>
          <cell r="P14"/>
          <cell r="Q14"/>
          <cell r="R14"/>
          <cell r="S14"/>
          <cell r="T14">
            <v>105</v>
          </cell>
          <cell r="U14">
            <v>22520</v>
          </cell>
          <cell r="V14">
            <v>2</v>
          </cell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 t="str">
            <v>MODEL02P</v>
          </cell>
          <cell r="AP14" t="str">
            <v>PI</v>
          </cell>
          <cell r="AQ14">
            <v>0</v>
          </cell>
          <cell r="AR14">
            <v>0</v>
          </cell>
          <cell r="AS14"/>
          <cell r="AT14" t="str">
            <v>N</v>
          </cell>
          <cell r="AU14"/>
          <cell r="AV14">
            <v>1</v>
          </cell>
          <cell r="AW14" t="str">
            <v>Pièce fabriquée</v>
          </cell>
          <cell r="AX14" t="e">
            <v>#REF!</v>
          </cell>
          <cell r="AY14" t="e">
            <v>#REF!</v>
          </cell>
          <cell r="AZ14">
            <v>0</v>
          </cell>
          <cell r="BA14" t="e">
            <v>#REF!</v>
          </cell>
          <cell r="BB14"/>
          <cell r="BC14" t="str">
            <v/>
          </cell>
          <cell r="BD14"/>
          <cell r="BE14"/>
          <cell r="BF14"/>
          <cell r="BG14"/>
          <cell r="BH14"/>
          <cell r="BI14"/>
          <cell r="BJ14"/>
          <cell r="BK14"/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 t="e">
            <v>#REF!</v>
          </cell>
          <cell r="BX14" t="b">
            <v>0</v>
          </cell>
          <cell r="BY14">
            <v>0.5</v>
          </cell>
          <cell r="BZ14">
            <v>0</v>
          </cell>
          <cell r="CA14">
            <v>0</v>
          </cell>
        </row>
        <row r="15">
          <cell r="M15">
            <v>82454010</v>
          </cell>
          <cell r="N15" t="str">
            <v>Nouveau code</v>
          </cell>
          <cell r="O15" t="str">
            <v>LONGERON INT INTER CADRES MDPX</v>
          </cell>
          <cell r="P15">
            <v>10</v>
          </cell>
          <cell r="Q15">
            <v>100</v>
          </cell>
          <cell r="R15">
            <v>11120057</v>
          </cell>
          <cell r="S15">
            <v>0.25</v>
          </cell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 t="str">
            <v>MODEL02P</v>
          </cell>
          <cell r="AP15" t="str">
            <v>PI</v>
          </cell>
          <cell r="AQ15">
            <v>0</v>
          </cell>
          <cell r="AR15">
            <v>0</v>
          </cell>
          <cell r="AS15"/>
          <cell r="AT15" t="str">
            <v>N</v>
          </cell>
          <cell r="AU15"/>
          <cell r="AV15">
            <v>1</v>
          </cell>
          <cell r="AW15" t="str">
            <v>Pièce fabriquée</v>
          </cell>
          <cell r="AX15" t="e">
            <v>#REF!</v>
          </cell>
          <cell r="AY15" t="e">
            <v>#REF!</v>
          </cell>
          <cell r="AZ15">
            <v>0</v>
          </cell>
          <cell r="BA15" t="e">
            <v>#REF!</v>
          </cell>
          <cell r="BB15"/>
          <cell r="BC15" t="str">
            <v/>
          </cell>
          <cell r="BD15"/>
          <cell r="BE15"/>
          <cell r="BF15"/>
          <cell r="BG15"/>
          <cell r="BH15"/>
          <cell r="BI15"/>
          <cell r="BJ15"/>
          <cell r="BK15"/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 t="e">
            <v>#REF!</v>
          </cell>
          <cell r="BX15" t="b">
            <v>0</v>
          </cell>
          <cell r="BY15">
            <v>0.5</v>
          </cell>
          <cell r="BZ15">
            <v>0</v>
          </cell>
          <cell r="CA15">
            <v>0</v>
          </cell>
        </row>
        <row r="16">
          <cell r="M16">
            <v>82418010</v>
          </cell>
          <cell r="N16" t="str">
            <v>Code existant</v>
          </cell>
          <cell r="O16" t="str">
            <v>CADRE EXT ASS P D M.D.P</v>
          </cell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 t="str">
            <v>MODEL02P</v>
          </cell>
          <cell r="AP16" t="str">
            <v>PI</v>
          </cell>
          <cell r="AQ16">
            <v>0</v>
          </cell>
          <cell r="AR16">
            <v>0</v>
          </cell>
          <cell r="AS16"/>
          <cell r="AT16" t="str">
            <v>N</v>
          </cell>
          <cell r="AU16"/>
          <cell r="AV16">
            <v>1</v>
          </cell>
          <cell r="AW16" t="str">
            <v>Assemblage</v>
          </cell>
          <cell r="AX16" t="e">
            <v>#REF!</v>
          </cell>
          <cell r="AY16" t="e">
            <v>#REF!</v>
          </cell>
          <cell r="AZ16">
            <v>0</v>
          </cell>
          <cell r="BA16" t="e">
            <v>#REF!</v>
          </cell>
          <cell r="BB16"/>
          <cell r="BC16" t="str">
            <v/>
          </cell>
          <cell r="BD16"/>
          <cell r="BE16"/>
          <cell r="BF16"/>
          <cell r="BG16"/>
          <cell r="BH16"/>
          <cell r="BI16"/>
          <cell r="BJ16"/>
          <cell r="BK16"/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 t="e">
            <v>#REF!</v>
          </cell>
          <cell r="BX16" t="b">
            <v>0</v>
          </cell>
          <cell r="BY16">
            <v>0.5</v>
          </cell>
          <cell r="BZ16">
            <v>0</v>
          </cell>
          <cell r="CA16">
            <v>0</v>
          </cell>
        </row>
        <row r="17">
          <cell r="M17">
            <v>82418016</v>
          </cell>
          <cell r="N17" t="str">
            <v>Nouveau code</v>
          </cell>
          <cell r="O17" t="str">
            <v>CADRE EXT ASS PG MDPX</v>
          </cell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 t="str">
            <v>MODEL02P</v>
          </cell>
          <cell r="AP17" t="str">
            <v>PI</v>
          </cell>
          <cell r="AQ17">
            <v>0</v>
          </cell>
          <cell r="AR17">
            <v>0</v>
          </cell>
          <cell r="AS17"/>
          <cell r="AT17" t="str">
            <v>N</v>
          </cell>
          <cell r="AU17"/>
          <cell r="AV17">
            <v>1</v>
          </cell>
          <cell r="AW17" t="str">
            <v>Assemblage</v>
          </cell>
          <cell r="AX17" t="e">
            <v>#REF!</v>
          </cell>
          <cell r="AY17" t="e">
            <v>#REF!</v>
          </cell>
          <cell r="AZ17">
            <v>0</v>
          </cell>
          <cell r="BA17" t="e">
            <v>#REF!</v>
          </cell>
          <cell r="BB17"/>
          <cell r="BC17" t="str">
            <v/>
          </cell>
          <cell r="BD17"/>
          <cell r="BE17"/>
          <cell r="BF17"/>
          <cell r="BG17"/>
          <cell r="BH17"/>
          <cell r="BI17"/>
          <cell r="BJ17"/>
          <cell r="BK17"/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 t="e">
            <v>#REF!</v>
          </cell>
          <cell r="BX17" t="b">
            <v>0</v>
          </cell>
          <cell r="BY17">
            <v>0.5</v>
          </cell>
          <cell r="BZ17">
            <v>0</v>
          </cell>
          <cell r="CA17">
            <v>0</v>
          </cell>
        </row>
        <row r="18">
          <cell r="M18">
            <v>82456026</v>
          </cell>
          <cell r="N18" t="str">
            <v>Nouveau code</v>
          </cell>
          <cell r="O18" t="str">
            <v>MONTANT GAUCHE CADRE PG MDPX</v>
          </cell>
          <cell r="P18">
            <v>10</v>
          </cell>
          <cell r="Q18">
            <v>100</v>
          </cell>
          <cell r="R18">
            <v>11120057</v>
          </cell>
          <cell r="S18">
            <v>0.25</v>
          </cell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 t="str">
            <v>MODEL02P</v>
          </cell>
          <cell r="AP18" t="str">
            <v>PI</v>
          </cell>
          <cell r="AQ18">
            <v>0</v>
          </cell>
          <cell r="AR18">
            <v>0</v>
          </cell>
          <cell r="AS18"/>
          <cell r="AT18" t="str">
            <v>N</v>
          </cell>
          <cell r="AU18"/>
          <cell r="AV18">
            <v>1</v>
          </cell>
          <cell r="AW18" t="str">
            <v>Pièce fabriquée</v>
          </cell>
          <cell r="AX18" t="e">
            <v>#REF!</v>
          </cell>
          <cell r="AY18" t="e">
            <v>#REF!</v>
          </cell>
          <cell r="AZ18">
            <v>0</v>
          </cell>
          <cell r="BA18" t="e">
            <v>#REF!</v>
          </cell>
          <cell r="BB18"/>
          <cell r="BC18" t="str">
            <v/>
          </cell>
          <cell r="BD18"/>
          <cell r="BE18"/>
          <cell r="BF18"/>
          <cell r="BG18"/>
          <cell r="BH18"/>
          <cell r="BI18"/>
          <cell r="BJ18"/>
          <cell r="BK18"/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 t="e">
            <v>#REF!</v>
          </cell>
          <cell r="BX18" t="b">
            <v>0</v>
          </cell>
          <cell r="BY18">
            <v>0.5</v>
          </cell>
          <cell r="BZ18">
            <v>0</v>
          </cell>
          <cell r="CA18">
            <v>0</v>
          </cell>
        </row>
        <row r="19">
          <cell r="M19">
            <v>82456022</v>
          </cell>
          <cell r="N19" t="str">
            <v>Code existant</v>
          </cell>
          <cell r="O19" t="str">
            <v>MONTANT GAUCHE CADRE PD M.D.P</v>
          </cell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 t="str">
            <v>MODEL02P</v>
          </cell>
          <cell r="AP19" t="str">
            <v>PI</v>
          </cell>
          <cell r="AQ19">
            <v>0</v>
          </cell>
          <cell r="AR19">
            <v>0</v>
          </cell>
          <cell r="AS19"/>
          <cell r="AT19" t="str">
            <v>N</v>
          </cell>
          <cell r="AU19"/>
          <cell r="AV19">
            <v>1</v>
          </cell>
          <cell r="AW19" t="str">
            <v>Pièce fabriquée</v>
          </cell>
          <cell r="AX19" t="e">
            <v>#REF!</v>
          </cell>
          <cell r="AY19" t="e">
            <v>#REF!</v>
          </cell>
          <cell r="AZ19">
            <v>0</v>
          </cell>
          <cell r="BA19" t="e">
            <v>#REF!</v>
          </cell>
          <cell r="BB19"/>
          <cell r="BC19" t="str">
            <v/>
          </cell>
          <cell r="BD19"/>
          <cell r="BE19"/>
          <cell r="BF19"/>
          <cell r="BG19"/>
          <cell r="BH19"/>
          <cell r="BI19"/>
          <cell r="BJ19"/>
          <cell r="BK19"/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 t="e">
            <v>#REF!</v>
          </cell>
          <cell r="BX19" t="b">
            <v>0</v>
          </cell>
          <cell r="BY19">
            <v>0.5</v>
          </cell>
          <cell r="BZ19">
            <v>0</v>
          </cell>
          <cell r="CA19">
            <v>0</v>
          </cell>
        </row>
        <row r="20">
          <cell r="M20">
            <v>82454008</v>
          </cell>
          <cell r="N20" t="str">
            <v>Code existant</v>
          </cell>
          <cell r="O20" t="str">
            <v>TRAVERSE BASSE CADRE M.D.P</v>
          </cell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 t="str">
            <v>MODEL02P</v>
          </cell>
          <cell r="AP20" t="str">
            <v>PI</v>
          </cell>
          <cell r="AQ20">
            <v>0</v>
          </cell>
          <cell r="AR20">
            <v>0</v>
          </cell>
          <cell r="AS20"/>
          <cell r="AT20" t="str">
            <v>N</v>
          </cell>
          <cell r="AU20"/>
          <cell r="AV20">
            <v>1</v>
          </cell>
          <cell r="AW20" t="str">
            <v>Pièce fabriquée</v>
          </cell>
          <cell r="AX20" t="e">
            <v>#REF!</v>
          </cell>
          <cell r="AY20" t="e">
            <v>#REF!</v>
          </cell>
          <cell r="AZ20">
            <v>0</v>
          </cell>
          <cell r="BA20" t="e">
            <v>#REF!</v>
          </cell>
          <cell r="BB20"/>
          <cell r="BC20" t="str">
            <v/>
          </cell>
          <cell r="BD20"/>
          <cell r="BE20"/>
          <cell r="BF20"/>
          <cell r="BG20"/>
          <cell r="BH20"/>
          <cell r="BI20"/>
          <cell r="BJ20"/>
          <cell r="BK20"/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 t="e">
            <v>#REF!</v>
          </cell>
          <cell r="BX20" t="b">
            <v>0</v>
          </cell>
          <cell r="BY20">
            <v>0.5</v>
          </cell>
          <cell r="BZ20">
            <v>0</v>
          </cell>
          <cell r="CA20">
            <v>0</v>
          </cell>
        </row>
        <row r="21">
          <cell r="M21">
            <v>82854007</v>
          </cell>
          <cell r="N21" t="str">
            <v>Code existant</v>
          </cell>
          <cell r="O21" t="str">
            <v>TRAVERSE HAUTE CADRE 40à160</v>
          </cell>
          <cell r="P21"/>
          <cell r="Q21"/>
          <cell r="R21"/>
          <cell r="S21"/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 t="str">
            <v>MODEL02P</v>
          </cell>
          <cell r="AP21" t="str">
            <v>PI</v>
          </cell>
          <cell r="AQ21">
            <v>0</v>
          </cell>
          <cell r="AR21">
            <v>0</v>
          </cell>
          <cell r="AS21"/>
          <cell r="AT21" t="str">
            <v>N</v>
          </cell>
          <cell r="AU21"/>
          <cell r="AV21">
            <v>1</v>
          </cell>
          <cell r="AW21" t="str">
            <v>Pièce fabriquée</v>
          </cell>
          <cell r="AX21" t="e">
            <v>#REF!</v>
          </cell>
          <cell r="AY21" t="e">
            <v>#REF!</v>
          </cell>
          <cell r="AZ21">
            <v>0</v>
          </cell>
          <cell r="BA21" t="e">
            <v>#REF!</v>
          </cell>
          <cell r="BB21"/>
          <cell r="BC21" t="str">
            <v/>
          </cell>
          <cell r="BD21"/>
          <cell r="BE21"/>
          <cell r="BF21"/>
          <cell r="BG21"/>
          <cell r="BH21"/>
          <cell r="BI21"/>
          <cell r="BJ21"/>
          <cell r="BK21"/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 t="e">
            <v>#REF!</v>
          </cell>
          <cell r="BX21" t="b">
            <v>0</v>
          </cell>
          <cell r="BY21">
            <v>0.5</v>
          </cell>
          <cell r="BZ21">
            <v>0</v>
          </cell>
          <cell r="CA21">
            <v>0</v>
          </cell>
        </row>
        <row r="22">
          <cell r="M22">
            <v>82966021</v>
          </cell>
          <cell r="N22" t="str">
            <v>Code existant</v>
          </cell>
          <cell r="O22" t="str">
            <v>CRAPAUDINE G CARENA 40-160</v>
          </cell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 t="str">
            <v>MODEL02P</v>
          </cell>
          <cell r="AP22" t="str">
            <v>PI</v>
          </cell>
          <cell r="AQ22">
            <v>0</v>
          </cell>
          <cell r="AR22">
            <v>0</v>
          </cell>
          <cell r="AS22"/>
          <cell r="AT22" t="str">
            <v>N</v>
          </cell>
          <cell r="AU22"/>
          <cell r="AV22">
            <v>1</v>
          </cell>
          <cell r="AW22" t="str">
            <v>Pièce achetée</v>
          </cell>
          <cell r="AX22" t="e">
            <v>#REF!</v>
          </cell>
          <cell r="AY22" t="e">
            <v>#REF!</v>
          </cell>
          <cell r="AZ22">
            <v>0</v>
          </cell>
          <cell r="BA22" t="e">
            <v>#REF!</v>
          </cell>
          <cell r="BB22"/>
          <cell r="BC22" t="str">
            <v/>
          </cell>
          <cell r="BD22"/>
          <cell r="BE22"/>
          <cell r="BF22"/>
          <cell r="BG22"/>
          <cell r="BH22"/>
          <cell r="BI22"/>
          <cell r="BJ22"/>
          <cell r="BK22"/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 t="e">
            <v>#REF!</v>
          </cell>
          <cell r="BX22" t="b">
            <v>0</v>
          </cell>
          <cell r="BY22">
            <v>0.5</v>
          </cell>
          <cell r="BZ22">
            <v>0</v>
          </cell>
          <cell r="CA22">
            <v>0</v>
          </cell>
        </row>
        <row r="23">
          <cell r="M23">
            <v>26502039</v>
          </cell>
          <cell r="N23" t="str">
            <v>Code existant</v>
          </cell>
          <cell r="O23" t="str">
            <v>PILIER FIX CALE K+/-</v>
          </cell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 t="str">
            <v>MODEL02P</v>
          </cell>
          <cell r="AP23" t="str">
            <v>PI</v>
          </cell>
          <cell r="AQ23">
            <v>0</v>
          </cell>
          <cell r="AR23">
            <v>0</v>
          </cell>
          <cell r="AS23"/>
          <cell r="AT23" t="str">
            <v>N</v>
          </cell>
          <cell r="AU23"/>
          <cell r="AV23">
            <v>1</v>
          </cell>
          <cell r="AW23" t="str">
            <v>Pièce achetée</v>
          </cell>
          <cell r="AX23" t="e">
            <v>#REF!</v>
          </cell>
          <cell r="AY23" t="e">
            <v>#REF!</v>
          </cell>
          <cell r="AZ23">
            <v>0</v>
          </cell>
          <cell r="BA23" t="e">
            <v>#REF!</v>
          </cell>
          <cell r="BB23"/>
          <cell r="BC23" t="str">
            <v/>
          </cell>
          <cell r="BD23"/>
          <cell r="BE23"/>
          <cell r="BF23"/>
          <cell r="BG23"/>
          <cell r="BH23"/>
          <cell r="BI23"/>
          <cell r="BJ23"/>
          <cell r="BK23"/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 t="e">
            <v>#REF!</v>
          </cell>
          <cell r="BX23" t="b">
            <v>0</v>
          </cell>
          <cell r="BY23">
            <v>0.5</v>
          </cell>
          <cell r="BZ23">
            <v>0</v>
          </cell>
          <cell r="CA23">
            <v>0</v>
          </cell>
        </row>
        <row r="24">
          <cell r="M24">
            <v>62878005</v>
          </cell>
          <cell r="N24" t="str">
            <v>Code existant</v>
          </cell>
          <cell r="O24" t="str">
            <v>ANNEAU LEVAGE CARENA</v>
          </cell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 t="str">
            <v>MODEL02P</v>
          </cell>
          <cell r="AP24" t="str">
            <v>PI</v>
          </cell>
          <cell r="AQ24">
            <v>0</v>
          </cell>
          <cell r="AR24">
            <v>0</v>
          </cell>
          <cell r="AS24"/>
          <cell r="AT24" t="str">
            <v>N</v>
          </cell>
          <cell r="AU24"/>
          <cell r="AV24">
            <v>1</v>
          </cell>
          <cell r="AW24" t="str">
            <v>Pièce achetée</v>
          </cell>
          <cell r="AX24" t="e">
            <v>#REF!</v>
          </cell>
          <cell r="AY24" t="e">
            <v>#REF!</v>
          </cell>
          <cell r="AZ24">
            <v>0</v>
          </cell>
          <cell r="BA24" t="e">
            <v>#REF!</v>
          </cell>
          <cell r="BB24"/>
          <cell r="BC24" t="str">
            <v/>
          </cell>
          <cell r="BD24"/>
          <cell r="BE24"/>
          <cell r="BF24"/>
          <cell r="BG24"/>
          <cell r="BH24"/>
          <cell r="BI24"/>
          <cell r="BJ24"/>
          <cell r="BK24"/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 t="e">
            <v>#REF!</v>
          </cell>
          <cell r="BX24" t="b">
            <v>0</v>
          </cell>
          <cell r="BY24">
            <v>0.5</v>
          </cell>
          <cell r="BZ24">
            <v>0</v>
          </cell>
          <cell r="CA24">
            <v>0</v>
          </cell>
        </row>
        <row r="25">
          <cell r="M25">
            <v>62865013</v>
          </cell>
          <cell r="N25" t="str">
            <v>Code existant</v>
          </cell>
          <cell r="O25" t="str">
            <v>PILIER FIXATION POUR 3MM</v>
          </cell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 t="str">
            <v>MODEL02P</v>
          </cell>
          <cell r="AP25" t="str">
            <v>PI</v>
          </cell>
          <cell r="AQ25">
            <v>0</v>
          </cell>
          <cell r="AR25">
            <v>0</v>
          </cell>
          <cell r="AS25"/>
          <cell r="AT25" t="str">
            <v>N</v>
          </cell>
          <cell r="AU25"/>
          <cell r="AV25">
            <v>1</v>
          </cell>
          <cell r="AW25" t="str">
            <v>Pièce achetée</v>
          </cell>
          <cell r="AX25" t="e">
            <v>#REF!</v>
          </cell>
          <cell r="AY25" t="e">
            <v>#REF!</v>
          </cell>
          <cell r="AZ25">
            <v>0</v>
          </cell>
          <cell r="BA25" t="e">
            <v>#REF!</v>
          </cell>
          <cell r="BB25"/>
          <cell r="BC25" t="str">
            <v/>
          </cell>
          <cell r="BD25"/>
          <cell r="BE25"/>
          <cell r="BF25"/>
          <cell r="BG25"/>
          <cell r="BH25"/>
          <cell r="BI25"/>
          <cell r="BJ25"/>
          <cell r="BK25"/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 t="e">
            <v>#REF!</v>
          </cell>
          <cell r="BX25" t="b">
            <v>0</v>
          </cell>
          <cell r="BY25">
            <v>0.5</v>
          </cell>
          <cell r="BZ25">
            <v>0</v>
          </cell>
          <cell r="CA25">
            <v>0</v>
          </cell>
        </row>
        <row r="26">
          <cell r="M26" t="str">
            <v>FICT3359</v>
          </cell>
          <cell r="N26" t="str">
            <v>Code existant</v>
          </cell>
          <cell r="O26" t="str">
            <v>APPRET GRIS HYDRO</v>
          </cell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 t="str">
            <v>MODEL02P</v>
          </cell>
          <cell r="AP26" t="str">
            <v>PI</v>
          </cell>
          <cell r="AQ26">
            <v>0</v>
          </cell>
          <cell r="AR26">
            <v>0</v>
          </cell>
          <cell r="AS26"/>
          <cell r="AT26" t="str">
            <v>N</v>
          </cell>
          <cell r="AU26"/>
          <cell r="AV26">
            <v>1</v>
          </cell>
          <cell r="AW26" t="str">
            <v>Pièce achetée</v>
          </cell>
          <cell r="AX26" t="e">
            <v>#REF!</v>
          </cell>
          <cell r="AY26" t="e">
            <v>#REF!</v>
          </cell>
          <cell r="AZ26">
            <v>0</v>
          </cell>
          <cell r="BA26" t="e">
            <v>#REF!</v>
          </cell>
          <cell r="BB26"/>
          <cell r="BC26" t="str">
            <v/>
          </cell>
          <cell r="BD26"/>
          <cell r="BE26"/>
          <cell r="BF26"/>
          <cell r="BG26"/>
          <cell r="BH26"/>
          <cell r="BI26"/>
          <cell r="BJ26"/>
          <cell r="BK26"/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 t="e">
            <v>#REF!</v>
          </cell>
          <cell r="BX26" t="b">
            <v>0</v>
          </cell>
          <cell r="BY26">
            <v>0.5</v>
          </cell>
          <cell r="BZ26">
            <v>0</v>
          </cell>
          <cell r="CA26">
            <v>0</v>
          </cell>
        </row>
        <row r="27">
          <cell r="M27" t="str">
            <v>/</v>
          </cell>
          <cell r="N27"/>
          <cell r="O27" t="str">
            <v>Temps assemble cadre</v>
          </cell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 t="str">
            <v>MODEL02P</v>
          </cell>
          <cell r="AP27" t="str">
            <v>PI</v>
          </cell>
          <cell r="AQ27">
            <v>0</v>
          </cell>
          <cell r="AR27">
            <v>0</v>
          </cell>
          <cell r="AS27"/>
          <cell r="AT27" t="str">
            <v>N</v>
          </cell>
          <cell r="AU27"/>
          <cell r="AV27">
            <v>1</v>
          </cell>
          <cell r="AW27" t="str">
            <v>Temps</v>
          </cell>
          <cell r="AX27">
            <v>0</v>
          </cell>
          <cell r="AY27" t="e">
            <v>#REF!</v>
          </cell>
          <cell r="AZ27">
            <v>0</v>
          </cell>
          <cell r="BA27" t="e">
            <v>#REF!</v>
          </cell>
          <cell r="BB27"/>
          <cell r="BC27" t="str">
            <v/>
          </cell>
          <cell r="BD27"/>
          <cell r="BE27"/>
          <cell r="BF27"/>
          <cell r="BG27"/>
          <cell r="BH27"/>
          <cell r="BI27"/>
          <cell r="BJ27"/>
          <cell r="BK27"/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 t="e">
            <v>#REF!</v>
          </cell>
          <cell r="BX27" t="b">
            <v>0</v>
          </cell>
          <cell r="BY27">
            <v>0.5</v>
          </cell>
          <cell r="BZ27">
            <v>0</v>
          </cell>
          <cell r="CA27">
            <v>0</v>
          </cell>
        </row>
        <row r="28">
          <cell r="M28">
            <v>62865013</v>
          </cell>
          <cell r="N28" t="str">
            <v>Code existant</v>
          </cell>
          <cell r="O28" t="str">
            <v>PILIER FIXATION POUR 3MM</v>
          </cell>
          <cell r="P28">
            <v>10</v>
          </cell>
          <cell r="Q28">
            <v>100</v>
          </cell>
          <cell r="R28">
            <v>11120057</v>
          </cell>
          <cell r="S28">
            <v>0.25</v>
          </cell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 t="str">
            <v>Pièce achetée</v>
          </cell>
          <cell r="AX28" t="e">
            <v>#REF!</v>
          </cell>
          <cell r="AY28" t="e">
            <v>#REF!</v>
          </cell>
          <cell r="AZ28">
            <v>0</v>
          </cell>
          <cell r="BA28" t="e">
            <v>#REF!</v>
          </cell>
          <cell r="BB28"/>
          <cell r="BC28" t="str">
            <v/>
          </cell>
          <cell r="BD28"/>
          <cell r="BE28"/>
          <cell r="BF28"/>
          <cell r="BG28"/>
          <cell r="BH28"/>
          <cell r="BI28"/>
          <cell r="BJ28"/>
          <cell r="BK28"/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 t="e">
            <v>#REF!</v>
          </cell>
          <cell r="BX28" t="b">
            <v>0</v>
          </cell>
          <cell r="BY28">
            <v>0.5</v>
          </cell>
          <cell r="BZ28">
            <v>0</v>
          </cell>
          <cell r="CA28">
            <v>0</v>
          </cell>
        </row>
        <row r="29">
          <cell r="M29">
            <v>62865014</v>
          </cell>
          <cell r="N29"/>
          <cell r="O29" t="str">
            <v>PILIER LEVAGE MDPX</v>
          </cell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 t="str">
            <v>Pièce achetée</v>
          </cell>
          <cell r="AX29" t="e">
            <v>#REF!</v>
          </cell>
          <cell r="AY29" t="e">
            <v>#REF!</v>
          </cell>
          <cell r="AZ29">
            <v>0</v>
          </cell>
          <cell r="BA29" t="e">
            <v>#REF!</v>
          </cell>
          <cell r="BB29"/>
          <cell r="BC29" t="str">
            <v/>
          </cell>
          <cell r="BD29"/>
          <cell r="BE29"/>
          <cell r="BF29"/>
          <cell r="BG29"/>
          <cell r="BH29"/>
          <cell r="BI29"/>
          <cell r="BJ29"/>
          <cell r="BK29"/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 t="e">
            <v>#REF!</v>
          </cell>
          <cell r="BX29" t="b">
            <v>0</v>
          </cell>
          <cell r="BY29">
            <v>0.5</v>
          </cell>
          <cell r="BZ29">
            <v>0</v>
          </cell>
          <cell r="CA29">
            <v>0</v>
          </cell>
        </row>
        <row r="30">
          <cell r="M30">
            <v>46000005</v>
          </cell>
          <cell r="N30" t="str">
            <v>Code existant</v>
          </cell>
          <cell r="O30" t="str">
            <v>PAPIER MASQUAGE</v>
          </cell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 t="str">
            <v>Pièce achetée</v>
          </cell>
          <cell r="AX30" t="e">
            <v>#REF!</v>
          </cell>
          <cell r="AY30" t="e">
            <v>#REF!</v>
          </cell>
          <cell r="AZ30">
            <v>0</v>
          </cell>
          <cell r="BA30" t="e">
            <v>#REF!</v>
          </cell>
          <cell r="BB30"/>
          <cell r="BC30" t="str">
            <v/>
          </cell>
          <cell r="BD30"/>
          <cell r="BE30"/>
          <cell r="BF30"/>
          <cell r="BG30"/>
          <cell r="BH30"/>
          <cell r="BI30"/>
          <cell r="BJ30"/>
          <cell r="BK30"/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 t="e">
            <v>#REF!</v>
          </cell>
          <cell r="BX30" t="b">
            <v>0</v>
          </cell>
          <cell r="BY30">
            <v>0.5</v>
          </cell>
          <cell r="BZ30">
            <v>0</v>
          </cell>
          <cell r="CA30">
            <v>0</v>
          </cell>
        </row>
        <row r="31">
          <cell r="M31">
            <v>46000031</v>
          </cell>
          <cell r="N31" t="str">
            <v>Code existant</v>
          </cell>
          <cell r="O31" t="str">
            <v>TOILE ADHESIVE ADVANCE AT170</v>
          </cell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 t="str">
            <v>Pièce achetée</v>
          </cell>
          <cell r="AX31" t="e">
            <v>#REF!</v>
          </cell>
          <cell r="AY31" t="e">
            <v>#REF!</v>
          </cell>
          <cell r="AZ31">
            <v>0</v>
          </cell>
          <cell r="BA31" t="e">
            <v>#REF!</v>
          </cell>
          <cell r="BB31"/>
          <cell r="BC31" t="str">
            <v/>
          </cell>
          <cell r="BD31"/>
          <cell r="BE31"/>
          <cell r="BF31"/>
          <cell r="BG31"/>
          <cell r="BH31"/>
          <cell r="BI31"/>
          <cell r="BJ31"/>
          <cell r="BK31"/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 t="e">
            <v>#REF!</v>
          </cell>
          <cell r="BX31" t="b">
            <v>0</v>
          </cell>
          <cell r="BY31">
            <v>0.5</v>
          </cell>
          <cell r="BZ31">
            <v>0</v>
          </cell>
          <cell r="CA31">
            <v>0</v>
          </cell>
        </row>
        <row r="32">
          <cell r="M32">
            <v>62899163</v>
          </cell>
          <cell r="N32" t="str">
            <v>Code existant</v>
          </cell>
          <cell r="O32" t="str">
            <v>MOUSSE ACRYLIQUE ADHESIVE15X10</v>
          </cell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 t="str">
            <v>Pièce achetée</v>
          </cell>
          <cell r="AX32" t="e">
            <v>#REF!</v>
          </cell>
          <cell r="AY32" t="e">
            <v>#REF!</v>
          </cell>
          <cell r="AZ32">
            <v>0</v>
          </cell>
          <cell r="BA32" t="e">
            <v>#REF!</v>
          </cell>
          <cell r="BB32"/>
          <cell r="BC32" t="str">
            <v/>
          </cell>
          <cell r="BD32"/>
          <cell r="BE32"/>
          <cell r="BF32"/>
          <cell r="BG32"/>
          <cell r="BH32"/>
          <cell r="BI32"/>
          <cell r="BJ32"/>
          <cell r="BK32"/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 t="e">
            <v>#REF!</v>
          </cell>
          <cell r="BX32" t="b">
            <v>0</v>
          </cell>
          <cell r="BY32">
            <v>0.5</v>
          </cell>
          <cell r="BZ32">
            <v>0</v>
          </cell>
          <cell r="CA32">
            <v>0</v>
          </cell>
        </row>
        <row r="33">
          <cell r="M33">
            <v>46000023</v>
          </cell>
          <cell r="N33" t="str">
            <v>Code existant</v>
          </cell>
          <cell r="O33" t="str">
            <v>RUBSON ACRYLIC A1</v>
          </cell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 t="str">
            <v>Pièce achetée</v>
          </cell>
          <cell r="AX33" t="e">
            <v>#REF!</v>
          </cell>
          <cell r="AY33" t="e">
            <v>#REF!</v>
          </cell>
          <cell r="AZ33">
            <v>0</v>
          </cell>
          <cell r="BA33" t="e">
            <v>#REF!</v>
          </cell>
          <cell r="BB33"/>
          <cell r="BC33" t="str">
            <v/>
          </cell>
          <cell r="BD33"/>
          <cell r="BE33"/>
          <cell r="BF33"/>
          <cell r="BG33"/>
          <cell r="BH33"/>
          <cell r="BI33"/>
          <cell r="BJ33"/>
          <cell r="BK33"/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 t="e">
            <v>#REF!</v>
          </cell>
          <cell r="BX33" t="b">
            <v>0</v>
          </cell>
          <cell r="BY33">
            <v>0.5</v>
          </cell>
          <cell r="BZ33">
            <v>0</v>
          </cell>
          <cell r="CA33">
            <v>0</v>
          </cell>
        </row>
        <row r="34">
          <cell r="M34" t="str">
            <v>/</v>
          </cell>
          <cell r="N34"/>
          <cell r="O34" t="str">
            <v>Soudure caisse int</v>
          </cell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 t="str">
            <v>Temps</v>
          </cell>
          <cell r="AX34" t="e">
            <v>#REF!</v>
          </cell>
          <cell r="AY34" t="e">
            <v>#REF!</v>
          </cell>
          <cell r="AZ34">
            <v>0</v>
          </cell>
          <cell r="BA34" t="e">
            <v>#REF!</v>
          </cell>
          <cell r="BB34"/>
          <cell r="BC34" t="str">
            <v/>
          </cell>
          <cell r="BD34"/>
          <cell r="BE34"/>
          <cell r="BF34"/>
          <cell r="BG34"/>
          <cell r="BH34"/>
          <cell r="BI34"/>
          <cell r="BJ34"/>
          <cell r="BK34"/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 t="e">
            <v>#REF!</v>
          </cell>
          <cell r="BX34" t="b">
            <v>0</v>
          </cell>
          <cell r="BY34">
            <v>0.5</v>
          </cell>
          <cell r="BZ34">
            <v>0</v>
          </cell>
          <cell r="CA34">
            <v>0</v>
          </cell>
        </row>
        <row r="35">
          <cell r="M35">
            <v>8</v>
          </cell>
          <cell r="N35"/>
          <cell r="O35" t="str">
            <v>RENFORT DESSOUS INT MDPX</v>
          </cell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 t="str">
            <v>Pièce fabriquée</v>
          </cell>
          <cell r="AX35" t="e">
            <v>#REF!</v>
          </cell>
          <cell r="AY35" t="e">
            <v>#REF!</v>
          </cell>
          <cell r="AZ35">
            <v>0</v>
          </cell>
          <cell r="BA35" t="e">
            <v>#REF!</v>
          </cell>
          <cell r="BB35"/>
          <cell r="BC35" t="str">
            <v/>
          </cell>
          <cell r="BD35"/>
          <cell r="BE35"/>
          <cell r="BF35"/>
          <cell r="BG35"/>
          <cell r="BH35"/>
          <cell r="BI35"/>
          <cell r="BJ35"/>
          <cell r="BK35"/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 t="e">
            <v>#REF!</v>
          </cell>
          <cell r="BX35" t="b">
            <v>0</v>
          </cell>
          <cell r="BY35">
            <v>0.5</v>
          </cell>
          <cell r="BZ35">
            <v>0</v>
          </cell>
          <cell r="CA35">
            <v>0</v>
          </cell>
        </row>
        <row r="36">
          <cell r="M36">
            <v>8</v>
          </cell>
          <cell r="N36"/>
          <cell r="O36" t="str">
            <v>RENFORT DESSUS INT MDPX</v>
          </cell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 t="str">
            <v>Pièce fabriquée</v>
          </cell>
          <cell r="AX36" t="e">
            <v>#REF!</v>
          </cell>
          <cell r="AY36" t="e">
            <v>#REF!</v>
          </cell>
          <cell r="AZ36">
            <v>0</v>
          </cell>
          <cell r="BA36" t="e">
            <v>#REF!</v>
          </cell>
          <cell r="BB36"/>
          <cell r="BC36" t="str">
            <v/>
          </cell>
          <cell r="BD36"/>
          <cell r="BE36"/>
          <cell r="BF36"/>
          <cell r="BG36"/>
          <cell r="BH36"/>
          <cell r="BI36"/>
          <cell r="BJ36"/>
          <cell r="BK36"/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 t="e">
            <v>#REF!</v>
          </cell>
          <cell r="BX36" t="b">
            <v>0</v>
          </cell>
          <cell r="BY36">
            <v>0.5</v>
          </cell>
          <cell r="BZ36">
            <v>0</v>
          </cell>
          <cell r="CA36">
            <v>0</v>
          </cell>
        </row>
        <row r="37">
          <cell r="M37">
            <v>8</v>
          </cell>
          <cell r="N37"/>
          <cell r="O37" t="str">
            <v>RENFORT MANCHON INT MDPX</v>
          </cell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 t="str">
            <v>Pièce fabriquée</v>
          </cell>
          <cell r="AX37" t="e">
            <v>#REF!</v>
          </cell>
          <cell r="AY37" t="e">
            <v>#REF!</v>
          </cell>
          <cell r="AZ37">
            <v>0</v>
          </cell>
          <cell r="BA37" t="e">
            <v>#REF!</v>
          </cell>
          <cell r="BB37"/>
          <cell r="BC37" t="str">
            <v/>
          </cell>
          <cell r="BD37"/>
          <cell r="BE37"/>
          <cell r="BF37"/>
          <cell r="BG37"/>
          <cell r="BH37"/>
          <cell r="BI37"/>
          <cell r="BJ37"/>
          <cell r="BK37"/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 t="e">
            <v>#REF!</v>
          </cell>
          <cell r="BX37" t="b">
            <v>0</v>
          </cell>
          <cell r="BY37">
            <v>0.5</v>
          </cell>
          <cell r="BZ37">
            <v>0</v>
          </cell>
          <cell r="CA37">
            <v>0</v>
          </cell>
        </row>
        <row r="38">
          <cell r="M38">
            <v>8</v>
          </cell>
          <cell r="N38"/>
          <cell r="O38" t="str">
            <v>RENFORT LONGERON INT MDPX</v>
          </cell>
          <cell r="P38"/>
          <cell r="Q38"/>
          <cell r="R38"/>
          <cell r="S38"/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/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/>
          <cell r="AS38"/>
          <cell r="AT38"/>
          <cell r="AU38"/>
          <cell r="AV38"/>
          <cell r="AW38" t="str">
            <v>Pièce fabriquée</v>
          </cell>
          <cell r="AX38" t="e">
            <v>#REF!</v>
          </cell>
          <cell r="AY38" t="e">
            <v>#REF!</v>
          </cell>
          <cell r="AZ38">
            <v>0</v>
          </cell>
          <cell r="BA38" t="e">
            <v>#REF!</v>
          </cell>
          <cell r="BB38"/>
          <cell r="BC38" t="str">
            <v/>
          </cell>
          <cell r="BD38"/>
          <cell r="BE38"/>
          <cell r="BF38"/>
          <cell r="BG38"/>
          <cell r="BH38"/>
          <cell r="BI38"/>
          <cell r="BJ38"/>
          <cell r="BK38"/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 t="e">
            <v>#REF!</v>
          </cell>
          <cell r="BX38" t="b">
            <v>0</v>
          </cell>
          <cell r="BY38">
            <v>0.5</v>
          </cell>
          <cell r="BZ38">
            <v>0</v>
          </cell>
          <cell r="CA38">
            <v>0</v>
          </cell>
        </row>
        <row r="39">
          <cell r="M39">
            <v>8</v>
          </cell>
          <cell r="N39"/>
          <cell r="O39" t="str">
            <v>TREILLI MANCHON CAISSE MDPX</v>
          </cell>
          <cell r="P39"/>
          <cell r="Q39"/>
          <cell r="R39"/>
          <cell r="S39"/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/>
          <cell r="AV39"/>
          <cell r="AW39" t="str">
            <v>Pièce fabriquée</v>
          </cell>
          <cell r="AX39" t="e">
            <v>#REF!</v>
          </cell>
          <cell r="AY39" t="e">
            <v>#REF!</v>
          </cell>
          <cell r="AZ39">
            <v>0</v>
          </cell>
          <cell r="BA39" t="e">
            <v>#REF!</v>
          </cell>
          <cell r="BB39"/>
          <cell r="BC39" t="str">
            <v/>
          </cell>
          <cell r="BD39"/>
          <cell r="BE39"/>
          <cell r="BF39"/>
          <cell r="BG39"/>
          <cell r="BH39"/>
          <cell r="BI39"/>
          <cell r="BJ39"/>
          <cell r="BK39"/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 t="e">
            <v>#REF!</v>
          </cell>
          <cell r="BX39" t="b">
            <v>0</v>
          </cell>
          <cell r="BY39">
            <v>0.5</v>
          </cell>
          <cell r="BZ39">
            <v>0</v>
          </cell>
          <cell r="CA39">
            <v>0</v>
          </cell>
        </row>
        <row r="40">
          <cell r="M40">
            <v>8</v>
          </cell>
          <cell r="N40"/>
          <cell r="O40" t="str">
            <v>TREILLI DESSUS/OUS CAISSE MDPX</v>
          </cell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  <cell r="AP40"/>
          <cell r="AQ40"/>
          <cell r="AR40"/>
          <cell r="AS40"/>
          <cell r="AT40"/>
          <cell r="AU40"/>
          <cell r="AV40"/>
          <cell r="AW40" t="str">
            <v>Pièce fabriquée</v>
          </cell>
          <cell r="AX40" t="e">
            <v>#REF!</v>
          </cell>
          <cell r="AY40" t="e">
            <v>#REF!</v>
          </cell>
          <cell r="AZ40">
            <v>0</v>
          </cell>
          <cell r="BA40" t="e">
            <v>#REF!</v>
          </cell>
          <cell r="BB40"/>
          <cell r="BC40" t="str">
            <v/>
          </cell>
          <cell r="BD40"/>
          <cell r="BE40"/>
          <cell r="BF40"/>
          <cell r="BG40"/>
          <cell r="BH40"/>
          <cell r="BI40"/>
          <cell r="BJ40"/>
          <cell r="BK40"/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 t="e">
            <v>#REF!</v>
          </cell>
          <cell r="BX40" t="b">
            <v>0</v>
          </cell>
          <cell r="BY40">
            <v>0.5</v>
          </cell>
          <cell r="BZ40">
            <v>0</v>
          </cell>
          <cell r="CA40">
            <v>0</v>
          </cell>
        </row>
        <row r="41">
          <cell r="M41">
            <v>62874009</v>
          </cell>
          <cell r="N41"/>
          <cell r="O41" t="str">
            <v>PROTECTION 70X250X3</v>
          </cell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 t="str">
            <v>Pièce achetée</v>
          </cell>
          <cell r="AX41" t="e">
            <v>#REF!</v>
          </cell>
          <cell r="AY41" t="e">
            <v>#REF!</v>
          </cell>
          <cell r="AZ41">
            <v>0</v>
          </cell>
          <cell r="BA41" t="e">
            <v>#REF!</v>
          </cell>
          <cell r="BB41"/>
          <cell r="BC41" t="str">
            <v/>
          </cell>
          <cell r="BD41"/>
          <cell r="BE41"/>
          <cell r="BF41"/>
          <cell r="BG41"/>
          <cell r="BH41"/>
          <cell r="BI41"/>
          <cell r="BJ41"/>
          <cell r="BK41"/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 t="e">
            <v>#REF!</v>
          </cell>
          <cell r="BX41" t="b">
            <v>0</v>
          </cell>
          <cell r="BY41">
            <v>0.5</v>
          </cell>
          <cell r="BZ41">
            <v>0</v>
          </cell>
          <cell r="CA41">
            <v>0</v>
          </cell>
        </row>
        <row r="42">
          <cell r="M42">
            <v>82874486</v>
          </cell>
          <cell r="N42"/>
          <cell r="O42" t="str">
            <v>PROTECTION DESSOUS cl I II</v>
          </cell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/>
          <cell r="AW42" t="str">
            <v>Pièce achetée</v>
          </cell>
          <cell r="AX42" t="e">
            <v>#REF!</v>
          </cell>
          <cell r="AY42" t="e">
            <v>#REF!</v>
          </cell>
          <cell r="AZ42">
            <v>0</v>
          </cell>
          <cell r="BA42" t="e">
            <v>#REF!</v>
          </cell>
          <cell r="BB42"/>
          <cell r="BC42" t="str">
            <v/>
          </cell>
          <cell r="BD42"/>
          <cell r="BE42"/>
          <cell r="BF42"/>
          <cell r="BG42"/>
          <cell r="BH42"/>
          <cell r="BI42"/>
          <cell r="BJ42"/>
          <cell r="BK42"/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 t="e">
            <v>#REF!</v>
          </cell>
          <cell r="BX42" t="b">
            <v>0</v>
          </cell>
          <cell r="BY42">
            <v>0.5</v>
          </cell>
          <cell r="BZ42">
            <v>0</v>
          </cell>
          <cell r="CA42">
            <v>0</v>
          </cell>
        </row>
        <row r="43">
          <cell r="M43" t="str">
            <v>/</v>
          </cell>
          <cell r="N43"/>
          <cell r="O43" t="str">
            <v>Soudure renfort</v>
          </cell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 t="str">
            <v>Temps</v>
          </cell>
          <cell r="AX43" t="e">
            <v>#REF!</v>
          </cell>
          <cell r="AY43" t="e">
            <v>#REF!</v>
          </cell>
          <cell r="AZ43">
            <v>0</v>
          </cell>
          <cell r="BA43" t="e">
            <v>#REF!</v>
          </cell>
          <cell r="BB43"/>
          <cell r="BC43" t="str">
            <v/>
          </cell>
          <cell r="BD43"/>
          <cell r="BE43"/>
          <cell r="BF43"/>
          <cell r="BG43"/>
          <cell r="BH43"/>
          <cell r="BI43"/>
          <cell r="BJ43"/>
          <cell r="BK43"/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 t="e">
            <v>#REF!</v>
          </cell>
          <cell r="BX43" t="b">
            <v>0</v>
          </cell>
          <cell r="BY43">
            <v>0.5</v>
          </cell>
          <cell r="BZ43">
            <v>0</v>
          </cell>
          <cell r="CA43">
            <v>0</v>
          </cell>
        </row>
        <row r="44">
          <cell r="M44">
            <v>62885001</v>
          </cell>
          <cell r="N44"/>
          <cell r="O44" t="str">
            <v>TUBE SCELLEMENT CAISSE CARENA</v>
          </cell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 t="str">
            <v>Pièce achetée</v>
          </cell>
          <cell r="AX44" t="e">
            <v>#REF!</v>
          </cell>
          <cell r="AY44" t="e">
            <v>#REF!</v>
          </cell>
          <cell r="AZ44">
            <v>0</v>
          </cell>
          <cell r="BA44" t="e">
            <v>#REF!</v>
          </cell>
          <cell r="BB44"/>
          <cell r="BC44" t="str">
            <v/>
          </cell>
          <cell r="BD44"/>
          <cell r="BE44"/>
          <cell r="BF44"/>
          <cell r="BG44"/>
          <cell r="BH44"/>
          <cell r="BI44"/>
          <cell r="BJ44"/>
          <cell r="BK44"/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 t="e">
            <v>#REF!</v>
          </cell>
          <cell r="BX44" t="b">
            <v>0</v>
          </cell>
          <cell r="BY44">
            <v>0.5</v>
          </cell>
          <cell r="BZ44">
            <v>0</v>
          </cell>
          <cell r="CA44">
            <v>0</v>
          </cell>
        </row>
        <row r="45">
          <cell r="M45">
            <v>26502039</v>
          </cell>
          <cell r="N45"/>
          <cell r="O45" t="str">
            <v>PILIER FIX CALE K+/-</v>
          </cell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 t="str">
            <v>Pièce achetée</v>
          </cell>
          <cell r="AX45" t="e">
            <v>#REF!</v>
          </cell>
          <cell r="AY45" t="e">
            <v>#REF!</v>
          </cell>
          <cell r="AZ45">
            <v>0</v>
          </cell>
          <cell r="BA45" t="e">
            <v>#REF!</v>
          </cell>
          <cell r="BB45"/>
          <cell r="BC45" t="str">
            <v/>
          </cell>
          <cell r="BD45"/>
          <cell r="BE45"/>
          <cell r="BF45"/>
          <cell r="BG45"/>
          <cell r="BH45"/>
          <cell r="BI45"/>
          <cell r="BJ45"/>
          <cell r="BK45"/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 t="e">
            <v>#REF!</v>
          </cell>
          <cell r="BX45" t="b">
            <v>0</v>
          </cell>
          <cell r="BY45">
            <v>0.5</v>
          </cell>
          <cell r="BZ45">
            <v>0</v>
          </cell>
          <cell r="CA45">
            <v>0</v>
          </cell>
        </row>
        <row r="46">
          <cell r="M46">
            <v>62885020</v>
          </cell>
          <cell r="N46"/>
          <cell r="O46" t="str">
            <v>TUBE ALARME CAISSE CARENA</v>
          </cell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 t="str">
            <v>Pièce achetée</v>
          </cell>
          <cell r="AX46" t="e">
            <v>#REF!</v>
          </cell>
          <cell r="AY46" t="e">
            <v>#REF!</v>
          </cell>
          <cell r="AZ46">
            <v>0</v>
          </cell>
          <cell r="BA46" t="e">
            <v>#REF!</v>
          </cell>
          <cell r="BB46"/>
          <cell r="BC46" t="str">
            <v/>
          </cell>
          <cell r="BD46"/>
          <cell r="BE46"/>
          <cell r="BF46"/>
          <cell r="BG46"/>
          <cell r="BH46"/>
          <cell r="BI46"/>
          <cell r="BJ46"/>
          <cell r="BK46"/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 t="e">
            <v>#REF!</v>
          </cell>
          <cell r="BX46" t="b">
            <v>0</v>
          </cell>
          <cell r="BY46">
            <v>0.5</v>
          </cell>
          <cell r="BZ46">
            <v>0</v>
          </cell>
          <cell r="CA46">
            <v>0</v>
          </cell>
        </row>
        <row r="47">
          <cell r="M47" t="str">
            <v>-</v>
          </cell>
          <cell r="N47"/>
          <cell r="O47" t="str">
            <v>DESSOUS EXT CAISSE MDPX</v>
          </cell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 t="str">
            <v>Pièce fabriquée</v>
          </cell>
          <cell r="AX47" t="e">
            <v>#REF!</v>
          </cell>
          <cell r="AY47" t="e">
            <v>#REF!</v>
          </cell>
          <cell r="AZ47">
            <v>0</v>
          </cell>
          <cell r="BA47" t="e">
            <v>#REF!</v>
          </cell>
          <cell r="BB47"/>
          <cell r="BC47" t="str">
            <v/>
          </cell>
          <cell r="BD47"/>
          <cell r="BE47"/>
          <cell r="BF47"/>
          <cell r="BG47"/>
          <cell r="BH47"/>
          <cell r="BI47"/>
          <cell r="BJ47"/>
          <cell r="BK47"/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 t="e">
            <v>#REF!</v>
          </cell>
          <cell r="BX47" t="b">
            <v>0</v>
          </cell>
          <cell r="BY47">
            <v>0.5</v>
          </cell>
          <cell r="BZ47">
            <v>0</v>
          </cell>
          <cell r="CA47">
            <v>0</v>
          </cell>
        </row>
        <row r="48">
          <cell r="M48" t="str">
            <v>-</v>
          </cell>
          <cell r="N48"/>
          <cell r="O48" t="str">
            <v>MANCHON EXT CAISSE MDPX</v>
          </cell>
          <cell r="P48"/>
          <cell r="Q48"/>
          <cell r="R48"/>
          <cell r="S48"/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 t="str">
            <v>Pièce fabriquée</v>
          </cell>
          <cell r="AX48" t="e">
            <v>#REF!</v>
          </cell>
          <cell r="AY48" t="e">
            <v>#REF!</v>
          </cell>
          <cell r="AZ48">
            <v>0</v>
          </cell>
          <cell r="BA48" t="e">
            <v>#REF!</v>
          </cell>
          <cell r="BB48"/>
          <cell r="BC48" t="str">
            <v/>
          </cell>
          <cell r="BD48"/>
          <cell r="BE48"/>
          <cell r="BF48"/>
          <cell r="BG48"/>
          <cell r="BH48"/>
          <cell r="BI48"/>
          <cell r="BJ48"/>
          <cell r="BK48"/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 t="e">
            <v>#REF!</v>
          </cell>
          <cell r="BX48" t="b">
            <v>0</v>
          </cell>
          <cell r="BY48">
            <v>0.5</v>
          </cell>
          <cell r="BZ48">
            <v>0</v>
          </cell>
          <cell r="CA48">
            <v>0</v>
          </cell>
        </row>
        <row r="49">
          <cell r="M49" t="str">
            <v>/</v>
          </cell>
          <cell r="N49"/>
          <cell r="O49" t="str">
            <v>Soudure caisse ext</v>
          </cell>
          <cell r="P49"/>
          <cell r="Q49"/>
          <cell r="R49"/>
          <cell r="S49"/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  <cell r="AQ49"/>
          <cell r="AR49"/>
          <cell r="AS49"/>
          <cell r="AT49"/>
          <cell r="AU49"/>
          <cell r="AV49"/>
          <cell r="AW49" t="str">
            <v>Temps</v>
          </cell>
          <cell r="AX49" t="e">
            <v>#REF!</v>
          </cell>
          <cell r="AY49" t="e">
            <v>#REF!</v>
          </cell>
          <cell r="AZ49">
            <v>0</v>
          </cell>
          <cell r="BA49" t="e">
            <v>#REF!</v>
          </cell>
          <cell r="BB49"/>
          <cell r="BC49" t="str">
            <v/>
          </cell>
          <cell r="BD49"/>
          <cell r="BE49"/>
          <cell r="BF49"/>
          <cell r="BG49"/>
          <cell r="BH49"/>
          <cell r="BI49"/>
          <cell r="BJ49"/>
          <cell r="BK49"/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 t="e">
            <v>#REF!</v>
          </cell>
          <cell r="BX49" t="b">
            <v>0</v>
          </cell>
          <cell r="BY49">
            <v>0.5</v>
          </cell>
          <cell r="BZ49">
            <v>0</v>
          </cell>
          <cell r="CA49">
            <v>0</v>
          </cell>
        </row>
        <row r="50">
          <cell r="M50" t="str">
            <v>/</v>
          </cell>
          <cell r="N50"/>
          <cell r="O50" t="str">
            <v>coffrage caisse</v>
          </cell>
          <cell r="P50"/>
          <cell r="Q50"/>
          <cell r="R50"/>
          <cell r="S50"/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 t="str">
            <v>Temps</v>
          </cell>
          <cell r="AX50" t="e">
            <v>#REF!</v>
          </cell>
          <cell r="AY50" t="e">
            <v>#REF!</v>
          </cell>
          <cell r="AZ50">
            <v>0</v>
          </cell>
          <cell r="BA50" t="e">
            <v>#REF!</v>
          </cell>
          <cell r="BB50"/>
          <cell r="BC50" t="str">
            <v/>
          </cell>
          <cell r="BD50"/>
          <cell r="BE50"/>
          <cell r="BF50"/>
          <cell r="BG50"/>
          <cell r="BH50"/>
          <cell r="BI50"/>
          <cell r="BJ50"/>
          <cell r="BK50"/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 t="e">
            <v>#REF!</v>
          </cell>
          <cell r="BX50" t="b">
            <v>0</v>
          </cell>
          <cell r="BY50">
            <v>0.5</v>
          </cell>
          <cell r="BZ50">
            <v>0</v>
          </cell>
          <cell r="CA50">
            <v>0</v>
          </cell>
        </row>
        <row r="51">
          <cell r="M51" t="str">
            <v>FICT2616</v>
          </cell>
          <cell r="N51"/>
          <cell r="O51" t="str">
            <v>LITRE MORTIER EPSILON MUF</v>
          </cell>
          <cell r="P51"/>
          <cell r="Q51"/>
          <cell r="R51"/>
          <cell r="S51"/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 t="str">
            <v>Lot de pièces (FICT)</v>
          </cell>
          <cell r="AX51" t="e">
            <v>#REF!</v>
          </cell>
          <cell r="AY51" t="e">
            <v>#REF!</v>
          </cell>
          <cell r="AZ51">
            <v>0</v>
          </cell>
          <cell r="BA51" t="e">
            <v>#REF!</v>
          </cell>
          <cell r="BB51"/>
          <cell r="BC51" t="str">
            <v/>
          </cell>
          <cell r="BD51"/>
          <cell r="BE51"/>
          <cell r="BF51"/>
          <cell r="BG51"/>
          <cell r="BH51"/>
          <cell r="BI51"/>
          <cell r="BJ51"/>
          <cell r="BK51"/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 t="e">
            <v>#REF!</v>
          </cell>
          <cell r="BX51" t="b">
            <v>0</v>
          </cell>
          <cell r="BY51">
            <v>0.5</v>
          </cell>
          <cell r="BZ51">
            <v>0</v>
          </cell>
          <cell r="CA51">
            <v>0</v>
          </cell>
        </row>
        <row r="52">
          <cell r="M52" t="str">
            <v>/</v>
          </cell>
          <cell r="N52"/>
          <cell r="O52" t="str">
            <v>Betonage caisse</v>
          </cell>
          <cell r="P52"/>
          <cell r="Q52"/>
          <cell r="R52"/>
          <cell r="S52"/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  <cell r="AP52"/>
          <cell r="AQ52"/>
          <cell r="AR52"/>
          <cell r="AS52"/>
          <cell r="AT52"/>
          <cell r="AU52"/>
          <cell r="AV52"/>
          <cell r="AW52" t="str">
            <v>Temps</v>
          </cell>
          <cell r="AX52" t="e">
            <v>#REF!</v>
          </cell>
          <cell r="AY52" t="e">
            <v>#REF!</v>
          </cell>
          <cell r="AZ52">
            <v>0</v>
          </cell>
          <cell r="BA52" t="e">
            <v>#REF!</v>
          </cell>
          <cell r="BB52"/>
          <cell r="BC52" t="str">
            <v/>
          </cell>
          <cell r="BD52"/>
          <cell r="BE52"/>
          <cell r="BF52"/>
          <cell r="BG52"/>
          <cell r="BH52"/>
          <cell r="BI52"/>
          <cell r="BJ52"/>
          <cell r="BK52"/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 t="e">
            <v>#REF!</v>
          </cell>
          <cell r="BX52" t="b">
            <v>0</v>
          </cell>
          <cell r="BY52">
            <v>0.5</v>
          </cell>
          <cell r="BZ52">
            <v>0</v>
          </cell>
          <cell r="CA52">
            <v>0</v>
          </cell>
        </row>
        <row r="53">
          <cell r="M53" t="str">
            <v>-</v>
          </cell>
          <cell r="N53"/>
          <cell r="O53" t="str">
            <v>DESSUS EXT CAISSE MDPX</v>
          </cell>
          <cell r="P53"/>
          <cell r="Q53"/>
          <cell r="R53"/>
          <cell r="S53"/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 t="str">
            <v>Pièce fabriquée</v>
          </cell>
          <cell r="AX53" t="e">
            <v>#REF!</v>
          </cell>
          <cell r="AY53" t="e">
            <v>#REF!</v>
          </cell>
          <cell r="AZ53">
            <v>0</v>
          </cell>
          <cell r="BA53" t="e">
            <v>#REF!</v>
          </cell>
          <cell r="BB53"/>
          <cell r="BC53" t="str">
            <v/>
          </cell>
          <cell r="BD53"/>
          <cell r="BE53"/>
          <cell r="BF53"/>
          <cell r="BG53"/>
          <cell r="BH53"/>
          <cell r="BI53"/>
          <cell r="BJ53"/>
          <cell r="BK53"/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 t="e">
            <v>#REF!</v>
          </cell>
          <cell r="BX53" t="b">
            <v>0</v>
          </cell>
          <cell r="BY53">
            <v>0.5</v>
          </cell>
          <cell r="BZ53">
            <v>0</v>
          </cell>
          <cell r="CA53">
            <v>0</v>
          </cell>
        </row>
        <row r="54">
          <cell r="M54">
            <v>28877033</v>
          </cell>
          <cell r="N54"/>
          <cell r="O54" t="str">
            <v>GOUJON CDS Ø5X18 FIL COUCHE</v>
          </cell>
          <cell r="P54"/>
          <cell r="Q54"/>
          <cell r="R54"/>
          <cell r="S54"/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  <cell r="AP54"/>
          <cell r="AQ54"/>
          <cell r="AR54"/>
          <cell r="AS54"/>
          <cell r="AT54"/>
          <cell r="AU54"/>
          <cell r="AV54"/>
          <cell r="AW54" t="str">
            <v>Pièce achetée</v>
          </cell>
          <cell r="AX54" t="e">
            <v>#REF!</v>
          </cell>
          <cell r="AY54" t="e">
            <v>#REF!</v>
          </cell>
          <cell r="AZ54">
            <v>0</v>
          </cell>
          <cell r="BA54" t="e">
            <v>#REF!</v>
          </cell>
          <cell r="BB54"/>
          <cell r="BC54" t="str">
            <v/>
          </cell>
          <cell r="BD54"/>
          <cell r="BE54"/>
          <cell r="BF54"/>
          <cell r="BG54"/>
          <cell r="BH54"/>
          <cell r="BI54"/>
          <cell r="BJ54"/>
          <cell r="BK54"/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 t="e">
            <v>#REF!</v>
          </cell>
          <cell r="BX54" t="b">
            <v>0</v>
          </cell>
          <cell r="BY54">
            <v>0.5</v>
          </cell>
          <cell r="BZ54">
            <v>0</v>
          </cell>
          <cell r="CA54">
            <v>0</v>
          </cell>
        </row>
        <row r="55">
          <cell r="M55" t="str">
            <v>/</v>
          </cell>
          <cell r="N55"/>
          <cell r="O55" t="str">
            <v>Pose Dessus</v>
          </cell>
          <cell r="P55"/>
          <cell r="Q55"/>
          <cell r="R55"/>
          <cell r="S55"/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  <cell r="AP55"/>
          <cell r="AQ55"/>
          <cell r="AR55"/>
          <cell r="AS55"/>
          <cell r="AT55"/>
          <cell r="AU55"/>
          <cell r="AV55"/>
          <cell r="AW55" t="str">
            <v>Temps</v>
          </cell>
          <cell r="AX55" t="e">
            <v>#REF!</v>
          </cell>
          <cell r="AY55" t="e">
            <v>#REF!</v>
          </cell>
          <cell r="AZ55">
            <v>0</v>
          </cell>
          <cell r="BA55" t="e">
            <v>#REF!</v>
          </cell>
          <cell r="BB55"/>
          <cell r="BC55" t="str">
            <v/>
          </cell>
          <cell r="BD55"/>
          <cell r="BE55"/>
          <cell r="BF55"/>
          <cell r="BG55"/>
          <cell r="BH55"/>
          <cell r="BI55"/>
          <cell r="BJ55"/>
          <cell r="BK55"/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 t="e">
            <v>#REF!</v>
          </cell>
          <cell r="BX55" t="b">
            <v>0</v>
          </cell>
          <cell r="BY55">
            <v>0.5</v>
          </cell>
          <cell r="BZ55">
            <v>0</v>
          </cell>
          <cell r="CA55">
            <v>0</v>
          </cell>
        </row>
        <row r="56">
          <cell r="M56" t="str">
            <v>/</v>
          </cell>
          <cell r="N56"/>
          <cell r="O56" t="str">
            <v>Decoffrage</v>
          </cell>
          <cell r="P56"/>
          <cell r="Q56"/>
          <cell r="R56"/>
          <cell r="S56"/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  <cell r="AI56"/>
          <cell r="AJ56"/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 t="str">
            <v>Temps</v>
          </cell>
          <cell r="AX56" t="e">
            <v>#REF!</v>
          </cell>
          <cell r="AY56" t="e">
            <v>#REF!</v>
          </cell>
          <cell r="AZ56">
            <v>0</v>
          </cell>
          <cell r="BA56" t="e">
            <v>#REF!</v>
          </cell>
          <cell r="BB56"/>
          <cell r="BC56" t="str">
            <v/>
          </cell>
          <cell r="BD56"/>
          <cell r="BE56"/>
          <cell r="BF56"/>
          <cell r="BG56"/>
          <cell r="BH56"/>
          <cell r="BI56"/>
          <cell r="BJ56"/>
          <cell r="BK56"/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 t="e">
            <v>#REF!</v>
          </cell>
          <cell r="BX56" t="b">
            <v>0</v>
          </cell>
          <cell r="BY56">
            <v>0.5</v>
          </cell>
          <cell r="BZ56">
            <v>0</v>
          </cell>
          <cell r="CA56">
            <v>0</v>
          </cell>
        </row>
        <row r="57">
          <cell r="M57">
            <v>21901003</v>
          </cell>
          <cell r="N57"/>
          <cell r="O57" t="str">
            <v>CALE BOIS POUR COFFRE</v>
          </cell>
          <cell r="P57"/>
          <cell r="Q57"/>
          <cell r="R57"/>
          <cell r="S57"/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H57"/>
          <cell r="AI57"/>
          <cell r="AJ57"/>
          <cell r="AK57"/>
          <cell r="AL57"/>
          <cell r="AM57"/>
          <cell r="AN57"/>
          <cell r="AO57"/>
          <cell r="AP57"/>
          <cell r="AQ57"/>
          <cell r="AR57"/>
          <cell r="AS57"/>
          <cell r="AT57"/>
          <cell r="AU57"/>
          <cell r="AV57"/>
          <cell r="AW57" t="str">
            <v>Pièce achetée</v>
          </cell>
          <cell r="AX57" t="e">
            <v>#REF!</v>
          </cell>
          <cell r="AY57" t="e">
            <v>#REF!</v>
          </cell>
          <cell r="AZ57">
            <v>0</v>
          </cell>
          <cell r="BA57" t="e">
            <v>#REF!</v>
          </cell>
          <cell r="BB57"/>
          <cell r="BC57" t="str">
            <v/>
          </cell>
          <cell r="BD57"/>
          <cell r="BE57"/>
          <cell r="BF57"/>
          <cell r="BG57"/>
          <cell r="BH57"/>
          <cell r="BI57"/>
          <cell r="BJ57"/>
          <cell r="BK57"/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 t="e">
            <v>#REF!</v>
          </cell>
          <cell r="BX57" t="b">
            <v>0</v>
          </cell>
          <cell r="BY57">
            <v>0.5</v>
          </cell>
          <cell r="BZ57">
            <v>0</v>
          </cell>
          <cell r="CA57">
            <v>0</v>
          </cell>
        </row>
        <row r="58">
          <cell r="M58">
            <v>28818160</v>
          </cell>
          <cell r="N58"/>
          <cell r="O58" t="str">
            <v>ROND MU 08</v>
          </cell>
          <cell r="P58"/>
          <cell r="Q58"/>
          <cell r="R58"/>
          <cell r="S58"/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H58"/>
          <cell r="AI58"/>
          <cell r="AJ58"/>
          <cell r="AK58"/>
          <cell r="AL58"/>
          <cell r="AM58"/>
          <cell r="AN58"/>
          <cell r="AO58"/>
          <cell r="AP58"/>
          <cell r="AQ58"/>
          <cell r="AR58"/>
          <cell r="AS58"/>
          <cell r="AT58"/>
          <cell r="AU58"/>
          <cell r="AV58"/>
          <cell r="AW58" t="str">
            <v>Pièce achetée</v>
          </cell>
          <cell r="AX58" t="e">
            <v>#REF!</v>
          </cell>
          <cell r="AY58" t="e">
            <v>#REF!</v>
          </cell>
          <cell r="AZ58">
            <v>0</v>
          </cell>
          <cell r="BA58" t="e">
            <v>#REF!</v>
          </cell>
          <cell r="BB58"/>
          <cell r="BC58" t="str">
            <v/>
          </cell>
          <cell r="BD58"/>
          <cell r="BE58"/>
          <cell r="BF58"/>
          <cell r="BG58"/>
          <cell r="BH58"/>
          <cell r="BI58"/>
          <cell r="BJ58"/>
          <cell r="BK58"/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 t="e">
            <v>#REF!</v>
          </cell>
          <cell r="BX58" t="b">
            <v>0</v>
          </cell>
          <cell r="BY58">
            <v>0.5</v>
          </cell>
          <cell r="BZ58">
            <v>0</v>
          </cell>
          <cell r="CA58">
            <v>0</v>
          </cell>
        </row>
        <row r="59">
          <cell r="M59">
            <v>28828405</v>
          </cell>
          <cell r="N59"/>
          <cell r="O59" t="str">
            <v>VIS H,M8-100,6.8,ZINGUEE</v>
          </cell>
          <cell r="P59"/>
          <cell r="Q59"/>
          <cell r="R59"/>
          <cell r="S59"/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/>
          <cell r="AF59"/>
          <cell r="AG59"/>
          <cell r="AH59"/>
          <cell r="AI59"/>
          <cell r="AJ59"/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 t="str">
            <v>Pièce achetée</v>
          </cell>
          <cell r="AX59" t="e">
            <v>#REF!</v>
          </cell>
          <cell r="AY59"/>
          <cell r="AZ59">
            <v>0</v>
          </cell>
          <cell r="BA59">
            <v>0</v>
          </cell>
          <cell r="BB59"/>
          <cell r="BC59" t="str">
            <v/>
          </cell>
          <cell r="BD59"/>
          <cell r="BE59"/>
          <cell r="BF59"/>
          <cell r="BG59"/>
          <cell r="BH59"/>
          <cell r="BI59"/>
          <cell r="BJ59"/>
          <cell r="BK59"/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 t="b">
            <v>0</v>
          </cell>
          <cell r="BY59">
            <v>0.5</v>
          </cell>
          <cell r="BZ59">
            <v>0</v>
          </cell>
          <cell r="CA59">
            <v>0</v>
          </cell>
        </row>
        <row r="60">
          <cell r="M60" t="str">
            <v>/</v>
          </cell>
          <cell r="N60"/>
          <cell r="O60" t="str">
            <v>Pose cale bois</v>
          </cell>
          <cell r="P60"/>
          <cell r="Q60"/>
          <cell r="R60"/>
          <cell r="S60"/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  <cell r="AN60"/>
          <cell r="AO60"/>
          <cell r="AP60"/>
          <cell r="AQ60"/>
          <cell r="AR60"/>
          <cell r="AS60"/>
          <cell r="AT60"/>
          <cell r="AU60"/>
          <cell r="AV60"/>
          <cell r="AW60" t="str">
            <v>Temps</v>
          </cell>
          <cell r="AX60" t="e">
            <v>#REF!</v>
          </cell>
          <cell r="AY60"/>
          <cell r="AZ60">
            <v>0</v>
          </cell>
          <cell r="BA60">
            <v>0</v>
          </cell>
          <cell r="BB60"/>
          <cell r="BC60" t="str">
            <v/>
          </cell>
          <cell r="BD60"/>
          <cell r="BE60"/>
          <cell r="BF60"/>
          <cell r="BG60"/>
          <cell r="BH60"/>
          <cell r="BI60"/>
          <cell r="BJ60"/>
          <cell r="BK60"/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 t="b">
            <v>0</v>
          </cell>
          <cell r="BY60">
            <v>0.5</v>
          </cell>
          <cell r="BZ60">
            <v>0</v>
          </cell>
          <cell r="CA60">
            <v>0</v>
          </cell>
        </row>
        <row r="61">
          <cell r="M61">
            <v>82480178</v>
          </cell>
          <cell r="N61"/>
          <cell r="O61" t="str">
            <v>PORTE BET P D CL III M.D.P</v>
          </cell>
          <cell r="P61"/>
          <cell r="Q61"/>
          <cell r="R61"/>
          <cell r="S61"/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 t="str">
            <v>Assemblage</v>
          </cell>
          <cell r="AX61" t="e">
            <v>#REF!</v>
          </cell>
          <cell r="AY61"/>
          <cell r="AZ61">
            <v>0</v>
          </cell>
          <cell r="BA61">
            <v>0</v>
          </cell>
          <cell r="BB61"/>
          <cell r="BC61" t="str">
            <v/>
          </cell>
          <cell r="BD61"/>
          <cell r="BE61"/>
          <cell r="BF61"/>
          <cell r="BG61"/>
          <cell r="BH61"/>
          <cell r="BI61"/>
          <cell r="BJ61"/>
          <cell r="BK61"/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 t="b">
            <v>0</v>
          </cell>
          <cell r="BY61">
            <v>0.5</v>
          </cell>
          <cell r="BZ61">
            <v>0</v>
          </cell>
          <cell r="CA61">
            <v>0</v>
          </cell>
        </row>
        <row r="62">
          <cell r="M62">
            <v>82480186</v>
          </cell>
          <cell r="N62"/>
          <cell r="O62" t="str">
            <v>PORTE BET P G CL III M.D.P</v>
          </cell>
          <cell r="P62"/>
          <cell r="Q62"/>
          <cell r="R62"/>
          <cell r="S62"/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  <cell r="AP62"/>
          <cell r="AQ62"/>
          <cell r="AR62"/>
          <cell r="AS62"/>
          <cell r="AT62"/>
          <cell r="AU62"/>
          <cell r="AV62"/>
          <cell r="AW62" t="str">
            <v>Assemblage</v>
          </cell>
          <cell r="AX62" t="e">
            <v>#REF!</v>
          </cell>
          <cell r="AY62"/>
          <cell r="AZ62">
            <v>0</v>
          </cell>
          <cell r="BA62">
            <v>0</v>
          </cell>
          <cell r="BB62"/>
          <cell r="BC62" t="str">
            <v/>
          </cell>
          <cell r="BD62"/>
          <cell r="BE62"/>
          <cell r="BF62"/>
          <cell r="BG62"/>
          <cell r="BH62"/>
          <cell r="BI62"/>
          <cell r="BJ62"/>
          <cell r="BK62"/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 t="b">
            <v>0</v>
          </cell>
          <cell r="BY62">
            <v>0.5</v>
          </cell>
          <cell r="BZ62">
            <v>0</v>
          </cell>
          <cell r="CA62">
            <v>0</v>
          </cell>
        </row>
        <row r="63">
          <cell r="M63" t="str">
            <v>-</v>
          </cell>
          <cell r="N63"/>
          <cell r="O63" t="str">
            <v>P/C PIVOTS DG MDPX</v>
          </cell>
          <cell r="P63"/>
          <cell r="Q63"/>
          <cell r="R63"/>
          <cell r="S63"/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  <cell r="AP63"/>
          <cell r="AQ63"/>
          <cell r="AR63"/>
          <cell r="AS63"/>
          <cell r="AT63"/>
          <cell r="AU63"/>
          <cell r="AV63"/>
          <cell r="AW63" t="str">
            <v>Assemblage</v>
          </cell>
          <cell r="AX63" t="e">
            <v>#REF!</v>
          </cell>
          <cell r="AY63"/>
          <cell r="AZ63">
            <v>0</v>
          </cell>
          <cell r="BA63">
            <v>0</v>
          </cell>
          <cell r="BB63"/>
          <cell r="BC63" t="str">
            <v/>
          </cell>
          <cell r="BD63"/>
          <cell r="BE63"/>
          <cell r="BF63"/>
          <cell r="BG63"/>
          <cell r="BH63"/>
          <cell r="BI63"/>
          <cell r="BJ63"/>
          <cell r="BK63"/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 t="b">
            <v>0</v>
          </cell>
          <cell r="BY63">
            <v>0.5</v>
          </cell>
          <cell r="BZ63">
            <v>0</v>
          </cell>
          <cell r="CA63">
            <v>0</v>
          </cell>
        </row>
        <row r="64">
          <cell r="M64" t="str">
            <v>-</v>
          </cell>
          <cell r="N64"/>
          <cell r="O64" t="str">
            <v>P/C PIVOTS DD MDPX</v>
          </cell>
          <cell r="P64"/>
          <cell r="Q64"/>
          <cell r="R64"/>
          <cell r="S64"/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/>
          <cell r="AF64"/>
          <cell r="AG64"/>
          <cell r="AH64"/>
          <cell r="AI64"/>
          <cell r="AJ64"/>
          <cell r="AK64"/>
          <cell r="AL64"/>
          <cell r="AM64"/>
          <cell r="AN64"/>
          <cell r="AO64"/>
          <cell r="AP64"/>
          <cell r="AQ64"/>
          <cell r="AR64"/>
          <cell r="AS64"/>
          <cell r="AT64"/>
          <cell r="AU64"/>
          <cell r="AV64"/>
          <cell r="AW64" t="str">
            <v>Assemblage</v>
          </cell>
          <cell r="AX64" t="e">
            <v>#REF!</v>
          </cell>
          <cell r="AY64"/>
          <cell r="AZ64">
            <v>0</v>
          </cell>
          <cell r="BA64">
            <v>0</v>
          </cell>
          <cell r="BB64"/>
          <cell r="BC64" t="str">
            <v/>
          </cell>
          <cell r="BD64"/>
          <cell r="BE64"/>
          <cell r="BF64"/>
          <cell r="BG64"/>
          <cell r="BH64"/>
          <cell r="BI64"/>
          <cell r="BJ64"/>
          <cell r="BK64"/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 t="b">
            <v>0</v>
          </cell>
          <cell r="BY64">
            <v>0.5</v>
          </cell>
          <cell r="BZ64">
            <v>0</v>
          </cell>
          <cell r="CA64">
            <v>0</v>
          </cell>
        </row>
        <row r="65">
          <cell r="M65" t="str">
            <v>-</v>
          </cell>
          <cell r="N65"/>
          <cell r="O65" t="str">
            <v>P/C PIVOTS GG MDPX</v>
          </cell>
          <cell r="P65"/>
          <cell r="Q65"/>
          <cell r="R65"/>
          <cell r="S65"/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/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  <cell r="AP65"/>
          <cell r="AQ65"/>
          <cell r="AR65"/>
          <cell r="AS65"/>
          <cell r="AT65"/>
          <cell r="AU65"/>
          <cell r="AV65"/>
          <cell r="AW65" t="str">
            <v>Assemblage</v>
          </cell>
          <cell r="AX65" t="e">
            <v>#REF!</v>
          </cell>
          <cell r="AY65"/>
          <cell r="AZ65">
            <v>0</v>
          </cell>
          <cell r="BA65">
            <v>0</v>
          </cell>
          <cell r="BB65"/>
          <cell r="BC65" t="str">
            <v/>
          </cell>
          <cell r="BD65"/>
          <cell r="BE65"/>
          <cell r="BF65"/>
          <cell r="BG65"/>
          <cell r="BH65"/>
          <cell r="BI65"/>
          <cell r="BJ65"/>
          <cell r="BK65"/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 t="b">
            <v>0</v>
          </cell>
          <cell r="BY65">
            <v>0.5</v>
          </cell>
          <cell r="BZ65">
            <v>0</v>
          </cell>
          <cell r="CA65">
            <v>0</v>
          </cell>
        </row>
        <row r="66">
          <cell r="M66">
            <v>28862001</v>
          </cell>
          <cell r="N66"/>
          <cell r="O66" t="str">
            <v>GOUP G5-10X40 ISO8741ouDIN1474</v>
          </cell>
          <cell r="P66"/>
          <cell r="Q66"/>
          <cell r="R66"/>
          <cell r="S66"/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/>
          <cell r="AF66"/>
          <cell r="AG66"/>
          <cell r="AH66"/>
          <cell r="AI66"/>
          <cell r="AJ66"/>
          <cell r="AK66"/>
          <cell r="AL66"/>
          <cell r="AM66"/>
          <cell r="AN66"/>
          <cell r="AO66"/>
          <cell r="AP66"/>
          <cell r="AQ66"/>
          <cell r="AR66"/>
          <cell r="AS66"/>
          <cell r="AT66"/>
          <cell r="AU66"/>
          <cell r="AV66"/>
          <cell r="AW66" t="str">
            <v>Pièce achetée</v>
          </cell>
          <cell r="AX66" t="e">
            <v>#REF!</v>
          </cell>
          <cell r="AY66"/>
          <cell r="AZ66">
            <v>0</v>
          </cell>
          <cell r="BA66">
            <v>0</v>
          </cell>
          <cell r="BB66"/>
          <cell r="BC66" t="str">
            <v/>
          </cell>
          <cell r="BD66"/>
          <cell r="BE66"/>
          <cell r="BF66"/>
          <cell r="BG66"/>
          <cell r="BH66"/>
          <cell r="BI66"/>
          <cell r="BJ66"/>
          <cell r="BK66"/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 t="b">
            <v>0</v>
          </cell>
          <cell r="BY66">
            <v>0.5</v>
          </cell>
          <cell r="BZ66">
            <v>0</v>
          </cell>
          <cell r="CA66">
            <v>0</v>
          </cell>
        </row>
        <row r="67">
          <cell r="M67">
            <v>62888014</v>
          </cell>
          <cell r="N67"/>
          <cell r="O67" t="str">
            <v>RON BOSSAR DIN988 10X16/1</v>
          </cell>
          <cell r="P67"/>
          <cell r="Q67"/>
          <cell r="R67"/>
          <cell r="S67"/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H67"/>
          <cell r="AI67"/>
          <cell r="AJ67"/>
          <cell r="AK67"/>
          <cell r="AL67"/>
          <cell r="AM67"/>
          <cell r="AN67"/>
          <cell r="AO67"/>
          <cell r="AP67"/>
          <cell r="AQ67"/>
          <cell r="AR67"/>
          <cell r="AS67"/>
          <cell r="AT67"/>
          <cell r="AU67"/>
          <cell r="AV67"/>
          <cell r="AW67" t="str">
            <v>Pièce achetée</v>
          </cell>
          <cell r="AX67" t="e">
            <v>#REF!</v>
          </cell>
          <cell r="AY67"/>
          <cell r="AZ67">
            <v>0</v>
          </cell>
          <cell r="BA67">
            <v>0</v>
          </cell>
          <cell r="BB67"/>
          <cell r="BC67" t="str">
            <v/>
          </cell>
          <cell r="BD67"/>
          <cell r="BE67"/>
          <cell r="BF67"/>
          <cell r="BG67"/>
          <cell r="BH67"/>
          <cell r="BI67"/>
          <cell r="BJ67"/>
          <cell r="BK67"/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 t="b">
            <v>0</v>
          </cell>
          <cell r="BY67">
            <v>0.5</v>
          </cell>
          <cell r="BZ67">
            <v>0</v>
          </cell>
          <cell r="CA67">
            <v>0</v>
          </cell>
        </row>
        <row r="68">
          <cell r="M68" t="str">
            <v>FICT3341</v>
          </cell>
          <cell r="N68"/>
          <cell r="O68" t="str">
            <v>LAQUE GRIS RAL 7040</v>
          </cell>
          <cell r="P68"/>
          <cell r="Q68"/>
          <cell r="R68"/>
          <cell r="S68"/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H68"/>
          <cell r="AI68"/>
          <cell r="AJ68"/>
          <cell r="AK68"/>
          <cell r="AL68"/>
          <cell r="AM68"/>
          <cell r="AN68"/>
          <cell r="AO68"/>
          <cell r="AP68"/>
          <cell r="AQ68"/>
          <cell r="AR68"/>
          <cell r="AS68"/>
          <cell r="AT68"/>
          <cell r="AU68"/>
          <cell r="AV68"/>
          <cell r="AW68" t="str">
            <v>Lot de pièces (FICT)</v>
          </cell>
          <cell r="AX68" t="e">
            <v>#REF!</v>
          </cell>
          <cell r="AY68"/>
          <cell r="AZ68">
            <v>0</v>
          </cell>
          <cell r="BA68">
            <v>0</v>
          </cell>
          <cell r="BB68"/>
          <cell r="BC68" t="str">
            <v/>
          </cell>
          <cell r="BD68"/>
          <cell r="BE68"/>
          <cell r="BF68"/>
          <cell r="BG68"/>
          <cell r="BH68"/>
          <cell r="BI68"/>
          <cell r="BJ68"/>
          <cell r="BK68"/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 t="b">
            <v>0</v>
          </cell>
          <cell r="BY68">
            <v>0.5</v>
          </cell>
          <cell r="BZ68">
            <v>0</v>
          </cell>
          <cell r="CA68">
            <v>0</v>
          </cell>
        </row>
        <row r="69">
          <cell r="M69" t="str">
            <v>/</v>
          </cell>
          <cell r="N69"/>
          <cell r="O69" t="str">
            <v>Montage P/C</v>
          </cell>
          <cell r="P69"/>
          <cell r="Q69"/>
          <cell r="R69"/>
          <cell r="S69"/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H69"/>
          <cell r="AI69"/>
          <cell r="AJ69"/>
          <cell r="AK69"/>
          <cell r="AL69"/>
          <cell r="AM69"/>
          <cell r="AN69"/>
          <cell r="AO69"/>
          <cell r="AP69"/>
          <cell r="AQ69"/>
          <cell r="AR69"/>
          <cell r="AS69"/>
          <cell r="AT69"/>
          <cell r="AU69"/>
          <cell r="AV69"/>
          <cell r="AW69" t="str">
            <v>Temps</v>
          </cell>
          <cell r="AX69" t="e">
            <v>#REF!</v>
          </cell>
          <cell r="AY69" t="e">
            <v>#REF!</v>
          </cell>
          <cell r="AZ69">
            <v>0</v>
          </cell>
          <cell r="BA69" t="e">
            <v>#REF!</v>
          </cell>
          <cell r="BB69"/>
          <cell r="BC69" t="str">
            <v/>
          </cell>
          <cell r="BD69"/>
          <cell r="BE69"/>
          <cell r="BF69"/>
          <cell r="BG69"/>
          <cell r="BH69"/>
          <cell r="BI69"/>
          <cell r="BJ69"/>
          <cell r="BK69"/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 t="e">
            <v>#REF!</v>
          </cell>
          <cell r="BX69" t="b">
            <v>0</v>
          </cell>
          <cell r="BY69">
            <v>0.5</v>
          </cell>
          <cell r="BZ69">
            <v>0</v>
          </cell>
          <cell r="CA69">
            <v>0</v>
          </cell>
        </row>
        <row r="70">
          <cell r="M70" t="str">
            <v>/</v>
          </cell>
          <cell r="N70"/>
          <cell r="O70" t="str">
            <v>Degraisser</v>
          </cell>
          <cell r="P70"/>
          <cell r="Q70"/>
          <cell r="R70"/>
          <cell r="S70"/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/>
          <cell r="AF70"/>
          <cell r="AG70"/>
          <cell r="AH70"/>
          <cell r="AI70"/>
          <cell r="AJ70"/>
          <cell r="AK70"/>
          <cell r="AL70"/>
          <cell r="AM70"/>
          <cell r="AN70"/>
          <cell r="AO70"/>
          <cell r="AP70"/>
          <cell r="AQ70"/>
          <cell r="AR70"/>
          <cell r="AS70"/>
          <cell r="AT70"/>
          <cell r="AU70"/>
          <cell r="AV70"/>
          <cell r="AW70" t="str">
            <v>Temps</v>
          </cell>
          <cell r="AX70" t="e">
            <v>#REF!</v>
          </cell>
          <cell r="AY70" t="e">
            <v>#REF!</v>
          </cell>
          <cell r="AZ70">
            <v>0</v>
          </cell>
          <cell r="BA70" t="e">
            <v>#REF!</v>
          </cell>
          <cell r="BB70"/>
          <cell r="BC70" t="str">
            <v/>
          </cell>
          <cell r="BD70"/>
          <cell r="BE70"/>
          <cell r="BF70"/>
          <cell r="BG70"/>
          <cell r="BH70"/>
          <cell r="BI70"/>
          <cell r="BJ70"/>
          <cell r="BK70"/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 t="e">
            <v>#REF!</v>
          </cell>
          <cell r="BX70" t="b">
            <v>0</v>
          </cell>
          <cell r="BY70">
            <v>0.5</v>
          </cell>
          <cell r="BZ70">
            <v>0</v>
          </cell>
          <cell r="CA70">
            <v>0</v>
          </cell>
        </row>
        <row r="71">
          <cell r="M71" t="str">
            <v>/</v>
          </cell>
          <cell r="N71"/>
          <cell r="O71" t="str">
            <v>Enduire</v>
          </cell>
          <cell r="P71"/>
          <cell r="Q71"/>
          <cell r="R71"/>
          <cell r="S71"/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/>
          <cell r="AF71"/>
          <cell r="AG71"/>
          <cell r="AH71"/>
          <cell r="AI71"/>
          <cell r="AJ71"/>
          <cell r="AK71"/>
          <cell r="AL71"/>
          <cell r="AM71"/>
          <cell r="AN71"/>
          <cell r="AO71"/>
          <cell r="AP71"/>
          <cell r="AQ71"/>
          <cell r="AR71"/>
          <cell r="AS71"/>
          <cell r="AT71"/>
          <cell r="AU71"/>
          <cell r="AV71"/>
          <cell r="AW71" t="str">
            <v>Temps</v>
          </cell>
          <cell r="AX71" t="e">
            <v>#REF!</v>
          </cell>
          <cell r="AY71" t="e">
            <v>#REF!</v>
          </cell>
          <cell r="AZ71">
            <v>0</v>
          </cell>
          <cell r="BA71" t="e">
            <v>#REF!</v>
          </cell>
          <cell r="BB71"/>
          <cell r="BC71" t="str">
            <v/>
          </cell>
          <cell r="BD71"/>
          <cell r="BE71"/>
          <cell r="BF71"/>
          <cell r="BG71"/>
          <cell r="BH71"/>
          <cell r="BI71"/>
          <cell r="BJ71"/>
          <cell r="BK71"/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 t="e">
            <v>#REF!</v>
          </cell>
          <cell r="BX71" t="b">
            <v>0</v>
          </cell>
          <cell r="BY71">
            <v>0.5</v>
          </cell>
          <cell r="BZ71">
            <v>0</v>
          </cell>
          <cell r="CA71">
            <v>0</v>
          </cell>
        </row>
        <row r="72">
          <cell r="M72" t="str">
            <v>/</v>
          </cell>
          <cell r="N72"/>
          <cell r="O72" t="str">
            <v>Peinture</v>
          </cell>
          <cell r="P72"/>
          <cell r="Q72"/>
          <cell r="R72"/>
          <cell r="S72"/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/>
          <cell r="AF72"/>
          <cell r="AG72"/>
          <cell r="AH72"/>
          <cell r="AI72"/>
          <cell r="AJ72"/>
          <cell r="AK72"/>
          <cell r="AL72"/>
          <cell r="AM72"/>
          <cell r="AN72"/>
          <cell r="AO72"/>
          <cell r="AP72"/>
          <cell r="AQ72"/>
          <cell r="AR72"/>
          <cell r="AS72"/>
          <cell r="AT72"/>
          <cell r="AU72"/>
          <cell r="AV72"/>
          <cell r="AW72" t="str">
            <v>Temps</v>
          </cell>
          <cell r="AX72" t="e">
            <v>#REF!</v>
          </cell>
          <cell r="AY72" t="e">
            <v>#REF!</v>
          </cell>
          <cell r="AZ72">
            <v>0</v>
          </cell>
          <cell r="BA72" t="e">
            <v>#REF!</v>
          </cell>
          <cell r="BB72"/>
          <cell r="BC72" t="str">
            <v/>
          </cell>
          <cell r="BD72"/>
          <cell r="BE72"/>
          <cell r="BF72"/>
          <cell r="BG72"/>
          <cell r="BH72"/>
          <cell r="BI72"/>
          <cell r="BJ72"/>
          <cell r="BK72"/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 t="e">
            <v>#REF!</v>
          </cell>
          <cell r="BX72" t="b">
            <v>0</v>
          </cell>
          <cell r="BY72">
            <v>0.5</v>
          </cell>
          <cell r="BZ72">
            <v>0</v>
          </cell>
          <cell r="CA72">
            <v>0</v>
          </cell>
        </row>
        <row r="73">
          <cell r="M73">
            <v>92400274</v>
          </cell>
          <cell r="N73"/>
          <cell r="O73" t="str">
            <v>LOT 2SER LAGARD2200 BAR4 CMCIC</v>
          </cell>
          <cell r="P73"/>
          <cell r="Q73"/>
          <cell r="R73"/>
          <cell r="S73"/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/>
          <cell r="AG73"/>
          <cell r="AH73"/>
          <cell r="AI73"/>
          <cell r="AJ73"/>
          <cell r="AK73"/>
          <cell r="AL73"/>
          <cell r="AM73"/>
          <cell r="AN73"/>
          <cell r="AO73"/>
          <cell r="AP73"/>
          <cell r="AQ73"/>
          <cell r="AR73"/>
          <cell r="AS73"/>
          <cell r="AT73"/>
          <cell r="AU73"/>
          <cell r="AV73"/>
          <cell r="AW73" t="str">
            <v>Lot de pièces (FICT)</v>
          </cell>
          <cell r="AX73" t="e">
            <v>#REF!</v>
          </cell>
          <cell r="AY73" t="e">
            <v>#REF!</v>
          </cell>
          <cell r="AZ73">
            <v>0</v>
          </cell>
          <cell r="BA73" t="e">
            <v>#REF!</v>
          </cell>
          <cell r="BB73"/>
          <cell r="BC73" t="str">
            <v/>
          </cell>
          <cell r="BD73"/>
          <cell r="BE73"/>
          <cell r="BF73"/>
          <cell r="BG73"/>
          <cell r="BH73"/>
          <cell r="BI73"/>
          <cell r="BJ73"/>
          <cell r="BK73"/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 t="e">
            <v>#REF!</v>
          </cell>
          <cell r="BX73" t="b">
            <v>0</v>
          </cell>
          <cell r="BY73">
            <v>0.5</v>
          </cell>
          <cell r="BZ73">
            <v>0</v>
          </cell>
          <cell r="CA73">
            <v>0</v>
          </cell>
        </row>
        <row r="74">
          <cell r="M74"/>
          <cell r="N74"/>
          <cell r="O74" t="str">
            <v>TRING PD/PG CLIII MDPX</v>
          </cell>
          <cell r="P74"/>
          <cell r="Q74"/>
          <cell r="R74"/>
          <cell r="S74"/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/>
          <cell r="AH74"/>
          <cell r="AI74"/>
          <cell r="AJ74"/>
          <cell r="AK74"/>
          <cell r="AL74"/>
          <cell r="AM74"/>
          <cell r="AN74"/>
          <cell r="AO74"/>
          <cell r="AP74"/>
          <cell r="AQ74"/>
          <cell r="AR74"/>
          <cell r="AS74"/>
          <cell r="AT74"/>
          <cell r="AU74"/>
          <cell r="AV74"/>
          <cell r="AW74" t="str">
            <v>Assemblage</v>
          </cell>
          <cell r="AX74" t="e">
            <v>#REF!</v>
          </cell>
          <cell r="AY74" t="e">
            <v>#REF!</v>
          </cell>
          <cell r="AZ74">
            <v>0</v>
          </cell>
          <cell r="BA74" t="e">
            <v>#REF!</v>
          </cell>
          <cell r="BB74"/>
          <cell r="BC74" t="str">
            <v/>
          </cell>
          <cell r="BD74"/>
          <cell r="BE74"/>
          <cell r="BF74"/>
          <cell r="BG74"/>
          <cell r="BH74"/>
          <cell r="BI74"/>
          <cell r="BJ74"/>
          <cell r="BK74"/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 t="e">
            <v>#REF!</v>
          </cell>
          <cell r="BX74" t="b">
            <v>0</v>
          </cell>
          <cell r="BY74">
            <v>0.5</v>
          </cell>
          <cell r="BZ74">
            <v>0</v>
          </cell>
          <cell r="CA74">
            <v>0</v>
          </cell>
        </row>
        <row r="75">
          <cell r="M75">
            <v>29900123</v>
          </cell>
          <cell r="N75"/>
          <cell r="O75" t="str">
            <v>GAINE POLY 2,15X3,25</v>
          </cell>
          <cell r="P75"/>
          <cell r="Q75"/>
          <cell r="R75"/>
          <cell r="S75"/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/>
          <cell r="AH75"/>
          <cell r="AI75"/>
          <cell r="AJ75"/>
          <cell r="AK75"/>
          <cell r="AL75"/>
          <cell r="AM75"/>
          <cell r="AN75"/>
          <cell r="AO75"/>
          <cell r="AP75"/>
          <cell r="AQ75"/>
          <cell r="AR75"/>
          <cell r="AS75"/>
          <cell r="AT75"/>
          <cell r="AU75"/>
          <cell r="AV75"/>
          <cell r="AW75" t="str">
            <v>Pièce achetée</v>
          </cell>
          <cell r="AX75" t="e">
            <v>#REF!</v>
          </cell>
          <cell r="AY75" t="e">
            <v>#REF!</v>
          </cell>
          <cell r="AZ75">
            <v>0</v>
          </cell>
          <cell r="BA75" t="e">
            <v>#REF!</v>
          </cell>
          <cell r="BB75"/>
          <cell r="BC75" t="str">
            <v/>
          </cell>
          <cell r="BD75"/>
          <cell r="BE75"/>
          <cell r="BF75"/>
          <cell r="BG75"/>
          <cell r="BH75"/>
          <cell r="BI75"/>
          <cell r="BJ75"/>
          <cell r="BK75"/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 t="e">
            <v>#REF!</v>
          </cell>
          <cell r="BX75" t="b">
            <v>0</v>
          </cell>
          <cell r="BY75">
            <v>0.5</v>
          </cell>
          <cell r="BZ75">
            <v>0</v>
          </cell>
          <cell r="CA75">
            <v>0</v>
          </cell>
        </row>
        <row r="76">
          <cell r="M76">
            <v>27801003</v>
          </cell>
          <cell r="N76"/>
          <cell r="O76" t="str">
            <v>RESSORT REC</v>
          </cell>
          <cell r="P76"/>
          <cell r="Q76"/>
          <cell r="R76"/>
          <cell r="S76"/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/>
          <cell r="AH76"/>
          <cell r="AI76"/>
          <cell r="AJ76"/>
          <cell r="AK76"/>
          <cell r="AL76"/>
          <cell r="AM76"/>
          <cell r="AN76"/>
          <cell r="AO76"/>
          <cell r="AP76"/>
          <cell r="AQ76"/>
          <cell r="AR76"/>
          <cell r="AS76"/>
          <cell r="AT76"/>
          <cell r="AU76"/>
          <cell r="AV76"/>
          <cell r="AW76"/>
          <cell r="AX76" t="e">
            <v>#REF!</v>
          </cell>
          <cell r="AY76" t="e">
            <v>#REF!</v>
          </cell>
          <cell r="AZ76">
            <v>0</v>
          </cell>
          <cell r="BA76" t="e">
            <v>#REF!</v>
          </cell>
          <cell r="BB76"/>
          <cell r="BC76" t="str">
            <v/>
          </cell>
          <cell r="BD76"/>
          <cell r="BE76"/>
          <cell r="BF76"/>
          <cell r="BG76"/>
          <cell r="BH76"/>
          <cell r="BI76"/>
          <cell r="BJ76"/>
          <cell r="BK76"/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 t="e">
            <v>#REF!</v>
          </cell>
          <cell r="BX76" t="b">
            <v>0</v>
          </cell>
          <cell r="BY76">
            <v>0.5</v>
          </cell>
          <cell r="BZ76">
            <v>0</v>
          </cell>
          <cell r="CA76">
            <v>0</v>
          </cell>
        </row>
        <row r="77">
          <cell r="M77">
            <v>28862012</v>
          </cell>
          <cell r="N77"/>
          <cell r="O77" t="str">
            <v>GOUP CYL 6X16 TREMPEE M6</v>
          </cell>
          <cell r="P77"/>
          <cell r="Q77"/>
          <cell r="R77"/>
          <cell r="S77"/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/>
          <cell r="AG77"/>
          <cell r="AH77"/>
          <cell r="AI77"/>
          <cell r="AJ77"/>
          <cell r="AK77"/>
          <cell r="AL77"/>
          <cell r="AM77"/>
          <cell r="AN77"/>
          <cell r="AO77"/>
          <cell r="AP77"/>
          <cell r="AQ77"/>
          <cell r="AR77"/>
          <cell r="AS77"/>
          <cell r="AT77"/>
          <cell r="AU77"/>
          <cell r="AV77"/>
          <cell r="AW77"/>
          <cell r="AX77" t="e">
            <v>#REF!</v>
          </cell>
          <cell r="AY77" t="e">
            <v>#REF!</v>
          </cell>
          <cell r="AZ77">
            <v>0</v>
          </cell>
          <cell r="BA77" t="e">
            <v>#REF!</v>
          </cell>
          <cell r="BB77"/>
          <cell r="BC77" t="str">
            <v/>
          </cell>
          <cell r="BD77"/>
          <cell r="BE77"/>
          <cell r="BF77"/>
          <cell r="BG77"/>
          <cell r="BH77"/>
          <cell r="BI77"/>
          <cell r="BJ77"/>
          <cell r="BK77"/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 t="e">
            <v>#REF!</v>
          </cell>
          <cell r="BX77" t="b">
            <v>0</v>
          </cell>
          <cell r="BY77">
            <v>0.5</v>
          </cell>
          <cell r="BZ77">
            <v>0</v>
          </cell>
          <cell r="CA77">
            <v>0</v>
          </cell>
        </row>
        <row r="78">
          <cell r="M78">
            <v>62834023</v>
          </cell>
          <cell r="N78"/>
          <cell r="O78" t="str">
            <v>DELATEUR CARENA</v>
          </cell>
          <cell r="P78"/>
          <cell r="Q78"/>
          <cell r="R78"/>
          <cell r="S78"/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/>
          <cell r="AH78"/>
          <cell r="AI78"/>
          <cell r="AJ78"/>
          <cell r="AK78"/>
          <cell r="AL78"/>
          <cell r="AM78"/>
          <cell r="AN78"/>
          <cell r="AO78"/>
          <cell r="AP78"/>
          <cell r="AQ78"/>
          <cell r="AR78"/>
          <cell r="AS78"/>
          <cell r="AT78"/>
          <cell r="AU78"/>
          <cell r="AV78"/>
          <cell r="AW78"/>
          <cell r="AX78" t="e">
            <v>#REF!</v>
          </cell>
          <cell r="AY78" t="e">
            <v>#REF!</v>
          </cell>
          <cell r="AZ78">
            <v>0</v>
          </cell>
          <cell r="BA78" t="e">
            <v>#REF!</v>
          </cell>
          <cell r="BB78"/>
          <cell r="BC78" t="str">
            <v/>
          </cell>
          <cell r="BD78"/>
          <cell r="BE78"/>
          <cell r="BF78"/>
          <cell r="BG78"/>
          <cell r="BH78"/>
          <cell r="BI78"/>
          <cell r="BJ78"/>
          <cell r="BK78"/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 t="e">
            <v>#REF!</v>
          </cell>
          <cell r="BX78" t="b">
            <v>0</v>
          </cell>
          <cell r="BY78">
            <v>0.5</v>
          </cell>
          <cell r="BZ78">
            <v>0</v>
          </cell>
          <cell r="CA78">
            <v>0</v>
          </cell>
        </row>
        <row r="79">
          <cell r="M79">
            <v>62862038</v>
          </cell>
          <cell r="N79"/>
          <cell r="O79" t="str">
            <v>PENE 80 CARENA MILLIUM ATLANTI</v>
          </cell>
          <cell r="P79"/>
          <cell r="Q79"/>
          <cell r="R79"/>
          <cell r="S79"/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/>
          <cell r="AG79"/>
          <cell r="AH79"/>
          <cell r="AI79"/>
          <cell r="AJ79"/>
          <cell r="AK79"/>
          <cell r="AL79"/>
          <cell r="AM79"/>
          <cell r="AN79"/>
          <cell r="AO79"/>
          <cell r="AP79"/>
          <cell r="AQ79"/>
          <cell r="AR79"/>
          <cell r="AS79"/>
          <cell r="AT79"/>
          <cell r="AU79"/>
          <cell r="AV79"/>
          <cell r="AW79"/>
          <cell r="AX79" t="e">
            <v>#REF!</v>
          </cell>
          <cell r="AY79" t="e">
            <v>#REF!</v>
          </cell>
          <cell r="AZ79">
            <v>0</v>
          </cell>
          <cell r="BA79" t="e">
            <v>#REF!</v>
          </cell>
          <cell r="BB79"/>
          <cell r="BC79" t="str">
            <v/>
          </cell>
          <cell r="BD79"/>
          <cell r="BE79"/>
          <cell r="BF79"/>
          <cell r="BG79"/>
          <cell r="BH79"/>
          <cell r="BI79"/>
          <cell r="BJ79"/>
          <cell r="BK79"/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 t="e">
            <v>#REF!</v>
          </cell>
          <cell r="BX79" t="b">
            <v>0</v>
          </cell>
          <cell r="BY79">
            <v>0.5</v>
          </cell>
          <cell r="BZ79">
            <v>0</v>
          </cell>
          <cell r="CA79">
            <v>0</v>
          </cell>
        </row>
        <row r="80">
          <cell r="M80">
            <v>28866008</v>
          </cell>
          <cell r="N80"/>
          <cell r="O80" t="str">
            <v>ROND LLU 10 ZINGUEE</v>
          </cell>
          <cell r="P80"/>
          <cell r="Q80"/>
          <cell r="R80"/>
          <cell r="S80"/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/>
          <cell r="AG80"/>
          <cell r="AH80"/>
          <cell r="AI80"/>
          <cell r="AJ80"/>
          <cell r="AK80"/>
          <cell r="AL80"/>
          <cell r="AM80"/>
          <cell r="AN80"/>
          <cell r="AO80"/>
          <cell r="AP80"/>
          <cell r="AQ80"/>
          <cell r="AR80"/>
          <cell r="AS80"/>
          <cell r="AT80"/>
          <cell r="AU80"/>
          <cell r="AV80"/>
          <cell r="AW80"/>
          <cell r="AX80" t="e">
            <v>#REF!</v>
          </cell>
          <cell r="AY80" t="e">
            <v>#REF!</v>
          </cell>
          <cell r="AZ80">
            <v>0</v>
          </cell>
          <cell r="BA80" t="e">
            <v>#REF!</v>
          </cell>
          <cell r="BB80"/>
          <cell r="BC80" t="str">
            <v/>
          </cell>
          <cell r="BD80"/>
          <cell r="BE80"/>
          <cell r="BF80"/>
          <cell r="BG80"/>
          <cell r="BH80"/>
          <cell r="BI80"/>
          <cell r="BJ80"/>
          <cell r="BK80"/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 t="e">
            <v>#REF!</v>
          </cell>
          <cell r="BX80" t="b">
            <v>0</v>
          </cell>
          <cell r="BY80">
            <v>0.5</v>
          </cell>
          <cell r="BZ80">
            <v>0</v>
          </cell>
          <cell r="CA80">
            <v>0</v>
          </cell>
        </row>
        <row r="81">
          <cell r="M81">
            <v>28818280</v>
          </cell>
          <cell r="N81"/>
          <cell r="O81" t="str">
            <v>ROND ZU 12</v>
          </cell>
          <cell r="P81"/>
          <cell r="Q81"/>
          <cell r="R81"/>
          <cell r="S81"/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/>
          <cell r="AG81"/>
          <cell r="AH81"/>
          <cell r="AI81"/>
          <cell r="AJ81"/>
          <cell r="AK81"/>
          <cell r="AL81"/>
          <cell r="AM81"/>
          <cell r="AN81"/>
          <cell r="AO81"/>
          <cell r="AP81"/>
          <cell r="AQ81"/>
          <cell r="AR81"/>
          <cell r="AS81"/>
          <cell r="AT81"/>
          <cell r="AU81"/>
          <cell r="AV81"/>
          <cell r="AW81"/>
          <cell r="AX81" t="e">
            <v>#REF!</v>
          </cell>
          <cell r="AY81" t="e">
            <v>#REF!</v>
          </cell>
          <cell r="AZ81">
            <v>0</v>
          </cell>
          <cell r="BA81" t="e">
            <v>#REF!</v>
          </cell>
          <cell r="BB81"/>
          <cell r="BC81" t="str">
            <v/>
          </cell>
          <cell r="BD81"/>
          <cell r="BE81"/>
          <cell r="BF81"/>
          <cell r="BG81"/>
          <cell r="BH81"/>
          <cell r="BI81"/>
          <cell r="BJ81"/>
          <cell r="BK81"/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 t="e">
            <v>#REF!</v>
          </cell>
          <cell r="BX81" t="b">
            <v>0</v>
          </cell>
          <cell r="BY81">
            <v>0.5</v>
          </cell>
          <cell r="BZ81">
            <v>0</v>
          </cell>
          <cell r="CA81">
            <v>0</v>
          </cell>
        </row>
        <row r="82">
          <cell r="M82">
            <v>28873014</v>
          </cell>
          <cell r="N82"/>
          <cell r="O82" t="str">
            <v>VIS HE,M10-20,AF,ZIBLEUE</v>
          </cell>
          <cell r="P82"/>
          <cell r="Q82"/>
          <cell r="R82"/>
          <cell r="S82"/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/>
          <cell r="AF82"/>
          <cell r="AG82"/>
          <cell r="AH82"/>
          <cell r="AI82"/>
          <cell r="AJ82"/>
          <cell r="AK82"/>
          <cell r="AL82"/>
          <cell r="AM82"/>
          <cell r="AN82"/>
          <cell r="AO82"/>
          <cell r="AP82"/>
          <cell r="AQ82"/>
          <cell r="AR82"/>
          <cell r="AS82"/>
          <cell r="AT82"/>
          <cell r="AU82"/>
          <cell r="AV82"/>
          <cell r="AW82"/>
          <cell r="AX82" t="e">
            <v>#REF!</v>
          </cell>
          <cell r="AY82"/>
          <cell r="AZ82">
            <v>0</v>
          </cell>
          <cell r="BA82">
            <v>0</v>
          </cell>
          <cell r="BB82"/>
          <cell r="BC82" t="str">
            <v/>
          </cell>
          <cell r="BD82"/>
          <cell r="BE82"/>
          <cell r="BF82"/>
          <cell r="BG82"/>
          <cell r="BH82"/>
          <cell r="BI82"/>
          <cell r="BJ82"/>
          <cell r="BK82"/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 t="b">
            <v>0</v>
          </cell>
          <cell r="BY82">
            <v>0.5</v>
          </cell>
          <cell r="BZ82">
            <v>0</v>
          </cell>
          <cell r="CA82">
            <v>0</v>
          </cell>
        </row>
        <row r="83">
          <cell r="M83">
            <v>62899155</v>
          </cell>
          <cell r="N83"/>
          <cell r="O83" t="str">
            <v>TENDEUR FIL DELATEUR</v>
          </cell>
          <cell r="P83"/>
          <cell r="Q83"/>
          <cell r="R83"/>
          <cell r="S83"/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/>
          <cell r="AH83"/>
          <cell r="AI83"/>
          <cell r="AJ83"/>
          <cell r="AK83"/>
          <cell r="AL83"/>
          <cell r="AM83"/>
          <cell r="AN83"/>
          <cell r="AO83"/>
          <cell r="AP83"/>
          <cell r="AQ83"/>
          <cell r="AR83"/>
          <cell r="AS83"/>
          <cell r="AT83"/>
          <cell r="AU83"/>
          <cell r="AV83"/>
          <cell r="AW83"/>
          <cell r="AX83" t="e">
            <v>#REF!</v>
          </cell>
          <cell r="AY83"/>
          <cell r="AZ83">
            <v>0</v>
          </cell>
          <cell r="BA83">
            <v>0</v>
          </cell>
          <cell r="BB83"/>
          <cell r="BC83" t="str">
            <v/>
          </cell>
          <cell r="BD83"/>
          <cell r="BE83"/>
          <cell r="BF83"/>
          <cell r="BG83"/>
          <cell r="BH83"/>
          <cell r="BI83"/>
          <cell r="BJ83"/>
          <cell r="BK83"/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 t="b">
            <v>0</v>
          </cell>
          <cell r="BY83">
            <v>0.5</v>
          </cell>
          <cell r="BZ83">
            <v>0</v>
          </cell>
          <cell r="CA83">
            <v>0</v>
          </cell>
        </row>
        <row r="84">
          <cell r="M84">
            <v>62470001</v>
          </cell>
          <cell r="N84"/>
          <cell r="O84" t="str">
            <v>POIGNEE MILLIUM</v>
          </cell>
          <cell r="P84"/>
          <cell r="Q84"/>
          <cell r="R84"/>
          <cell r="S84"/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/>
          <cell r="AH84"/>
          <cell r="AI84"/>
          <cell r="AJ84"/>
          <cell r="AK84"/>
          <cell r="AL84"/>
          <cell r="AM84"/>
          <cell r="AN84"/>
          <cell r="AO84"/>
          <cell r="AP84"/>
          <cell r="AQ84"/>
          <cell r="AR84"/>
          <cell r="AS84"/>
          <cell r="AT84"/>
          <cell r="AU84"/>
          <cell r="AV84"/>
          <cell r="AW84"/>
          <cell r="AX84" t="e">
            <v>#REF!</v>
          </cell>
          <cell r="AY84"/>
          <cell r="AZ84">
            <v>0</v>
          </cell>
          <cell r="BA84">
            <v>0</v>
          </cell>
          <cell r="BB84"/>
          <cell r="BC84" t="str">
            <v/>
          </cell>
          <cell r="BD84"/>
          <cell r="BE84"/>
          <cell r="BF84"/>
          <cell r="BG84"/>
          <cell r="BH84"/>
          <cell r="BI84"/>
          <cell r="BJ84"/>
          <cell r="BK84"/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 t="b">
            <v>0</v>
          </cell>
          <cell r="BY84">
            <v>0.5</v>
          </cell>
          <cell r="BZ84">
            <v>0</v>
          </cell>
          <cell r="CA84">
            <v>0</v>
          </cell>
        </row>
        <row r="85">
          <cell r="M85">
            <v>62867022</v>
          </cell>
          <cell r="N85"/>
          <cell r="O85" t="str">
            <v>PLAQUE MANOEUVRE 40A160 D</v>
          </cell>
          <cell r="P85"/>
          <cell r="Q85"/>
          <cell r="R85"/>
          <cell r="S85"/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/>
          <cell r="AH85"/>
          <cell r="AI85"/>
          <cell r="AJ85"/>
          <cell r="AK85"/>
          <cell r="AL85"/>
          <cell r="AM85"/>
          <cell r="AN85"/>
          <cell r="AO85"/>
          <cell r="AP85"/>
          <cell r="AQ85"/>
          <cell r="AR85"/>
          <cell r="AS85"/>
          <cell r="AT85"/>
          <cell r="AU85"/>
          <cell r="AV85"/>
          <cell r="AW85"/>
          <cell r="AX85" t="e">
            <v>#REF!</v>
          </cell>
          <cell r="AY85"/>
          <cell r="AZ85">
            <v>0</v>
          </cell>
          <cell r="BA85">
            <v>0</v>
          </cell>
          <cell r="BB85"/>
          <cell r="BC85" t="str">
            <v/>
          </cell>
          <cell r="BD85"/>
          <cell r="BE85"/>
          <cell r="BF85"/>
          <cell r="BG85"/>
          <cell r="BH85"/>
          <cell r="BI85"/>
          <cell r="BJ85"/>
          <cell r="BK85"/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 t="b">
            <v>0</v>
          </cell>
          <cell r="BY85">
            <v>0.5</v>
          </cell>
          <cell r="BZ85">
            <v>0</v>
          </cell>
          <cell r="CA85">
            <v>0</v>
          </cell>
        </row>
        <row r="86">
          <cell r="M86">
            <v>62967024</v>
          </cell>
          <cell r="N86"/>
          <cell r="O86" t="str">
            <v>PLA MAN 40A160 G628667022</v>
          </cell>
          <cell r="P86"/>
          <cell r="Q86"/>
          <cell r="R86"/>
          <cell r="S86"/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/>
          <cell r="AH86"/>
          <cell r="AI86"/>
          <cell r="AJ86"/>
          <cell r="AK86"/>
          <cell r="AL86"/>
          <cell r="AM86"/>
          <cell r="AN86"/>
          <cell r="AO86"/>
          <cell r="AP86"/>
          <cell r="AQ86"/>
          <cell r="AR86"/>
          <cell r="AS86"/>
          <cell r="AT86"/>
          <cell r="AU86"/>
          <cell r="AV86"/>
          <cell r="AW86"/>
          <cell r="AX86" t="e">
            <v>#REF!</v>
          </cell>
          <cell r="AY86"/>
          <cell r="AZ86">
            <v>0</v>
          </cell>
          <cell r="BA86">
            <v>0</v>
          </cell>
          <cell r="BB86"/>
          <cell r="BC86" t="str">
            <v/>
          </cell>
          <cell r="BD86"/>
          <cell r="BE86"/>
          <cell r="BF86"/>
          <cell r="BG86"/>
          <cell r="BH86"/>
          <cell r="BI86"/>
          <cell r="BJ86"/>
          <cell r="BK86"/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 t="b">
            <v>0</v>
          </cell>
          <cell r="BY86">
            <v>0.5</v>
          </cell>
          <cell r="BZ86">
            <v>0</v>
          </cell>
          <cell r="CA86">
            <v>0</v>
          </cell>
        </row>
        <row r="87">
          <cell r="M87">
            <v>62809012</v>
          </cell>
          <cell r="N87"/>
          <cell r="O87" t="str">
            <v>BATEUSE SERRURE CARENA</v>
          </cell>
          <cell r="P87"/>
          <cell r="Q87"/>
          <cell r="R87"/>
          <cell r="S87"/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/>
          <cell r="AH87"/>
          <cell r="AI87"/>
          <cell r="AJ87"/>
          <cell r="AK87"/>
          <cell r="AL87"/>
          <cell r="AM87"/>
          <cell r="AN87"/>
          <cell r="AO87"/>
          <cell r="AP87"/>
          <cell r="AQ87"/>
          <cell r="AR87"/>
          <cell r="AS87"/>
          <cell r="AT87"/>
          <cell r="AU87"/>
          <cell r="AV87"/>
          <cell r="AW87"/>
          <cell r="AX87" t="e">
            <v>#REF!</v>
          </cell>
          <cell r="AY87"/>
          <cell r="AZ87">
            <v>0</v>
          </cell>
          <cell r="BA87">
            <v>0</v>
          </cell>
          <cell r="BB87"/>
          <cell r="BC87" t="str">
            <v/>
          </cell>
          <cell r="BD87"/>
          <cell r="BE87"/>
          <cell r="BF87"/>
          <cell r="BG87"/>
          <cell r="BH87"/>
          <cell r="BI87"/>
          <cell r="BJ87"/>
          <cell r="BK87"/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 t="b">
            <v>0</v>
          </cell>
          <cell r="BY87">
            <v>0.5</v>
          </cell>
          <cell r="BZ87">
            <v>0</v>
          </cell>
          <cell r="CA87">
            <v>0</v>
          </cell>
        </row>
        <row r="88">
          <cell r="M88">
            <v>62909006</v>
          </cell>
          <cell r="N88"/>
          <cell r="O88" t="str">
            <v>BATTEUSE CARENA GAUCHE</v>
          </cell>
          <cell r="P88"/>
          <cell r="Q88"/>
          <cell r="R88"/>
          <cell r="S88"/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/>
          <cell r="AH88"/>
          <cell r="AI88"/>
          <cell r="AJ88"/>
          <cell r="AK88"/>
          <cell r="AL88"/>
          <cell r="AM88"/>
          <cell r="AN88"/>
          <cell r="AO88"/>
          <cell r="AP88"/>
          <cell r="AQ88"/>
          <cell r="AR88"/>
          <cell r="AS88"/>
          <cell r="AT88"/>
          <cell r="AU88"/>
          <cell r="AV88"/>
          <cell r="AW88"/>
          <cell r="AX88" t="e">
            <v>#REF!</v>
          </cell>
          <cell r="AY88"/>
          <cell r="AZ88">
            <v>0</v>
          </cell>
          <cell r="BA88">
            <v>0</v>
          </cell>
          <cell r="BB88"/>
          <cell r="BC88" t="str">
            <v/>
          </cell>
          <cell r="BD88"/>
          <cell r="BE88"/>
          <cell r="BF88"/>
          <cell r="BG88"/>
          <cell r="BH88"/>
          <cell r="BI88"/>
          <cell r="BJ88"/>
          <cell r="BK88"/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 t="b">
            <v>0</v>
          </cell>
          <cell r="BY88">
            <v>0.5</v>
          </cell>
          <cell r="BZ88">
            <v>0</v>
          </cell>
          <cell r="CA88">
            <v>0</v>
          </cell>
        </row>
        <row r="89">
          <cell r="M89">
            <v>62888008</v>
          </cell>
          <cell r="N89"/>
          <cell r="O89" t="str">
            <v>VIS ENTRAINEMENT</v>
          </cell>
          <cell r="P89"/>
          <cell r="Q89"/>
          <cell r="R89"/>
          <cell r="S89"/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/>
          <cell r="AG89"/>
          <cell r="AH89"/>
          <cell r="AI89"/>
          <cell r="AJ89"/>
          <cell r="AK89"/>
          <cell r="AL89"/>
          <cell r="AM89"/>
          <cell r="AN89"/>
          <cell r="AO89"/>
          <cell r="AP89"/>
          <cell r="AQ89"/>
          <cell r="AR89"/>
          <cell r="AS89"/>
          <cell r="AT89"/>
          <cell r="AU89"/>
          <cell r="AV89"/>
          <cell r="AW89"/>
          <cell r="AX89" t="e">
            <v>#REF!</v>
          </cell>
          <cell r="AY89"/>
          <cell r="AZ89">
            <v>0</v>
          </cell>
          <cell r="BA89">
            <v>0</v>
          </cell>
          <cell r="BB89"/>
          <cell r="BC89" t="str">
            <v/>
          </cell>
          <cell r="BD89"/>
          <cell r="BE89"/>
          <cell r="BF89"/>
          <cell r="BG89"/>
          <cell r="BH89"/>
          <cell r="BI89"/>
          <cell r="BJ89"/>
          <cell r="BK89"/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 t="b">
            <v>0</v>
          </cell>
          <cell r="BY89">
            <v>0.5</v>
          </cell>
          <cell r="BZ89">
            <v>0</v>
          </cell>
          <cell r="CA89">
            <v>0</v>
          </cell>
        </row>
        <row r="90">
          <cell r="M90">
            <v>62880001</v>
          </cell>
          <cell r="N90"/>
          <cell r="O90" t="str">
            <v>GALET GUIDAGE CONDAMN</v>
          </cell>
          <cell r="P90"/>
          <cell r="Q90"/>
          <cell r="R90"/>
          <cell r="S90"/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/>
          <cell r="AH90"/>
          <cell r="AI90"/>
          <cell r="AJ90"/>
          <cell r="AK90"/>
          <cell r="AL90"/>
          <cell r="AM90"/>
          <cell r="AN90"/>
          <cell r="AO90"/>
          <cell r="AP90"/>
          <cell r="AQ90"/>
          <cell r="AR90"/>
          <cell r="AS90"/>
          <cell r="AT90"/>
          <cell r="AU90"/>
          <cell r="AV90"/>
          <cell r="AW90"/>
          <cell r="AX90" t="e">
            <v>#REF!</v>
          </cell>
          <cell r="AY90"/>
          <cell r="AZ90">
            <v>0</v>
          </cell>
          <cell r="BA90">
            <v>0</v>
          </cell>
          <cell r="BB90"/>
          <cell r="BC90" t="str">
            <v/>
          </cell>
          <cell r="BD90"/>
          <cell r="BE90"/>
          <cell r="BF90"/>
          <cell r="BG90"/>
          <cell r="BH90"/>
          <cell r="BI90"/>
          <cell r="BJ90"/>
          <cell r="BK90"/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 t="b">
            <v>0</v>
          </cell>
          <cell r="BY90">
            <v>0.5</v>
          </cell>
          <cell r="BZ90">
            <v>0</v>
          </cell>
          <cell r="CA90">
            <v>0</v>
          </cell>
        </row>
        <row r="91">
          <cell r="M91">
            <v>62834018</v>
          </cell>
          <cell r="N91"/>
          <cell r="O91" t="str">
            <v>CONDAMNATION MANOEUVRE CARENA</v>
          </cell>
          <cell r="P91"/>
          <cell r="Q91"/>
          <cell r="R91"/>
          <cell r="S91"/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/>
          <cell r="AG91"/>
          <cell r="AH91"/>
          <cell r="AI91"/>
          <cell r="AJ91"/>
          <cell r="AK91"/>
          <cell r="AL91"/>
          <cell r="AM91"/>
          <cell r="AN91"/>
          <cell r="AO91"/>
          <cell r="AP91"/>
          <cell r="AQ91"/>
          <cell r="AR91"/>
          <cell r="AS91"/>
          <cell r="AT91"/>
          <cell r="AU91"/>
          <cell r="AV91"/>
          <cell r="AW91"/>
          <cell r="AX91" t="e">
            <v>#REF!</v>
          </cell>
          <cell r="AY91"/>
          <cell r="AZ91">
            <v>0</v>
          </cell>
          <cell r="BA91">
            <v>0</v>
          </cell>
          <cell r="BB91"/>
          <cell r="BC91" t="str">
            <v/>
          </cell>
          <cell r="BD91"/>
          <cell r="BE91"/>
          <cell r="BF91"/>
          <cell r="BG91"/>
          <cell r="BH91"/>
          <cell r="BI91"/>
          <cell r="BJ91"/>
          <cell r="BK91"/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 t="b">
            <v>0</v>
          </cell>
          <cell r="BY91">
            <v>0.5</v>
          </cell>
          <cell r="BZ91">
            <v>0</v>
          </cell>
          <cell r="CA91">
            <v>0</v>
          </cell>
        </row>
        <row r="92">
          <cell r="M92">
            <v>28881000</v>
          </cell>
          <cell r="N92"/>
          <cell r="O92" t="str">
            <v>CLIPS RAPID FRL 3403</v>
          </cell>
          <cell r="P92"/>
          <cell r="Q92"/>
          <cell r="R92"/>
          <cell r="S92"/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/>
          <cell r="AH92"/>
          <cell r="AI92"/>
          <cell r="AJ92"/>
          <cell r="AK92"/>
          <cell r="AL92"/>
          <cell r="AM92"/>
          <cell r="AN92"/>
          <cell r="AO92"/>
          <cell r="AP92"/>
          <cell r="AQ92"/>
          <cell r="AR92"/>
          <cell r="AS92"/>
          <cell r="AT92"/>
          <cell r="AU92"/>
          <cell r="AV92"/>
          <cell r="AW92"/>
          <cell r="AX92" t="e">
            <v>#REF!</v>
          </cell>
          <cell r="AY92"/>
          <cell r="AZ92">
            <v>0</v>
          </cell>
          <cell r="BA92">
            <v>0</v>
          </cell>
          <cell r="BB92"/>
          <cell r="BC92" t="str">
            <v/>
          </cell>
          <cell r="BD92"/>
          <cell r="BE92"/>
          <cell r="BF92"/>
          <cell r="BG92"/>
          <cell r="BH92"/>
          <cell r="BI92"/>
          <cell r="BJ92"/>
          <cell r="BK92"/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 t="b">
            <v>0</v>
          </cell>
          <cell r="BY92">
            <v>0.5</v>
          </cell>
          <cell r="BZ92">
            <v>0</v>
          </cell>
          <cell r="CA92">
            <v>0</v>
          </cell>
        </row>
        <row r="93">
          <cell r="M93">
            <v>82813036</v>
          </cell>
          <cell r="N93"/>
          <cell r="O93" t="str">
            <v>OBTURATEUR SEPTEN M3B</v>
          </cell>
          <cell r="P93"/>
          <cell r="Q93"/>
          <cell r="R93"/>
          <cell r="S93"/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/>
          <cell r="AH93"/>
          <cell r="AI93"/>
          <cell r="AJ93"/>
          <cell r="AK93"/>
          <cell r="AL93"/>
          <cell r="AM93"/>
          <cell r="AN93"/>
          <cell r="AO93"/>
          <cell r="AP93"/>
          <cell r="AQ93"/>
          <cell r="AR93"/>
          <cell r="AS93"/>
          <cell r="AT93"/>
          <cell r="AU93"/>
          <cell r="AV93"/>
          <cell r="AW93"/>
          <cell r="AX93" t="e">
            <v>#REF!</v>
          </cell>
          <cell r="AY93"/>
          <cell r="AZ93">
            <v>0</v>
          </cell>
          <cell r="BA93">
            <v>0</v>
          </cell>
          <cell r="BB93"/>
          <cell r="BC93" t="str">
            <v/>
          </cell>
          <cell r="BD93"/>
          <cell r="BE93"/>
          <cell r="BF93"/>
          <cell r="BG93"/>
          <cell r="BH93"/>
          <cell r="BI93"/>
          <cell r="BJ93"/>
          <cell r="BK93"/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 t="b">
            <v>0</v>
          </cell>
          <cell r="BY93">
            <v>0.5</v>
          </cell>
          <cell r="BZ93">
            <v>0</v>
          </cell>
          <cell r="CA93">
            <v>0</v>
          </cell>
        </row>
        <row r="94">
          <cell r="M94">
            <v>82434008</v>
          </cell>
          <cell r="N94"/>
          <cell r="O94" t="str">
            <v>COND MOTOVERROU PD M.D.P</v>
          </cell>
          <cell r="P94"/>
          <cell r="Q94"/>
          <cell r="R94"/>
          <cell r="S94"/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/>
          <cell r="AG94"/>
          <cell r="AH94"/>
          <cell r="AI94"/>
          <cell r="AJ94"/>
          <cell r="AK94"/>
          <cell r="AL94"/>
          <cell r="AM94"/>
          <cell r="AN94"/>
          <cell r="AO94"/>
          <cell r="AP94"/>
          <cell r="AQ94"/>
          <cell r="AR94"/>
          <cell r="AS94"/>
          <cell r="AT94"/>
          <cell r="AU94"/>
          <cell r="AV94"/>
          <cell r="AW94"/>
          <cell r="AX94" t="e">
            <v>#REF!</v>
          </cell>
          <cell r="AY94"/>
          <cell r="AZ94">
            <v>0</v>
          </cell>
          <cell r="BA94">
            <v>0</v>
          </cell>
          <cell r="BB94"/>
          <cell r="BC94" t="str">
            <v/>
          </cell>
          <cell r="BD94"/>
          <cell r="BE94"/>
          <cell r="BF94"/>
          <cell r="BG94"/>
          <cell r="BH94"/>
          <cell r="BI94"/>
          <cell r="BJ94"/>
          <cell r="BK94"/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 t="b">
            <v>0</v>
          </cell>
          <cell r="BY94">
            <v>0.5</v>
          </cell>
          <cell r="BZ94">
            <v>0</v>
          </cell>
          <cell r="CA94">
            <v>0</v>
          </cell>
        </row>
        <row r="95">
          <cell r="M95">
            <v>82434009</v>
          </cell>
          <cell r="N95"/>
          <cell r="O95" t="str">
            <v>COND MOTOVERROU PG M.D.P</v>
          </cell>
          <cell r="P95"/>
          <cell r="Q95"/>
          <cell r="R95"/>
          <cell r="S95"/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/>
          <cell r="AH95"/>
          <cell r="AI95"/>
          <cell r="AJ95"/>
          <cell r="AK95"/>
          <cell r="AL95"/>
          <cell r="AM95"/>
          <cell r="AN95"/>
          <cell r="AO95"/>
          <cell r="AP95"/>
          <cell r="AQ95"/>
          <cell r="AR95"/>
          <cell r="AS95"/>
          <cell r="AT95"/>
          <cell r="AU95"/>
          <cell r="AV95"/>
          <cell r="AW95"/>
          <cell r="AX95" t="e">
            <v>#REF!</v>
          </cell>
          <cell r="AY95"/>
          <cell r="AZ95">
            <v>0</v>
          </cell>
          <cell r="BA95">
            <v>0</v>
          </cell>
          <cell r="BB95"/>
          <cell r="BC95" t="str">
            <v/>
          </cell>
          <cell r="BD95"/>
          <cell r="BE95"/>
          <cell r="BF95"/>
          <cell r="BG95"/>
          <cell r="BH95"/>
          <cell r="BI95"/>
          <cell r="BJ95"/>
          <cell r="BK95"/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 t="b">
            <v>0</v>
          </cell>
          <cell r="BY95">
            <v>0.5</v>
          </cell>
          <cell r="BZ95">
            <v>0</v>
          </cell>
          <cell r="CA95">
            <v>0</v>
          </cell>
        </row>
        <row r="96">
          <cell r="M96">
            <v>85448011</v>
          </cell>
          <cell r="N96"/>
          <cell r="O96" t="str">
            <v>COND BASSE S/G 6880 CL I A III</v>
          </cell>
          <cell r="P96"/>
          <cell r="Q96"/>
          <cell r="R96"/>
          <cell r="S96"/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/>
          <cell r="AH96"/>
          <cell r="AI96"/>
          <cell r="AJ96"/>
          <cell r="AK96"/>
          <cell r="AL96"/>
          <cell r="AM96"/>
          <cell r="AN96"/>
          <cell r="AO96"/>
          <cell r="AP96"/>
          <cell r="AQ96"/>
          <cell r="AR96"/>
          <cell r="AS96"/>
          <cell r="AT96"/>
          <cell r="AU96"/>
          <cell r="AV96"/>
          <cell r="AW96"/>
          <cell r="AX96" t="e">
            <v>#REF!</v>
          </cell>
          <cell r="AY96"/>
          <cell r="AZ96">
            <v>0</v>
          </cell>
          <cell r="BA96">
            <v>0</v>
          </cell>
          <cell r="BB96"/>
          <cell r="BC96" t="str">
            <v/>
          </cell>
          <cell r="BD96"/>
          <cell r="BE96"/>
          <cell r="BF96"/>
          <cell r="BG96"/>
          <cell r="BH96"/>
          <cell r="BI96"/>
          <cell r="BJ96"/>
          <cell r="BK96"/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 t="b">
            <v>0</v>
          </cell>
          <cell r="BY96">
            <v>0.5</v>
          </cell>
          <cell r="BZ96">
            <v>0</v>
          </cell>
          <cell r="CA96">
            <v>0</v>
          </cell>
        </row>
        <row r="97">
          <cell r="M97">
            <v>8</v>
          </cell>
          <cell r="N97"/>
          <cell r="O97" t="str">
            <v>COND BASSE G S/G 6880 CL I A III</v>
          </cell>
          <cell r="P97"/>
          <cell r="Q97"/>
          <cell r="R97"/>
          <cell r="S97"/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/>
          <cell r="AG97"/>
          <cell r="AH97"/>
          <cell r="AI97"/>
          <cell r="AJ97"/>
          <cell r="AK97"/>
          <cell r="AL97"/>
          <cell r="AM97"/>
          <cell r="AN97"/>
          <cell r="AO97"/>
          <cell r="AP97"/>
          <cell r="AQ97"/>
          <cell r="AR97"/>
          <cell r="AS97"/>
          <cell r="AT97"/>
          <cell r="AU97"/>
          <cell r="AV97"/>
          <cell r="AW97"/>
          <cell r="AX97" t="e">
            <v>#REF!</v>
          </cell>
          <cell r="AY97"/>
          <cell r="AZ97">
            <v>0</v>
          </cell>
          <cell r="BA97">
            <v>0</v>
          </cell>
          <cell r="BB97"/>
          <cell r="BC97" t="str">
            <v/>
          </cell>
          <cell r="BD97"/>
          <cell r="BE97"/>
          <cell r="BF97"/>
          <cell r="BG97"/>
          <cell r="BH97"/>
          <cell r="BI97"/>
          <cell r="BJ97"/>
          <cell r="BK97"/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 t="b">
            <v>0</v>
          </cell>
          <cell r="BY97">
            <v>0.5</v>
          </cell>
          <cell r="BZ97">
            <v>0</v>
          </cell>
          <cell r="CA97">
            <v>0</v>
          </cell>
        </row>
        <row r="98">
          <cell r="M98">
            <v>82474174</v>
          </cell>
          <cell r="N98"/>
          <cell r="O98" t="str">
            <v>CAPOT PROTECT.BS MXB S/G6880</v>
          </cell>
          <cell r="P98"/>
          <cell r="Q98"/>
          <cell r="R98"/>
          <cell r="S98"/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/>
          <cell r="AG98"/>
          <cell r="AH98"/>
          <cell r="AI98"/>
          <cell r="AJ98"/>
          <cell r="AK98"/>
          <cell r="AL98"/>
          <cell r="AM98"/>
          <cell r="AN98"/>
          <cell r="AO98"/>
          <cell r="AP98"/>
          <cell r="AQ98"/>
          <cell r="AR98"/>
          <cell r="AS98"/>
          <cell r="AT98"/>
          <cell r="AU98"/>
          <cell r="AV98"/>
          <cell r="AW98"/>
          <cell r="AX98" t="e">
            <v>#REF!</v>
          </cell>
          <cell r="AY98"/>
          <cell r="AZ98">
            <v>0</v>
          </cell>
          <cell r="BA98">
            <v>0</v>
          </cell>
          <cell r="BB98"/>
          <cell r="BC98" t="str">
            <v/>
          </cell>
          <cell r="BD98"/>
          <cell r="BE98"/>
          <cell r="BF98"/>
          <cell r="BG98"/>
          <cell r="BH98"/>
          <cell r="BI98"/>
          <cell r="BJ98"/>
          <cell r="BK98"/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 t="b">
            <v>0</v>
          </cell>
          <cell r="BY98">
            <v>0.5</v>
          </cell>
          <cell r="BZ98">
            <v>0</v>
          </cell>
          <cell r="CA98">
            <v>0</v>
          </cell>
        </row>
        <row r="99">
          <cell r="M99">
            <v>21600011</v>
          </cell>
          <cell r="N99"/>
          <cell r="O99" t="str">
            <v>CABLE DELATEUR</v>
          </cell>
          <cell r="P99"/>
          <cell r="Q99"/>
          <cell r="R99"/>
          <cell r="S99"/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/>
          <cell r="AH99"/>
          <cell r="AI99"/>
          <cell r="AJ99"/>
          <cell r="AK99"/>
          <cell r="AL99"/>
          <cell r="AM99"/>
          <cell r="AN99"/>
          <cell r="AO99"/>
          <cell r="AP99"/>
          <cell r="AQ99"/>
          <cell r="AR99"/>
          <cell r="AS99"/>
          <cell r="AT99"/>
          <cell r="AU99"/>
          <cell r="AV99"/>
          <cell r="AW99"/>
          <cell r="AX99" t="e">
            <v>#REF!</v>
          </cell>
          <cell r="AY99"/>
          <cell r="AZ99">
            <v>0</v>
          </cell>
          <cell r="BA99">
            <v>0</v>
          </cell>
          <cell r="BB99"/>
          <cell r="BC99" t="str">
            <v/>
          </cell>
          <cell r="BD99"/>
          <cell r="BE99"/>
          <cell r="BF99"/>
          <cell r="BG99"/>
          <cell r="BH99"/>
          <cell r="BI99"/>
          <cell r="BJ99"/>
          <cell r="BK99"/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 t="b">
            <v>0</v>
          </cell>
          <cell r="BY99">
            <v>0.5</v>
          </cell>
          <cell r="BZ99">
            <v>0</v>
          </cell>
          <cell r="CA99">
            <v>0</v>
          </cell>
        </row>
        <row r="100">
          <cell r="M100">
            <v>28872036</v>
          </cell>
          <cell r="N100"/>
          <cell r="O100" t="str">
            <v>VIS AHC,M12-12,ZINGUEE</v>
          </cell>
          <cell r="P100"/>
          <cell r="Q100"/>
          <cell r="R100"/>
          <cell r="S100"/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/>
          <cell r="AH100"/>
          <cell r="AI100"/>
          <cell r="AJ100"/>
          <cell r="AK100"/>
          <cell r="AL100"/>
          <cell r="AM100"/>
          <cell r="AN100"/>
          <cell r="AO100"/>
          <cell r="AP100"/>
          <cell r="AQ100"/>
          <cell r="AR100"/>
          <cell r="AS100"/>
          <cell r="AT100"/>
          <cell r="AU100"/>
          <cell r="AV100"/>
          <cell r="AW100"/>
          <cell r="AX100" t="e">
            <v>#REF!</v>
          </cell>
          <cell r="AY100"/>
          <cell r="AZ100">
            <v>0</v>
          </cell>
          <cell r="BA100">
            <v>0</v>
          </cell>
          <cell r="BB100"/>
          <cell r="BC100" t="str">
            <v/>
          </cell>
          <cell r="BD100"/>
          <cell r="BE100"/>
          <cell r="BF100"/>
          <cell r="BG100"/>
          <cell r="BH100"/>
          <cell r="BI100"/>
          <cell r="BJ100"/>
          <cell r="BK100"/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 t="b">
            <v>0</v>
          </cell>
          <cell r="BY100">
            <v>0.5</v>
          </cell>
          <cell r="BZ100">
            <v>0</v>
          </cell>
          <cell r="CA100">
            <v>0</v>
          </cell>
        </row>
        <row r="101">
          <cell r="M101">
            <v>28873015</v>
          </cell>
          <cell r="N101"/>
          <cell r="O101" t="str">
            <v>VIS CBLX,M5-16,AF,ZIBLEUE</v>
          </cell>
          <cell r="P101"/>
          <cell r="Q101"/>
          <cell r="R101"/>
          <cell r="S101"/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/>
          <cell r="AH101"/>
          <cell r="AI101"/>
          <cell r="AJ101"/>
          <cell r="AK101"/>
          <cell r="AL101"/>
          <cell r="AM101"/>
          <cell r="AN101"/>
          <cell r="AO101"/>
          <cell r="AP101"/>
          <cell r="AQ101"/>
          <cell r="AR101"/>
          <cell r="AS101"/>
          <cell r="AT101"/>
          <cell r="AU101"/>
          <cell r="AV101"/>
          <cell r="AW101"/>
          <cell r="AX101" t="e">
            <v>#REF!</v>
          </cell>
          <cell r="AY101" t="e">
            <v>#REF!</v>
          </cell>
          <cell r="AZ101">
            <v>0</v>
          </cell>
          <cell r="BA101" t="e">
            <v>#REF!</v>
          </cell>
          <cell r="BB101"/>
          <cell r="BC101" t="str">
            <v/>
          </cell>
          <cell r="BD101"/>
          <cell r="BE101"/>
          <cell r="BF101"/>
          <cell r="BG101"/>
          <cell r="BH101"/>
          <cell r="BI101"/>
          <cell r="BJ101"/>
          <cell r="BK101"/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 t="e">
            <v>#REF!</v>
          </cell>
          <cell r="BX101" t="b">
            <v>0</v>
          </cell>
          <cell r="BY101">
            <v>0.5</v>
          </cell>
          <cell r="BZ101">
            <v>0</v>
          </cell>
          <cell r="CA101">
            <v>0</v>
          </cell>
        </row>
        <row r="102">
          <cell r="M102">
            <v>28873013</v>
          </cell>
          <cell r="N102"/>
          <cell r="O102" t="str">
            <v>VIS CBLX,M5-10,AF,ZIBLEUE</v>
          </cell>
          <cell r="P102"/>
          <cell r="Q102"/>
          <cell r="R102"/>
          <cell r="S102"/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/>
          <cell r="AG102"/>
          <cell r="AH102"/>
          <cell r="AI102"/>
          <cell r="AJ102"/>
          <cell r="AK102"/>
          <cell r="AL102"/>
          <cell r="AM102"/>
          <cell r="AN102"/>
          <cell r="AO102"/>
          <cell r="AP102"/>
          <cell r="AQ102"/>
          <cell r="AR102"/>
          <cell r="AS102"/>
          <cell r="AT102"/>
          <cell r="AU102"/>
          <cell r="AV102"/>
          <cell r="AW102"/>
          <cell r="AX102" t="e">
            <v>#REF!</v>
          </cell>
          <cell r="AY102" t="e">
            <v>#REF!</v>
          </cell>
          <cell r="AZ102">
            <v>0</v>
          </cell>
          <cell r="BA102" t="e">
            <v>#REF!</v>
          </cell>
          <cell r="BB102"/>
          <cell r="BC102" t="str">
            <v/>
          </cell>
          <cell r="BD102"/>
          <cell r="BE102"/>
          <cell r="BF102"/>
          <cell r="BG102"/>
          <cell r="BH102"/>
          <cell r="BI102"/>
          <cell r="BJ102"/>
          <cell r="BK102"/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 t="e">
            <v>#REF!</v>
          </cell>
          <cell r="BX102" t="b">
            <v>0</v>
          </cell>
          <cell r="BY102">
            <v>0.5</v>
          </cell>
          <cell r="BZ102">
            <v>0</v>
          </cell>
          <cell r="CA102">
            <v>0</v>
          </cell>
        </row>
        <row r="103">
          <cell r="M103">
            <v>28874008</v>
          </cell>
          <cell r="N103"/>
          <cell r="O103" t="str">
            <v>VIS CBLX,M4-10,AF,ZIBLEUE</v>
          </cell>
          <cell r="P103"/>
          <cell r="Q103"/>
          <cell r="R103"/>
          <cell r="S103"/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/>
          <cell r="AH103"/>
          <cell r="AI103"/>
          <cell r="AJ103"/>
          <cell r="AK103"/>
          <cell r="AL103"/>
          <cell r="AM103"/>
          <cell r="AN103"/>
          <cell r="AO103"/>
          <cell r="AP103"/>
          <cell r="AQ103"/>
          <cell r="AR103"/>
          <cell r="AS103"/>
          <cell r="AT103"/>
          <cell r="AU103"/>
          <cell r="AV103"/>
          <cell r="AW103"/>
          <cell r="AX103" t="e">
            <v>#REF!</v>
          </cell>
          <cell r="AY103" t="e">
            <v>#REF!</v>
          </cell>
          <cell r="AZ103">
            <v>0</v>
          </cell>
          <cell r="BA103" t="e">
            <v>#REF!</v>
          </cell>
          <cell r="BB103"/>
          <cell r="BC103" t="str">
            <v/>
          </cell>
          <cell r="BD103"/>
          <cell r="BE103"/>
          <cell r="BF103"/>
          <cell r="BG103"/>
          <cell r="BH103"/>
          <cell r="BI103"/>
          <cell r="BJ103"/>
          <cell r="BK103"/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 t="e">
            <v>#REF!</v>
          </cell>
          <cell r="BX103" t="b">
            <v>0</v>
          </cell>
          <cell r="BY103">
            <v>0.5</v>
          </cell>
          <cell r="BZ103">
            <v>0</v>
          </cell>
          <cell r="CA103">
            <v>0</v>
          </cell>
        </row>
        <row r="104">
          <cell r="M104">
            <v>62565007</v>
          </cell>
          <cell r="N104"/>
          <cell r="O104" t="str">
            <v>PILI.SUPL.SERR (18041651)MT</v>
          </cell>
          <cell r="P104"/>
          <cell r="Q104"/>
          <cell r="R104"/>
          <cell r="S104"/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/>
          <cell r="AG104"/>
          <cell r="AH104"/>
          <cell r="AI104"/>
          <cell r="AJ104"/>
          <cell r="AK104"/>
          <cell r="AL104"/>
          <cell r="AM104"/>
          <cell r="AN104"/>
          <cell r="AO104"/>
          <cell r="AP104"/>
          <cell r="AQ104"/>
          <cell r="AR104"/>
          <cell r="AS104"/>
          <cell r="AT104"/>
          <cell r="AU104"/>
          <cell r="AV104"/>
          <cell r="AW104"/>
          <cell r="AX104" t="e">
            <v>#REF!</v>
          </cell>
          <cell r="AY104" t="e">
            <v>#REF!</v>
          </cell>
          <cell r="AZ104">
            <v>0</v>
          </cell>
          <cell r="BA104" t="e">
            <v>#REF!</v>
          </cell>
          <cell r="BB104"/>
          <cell r="BC104" t="str">
            <v/>
          </cell>
          <cell r="BD104"/>
          <cell r="BE104"/>
          <cell r="BF104"/>
          <cell r="BG104"/>
          <cell r="BH104"/>
          <cell r="BI104"/>
          <cell r="BJ104"/>
          <cell r="BK104"/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 t="e">
            <v>#REF!</v>
          </cell>
          <cell r="BX104" t="b">
            <v>0</v>
          </cell>
          <cell r="BY104">
            <v>0.5</v>
          </cell>
          <cell r="BZ104">
            <v>0</v>
          </cell>
          <cell r="CA104">
            <v>0</v>
          </cell>
        </row>
        <row r="105">
          <cell r="M105">
            <v>62565005</v>
          </cell>
          <cell r="N105"/>
          <cell r="O105" t="str">
            <v>PIL.FIL DEL. (18041652)MT</v>
          </cell>
          <cell r="P105"/>
          <cell r="Q105"/>
          <cell r="R105"/>
          <cell r="S105"/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/>
          <cell r="AH105"/>
          <cell r="AI105"/>
          <cell r="AJ105"/>
          <cell r="AK105"/>
          <cell r="AL105"/>
          <cell r="AM105"/>
          <cell r="AN105"/>
          <cell r="AO105"/>
          <cell r="AP105"/>
          <cell r="AQ105"/>
          <cell r="AR105"/>
          <cell r="AS105"/>
          <cell r="AT105"/>
          <cell r="AU105"/>
          <cell r="AV105"/>
          <cell r="AW105"/>
          <cell r="AX105" t="e">
            <v>#REF!</v>
          </cell>
          <cell r="AY105" t="e">
            <v>#REF!</v>
          </cell>
          <cell r="AZ105">
            <v>0</v>
          </cell>
          <cell r="BA105" t="e">
            <v>#REF!</v>
          </cell>
          <cell r="BB105"/>
          <cell r="BC105" t="str">
            <v/>
          </cell>
          <cell r="BD105"/>
          <cell r="BE105"/>
          <cell r="BF105"/>
          <cell r="BG105"/>
          <cell r="BH105"/>
          <cell r="BI105"/>
          <cell r="BJ105"/>
          <cell r="BK105"/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 t="e">
            <v>#REF!</v>
          </cell>
          <cell r="BX105" t="b">
            <v>0</v>
          </cell>
          <cell r="BY105">
            <v>0.5</v>
          </cell>
          <cell r="BZ105">
            <v>0</v>
          </cell>
          <cell r="CA105">
            <v>0</v>
          </cell>
        </row>
        <row r="106">
          <cell r="M106">
            <v>28824215</v>
          </cell>
          <cell r="N106"/>
          <cell r="O106" t="str">
            <v>VIS CHC,M5-35,8.8,noire</v>
          </cell>
          <cell r="P106"/>
          <cell r="Q106"/>
          <cell r="R106"/>
          <cell r="S106"/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/>
          <cell r="AG106"/>
          <cell r="AH106"/>
          <cell r="AI106"/>
          <cell r="AJ106"/>
          <cell r="AK106"/>
          <cell r="AL106"/>
          <cell r="AM106"/>
          <cell r="AN106"/>
          <cell r="AO106"/>
          <cell r="AP106"/>
          <cell r="AQ106"/>
          <cell r="AR106"/>
          <cell r="AS106"/>
          <cell r="AT106"/>
          <cell r="AU106"/>
          <cell r="AV106"/>
          <cell r="AW106"/>
          <cell r="AX106" t="e">
            <v>#REF!</v>
          </cell>
          <cell r="AY106" t="e">
            <v>#REF!</v>
          </cell>
          <cell r="AZ106">
            <v>0</v>
          </cell>
          <cell r="BA106" t="e">
            <v>#REF!</v>
          </cell>
          <cell r="BB106"/>
          <cell r="BC106" t="str">
            <v/>
          </cell>
          <cell r="BD106"/>
          <cell r="BE106"/>
          <cell r="BF106"/>
          <cell r="BG106"/>
          <cell r="BH106"/>
          <cell r="BI106"/>
          <cell r="BJ106"/>
          <cell r="BK106"/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 t="e">
            <v>#REF!</v>
          </cell>
          <cell r="BX106" t="b">
            <v>0</v>
          </cell>
          <cell r="BY106">
            <v>0.5</v>
          </cell>
          <cell r="BZ106">
            <v>0</v>
          </cell>
          <cell r="CA106">
            <v>0</v>
          </cell>
        </row>
        <row r="107">
          <cell r="M107">
            <v>21500140</v>
          </cell>
          <cell r="N107"/>
          <cell r="O107" t="str">
            <v>BUTEE PLATE NOIRE 3M SJ5012</v>
          </cell>
          <cell r="P107"/>
          <cell r="Q107"/>
          <cell r="R107"/>
          <cell r="S107"/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/>
          <cell r="AH107"/>
          <cell r="AI107"/>
          <cell r="AJ107"/>
          <cell r="AK107"/>
          <cell r="AL107"/>
          <cell r="AM107"/>
          <cell r="AN107"/>
          <cell r="AO107"/>
          <cell r="AP107"/>
          <cell r="AQ107"/>
          <cell r="AR107"/>
          <cell r="AS107"/>
          <cell r="AT107"/>
          <cell r="AU107"/>
          <cell r="AV107"/>
          <cell r="AW107"/>
          <cell r="AX107" t="e">
            <v>#REF!</v>
          </cell>
          <cell r="AY107" t="e">
            <v>#REF!</v>
          </cell>
          <cell r="AZ107">
            <v>0</v>
          </cell>
          <cell r="BA107" t="e">
            <v>#REF!</v>
          </cell>
          <cell r="BB107"/>
          <cell r="BC107" t="str">
            <v/>
          </cell>
          <cell r="BD107"/>
          <cell r="BE107"/>
          <cell r="BF107"/>
          <cell r="BG107"/>
          <cell r="BH107"/>
          <cell r="BI107"/>
          <cell r="BJ107"/>
          <cell r="BK107"/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 t="e">
            <v>#REF!</v>
          </cell>
          <cell r="BX107" t="b">
            <v>0</v>
          </cell>
          <cell r="BY107">
            <v>0.5</v>
          </cell>
          <cell r="BZ107">
            <v>0</v>
          </cell>
          <cell r="CA107">
            <v>0</v>
          </cell>
        </row>
        <row r="108">
          <cell r="M108">
            <v>62883032</v>
          </cell>
          <cell r="N108"/>
          <cell r="O108" t="str">
            <v>SUPPORT CONTACT CAISSE</v>
          </cell>
          <cell r="P108"/>
          <cell r="Q108"/>
          <cell r="R108"/>
          <cell r="S108"/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/>
          <cell r="AG108"/>
          <cell r="AH108"/>
          <cell r="AI108"/>
          <cell r="AJ108"/>
          <cell r="AK108"/>
          <cell r="AL108"/>
          <cell r="AM108"/>
          <cell r="AN108"/>
          <cell r="AO108"/>
          <cell r="AP108"/>
          <cell r="AQ108"/>
          <cell r="AR108"/>
          <cell r="AS108"/>
          <cell r="AT108"/>
          <cell r="AU108"/>
          <cell r="AV108"/>
          <cell r="AW108"/>
          <cell r="AX108" t="e">
            <v>#REF!</v>
          </cell>
          <cell r="AY108" t="e">
            <v>#REF!</v>
          </cell>
          <cell r="AZ108">
            <v>0</v>
          </cell>
          <cell r="BA108" t="e">
            <v>#REF!</v>
          </cell>
          <cell r="BB108"/>
          <cell r="BC108" t="str">
            <v/>
          </cell>
          <cell r="BD108"/>
          <cell r="BE108"/>
          <cell r="BF108"/>
          <cell r="BG108"/>
          <cell r="BH108"/>
          <cell r="BI108"/>
          <cell r="BJ108"/>
          <cell r="BK108"/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 t="e">
            <v>#REF!</v>
          </cell>
          <cell r="BX108" t="b">
            <v>0</v>
          </cell>
          <cell r="BY108">
            <v>0.5</v>
          </cell>
          <cell r="BZ108">
            <v>0</v>
          </cell>
          <cell r="CA108">
            <v>0</v>
          </cell>
        </row>
        <row r="109">
          <cell r="M109">
            <v>62802001</v>
          </cell>
          <cell r="N109"/>
          <cell r="O109" t="str">
            <v>CONTACT MAGN DC101 PORTE</v>
          </cell>
          <cell r="P109"/>
          <cell r="Q109"/>
          <cell r="R109"/>
          <cell r="S109"/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/>
          <cell r="AH109"/>
          <cell r="AI109"/>
          <cell r="AJ109"/>
          <cell r="AK109"/>
          <cell r="AL109"/>
          <cell r="AM109"/>
          <cell r="AN109"/>
          <cell r="AO109"/>
          <cell r="AP109"/>
          <cell r="AQ109"/>
          <cell r="AR109"/>
          <cell r="AS109"/>
          <cell r="AT109"/>
          <cell r="AU109"/>
          <cell r="AV109"/>
          <cell r="AW109"/>
          <cell r="AX109" t="e">
            <v>#REF!</v>
          </cell>
          <cell r="AY109" t="e">
            <v>#REF!</v>
          </cell>
          <cell r="AZ109">
            <v>0</v>
          </cell>
          <cell r="BA109" t="e">
            <v>#REF!</v>
          </cell>
          <cell r="BB109"/>
          <cell r="BC109" t="str">
            <v/>
          </cell>
          <cell r="BD109"/>
          <cell r="BE109"/>
          <cell r="BF109"/>
          <cell r="BG109"/>
          <cell r="BH109"/>
          <cell r="BI109"/>
          <cell r="BJ109"/>
          <cell r="BK109"/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 t="e">
            <v>#REF!</v>
          </cell>
          <cell r="BX109" t="b">
            <v>0</v>
          </cell>
          <cell r="BY109">
            <v>0.5</v>
          </cell>
          <cell r="BZ109">
            <v>0</v>
          </cell>
          <cell r="CA109">
            <v>0</v>
          </cell>
        </row>
        <row r="110">
          <cell r="M110">
            <v>52855802</v>
          </cell>
          <cell r="N110"/>
          <cell r="O110" t="str">
            <v>COLLIER SERRAGE DMAX:35MM</v>
          </cell>
          <cell r="P110"/>
          <cell r="Q110"/>
          <cell r="R110"/>
          <cell r="S110"/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/>
          <cell r="AH110"/>
          <cell r="AI110"/>
          <cell r="AJ110"/>
          <cell r="AK110"/>
          <cell r="AL110"/>
          <cell r="AM110"/>
          <cell r="AN110"/>
          <cell r="AO110"/>
          <cell r="AP110"/>
          <cell r="AQ110"/>
          <cell r="AR110"/>
          <cell r="AS110"/>
          <cell r="AT110"/>
          <cell r="AU110"/>
          <cell r="AV110"/>
          <cell r="AW110"/>
          <cell r="AX110" t="e">
            <v>#REF!</v>
          </cell>
          <cell r="AY110" t="e">
            <v>#REF!</v>
          </cell>
          <cell r="AZ110">
            <v>0</v>
          </cell>
          <cell r="BA110" t="e">
            <v>#REF!</v>
          </cell>
          <cell r="BB110"/>
          <cell r="BC110" t="str">
            <v/>
          </cell>
          <cell r="BD110"/>
          <cell r="BE110"/>
          <cell r="BF110"/>
          <cell r="BG110"/>
          <cell r="BH110"/>
          <cell r="BI110"/>
          <cell r="BJ110"/>
          <cell r="BK110"/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 t="e">
            <v>#REF!</v>
          </cell>
          <cell r="BX110" t="b">
            <v>0</v>
          </cell>
          <cell r="BY110">
            <v>0.5</v>
          </cell>
          <cell r="BZ110">
            <v>0</v>
          </cell>
          <cell r="CA110">
            <v>0</v>
          </cell>
        </row>
        <row r="111">
          <cell r="M111">
            <v>29930043</v>
          </cell>
          <cell r="N111"/>
          <cell r="O111" t="str">
            <v>ADHESIF NITO4392LARG25</v>
          </cell>
          <cell r="P111"/>
          <cell r="Q111"/>
          <cell r="R111"/>
          <cell r="S111"/>
          <cell r="T111"/>
          <cell r="U111"/>
          <cell r="V111"/>
          <cell r="W111"/>
          <cell r="X111"/>
          <cell r="Y111"/>
          <cell r="Z111"/>
          <cell r="AA111"/>
          <cell r="AB111"/>
          <cell r="AC111"/>
          <cell r="AD111"/>
          <cell r="AE111"/>
          <cell r="AF111"/>
          <cell r="AG111"/>
          <cell r="AH111"/>
          <cell r="AI111"/>
          <cell r="AJ111"/>
          <cell r="AK111"/>
          <cell r="AL111"/>
          <cell r="AM111"/>
          <cell r="AN111"/>
          <cell r="AO111"/>
          <cell r="AP111"/>
          <cell r="AQ111"/>
          <cell r="AR111"/>
          <cell r="AS111"/>
          <cell r="AT111"/>
          <cell r="AU111"/>
          <cell r="AV111"/>
          <cell r="AW111"/>
          <cell r="AX111" t="e">
            <v>#REF!</v>
          </cell>
          <cell r="AY111" t="e">
            <v>#REF!</v>
          </cell>
          <cell r="AZ111">
            <v>0</v>
          </cell>
          <cell r="BA111" t="e">
            <v>#REF!</v>
          </cell>
          <cell r="BB111"/>
          <cell r="BC111" t="str">
            <v/>
          </cell>
          <cell r="BD111"/>
          <cell r="BE111"/>
          <cell r="BF111"/>
          <cell r="BG111"/>
          <cell r="BH111"/>
          <cell r="BI111"/>
          <cell r="BJ111"/>
          <cell r="BK111"/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 t="e">
            <v>#REF!</v>
          </cell>
          <cell r="BX111" t="b">
            <v>0</v>
          </cell>
          <cell r="BY111">
            <v>0.5</v>
          </cell>
          <cell r="BZ111">
            <v>0</v>
          </cell>
          <cell r="CA111">
            <v>0</v>
          </cell>
        </row>
        <row r="112">
          <cell r="M112">
            <v>28824050</v>
          </cell>
          <cell r="N112"/>
          <cell r="O112" t="str">
            <v>VIS CHC,M5-10,8.8,ZINGUE BLANC</v>
          </cell>
          <cell r="P112"/>
          <cell r="Q112"/>
          <cell r="R112"/>
          <cell r="S112"/>
          <cell r="T112"/>
          <cell r="U112"/>
          <cell r="V112"/>
          <cell r="W112"/>
          <cell r="X112"/>
          <cell r="Y112"/>
          <cell r="Z112"/>
          <cell r="AA112"/>
          <cell r="AB112"/>
          <cell r="AC112"/>
          <cell r="AD112"/>
          <cell r="AE112"/>
          <cell r="AF112"/>
          <cell r="AG112"/>
          <cell r="AH112"/>
          <cell r="AI112"/>
          <cell r="AJ112"/>
          <cell r="AK112"/>
          <cell r="AL112"/>
          <cell r="AM112"/>
          <cell r="AN112"/>
          <cell r="AO112"/>
          <cell r="AP112"/>
          <cell r="AQ112"/>
          <cell r="AR112"/>
          <cell r="AS112"/>
          <cell r="AT112"/>
          <cell r="AU112"/>
          <cell r="AV112"/>
          <cell r="AW112"/>
          <cell r="AX112" t="e">
            <v>#REF!</v>
          </cell>
          <cell r="AY112" t="e">
            <v>#REF!</v>
          </cell>
          <cell r="AZ112">
            <v>0</v>
          </cell>
          <cell r="BA112" t="e">
            <v>#REF!</v>
          </cell>
          <cell r="BB112"/>
          <cell r="BC112" t="str">
            <v/>
          </cell>
          <cell r="BD112"/>
          <cell r="BE112"/>
          <cell r="BF112"/>
          <cell r="BG112"/>
          <cell r="BH112"/>
          <cell r="BI112"/>
          <cell r="BJ112"/>
          <cell r="BK112"/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 t="e">
            <v>#REF!</v>
          </cell>
          <cell r="BX112" t="b">
            <v>0</v>
          </cell>
          <cell r="BY112">
            <v>0.5</v>
          </cell>
          <cell r="BZ112">
            <v>0</v>
          </cell>
          <cell r="CA112">
            <v>0</v>
          </cell>
        </row>
        <row r="113">
          <cell r="M113">
            <v>28825520</v>
          </cell>
          <cell r="N113"/>
          <cell r="O113" t="str">
            <v>VIS FX,M3-8,AF,ZIBLEUE</v>
          </cell>
          <cell r="P113"/>
          <cell r="Q113"/>
          <cell r="R113"/>
          <cell r="S113"/>
          <cell r="T113"/>
          <cell r="U113"/>
          <cell r="V113"/>
          <cell r="W113"/>
          <cell r="X113"/>
          <cell r="Y113"/>
          <cell r="Z113"/>
          <cell r="AA113"/>
          <cell r="AB113"/>
          <cell r="AC113"/>
          <cell r="AD113"/>
          <cell r="AE113"/>
          <cell r="AF113"/>
          <cell r="AG113"/>
          <cell r="AH113"/>
          <cell r="AI113"/>
          <cell r="AJ113"/>
          <cell r="AK113"/>
          <cell r="AL113"/>
          <cell r="AM113"/>
          <cell r="AN113"/>
          <cell r="AO113"/>
          <cell r="AP113"/>
          <cell r="AQ113"/>
          <cell r="AR113"/>
          <cell r="AS113"/>
          <cell r="AT113"/>
          <cell r="AU113"/>
          <cell r="AV113"/>
          <cell r="AW113"/>
          <cell r="AX113" t="e">
            <v>#REF!</v>
          </cell>
          <cell r="AY113" t="e">
            <v>#REF!</v>
          </cell>
          <cell r="AZ113">
            <v>0</v>
          </cell>
          <cell r="BA113" t="e">
            <v>#REF!</v>
          </cell>
          <cell r="BB113"/>
          <cell r="BC113" t="str">
            <v/>
          </cell>
          <cell r="BD113"/>
          <cell r="BE113"/>
          <cell r="BF113"/>
          <cell r="BG113"/>
          <cell r="BH113"/>
          <cell r="BI113"/>
          <cell r="BJ113"/>
          <cell r="BK113"/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 t="e">
            <v>#REF!</v>
          </cell>
          <cell r="BX113" t="b">
            <v>0</v>
          </cell>
          <cell r="BY113">
            <v>0.5</v>
          </cell>
          <cell r="BZ113">
            <v>0</v>
          </cell>
          <cell r="CA113">
            <v>0</v>
          </cell>
        </row>
        <row r="114">
          <cell r="M114">
            <v>29910236</v>
          </cell>
          <cell r="N114"/>
          <cell r="O114" t="str">
            <v>CAVALIER ADHESIF ACCO2</v>
          </cell>
          <cell r="P114"/>
          <cell r="Q114"/>
          <cell r="R114"/>
          <cell r="S114"/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H114"/>
          <cell r="AI114"/>
          <cell r="AJ114"/>
          <cell r="AK114"/>
          <cell r="AL114"/>
          <cell r="AM114"/>
          <cell r="AN114"/>
          <cell r="AO114"/>
          <cell r="AP114"/>
          <cell r="AQ114"/>
          <cell r="AR114"/>
          <cell r="AS114"/>
          <cell r="AT114"/>
          <cell r="AU114"/>
          <cell r="AV114"/>
          <cell r="AW114"/>
          <cell r="AX114" t="e">
            <v>#REF!</v>
          </cell>
          <cell r="AY114" t="e">
            <v>#REF!</v>
          </cell>
          <cell r="AZ114">
            <v>0</v>
          </cell>
          <cell r="BA114" t="e">
            <v>#REF!</v>
          </cell>
          <cell r="BB114"/>
          <cell r="BC114" t="str">
            <v/>
          </cell>
          <cell r="BD114"/>
          <cell r="BE114"/>
          <cell r="BF114"/>
          <cell r="BG114"/>
          <cell r="BH114"/>
          <cell r="BI114"/>
          <cell r="BJ114"/>
          <cell r="BK114"/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 t="e">
            <v>#REF!</v>
          </cell>
          <cell r="BX114" t="b">
            <v>0</v>
          </cell>
          <cell r="BY114">
            <v>0.5</v>
          </cell>
          <cell r="BZ114">
            <v>0</v>
          </cell>
          <cell r="CA114">
            <v>0</v>
          </cell>
        </row>
        <row r="115">
          <cell r="M115">
            <v>82883076</v>
          </cell>
          <cell r="N115"/>
          <cell r="O115" t="str">
            <v>SUPPORT CONTACT PORTE</v>
          </cell>
          <cell r="P115"/>
          <cell r="Q115"/>
          <cell r="R115"/>
          <cell r="S115"/>
          <cell r="T115"/>
          <cell r="U115"/>
          <cell r="V115"/>
          <cell r="W115"/>
          <cell r="X115"/>
          <cell r="Y115"/>
          <cell r="Z115"/>
          <cell r="AA115"/>
          <cell r="AB115"/>
          <cell r="AC115"/>
          <cell r="AD115"/>
          <cell r="AE115"/>
          <cell r="AF115"/>
          <cell r="AG115"/>
          <cell r="AH115"/>
          <cell r="AI115"/>
          <cell r="AJ115"/>
          <cell r="AK115"/>
          <cell r="AL115"/>
          <cell r="AM115"/>
          <cell r="AN115"/>
          <cell r="AO115"/>
          <cell r="AP115"/>
          <cell r="AQ115"/>
          <cell r="AR115"/>
          <cell r="AS115"/>
          <cell r="AT115"/>
          <cell r="AU115"/>
          <cell r="AV115"/>
          <cell r="AW115"/>
          <cell r="AX115" t="e">
            <v>#REF!</v>
          </cell>
          <cell r="AY115" t="e">
            <v>#REF!</v>
          </cell>
          <cell r="AZ115">
            <v>0</v>
          </cell>
          <cell r="BA115" t="e">
            <v>#REF!</v>
          </cell>
          <cell r="BB115"/>
          <cell r="BC115" t="str">
            <v/>
          </cell>
          <cell r="BD115"/>
          <cell r="BE115"/>
          <cell r="BF115"/>
          <cell r="BG115"/>
          <cell r="BH115"/>
          <cell r="BI115"/>
          <cell r="BJ115"/>
          <cell r="BK115"/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 t="e">
            <v>#REF!</v>
          </cell>
          <cell r="BX115" t="b">
            <v>0</v>
          </cell>
          <cell r="BY115">
            <v>0.5</v>
          </cell>
          <cell r="BZ115">
            <v>0</v>
          </cell>
          <cell r="CA115">
            <v>0</v>
          </cell>
        </row>
        <row r="116">
          <cell r="M116">
            <v>85497001</v>
          </cell>
          <cell r="N116"/>
          <cell r="O116" t="str">
            <v>PLATINE PASSAGE FIL SER.BS RIV</v>
          </cell>
          <cell r="P116"/>
          <cell r="Q116"/>
          <cell r="R116"/>
          <cell r="S116"/>
          <cell r="T116"/>
          <cell r="U116"/>
          <cell r="V116"/>
          <cell r="W116"/>
          <cell r="X116"/>
          <cell r="Y116"/>
          <cell r="Z116"/>
          <cell r="AA116"/>
          <cell r="AB116"/>
          <cell r="AC116"/>
          <cell r="AD116"/>
          <cell r="AE116"/>
          <cell r="AF116"/>
          <cell r="AG116"/>
          <cell r="AH116"/>
          <cell r="AI116"/>
          <cell r="AJ116"/>
          <cell r="AK116"/>
          <cell r="AL116"/>
          <cell r="AM116"/>
          <cell r="AN116"/>
          <cell r="AO116"/>
          <cell r="AP116"/>
          <cell r="AQ116"/>
          <cell r="AR116"/>
          <cell r="AS116"/>
          <cell r="AT116"/>
          <cell r="AU116"/>
          <cell r="AV116"/>
          <cell r="AW116"/>
          <cell r="AX116" t="e">
            <v>#REF!</v>
          </cell>
          <cell r="AY116" t="e">
            <v>#REF!</v>
          </cell>
          <cell r="AZ116">
            <v>0</v>
          </cell>
          <cell r="BA116" t="e">
            <v>#REF!</v>
          </cell>
          <cell r="BB116"/>
          <cell r="BC116" t="str">
            <v/>
          </cell>
          <cell r="BD116"/>
          <cell r="BE116"/>
          <cell r="BF116"/>
          <cell r="BG116"/>
          <cell r="BH116"/>
          <cell r="BI116"/>
          <cell r="BJ116"/>
          <cell r="BK116"/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 t="e">
            <v>#REF!</v>
          </cell>
          <cell r="BX116" t="b">
            <v>0</v>
          </cell>
          <cell r="BY116">
            <v>0.5</v>
          </cell>
          <cell r="BZ116">
            <v>0</v>
          </cell>
          <cell r="CA116">
            <v>0</v>
          </cell>
        </row>
        <row r="117">
          <cell r="M117">
            <v>46000010</v>
          </cell>
          <cell r="N117"/>
          <cell r="O117" t="str">
            <v>FREINAGE THREEBOND F1327 MOYEN</v>
          </cell>
          <cell r="P117"/>
          <cell r="Q117"/>
          <cell r="R117"/>
          <cell r="S117"/>
          <cell r="T117"/>
          <cell r="U117"/>
          <cell r="V117"/>
          <cell r="W117"/>
          <cell r="X117"/>
          <cell r="Y117"/>
          <cell r="Z117"/>
          <cell r="AA117"/>
          <cell r="AB117"/>
          <cell r="AC117"/>
          <cell r="AD117"/>
          <cell r="AE117"/>
          <cell r="AF117"/>
          <cell r="AG117"/>
          <cell r="AH117"/>
          <cell r="AI117"/>
          <cell r="AJ117"/>
          <cell r="AK117"/>
          <cell r="AL117"/>
          <cell r="AM117"/>
          <cell r="AN117"/>
          <cell r="AO117"/>
          <cell r="AP117"/>
          <cell r="AQ117"/>
          <cell r="AR117"/>
          <cell r="AS117"/>
          <cell r="AT117"/>
          <cell r="AU117"/>
          <cell r="AV117"/>
          <cell r="AW117"/>
          <cell r="AX117" t="e">
            <v>#REF!</v>
          </cell>
          <cell r="AY117" t="e">
            <v>#REF!</v>
          </cell>
          <cell r="AZ117">
            <v>0</v>
          </cell>
          <cell r="BA117" t="e">
            <v>#REF!</v>
          </cell>
          <cell r="BB117"/>
          <cell r="BC117" t="str">
            <v/>
          </cell>
          <cell r="BD117"/>
          <cell r="BE117"/>
          <cell r="BF117"/>
          <cell r="BG117"/>
          <cell r="BH117"/>
          <cell r="BI117"/>
          <cell r="BJ117"/>
          <cell r="BK117"/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 t="e">
            <v>#REF!</v>
          </cell>
          <cell r="BX117" t="b">
            <v>0</v>
          </cell>
          <cell r="BY117">
            <v>0.5</v>
          </cell>
          <cell r="BZ117">
            <v>0</v>
          </cell>
          <cell r="CA117">
            <v>0</v>
          </cell>
        </row>
        <row r="118">
          <cell r="M118">
            <v>43900015</v>
          </cell>
          <cell r="N118"/>
          <cell r="O118" t="str">
            <v>GRAISSE ROULEMENT EP2</v>
          </cell>
          <cell r="P118"/>
          <cell r="Q118"/>
          <cell r="R118"/>
          <cell r="S118"/>
          <cell r="T118"/>
          <cell r="U118"/>
          <cell r="V118"/>
          <cell r="W118"/>
          <cell r="X118"/>
          <cell r="Y118"/>
          <cell r="Z118"/>
          <cell r="AA118"/>
          <cell r="AB118"/>
          <cell r="AC118"/>
          <cell r="AD118"/>
          <cell r="AE118"/>
          <cell r="AF118"/>
          <cell r="AG118"/>
          <cell r="AH118"/>
          <cell r="AI118"/>
          <cell r="AJ118"/>
          <cell r="AK118"/>
          <cell r="AL118"/>
          <cell r="AM118"/>
          <cell r="AN118"/>
          <cell r="AO118"/>
          <cell r="AP118"/>
          <cell r="AQ118"/>
          <cell r="AR118"/>
          <cell r="AS118"/>
          <cell r="AT118"/>
          <cell r="AU118"/>
          <cell r="AV118"/>
          <cell r="AW118"/>
          <cell r="AX118" t="e">
            <v>#REF!</v>
          </cell>
          <cell r="AY118" t="e">
            <v>#REF!</v>
          </cell>
          <cell r="AZ118">
            <v>0</v>
          </cell>
          <cell r="BA118" t="e">
            <v>#REF!</v>
          </cell>
          <cell r="BB118"/>
          <cell r="BC118" t="str">
            <v/>
          </cell>
          <cell r="BD118"/>
          <cell r="BE118"/>
          <cell r="BF118"/>
          <cell r="BG118"/>
          <cell r="BH118"/>
          <cell r="BI118"/>
          <cell r="BJ118"/>
          <cell r="BK118"/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 t="e">
            <v>#REF!</v>
          </cell>
          <cell r="BX118" t="b">
            <v>0</v>
          </cell>
          <cell r="BY118">
            <v>0.5</v>
          </cell>
          <cell r="BZ118">
            <v>0</v>
          </cell>
          <cell r="CA118">
            <v>0</v>
          </cell>
        </row>
        <row r="119">
          <cell r="M119">
            <v>62499017</v>
          </cell>
          <cell r="N119"/>
          <cell r="O119" t="str">
            <v>PLAQUE ADRESSE MILLIUM III</v>
          </cell>
          <cell r="P119"/>
          <cell r="Q119"/>
          <cell r="R119"/>
          <cell r="S119"/>
          <cell r="T119"/>
          <cell r="U119"/>
          <cell r="V119"/>
          <cell r="W119"/>
          <cell r="X119"/>
          <cell r="Y119"/>
          <cell r="Z119"/>
          <cell r="AA119"/>
          <cell r="AB119"/>
          <cell r="AC119"/>
          <cell r="AD119"/>
          <cell r="AE119"/>
          <cell r="AF119"/>
          <cell r="AG119"/>
          <cell r="AH119"/>
          <cell r="AI119"/>
          <cell r="AJ119"/>
          <cell r="AK119"/>
          <cell r="AL119"/>
          <cell r="AM119"/>
          <cell r="AN119"/>
          <cell r="AO119"/>
          <cell r="AP119"/>
          <cell r="AQ119"/>
          <cell r="AR119"/>
          <cell r="AS119"/>
          <cell r="AT119"/>
          <cell r="AU119"/>
          <cell r="AV119"/>
          <cell r="AW119"/>
          <cell r="AX119" t="e">
            <v>#REF!</v>
          </cell>
          <cell r="AY119" t="e">
            <v>#REF!</v>
          </cell>
          <cell r="AZ119">
            <v>0</v>
          </cell>
          <cell r="BA119" t="e">
            <v>#REF!</v>
          </cell>
          <cell r="BB119"/>
          <cell r="BC119" t="str">
            <v/>
          </cell>
          <cell r="BD119"/>
          <cell r="BE119"/>
          <cell r="BF119"/>
          <cell r="BG119"/>
          <cell r="BH119"/>
          <cell r="BI119"/>
          <cell r="BJ119"/>
          <cell r="BK119"/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 t="e">
            <v>#REF!</v>
          </cell>
          <cell r="BX119" t="b">
            <v>0</v>
          </cell>
          <cell r="BY119">
            <v>0.5</v>
          </cell>
          <cell r="BZ119">
            <v>0</v>
          </cell>
          <cell r="CA119">
            <v>0</v>
          </cell>
        </row>
        <row r="120">
          <cell r="M120">
            <v>62899167</v>
          </cell>
          <cell r="N120"/>
          <cell r="O120" t="str">
            <v>SACHET PE (ANC DIAPAC 091701)</v>
          </cell>
          <cell r="P120"/>
          <cell r="Q120"/>
          <cell r="R120"/>
          <cell r="S120"/>
          <cell r="T120"/>
          <cell r="U120"/>
          <cell r="V120"/>
          <cell r="W120"/>
          <cell r="X120"/>
          <cell r="Y120"/>
          <cell r="Z120"/>
          <cell r="AA120"/>
          <cell r="AB120"/>
          <cell r="AC120"/>
          <cell r="AD120"/>
          <cell r="AE120"/>
          <cell r="AF120"/>
          <cell r="AG120"/>
          <cell r="AH120"/>
          <cell r="AI120"/>
          <cell r="AJ120"/>
          <cell r="AK120"/>
          <cell r="AL120"/>
          <cell r="AM120"/>
          <cell r="AN120"/>
          <cell r="AO120"/>
          <cell r="AP120"/>
          <cell r="AQ120"/>
          <cell r="AR120"/>
          <cell r="AS120"/>
          <cell r="AT120"/>
          <cell r="AU120"/>
          <cell r="AV120"/>
          <cell r="AW120"/>
          <cell r="AX120" t="e">
            <v>#REF!</v>
          </cell>
          <cell r="AY120" t="e">
            <v>#REF!</v>
          </cell>
          <cell r="AZ120">
            <v>0</v>
          </cell>
          <cell r="BA120" t="e">
            <v>#REF!</v>
          </cell>
          <cell r="BB120"/>
          <cell r="BC120" t="str">
            <v/>
          </cell>
          <cell r="BD120"/>
          <cell r="BE120"/>
          <cell r="BF120"/>
          <cell r="BG120"/>
          <cell r="BH120"/>
          <cell r="BI120"/>
          <cell r="BJ120"/>
          <cell r="BK120"/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 t="e">
            <v>#REF!</v>
          </cell>
          <cell r="BX120" t="b">
            <v>0</v>
          </cell>
          <cell r="BY120">
            <v>0.5</v>
          </cell>
          <cell r="BZ120">
            <v>0</v>
          </cell>
          <cell r="CA120">
            <v>0</v>
          </cell>
        </row>
        <row r="121">
          <cell r="M121">
            <v>82445025</v>
          </cell>
          <cell r="N121"/>
          <cell r="O121" t="str">
            <v>FONCET DE PORTE P D M.D.P</v>
          </cell>
          <cell r="P121"/>
          <cell r="Q121"/>
          <cell r="R121"/>
          <cell r="S121"/>
          <cell r="T121"/>
          <cell r="U121"/>
          <cell r="V121"/>
          <cell r="W121"/>
          <cell r="X121"/>
          <cell r="Y121"/>
          <cell r="Z121"/>
          <cell r="AA121"/>
          <cell r="AB121"/>
          <cell r="AC121"/>
          <cell r="AD121"/>
          <cell r="AE121"/>
          <cell r="AF121"/>
          <cell r="AG121"/>
          <cell r="AH121"/>
          <cell r="AI121"/>
          <cell r="AJ121"/>
          <cell r="AK121"/>
          <cell r="AL121"/>
          <cell r="AM121"/>
          <cell r="AN121"/>
          <cell r="AO121"/>
          <cell r="AP121"/>
          <cell r="AQ121"/>
          <cell r="AR121"/>
          <cell r="AS121"/>
          <cell r="AT121"/>
          <cell r="AU121"/>
          <cell r="AV121"/>
          <cell r="AW121"/>
          <cell r="AX121" t="e">
            <v>#REF!</v>
          </cell>
          <cell r="AY121" t="e">
            <v>#REF!</v>
          </cell>
          <cell r="AZ121">
            <v>0</v>
          </cell>
          <cell r="BA121" t="e">
            <v>#REF!</v>
          </cell>
          <cell r="BB121"/>
          <cell r="BC121" t="str">
            <v/>
          </cell>
          <cell r="BD121"/>
          <cell r="BE121"/>
          <cell r="BF121"/>
          <cell r="BG121"/>
          <cell r="BH121"/>
          <cell r="BI121"/>
          <cell r="BJ121"/>
          <cell r="BK121"/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 t="e">
            <v>#REF!</v>
          </cell>
          <cell r="BX121" t="b">
            <v>0</v>
          </cell>
          <cell r="BY121">
            <v>0.5</v>
          </cell>
          <cell r="BZ121">
            <v>0</v>
          </cell>
          <cell r="CA121">
            <v>0</v>
          </cell>
        </row>
        <row r="122">
          <cell r="M122">
            <v>21300031</v>
          </cell>
          <cell r="N122"/>
          <cell r="O122" t="str">
            <v>BOUCHON KAPSTO F233</v>
          </cell>
          <cell r="P122"/>
          <cell r="Q122"/>
          <cell r="R122"/>
          <cell r="S122"/>
          <cell r="T122"/>
          <cell r="U122"/>
          <cell r="V122"/>
          <cell r="W122"/>
          <cell r="X122"/>
          <cell r="Y122"/>
          <cell r="Z122"/>
          <cell r="AA122"/>
          <cell r="AB122"/>
          <cell r="AC122"/>
          <cell r="AD122"/>
          <cell r="AE122"/>
          <cell r="AF122"/>
          <cell r="AG122"/>
          <cell r="AH122"/>
          <cell r="AI122"/>
          <cell r="AJ122"/>
          <cell r="AK122"/>
          <cell r="AL122"/>
          <cell r="AM122"/>
          <cell r="AN122"/>
          <cell r="AO122"/>
          <cell r="AP122"/>
          <cell r="AQ122"/>
          <cell r="AR122"/>
          <cell r="AS122"/>
          <cell r="AT122"/>
          <cell r="AU122"/>
          <cell r="AV122"/>
          <cell r="AW122"/>
          <cell r="AX122" t="e">
            <v>#REF!</v>
          </cell>
          <cell r="AY122" t="e">
            <v>#REF!</v>
          </cell>
          <cell r="AZ122">
            <v>0</v>
          </cell>
          <cell r="BA122" t="e">
            <v>#REF!</v>
          </cell>
          <cell r="BB122"/>
          <cell r="BC122" t="str">
            <v/>
          </cell>
          <cell r="BD122"/>
          <cell r="BE122"/>
          <cell r="BF122"/>
          <cell r="BG122"/>
          <cell r="BH122"/>
          <cell r="BI122"/>
          <cell r="BJ122"/>
          <cell r="BK122"/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 t="e">
            <v>#REF!</v>
          </cell>
          <cell r="BX122" t="b">
            <v>0</v>
          </cell>
          <cell r="BY122">
            <v>0.5</v>
          </cell>
          <cell r="BZ122">
            <v>0</v>
          </cell>
          <cell r="CA122">
            <v>0</v>
          </cell>
        </row>
        <row r="123">
          <cell r="M123">
            <v>62699000</v>
          </cell>
          <cell r="N123"/>
          <cell r="O123" t="str">
            <v>ETIQUET SAV TRIANGULAIRE</v>
          </cell>
          <cell r="P123"/>
          <cell r="Q123"/>
          <cell r="R123"/>
          <cell r="S123"/>
          <cell r="T123"/>
          <cell r="U123"/>
          <cell r="V123"/>
          <cell r="W123"/>
          <cell r="X123"/>
          <cell r="Y123"/>
          <cell r="Z123"/>
          <cell r="AA123"/>
          <cell r="AB123"/>
          <cell r="AC123"/>
          <cell r="AD123"/>
          <cell r="AE123"/>
          <cell r="AF123"/>
          <cell r="AG123"/>
          <cell r="AH123"/>
          <cell r="AI123"/>
          <cell r="AJ123"/>
          <cell r="AK123"/>
          <cell r="AL123"/>
          <cell r="AM123"/>
          <cell r="AN123"/>
          <cell r="AO123"/>
          <cell r="AP123"/>
          <cell r="AQ123"/>
          <cell r="AR123"/>
          <cell r="AS123"/>
          <cell r="AT123"/>
          <cell r="AU123"/>
          <cell r="AV123"/>
          <cell r="AW123"/>
          <cell r="AX123" t="e">
            <v>#REF!</v>
          </cell>
          <cell r="AY123" t="e">
            <v>#REF!</v>
          </cell>
          <cell r="AZ123">
            <v>0</v>
          </cell>
          <cell r="BA123" t="e">
            <v>#REF!</v>
          </cell>
          <cell r="BB123"/>
          <cell r="BC123" t="str">
            <v/>
          </cell>
          <cell r="BD123"/>
          <cell r="BE123"/>
          <cell r="BF123"/>
          <cell r="BG123"/>
          <cell r="BH123"/>
          <cell r="BI123"/>
          <cell r="BJ123"/>
          <cell r="BK123"/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 t="e">
            <v>#REF!</v>
          </cell>
          <cell r="BX123" t="b">
            <v>0</v>
          </cell>
          <cell r="BY123">
            <v>0.5</v>
          </cell>
          <cell r="BZ123">
            <v>0</v>
          </cell>
          <cell r="CA123">
            <v>0</v>
          </cell>
        </row>
        <row r="124">
          <cell r="M124">
            <v>62699024</v>
          </cell>
          <cell r="N124"/>
          <cell r="O124" t="str">
            <v>ETIQUETTE SAV GUNNEBO ON LINE</v>
          </cell>
          <cell r="P124"/>
          <cell r="Q124"/>
          <cell r="R124"/>
          <cell r="S124"/>
          <cell r="T124"/>
          <cell r="U124"/>
          <cell r="V124"/>
          <cell r="W124"/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H124"/>
          <cell r="AI124"/>
          <cell r="AJ124"/>
          <cell r="AK124"/>
          <cell r="AL124"/>
          <cell r="AM124"/>
          <cell r="AN124"/>
          <cell r="AO124"/>
          <cell r="AP124"/>
          <cell r="AQ124"/>
          <cell r="AR124"/>
          <cell r="AS124"/>
          <cell r="AT124"/>
          <cell r="AU124"/>
          <cell r="AV124"/>
          <cell r="AW124"/>
          <cell r="AX124" t="e">
            <v>#REF!</v>
          </cell>
          <cell r="AY124" t="e">
            <v>#REF!</v>
          </cell>
          <cell r="AZ124">
            <v>0</v>
          </cell>
          <cell r="BA124" t="e">
            <v>#REF!</v>
          </cell>
          <cell r="BB124"/>
          <cell r="BC124" t="str">
            <v/>
          </cell>
          <cell r="BD124"/>
          <cell r="BE124"/>
          <cell r="BF124"/>
          <cell r="BG124"/>
          <cell r="BH124"/>
          <cell r="BI124"/>
          <cell r="BJ124"/>
          <cell r="BK124"/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 t="e">
            <v>#REF!</v>
          </cell>
          <cell r="BX124" t="b">
            <v>0</v>
          </cell>
          <cell r="BY124">
            <v>0.5</v>
          </cell>
          <cell r="BZ124">
            <v>0</v>
          </cell>
          <cell r="CA124">
            <v>0</v>
          </cell>
        </row>
        <row r="125">
          <cell r="M125">
            <v>62413001</v>
          </cell>
          <cell r="N125"/>
          <cell r="O125" t="str">
            <v>BOUCHAGE SERRURE MILLIUM</v>
          </cell>
          <cell r="P125"/>
          <cell r="Q125"/>
          <cell r="R125"/>
          <cell r="S125"/>
          <cell r="T125"/>
          <cell r="U125"/>
          <cell r="V125"/>
          <cell r="W125"/>
          <cell r="X125"/>
          <cell r="Y125"/>
          <cell r="Z125"/>
          <cell r="AA125"/>
          <cell r="AB125"/>
          <cell r="AC125"/>
          <cell r="AD125"/>
          <cell r="AE125"/>
          <cell r="AF125"/>
          <cell r="AG125"/>
          <cell r="AH125"/>
          <cell r="AI125"/>
          <cell r="AJ125"/>
          <cell r="AK125"/>
          <cell r="AL125"/>
          <cell r="AM125"/>
          <cell r="AN125"/>
          <cell r="AO125"/>
          <cell r="AP125"/>
          <cell r="AQ125"/>
          <cell r="AR125"/>
          <cell r="AS125"/>
          <cell r="AT125"/>
          <cell r="AU125"/>
          <cell r="AV125"/>
          <cell r="AW125"/>
          <cell r="AX125" t="e">
            <v>#REF!</v>
          </cell>
          <cell r="AY125" t="e">
            <v>#REF!</v>
          </cell>
          <cell r="AZ125">
            <v>0</v>
          </cell>
          <cell r="BA125" t="e">
            <v>#REF!</v>
          </cell>
          <cell r="BB125"/>
          <cell r="BC125" t="str">
            <v/>
          </cell>
          <cell r="BD125"/>
          <cell r="BE125"/>
          <cell r="BF125"/>
          <cell r="BG125"/>
          <cell r="BH125"/>
          <cell r="BI125"/>
          <cell r="BJ125"/>
          <cell r="BK125"/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 t="e">
            <v>#REF!</v>
          </cell>
          <cell r="BX125" t="b">
            <v>0</v>
          </cell>
          <cell r="BY125">
            <v>0.5</v>
          </cell>
          <cell r="BZ125">
            <v>0</v>
          </cell>
          <cell r="CA125">
            <v>0</v>
          </cell>
        </row>
        <row r="126">
          <cell r="M126">
            <v>28818180</v>
          </cell>
          <cell r="N126"/>
          <cell r="O126" t="str">
            <v>ROND MN 10 ZINGUEE BLANC</v>
          </cell>
          <cell r="P126"/>
          <cell r="Q126"/>
          <cell r="R126"/>
          <cell r="S126"/>
          <cell r="T126"/>
          <cell r="U126"/>
          <cell r="V126"/>
          <cell r="W126"/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H126"/>
          <cell r="AI126"/>
          <cell r="AJ126"/>
          <cell r="AK126"/>
          <cell r="AL126"/>
          <cell r="AM126"/>
          <cell r="AN126"/>
          <cell r="AO126"/>
          <cell r="AP126"/>
          <cell r="AQ126"/>
          <cell r="AR126"/>
          <cell r="AS126"/>
          <cell r="AT126"/>
          <cell r="AU126"/>
          <cell r="AV126"/>
          <cell r="AW126"/>
          <cell r="AX126" t="e">
            <v>#REF!</v>
          </cell>
          <cell r="AY126" t="e">
            <v>#REF!</v>
          </cell>
          <cell r="AZ126">
            <v>0</v>
          </cell>
          <cell r="BA126" t="e">
            <v>#REF!</v>
          </cell>
          <cell r="BB126"/>
          <cell r="BC126" t="str">
            <v/>
          </cell>
          <cell r="BD126"/>
          <cell r="BE126"/>
          <cell r="BF126"/>
          <cell r="BG126"/>
          <cell r="BH126"/>
          <cell r="BI126"/>
          <cell r="BJ126"/>
          <cell r="BK126"/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 t="e">
            <v>#REF!</v>
          </cell>
          <cell r="BX126" t="b">
            <v>0</v>
          </cell>
          <cell r="BY126">
            <v>0.5</v>
          </cell>
          <cell r="BZ126">
            <v>0</v>
          </cell>
          <cell r="CA126">
            <v>0</v>
          </cell>
        </row>
        <row r="127">
          <cell r="M127">
            <v>28818100</v>
          </cell>
          <cell r="N127"/>
          <cell r="O127" t="str">
            <v>ROND LN 06 ZB</v>
          </cell>
          <cell r="P127"/>
          <cell r="Q127"/>
          <cell r="R127"/>
          <cell r="S127"/>
          <cell r="T127"/>
          <cell r="U127"/>
          <cell r="V127"/>
          <cell r="W127"/>
          <cell r="X127"/>
          <cell r="Y127"/>
          <cell r="Z127"/>
          <cell r="AA127"/>
          <cell r="AB127"/>
          <cell r="AC127"/>
          <cell r="AD127"/>
          <cell r="AE127"/>
          <cell r="AF127"/>
          <cell r="AG127"/>
          <cell r="AH127"/>
          <cell r="AI127"/>
          <cell r="AJ127"/>
          <cell r="AK127"/>
          <cell r="AL127"/>
          <cell r="AM127"/>
          <cell r="AN127"/>
          <cell r="AO127"/>
          <cell r="AP127"/>
          <cell r="AQ127"/>
          <cell r="AR127"/>
          <cell r="AS127"/>
          <cell r="AT127"/>
          <cell r="AU127"/>
          <cell r="AV127"/>
          <cell r="AW127"/>
          <cell r="AX127" t="e">
            <v>#REF!</v>
          </cell>
          <cell r="AY127" t="e">
            <v>#REF!</v>
          </cell>
          <cell r="AZ127">
            <v>0</v>
          </cell>
          <cell r="BA127" t="e">
            <v>#REF!</v>
          </cell>
          <cell r="BB127"/>
          <cell r="BC127" t="str">
            <v/>
          </cell>
          <cell r="BD127"/>
          <cell r="BE127"/>
          <cell r="BF127"/>
          <cell r="BG127"/>
          <cell r="BH127"/>
          <cell r="BI127"/>
          <cell r="BJ127"/>
          <cell r="BK127"/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 t="e">
            <v>#REF!</v>
          </cell>
          <cell r="BX127" t="b">
            <v>0</v>
          </cell>
          <cell r="BY127">
            <v>0.5</v>
          </cell>
          <cell r="BZ127">
            <v>0</v>
          </cell>
          <cell r="CA127">
            <v>0</v>
          </cell>
        </row>
        <row r="128">
          <cell r="M128">
            <v>28823520</v>
          </cell>
          <cell r="N128"/>
          <cell r="O128" t="str">
            <v>VIS CBZ,M5-50,NICKELEE</v>
          </cell>
          <cell r="P128"/>
          <cell r="Q128"/>
          <cell r="R128"/>
          <cell r="S128"/>
          <cell r="T128"/>
          <cell r="U128"/>
          <cell r="V128"/>
          <cell r="W128"/>
          <cell r="X128"/>
          <cell r="Y128"/>
          <cell r="Z128"/>
          <cell r="AA128"/>
          <cell r="AB128"/>
          <cell r="AC128"/>
          <cell r="AD128"/>
          <cell r="AE128"/>
          <cell r="AF128"/>
          <cell r="AG128"/>
          <cell r="AH128"/>
          <cell r="AI128"/>
          <cell r="AJ128"/>
          <cell r="AK128"/>
          <cell r="AL128"/>
          <cell r="AM128"/>
          <cell r="AN128"/>
          <cell r="AO128"/>
          <cell r="AP128"/>
          <cell r="AQ128"/>
          <cell r="AR128"/>
          <cell r="AS128"/>
          <cell r="AT128"/>
          <cell r="AU128"/>
          <cell r="AV128"/>
          <cell r="AW128"/>
          <cell r="AX128" t="e">
            <v>#REF!</v>
          </cell>
          <cell r="AY128" t="e">
            <v>#REF!</v>
          </cell>
          <cell r="AZ128">
            <v>0</v>
          </cell>
          <cell r="BA128" t="e">
            <v>#REF!</v>
          </cell>
          <cell r="BB128"/>
          <cell r="BC128" t="str">
            <v/>
          </cell>
          <cell r="BD128"/>
          <cell r="BE128"/>
          <cell r="BF128"/>
          <cell r="BG128"/>
          <cell r="BH128"/>
          <cell r="BI128"/>
          <cell r="BJ128"/>
          <cell r="BK128"/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 t="e">
            <v>#REF!</v>
          </cell>
          <cell r="BX128" t="b">
            <v>0</v>
          </cell>
          <cell r="BY128">
            <v>0.5</v>
          </cell>
          <cell r="BZ128">
            <v>0</v>
          </cell>
          <cell r="CA128">
            <v>0</v>
          </cell>
        </row>
        <row r="129">
          <cell r="M129">
            <v>82417001</v>
          </cell>
          <cell r="N129"/>
          <cell r="O129" t="str">
            <v>CACHE FILS C I M.D.P</v>
          </cell>
          <cell r="P129"/>
          <cell r="Q129"/>
          <cell r="R129"/>
          <cell r="S129"/>
          <cell r="T129"/>
          <cell r="U129"/>
          <cell r="V129"/>
          <cell r="W129"/>
          <cell r="X129"/>
          <cell r="Y129"/>
          <cell r="Z129"/>
          <cell r="AA129"/>
          <cell r="AB129"/>
          <cell r="AC129"/>
          <cell r="AD129"/>
          <cell r="AE129"/>
          <cell r="AF129"/>
          <cell r="AG129"/>
          <cell r="AH129"/>
          <cell r="AI129"/>
          <cell r="AJ129"/>
          <cell r="AK129"/>
          <cell r="AL129"/>
          <cell r="AM129"/>
          <cell r="AN129"/>
          <cell r="AO129"/>
          <cell r="AP129"/>
          <cell r="AQ129"/>
          <cell r="AR129"/>
          <cell r="AS129"/>
          <cell r="AT129"/>
          <cell r="AU129"/>
          <cell r="AV129"/>
          <cell r="AW129"/>
          <cell r="AX129" t="e">
            <v>#REF!</v>
          </cell>
          <cell r="AY129" t="e">
            <v>#REF!</v>
          </cell>
          <cell r="AZ129">
            <v>0</v>
          </cell>
          <cell r="BA129" t="e">
            <v>#REF!</v>
          </cell>
          <cell r="BB129"/>
          <cell r="BC129" t="str">
            <v/>
          </cell>
          <cell r="BD129"/>
          <cell r="BE129"/>
          <cell r="BF129"/>
          <cell r="BG129"/>
          <cell r="BH129"/>
          <cell r="BI129"/>
          <cell r="BJ129"/>
          <cell r="BK129"/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 t="e">
            <v>#REF!</v>
          </cell>
          <cell r="BX129" t="b">
            <v>0</v>
          </cell>
          <cell r="BY129">
            <v>0.5</v>
          </cell>
          <cell r="BZ129">
            <v>0</v>
          </cell>
          <cell r="CA129">
            <v>0</v>
          </cell>
        </row>
        <row r="130">
          <cell r="M130">
            <v>20050018</v>
          </cell>
          <cell r="N130"/>
          <cell r="O130" t="str">
            <v>VIS H,M5-10,6.8,ZINGUEE</v>
          </cell>
          <cell r="P130"/>
          <cell r="Q130"/>
          <cell r="R130"/>
          <cell r="S130"/>
          <cell r="T130"/>
          <cell r="U130"/>
          <cell r="V130"/>
          <cell r="W130"/>
          <cell r="X130"/>
          <cell r="Y130"/>
          <cell r="Z130"/>
          <cell r="AA130"/>
          <cell r="AB130"/>
          <cell r="AC130"/>
          <cell r="AD130"/>
          <cell r="AE130"/>
          <cell r="AF130"/>
          <cell r="AG130"/>
          <cell r="AH130"/>
          <cell r="AI130"/>
          <cell r="AJ130"/>
          <cell r="AK130"/>
          <cell r="AL130"/>
          <cell r="AM130"/>
          <cell r="AN130"/>
          <cell r="AO130"/>
          <cell r="AP130"/>
          <cell r="AQ130"/>
          <cell r="AR130"/>
          <cell r="AS130"/>
          <cell r="AT130"/>
          <cell r="AU130"/>
          <cell r="AV130"/>
          <cell r="AW130"/>
          <cell r="AX130" t="e">
            <v>#REF!</v>
          </cell>
          <cell r="AY130" t="e">
            <v>#REF!</v>
          </cell>
          <cell r="AZ130">
            <v>0</v>
          </cell>
          <cell r="BA130" t="e">
            <v>#REF!</v>
          </cell>
          <cell r="BB130"/>
          <cell r="BC130" t="str">
            <v/>
          </cell>
          <cell r="BD130"/>
          <cell r="BE130"/>
          <cell r="BF130"/>
          <cell r="BG130"/>
          <cell r="BH130"/>
          <cell r="BI130"/>
          <cell r="BJ130"/>
          <cell r="BK130"/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 t="e">
            <v>#REF!</v>
          </cell>
          <cell r="BX130" t="b">
            <v>0</v>
          </cell>
          <cell r="BY130">
            <v>0.5</v>
          </cell>
          <cell r="BZ130">
            <v>0</v>
          </cell>
          <cell r="CA130">
            <v>0</v>
          </cell>
        </row>
        <row r="131">
          <cell r="M131" t="str">
            <v>/</v>
          </cell>
          <cell r="N131"/>
          <cell r="O131" t="str">
            <v>Montage tringlerie</v>
          </cell>
          <cell r="P131"/>
          <cell r="Q131"/>
          <cell r="R131"/>
          <cell r="S131"/>
          <cell r="T131"/>
          <cell r="U131"/>
          <cell r="V131"/>
          <cell r="W131"/>
          <cell r="X131"/>
          <cell r="Y131"/>
          <cell r="Z131"/>
          <cell r="AA131"/>
          <cell r="AB131"/>
          <cell r="AC131"/>
          <cell r="AD131"/>
          <cell r="AE131"/>
          <cell r="AF131"/>
          <cell r="AG131"/>
          <cell r="AH131"/>
          <cell r="AI131"/>
          <cell r="AJ131"/>
          <cell r="AK131"/>
          <cell r="AL131"/>
          <cell r="AM131"/>
          <cell r="AN131"/>
          <cell r="AO131"/>
          <cell r="AP131"/>
          <cell r="AQ131"/>
          <cell r="AR131"/>
          <cell r="AS131"/>
          <cell r="AT131"/>
          <cell r="AU131"/>
          <cell r="AV131"/>
          <cell r="AW131"/>
          <cell r="AX131" t="e">
            <v>#REF!</v>
          </cell>
          <cell r="AY131" t="e">
            <v>#REF!</v>
          </cell>
          <cell r="AZ131">
            <v>0</v>
          </cell>
          <cell r="BA131" t="e">
            <v>#REF!</v>
          </cell>
          <cell r="BB131"/>
          <cell r="BC131" t="str">
            <v/>
          </cell>
          <cell r="BD131"/>
          <cell r="BE131"/>
          <cell r="BF131"/>
          <cell r="BG131"/>
          <cell r="BH131"/>
          <cell r="BI131"/>
          <cell r="BJ131"/>
          <cell r="BK131"/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 t="e">
            <v>#REF!</v>
          </cell>
          <cell r="BX131" t="b">
            <v>0</v>
          </cell>
          <cell r="BY131">
            <v>0.5</v>
          </cell>
          <cell r="BZ131">
            <v>0</v>
          </cell>
          <cell r="CA131">
            <v>0</v>
          </cell>
        </row>
        <row r="132">
          <cell r="M132">
            <v>62887002</v>
          </cell>
          <cell r="N132"/>
          <cell r="O132" t="str">
            <v>CHEVILLE M16 PAROI 50</v>
          </cell>
          <cell r="P132"/>
          <cell r="Q132"/>
          <cell r="R132"/>
          <cell r="S132"/>
          <cell r="T132"/>
          <cell r="U132"/>
          <cell r="V132"/>
          <cell r="W132"/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H132"/>
          <cell r="AI132"/>
          <cell r="AJ132"/>
          <cell r="AK132"/>
          <cell r="AL132"/>
          <cell r="AM132"/>
          <cell r="AN132"/>
          <cell r="AO132"/>
          <cell r="AP132"/>
          <cell r="AQ132"/>
          <cell r="AR132"/>
          <cell r="AS132"/>
          <cell r="AT132"/>
          <cell r="AU132"/>
          <cell r="AV132"/>
          <cell r="AW132"/>
          <cell r="AX132" t="e">
            <v>#REF!</v>
          </cell>
          <cell r="AY132" t="e">
            <v>#REF!</v>
          </cell>
          <cell r="AZ132">
            <v>0</v>
          </cell>
          <cell r="BA132" t="e">
            <v>#REF!</v>
          </cell>
          <cell r="BB132"/>
          <cell r="BC132" t="str">
            <v/>
          </cell>
          <cell r="BD132"/>
          <cell r="BE132"/>
          <cell r="BF132"/>
          <cell r="BG132"/>
          <cell r="BH132"/>
          <cell r="BI132"/>
          <cell r="BJ132"/>
          <cell r="BK132"/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 t="e">
            <v>#REF!</v>
          </cell>
          <cell r="BX132" t="b">
            <v>0</v>
          </cell>
          <cell r="BY132">
            <v>0.5</v>
          </cell>
          <cell r="BZ132">
            <v>0</v>
          </cell>
          <cell r="CA132">
            <v>0</v>
          </cell>
        </row>
        <row r="133">
          <cell r="M133">
            <v>29930317</v>
          </cell>
          <cell r="N133"/>
          <cell r="O133" t="str">
            <v>POCHETTE MATELASSEE18X26</v>
          </cell>
          <cell r="P133"/>
          <cell r="Q133"/>
          <cell r="R133"/>
          <cell r="S133"/>
          <cell r="T133"/>
          <cell r="U133"/>
          <cell r="V133"/>
          <cell r="W133"/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H133"/>
          <cell r="AI133"/>
          <cell r="AJ133"/>
          <cell r="AK133"/>
          <cell r="AL133"/>
          <cell r="AM133"/>
          <cell r="AN133"/>
          <cell r="AO133"/>
          <cell r="AP133"/>
          <cell r="AQ133"/>
          <cell r="AR133"/>
          <cell r="AS133"/>
          <cell r="AT133"/>
          <cell r="AU133"/>
          <cell r="AV133"/>
          <cell r="AW133"/>
          <cell r="AX133" t="e">
            <v>#REF!</v>
          </cell>
          <cell r="AY133" t="e">
            <v>#REF!</v>
          </cell>
          <cell r="AZ133">
            <v>0</v>
          </cell>
          <cell r="BA133" t="e">
            <v>#REF!</v>
          </cell>
          <cell r="BB133"/>
          <cell r="BC133" t="str">
            <v/>
          </cell>
          <cell r="BD133"/>
          <cell r="BE133"/>
          <cell r="BF133"/>
          <cell r="BG133"/>
          <cell r="BH133"/>
          <cell r="BI133"/>
          <cell r="BJ133"/>
          <cell r="BK133"/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 t="e">
            <v>#REF!</v>
          </cell>
          <cell r="BX133" t="b">
            <v>0</v>
          </cell>
          <cell r="BY133">
            <v>0.5</v>
          </cell>
          <cell r="BZ133">
            <v>0</v>
          </cell>
          <cell r="CA133">
            <v>0</v>
          </cell>
        </row>
        <row r="134">
          <cell r="M134">
            <v>92482190</v>
          </cell>
          <cell r="N134"/>
          <cell r="O134" t="str">
            <v>TRING PDI/PDE CLIII MDP CMCIC</v>
          </cell>
          <cell r="P134"/>
          <cell r="Q134"/>
          <cell r="R134"/>
          <cell r="S134"/>
          <cell r="T134"/>
          <cell r="U134"/>
          <cell r="V134"/>
          <cell r="W134"/>
          <cell r="X134"/>
          <cell r="Y134"/>
          <cell r="Z134"/>
          <cell r="AA134"/>
          <cell r="AB134"/>
          <cell r="AC134"/>
          <cell r="AD134"/>
          <cell r="AE134"/>
          <cell r="AF134"/>
          <cell r="AG134"/>
          <cell r="AH134"/>
          <cell r="AI134"/>
          <cell r="AJ134"/>
          <cell r="AK134"/>
          <cell r="AL134"/>
          <cell r="AM134"/>
          <cell r="AN134"/>
          <cell r="AO134"/>
          <cell r="AP134"/>
          <cell r="AQ134"/>
          <cell r="AR134"/>
          <cell r="AS134"/>
          <cell r="AT134"/>
          <cell r="AU134"/>
          <cell r="AV134"/>
          <cell r="AW134"/>
          <cell r="AX134" t="e">
            <v>#REF!</v>
          </cell>
          <cell r="AY134" t="e">
            <v>#REF!</v>
          </cell>
          <cell r="AZ134">
            <v>0</v>
          </cell>
          <cell r="BA134" t="e">
            <v>#REF!</v>
          </cell>
          <cell r="BB134"/>
          <cell r="BC134" t="str">
            <v/>
          </cell>
          <cell r="BD134"/>
          <cell r="BE134"/>
          <cell r="BF134"/>
          <cell r="BG134"/>
          <cell r="BH134"/>
          <cell r="BI134"/>
          <cell r="BJ134"/>
          <cell r="BK134"/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 t="e">
            <v>#REF!</v>
          </cell>
          <cell r="BX134" t="b">
            <v>0</v>
          </cell>
          <cell r="BY134">
            <v>0.5</v>
          </cell>
          <cell r="BZ134">
            <v>0</v>
          </cell>
          <cell r="CA134">
            <v>0</v>
          </cell>
        </row>
        <row r="135">
          <cell r="M135"/>
          <cell r="N135"/>
          <cell r="O135" t="str">
            <v>TRING PG/PG CLIII MDPX</v>
          </cell>
          <cell r="P135"/>
          <cell r="Q135"/>
          <cell r="R135"/>
          <cell r="S135"/>
          <cell r="T135"/>
          <cell r="U135"/>
          <cell r="V135"/>
          <cell r="W135"/>
          <cell r="X135"/>
          <cell r="Y135"/>
          <cell r="Z135"/>
          <cell r="AA135"/>
          <cell r="AB135"/>
          <cell r="AC135"/>
          <cell r="AD135"/>
          <cell r="AE135"/>
          <cell r="AF135"/>
          <cell r="AG135"/>
          <cell r="AH135"/>
          <cell r="AI135"/>
          <cell r="AJ135"/>
          <cell r="AK135"/>
          <cell r="AL135"/>
          <cell r="AM135"/>
          <cell r="AN135"/>
          <cell r="AO135"/>
          <cell r="AP135"/>
          <cell r="AQ135"/>
          <cell r="AR135"/>
          <cell r="AS135"/>
          <cell r="AT135"/>
          <cell r="AU135"/>
          <cell r="AV135"/>
          <cell r="AW135"/>
          <cell r="AX135" t="e">
            <v>#REF!</v>
          </cell>
          <cell r="AY135" t="e">
            <v>#REF!</v>
          </cell>
          <cell r="AZ135">
            <v>0</v>
          </cell>
          <cell r="BA135" t="e">
            <v>#REF!</v>
          </cell>
          <cell r="BB135"/>
          <cell r="BC135" t="str">
            <v/>
          </cell>
          <cell r="BD135"/>
          <cell r="BE135"/>
          <cell r="BF135"/>
          <cell r="BG135"/>
          <cell r="BH135"/>
          <cell r="BI135"/>
          <cell r="BJ135"/>
          <cell r="BK135"/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 t="e">
            <v>#REF!</v>
          </cell>
          <cell r="BX135" t="b">
            <v>0</v>
          </cell>
          <cell r="BY135">
            <v>0.5</v>
          </cell>
          <cell r="BZ135">
            <v>0</v>
          </cell>
          <cell r="CA135">
            <v>0</v>
          </cell>
        </row>
        <row r="136">
          <cell r="M136">
            <v>29900123</v>
          </cell>
          <cell r="N136"/>
          <cell r="O136" t="str">
            <v>GAINE POLY 2,15X3,25</v>
          </cell>
          <cell r="P136"/>
          <cell r="Q136"/>
          <cell r="R136"/>
          <cell r="S136"/>
          <cell r="T136"/>
          <cell r="U136"/>
          <cell r="V136"/>
          <cell r="W136"/>
          <cell r="X136"/>
          <cell r="Y136"/>
          <cell r="Z136"/>
          <cell r="AA136"/>
          <cell r="AB136"/>
          <cell r="AC136"/>
          <cell r="AD136"/>
          <cell r="AE136"/>
          <cell r="AF136"/>
          <cell r="AG136"/>
          <cell r="AH136"/>
          <cell r="AI136"/>
          <cell r="AJ136"/>
          <cell r="AK136"/>
          <cell r="AL136"/>
          <cell r="AM136"/>
          <cell r="AN136"/>
          <cell r="AO136"/>
          <cell r="AP136"/>
          <cell r="AQ136"/>
          <cell r="AR136"/>
          <cell r="AS136"/>
          <cell r="AT136"/>
          <cell r="AU136"/>
          <cell r="AV136"/>
          <cell r="AW136"/>
          <cell r="AX136" t="e">
            <v>#REF!</v>
          </cell>
          <cell r="AY136" t="e">
            <v>#REF!</v>
          </cell>
          <cell r="AZ136">
            <v>0</v>
          </cell>
          <cell r="BA136" t="e">
            <v>#REF!</v>
          </cell>
          <cell r="BB136"/>
          <cell r="BC136" t="str">
            <v/>
          </cell>
          <cell r="BD136"/>
          <cell r="BE136"/>
          <cell r="BF136"/>
          <cell r="BG136"/>
          <cell r="BH136"/>
          <cell r="BI136"/>
          <cell r="BJ136"/>
          <cell r="BK136"/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 t="e">
            <v>#REF!</v>
          </cell>
          <cell r="BX136" t="b">
            <v>0</v>
          </cell>
          <cell r="BY136">
            <v>0.5</v>
          </cell>
          <cell r="BZ136">
            <v>0</v>
          </cell>
          <cell r="CA136">
            <v>0</v>
          </cell>
        </row>
        <row r="137">
          <cell r="M137">
            <v>27801003</v>
          </cell>
          <cell r="N137"/>
          <cell r="O137" t="str">
            <v>RESSORT REC</v>
          </cell>
          <cell r="P137"/>
          <cell r="Q137"/>
          <cell r="R137"/>
          <cell r="S137"/>
          <cell r="T137"/>
          <cell r="U137"/>
          <cell r="V137"/>
          <cell r="W137"/>
          <cell r="X137"/>
          <cell r="Y137"/>
          <cell r="Z137"/>
          <cell r="AA137"/>
          <cell r="AB137"/>
          <cell r="AC137"/>
          <cell r="AD137"/>
          <cell r="AE137"/>
          <cell r="AF137"/>
          <cell r="AG137"/>
          <cell r="AH137"/>
          <cell r="AI137"/>
          <cell r="AJ137"/>
          <cell r="AK137"/>
          <cell r="AL137"/>
          <cell r="AM137"/>
          <cell r="AN137"/>
          <cell r="AO137"/>
          <cell r="AP137"/>
          <cell r="AQ137"/>
          <cell r="AR137"/>
          <cell r="AS137"/>
          <cell r="AT137"/>
          <cell r="AU137"/>
          <cell r="AV137"/>
          <cell r="AW137"/>
          <cell r="AX137" t="e">
            <v>#REF!</v>
          </cell>
          <cell r="AY137" t="e">
            <v>#REF!</v>
          </cell>
          <cell r="AZ137">
            <v>0</v>
          </cell>
          <cell r="BA137" t="e">
            <v>#REF!</v>
          </cell>
          <cell r="BB137"/>
          <cell r="BC137" t="str">
            <v/>
          </cell>
          <cell r="BD137"/>
          <cell r="BE137"/>
          <cell r="BF137"/>
          <cell r="BG137"/>
          <cell r="BH137"/>
          <cell r="BI137"/>
          <cell r="BJ137"/>
          <cell r="BK137"/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 t="e">
            <v>#REF!</v>
          </cell>
          <cell r="BX137" t="b">
            <v>0</v>
          </cell>
          <cell r="BY137">
            <v>0.5</v>
          </cell>
          <cell r="BZ137">
            <v>0</v>
          </cell>
          <cell r="CA137">
            <v>0</v>
          </cell>
        </row>
        <row r="138">
          <cell r="M138">
            <v>28862012</v>
          </cell>
          <cell r="N138"/>
          <cell r="O138" t="str">
            <v>GOUP CYL 6X16 TREMPEE M6</v>
          </cell>
          <cell r="P138"/>
          <cell r="Q138"/>
          <cell r="R138"/>
          <cell r="S138"/>
          <cell r="T138"/>
          <cell r="U138"/>
          <cell r="V138"/>
          <cell r="W138"/>
          <cell r="X138"/>
          <cell r="Y138"/>
          <cell r="Z138"/>
          <cell r="AA138"/>
          <cell r="AB138"/>
          <cell r="AC138"/>
          <cell r="AD138"/>
          <cell r="AE138"/>
          <cell r="AF138"/>
          <cell r="AG138"/>
          <cell r="AH138"/>
          <cell r="AI138"/>
          <cell r="AJ138"/>
          <cell r="AK138"/>
          <cell r="AL138"/>
          <cell r="AM138"/>
          <cell r="AN138"/>
          <cell r="AO138"/>
          <cell r="AP138"/>
          <cell r="AQ138"/>
          <cell r="AR138"/>
          <cell r="AS138"/>
          <cell r="AT138"/>
          <cell r="AU138"/>
          <cell r="AV138"/>
          <cell r="AW138"/>
          <cell r="AX138" t="e">
            <v>#REF!</v>
          </cell>
          <cell r="AY138" t="e">
            <v>#REF!</v>
          </cell>
          <cell r="AZ138">
            <v>0</v>
          </cell>
          <cell r="BA138" t="e">
            <v>#REF!</v>
          </cell>
          <cell r="BB138"/>
          <cell r="BC138" t="str">
            <v/>
          </cell>
          <cell r="BD138"/>
          <cell r="BE138"/>
          <cell r="BF138"/>
          <cell r="BG138"/>
          <cell r="BH138"/>
          <cell r="BI138"/>
          <cell r="BJ138"/>
          <cell r="BK138"/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 t="e">
            <v>#REF!</v>
          </cell>
          <cell r="BX138" t="b">
            <v>0</v>
          </cell>
          <cell r="BY138">
            <v>0.5</v>
          </cell>
          <cell r="BZ138">
            <v>0</v>
          </cell>
          <cell r="CA138">
            <v>0</v>
          </cell>
        </row>
        <row r="139">
          <cell r="M139">
            <v>62834023</v>
          </cell>
          <cell r="N139"/>
          <cell r="O139" t="str">
            <v>DELATEUR CARENA</v>
          </cell>
          <cell r="P139"/>
          <cell r="Q139"/>
          <cell r="R139"/>
          <cell r="S139"/>
          <cell r="T139"/>
          <cell r="U139"/>
          <cell r="V139"/>
          <cell r="W139"/>
          <cell r="X139"/>
          <cell r="Y139"/>
          <cell r="Z139"/>
          <cell r="AA139"/>
          <cell r="AB139"/>
          <cell r="AC139"/>
          <cell r="AD139"/>
          <cell r="AE139"/>
          <cell r="AF139"/>
          <cell r="AG139"/>
          <cell r="AH139"/>
          <cell r="AI139"/>
          <cell r="AJ139"/>
          <cell r="AK139"/>
          <cell r="AL139"/>
          <cell r="AM139"/>
          <cell r="AN139"/>
          <cell r="AO139"/>
          <cell r="AP139"/>
          <cell r="AQ139"/>
          <cell r="AR139"/>
          <cell r="AS139"/>
          <cell r="AT139"/>
          <cell r="AU139"/>
          <cell r="AV139"/>
          <cell r="AW139"/>
          <cell r="AX139" t="e">
            <v>#REF!</v>
          </cell>
          <cell r="AY139" t="e">
            <v>#REF!</v>
          </cell>
          <cell r="AZ139">
            <v>0</v>
          </cell>
          <cell r="BA139" t="e">
            <v>#REF!</v>
          </cell>
          <cell r="BB139"/>
          <cell r="BC139" t="str">
            <v/>
          </cell>
          <cell r="BD139"/>
          <cell r="BE139"/>
          <cell r="BF139"/>
          <cell r="BG139"/>
          <cell r="BH139"/>
          <cell r="BI139"/>
          <cell r="BJ139"/>
          <cell r="BK139"/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 t="e">
            <v>#REF!</v>
          </cell>
          <cell r="BX139" t="b">
            <v>0</v>
          </cell>
          <cell r="BY139">
            <v>0.5</v>
          </cell>
          <cell r="BZ139">
            <v>0</v>
          </cell>
          <cell r="CA139">
            <v>0</v>
          </cell>
        </row>
        <row r="140">
          <cell r="M140">
            <v>62862038</v>
          </cell>
          <cell r="N140"/>
          <cell r="O140" t="str">
            <v>PENE 80 CARENA MILLIUM ATLANTI</v>
          </cell>
          <cell r="P140"/>
          <cell r="Q140"/>
          <cell r="R140"/>
          <cell r="S140"/>
          <cell r="T140"/>
          <cell r="U140"/>
          <cell r="V140"/>
          <cell r="W140"/>
          <cell r="X140"/>
          <cell r="Y140"/>
          <cell r="Z140"/>
          <cell r="AA140"/>
          <cell r="AB140"/>
          <cell r="AC140"/>
          <cell r="AD140"/>
          <cell r="AE140"/>
          <cell r="AF140"/>
          <cell r="AG140"/>
          <cell r="AH140"/>
          <cell r="AI140"/>
          <cell r="AJ140"/>
          <cell r="AK140"/>
          <cell r="AL140"/>
          <cell r="AM140"/>
          <cell r="AN140"/>
          <cell r="AO140"/>
          <cell r="AP140"/>
          <cell r="AQ140"/>
          <cell r="AR140"/>
          <cell r="AS140"/>
          <cell r="AT140"/>
          <cell r="AU140"/>
          <cell r="AV140"/>
          <cell r="AW140"/>
          <cell r="AX140" t="e">
            <v>#REF!</v>
          </cell>
          <cell r="AY140" t="e">
            <v>#REF!</v>
          </cell>
          <cell r="AZ140">
            <v>0</v>
          </cell>
          <cell r="BA140" t="e">
            <v>#REF!</v>
          </cell>
          <cell r="BB140"/>
          <cell r="BC140" t="str">
            <v/>
          </cell>
          <cell r="BD140"/>
          <cell r="BE140"/>
          <cell r="BF140"/>
          <cell r="BG140"/>
          <cell r="BH140"/>
          <cell r="BI140"/>
          <cell r="BJ140"/>
          <cell r="BK140"/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 t="e">
            <v>#REF!</v>
          </cell>
          <cell r="BX140" t="b">
            <v>0</v>
          </cell>
          <cell r="BY140">
            <v>0.5</v>
          </cell>
          <cell r="BZ140">
            <v>0</v>
          </cell>
          <cell r="CA140">
            <v>0</v>
          </cell>
        </row>
        <row r="141">
          <cell r="M141">
            <v>28866008</v>
          </cell>
          <cell r="N141"/>
          <cell r="O141" t="str">
            <v>ROND LLU 10 ZINGUEE</v>
          </cell>
          <cell r="P141"/>
          <cell r="Q141"/>
          <cell r="R141"/>
          <cell r="S141"/>
          <cell r="T141"/>
          <cell r="U141"/>
          <cell r="V141"/>
          <cell r="W141"/>
          <cell r="X141"/>
          <cell r="Y141"/>
          <cell r="Z141"/>
          <cell r="AA141"/>
          <cell r="AB141"/>
          <cell r="AC141"/>
          <cell r="AD141"/>
          <cell r="AE141"/>
          <cell r="AF141"/>
          <cell r="AG141"/>
          <cell r="AH141"/>
          <cell r="AI141"/>
          <cell r="AJ141"/>
          <cell r="AK141"/>
          <cell r="AL141"/>
          <cell r="AM141"/>
          <cell r="AN141"/>
          <cell r="AO141"/>
          <cell r="AP141"/>
          <cell r="AQ141"/>
          <cell r="AR141"/>
          <cell r="AS141"/>
          <cell r="AT141"/>
          <cell r="AU141"/>
          <cell r="AV141"/>
          <cell r="AW141"/>
          <cell r="AX141" t="e">
            <v>#REF!</v>
          </cell>
          <cell r="AY141" t="e">
            <v>#REF!</v>
          </cell>
          <cell r="AZ141">
            <v>0</v>
          </cell>
          <cell r="BA141" t="e">
            <v>#REF!</v>
          </cell>
          <cell r="BB141"/>
          <cell r="BC141" t="str">
            <v/>
          </cell>
          <cell r="BD141"/>
          <cell r="BE141"/>
          <cell r="BF141"/>
          <cell r="BG141"/>
          <cell r="BH141"/>
          <cell r="BI141"/>
          <cell r="BJ141"/>
          <cell r="BK141"/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 t="e">
            <v>#REF!</v>
          </cell>
          <cell r="BX141" t="b">
            <v>0</v>
          </cell>
          <cell r="BY141">
            <v>0.5</v>
          </cell>
          <cell r="BZ141">
            <v>0</v>
          </cell>
          <cell r="CA141">
            <v>0</v>
          </cell>
        </row>
        <row r="142">
          <cell r="M142">
            <v>28818280</v>
          </cell>
          <cell r="N142"/>
          <cell r="O142" t="str">
            <v>ROND ZU 12</v>
          </cell>
          <cell r="P142"/>
          <cell r="Q142"/>
          <cell r="R142"/>
          <cell r="S142"/>
          <cell r="T142"/>
          <cell r="U142"/>
          <cell r="V142"/>
          <cell r="W142"/>
          <cell r="X142"/>
          <cell r="Y142"/>
          <cell r="Z142"/>
          <cell r="AA142"/>
          <cell r="AB142"/>
          <cell r="AC142"/>
          <cell r="AD142"/>
          <cell r="AE142"/>
          <cell r="AF142"/>
          <cell r="AG142"/>
          <cell r="AH142"/>
          <cell r="AI142"/>
          <cell r="AJ142"/>
          <cell r="AK142"/>
          <cell r="AL142"/>
          <cell r="AM142"/>
          <cell r="AN142"/>
          <cell r="AO142"/>
          <cell r="AP142"/>
          <cell r="AQ142"/>
          <cell r="AR142"/>
          <cell r="AS142"/>
          <cell r="AT142"/>
          <cell r="AU142"/>
          <cell r="AV142"/>
          <cell r="AW142"/>
          <cell r="AX142" t="e">
            <v>#REF!</v>
          </cell>
          <cell r="AY142" t="e">
            <v>#REF!</v>
          </cell>
          <cell r="AZ142">
            <v>0</v>
          </cell>
          <cell r="BA142" t="e">
            <v>#REF!</v>
          </cell>
          <cell r="BB142"/>
          <cell r="BC142" t="str">
            <v/>
          </cell>
          <cell r="BD142"/>
          <cell r="BE142"/>
          <cell r="BF142"/>
          <cell r="BG142"/>
          <cell r="BH142"/>
          <cell r="BI142"/>
          <cell r="BJ142"/>
          <cell r="BK142"/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 t="e">
            <v>#REF!</v>
          </cell>
          <cell r="BX142" t="b">
            <v>0</v>
          </cell>
          <cell r="BY142">
            <v>0.5</v>
          </cell>
          <cell r="BZ142">
            <v>0</v>
          </cell>
          <cell r="CA142">
            <v>0</v>
          </cell>
        </row>
        <row r="143">
          <cell r="M143">
            <v>28873014</v>
          </cell>
          <cell r="N143"/>
          <cell r="O143" t="str">
            <v>VIS HE,M10-20,AF,ZIBLEUE</v>
          </cell>
          <cell r="P143"/>
          <cell r="Q143"/>
          <cell r="R143"/>
          <cell r="S143"/>
          <cell r="T143"/>
          <cell r="U143"/>
          <cell r="V143"/>
          <cell r="W143"/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H143"/>
          <cell r="AI143"/>
          <cell r="AJ143"/>
          <cell r="AK143"/>
          <cell r="AL143"/>
          <cell r="AM143"/>
          <cell r="AN143"/>
          <cell r="AO143"/>
          <cell r="AP143"/>
          <cell r="AQ143"/>
          <cell r="AR143"/>
          <cell r="AS143"/>
          <cell r="AT143"/>
          <cell r="AU143"/>
          <cell r="AV143"/>
          <cell r="AW143"/>
          <cell r="AX143" t="e">
            <v>#REF!</v>
          </cell>
          <cell r="AY143" t="e">
            <v>#REF!</v>
          </cell>
          <cell r="AZ143">
            <v>0</v>
          </cell>
          <cell r="BA143" t="e">
            <v>#REF!</v>
          </cell>
          <cell r="BB143"/>
          <cell r="BC143" t="str">
            <v/>
          </cell>
          <cell r="BD143"/>
          <cell r="BE143"/>
          <cell r="BF143"/>
          <cell r="BG143"/>
          <cell r="BH143"/>
          <cell r="BI143"/>
          <cell r="BJ143"/>
          <cell r="BK143"/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 t="e">
            <v>#REF!</v>
          </cell>
          <cell r="BX143" t="b">
            <v>0</v>
          </cell>
          <cell r="BY143">
            <v>0.5</v>
          </cell>
          <cell r="BZ143">
            <v>0</v>
          </cell>
          <cell r="CA143">
            <v>0</v>
          </cell>
        </row>
        <row r="144">
          <cell r="M144">
            <v>62899155</v>
          </cell>
          <cell r="N144"/>
          <cell r="O144" t="str">
            <v>TENDEUR FIL DELATEUR</v>
          </cell>
          <cell r="P144"/>
          <cell r="Q144"/>
          <cell r="R144"/>
          <cell r="S144"/>
          <cell r="T144"/>
          <cell r="U144"/>
          <cell r="V144"/>
          <cell r="W144"/>
          <cell r="X144"/>
          <cell r="Y144"/>
          <cell r="Z144"/>
          <cell r="AA144"/>
          <cell r="AB144"/>
          <cell r="AC144"/>
          <cell r="AD144"/>
          <cell r="AE144"/>
          <cell r="AF144"/>
          <cell r="AG144"/>
          <cell r="AH144"/>
          <cell r="AI144"/>
          <cell r="AJ144"/>
          <cell r="AK144"/>
          <cell r="AL144"/>
          <cell r="AM144"/>
          <cell r="AN144"/>
          <cell r="AO144"/>
          <cell r="AP144"/>
          <cell r="AQ144"/>
          <cell r="AR144"/>
          <cell r="AS144"/>
          <cell r="AT144"/>
          <cell r="AU144"/>
          <cell r="AV144"/>
          <cell r="AW144"/>
          <cell r="AX144" t="e">
            <v>#REF!</v>
          </cell>
          <cell r="AY144" t="e">
            <v>#REF!</v>
          </cell>
          <cell r="AZ144">
            <v>0</v>
          </cell>
          <cell r="BA144" t="e">
            <v>#REF!</v>
          </cell>
          <cell r="BB144"/>
          <cell r="BC144" t="str">
            <v/>
          </cell>
          <cell r="BD144"/>
          <cell r="BE144"/>
          <cell r="BF144"/>
          <cell r="BG144"/>
          <cell r="BH144"/>
          <cell r="BI144"/>
          <cell r="BJ144"/>
          <cell r="BK144"/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 t="e">
            <v>#REF!</v>
          </cell>
          <cell r="BX144" t="b">
            <v>0</v>
          </cell>
          <cell r="BY144">
            <v>0.5</v>
          </cell>
          <cell r="BZ144">
            <v>0</v>
          </cell>
          <cell r="CA144">
            <v>0</v>
          </cell>
        </row>
        <row r="145">
          <cell r="M145">
            <v>62470001</v>
          </cell>
          <cell r="N145"/>
          <cell r="O145" t="str">
            <v>POIGNEE MILLIUM</v>
          </cell>
          <cell r="P145"/>
          <cell r="Q145"/>
          <cell r="R145"/>
          <cell r="S145"/>
          <cell r="T145"/>
          <cell r="U145"/>
          <cell r="V145"/>
          <cell r="W145"/>
          <cell r="X145"/>
          <cell r="Y145"/>
          <cell r="Z145"/>
          <cell r="AA145"/>
          <cell r="AB145"/>
          <cell r="AC145"/>
          <cell r="AD145"/>
          <cell r="AE145"/>
          <cell r="AF145"/>
          <cell r="AG145"/>
          <cell r="AH145"/>
          <cell r="AI145"/>
          <cell r="AJ145"/>
          <cell r="AK145"/>
          <cell r="AL145"/>
          <cell r="AM145"/>
          <cell r="AN145"/>
          <cell r="AO145"/>
          <cell r="AP145"/>
          <cell r="AQ145"/>
          <cell r="AR145"/>
          <cell r="AS145"/>
          <cell r="AT145"/>
          <cell r="AU145"/>
          <cell r="AV145"/>
          <cell r="AW145"/>
          <cell r="AX145" t="e">
            <v>#REF!</v>
          </cell>
          <cell r="AY145" t="e">
            <v>#REF!</v>
          </cell>
          <cell r="AZ145">
            <v>0</v>
          </cell>
          <cell r="BA145" t="e">
            <v>#REF!</v>
          </cell>
          <cell r="BB145"/>
          <cell r="BC145" t="str">
            <v/>
          </cell>
          <cell r="BD145"/>
          <cell r="BE145"/>
          <cell r="BF145"/>
          <cell r="BG145"/>
          <cell r="BH145"/>
          <cell r="BI145"/>
          <cell r="BJ145"/>
          <cell r="BK145"/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 t="e">
            <v>#REF!</v>
          </cell>
          <cell r="BX145" t="b">
            <v>0</v>
          </cell>
          <cell r="BY145">
            <v>0.5</v>
          </cell>
          <cell r="BZ145">
            <v>0</v>
          </cell>
          <cell r="CA145">
            <v>0</v>
          </cell>
        </row>
        <row r="146">
          <cell r="M146">
            <v>62967024</v>
          </cell>
          <cell r="N146"/>
          <cell r="O146" t="str">
            <v>PLA MAN 40A160 G628667022</v>
          </cell>
          <cell r="P146"/>
          <cell r="Q146"/>
          <cell r="R146"/>
          <cell r="S146"/>
          <cell r="T146"/>
          <cell r="U146"/>
          <cell r="V146"/>
          <cell r="W146"/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H146"/>
          <cell r="AI146"/>
          <cell r="AJ146"/>
          <cell r="AK146"/>
          <cell r="AL146"/>
          <cell r="AM146"/>
          <cell r="AN146"/>
          <cell r="AO146"/>
          <cell r="AP146"/>
          <cell r="AQ146"/>
          <cell r="AR146"/>
          <cell r="AS146"/>
          <cell r="AT146"/>
          <cell r="AU146"/>
          <cell r="AV146"/>
          <cell r="AW146"/>
          <cell r="AX146" t="e">
            <v>#REF!</v>
          </cell>
          <cell r="AY146" t="e">
            <v>#REF!</v>
          </cell>
          <cell r="AZ146">
            <v>0</v>
          </cell>
          <cell r="BA146" t="e">
            <v>#REF!</v>
          </cell>
          <cell r="BB146"/>
          <cell r="BC146" t="str">
            <v/>
          </cell>
          <cell r="BD146"/>
          <cell r="BE146"/>
          <cell r="BF146"/>
          <cell r="BG146"/>
          <cell r="BH146"/>
          <cell r="BI146"/>
          <cell r="BJ146"/>
          <cell r="BK146"/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 t="e">
            <v>#REF!</v>
          </cell>
          <cell r="BX146" t="b">
            <v>0</v>
          </cell>
          <cell r="BY146">
            <v>0.5</v>
          </cell>
          <cell r="BZ146">
            <v>0</v>
          </cell>
          <cell r="CA146">
            <v>0</v>
          </cell>
        </row>
        <row r="147">
          <cell r="M147">
            <v>62909006</v>
          </cell>
          <cell r="N147"/>
          <cell r="O147" t="str">
            <v>BATTEUSE CARENA GAUCHE</v>
          </cell>
          <cell r="P147"/>
          <cell r="Q147"/>
          <cell r="R147"/>
          <cell r="S147"/>
          <cell r="T147"/>
          <cell r="U147"/>
          <cell r="V147"/>
          <cell r="W147"/>
          <cell r="X147"/>
          <cell r="Y147"/>
          <cell r="Z147"/>
          <cell r="AA147"/>
          <cell r="AB147"/>
          <cell r="AC147"/>
          <cell r="AD147"/>
          <cell r="AE147"/>
          <cell r="AF147"/>
          <cell r="AG147"/>
          <cell r="AH147"/>
          <cell r="AI147"/>
          <cell r="AJ147"/>
          <cell r="AK147"/>
          <cell r="AL147"/>
          <cell r="AM147"/>
          <cell r="AN147"/>
          <cell r="AO147"/>
          <cell r="AP147"/>
          <cell r="AQ147"/>
          <cell r="AR147"/>
          <cell r="AS147"/>
          <cell r="AT147"/>
          <cell r="AU147"/>
          <cell r="AV147"/>
          <cell r="AW147"/>
          <cell r="AX147" t="e">
            <v>#REF!</v>
          </cell>
          <cell r="AY147" t="e">
            <v>#REF!</v>
          </cell>
          <cell r="AZ147">
            <v>0</v>
          </cell>
          <cell r="BA147" t="e">
            <v>#REF!</v>
          </cell>
          <cell r="BB147"/>
          <cell r="BC147" t="str">
            <v/>
          </cell>
          <cell r="BD147"/>
          <cell r="BE147"/>
          <cell r="BF147"/>
          <cell r="BG147"/>
          <cell r="BH147"/>
          <cell r="BI147"/>
          <cell r="BJ147"/>
          <cell r="BK147"/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 t="e">
            <v>#REF!</v>
          </cell>
          <cell r="BX147" t="b">
            <v>0</v>
          </cell>
          <cell r="BY147">
            <v>0.5</v>
          </cell>
          <cell r="BZ147">
            <v>0</v>
          </cell>
          <cell r="CA147">
            <v>0</v>
          </cell>
        </row>
        <row r="148">
          <cell r="M148">
            <v>62888008</v>
          </cell>
          <cell r="N148"/>
          <cell r="O148" t="str">
            <v>VIS ENTRAINEMENT</v>
          </cell>
          <cell r="P148"/>
          <cell r="Q148"/>
          <cell r="R148"/>
          <cell r="S148"/>
          <cell r="T148"/>
          <cell r="U148"/>
          <cell r="V148"/>
          <cell r="W148"/>
          <cell r="X148"/>
          <cell r="Y148"/>
          <cell r="Z148"/>
          <cell r="AA148"/>
          <cell r="AB148"/>
          <cell r="AC148"/>
          <cell r="AD148"/>
          <cell r="AE148"/>
          <cell r="AF148"/>
          <cell r="AG148"/>
          <cell r="AH148"/>
          <cell r="AI148"/>
          <cell r="AJ148"/>
          <cell r="AK148"/>
          <cell r="AL148"/>
          <cell r="AM148"/>
          <cell r="AN148"/>
          <cell r="AO148"/>
          <cell r="AP148"/>
          <cell r="AQ148"/>
          <cell r="AR148"/>
          <cell r="AS148"/>
          <cell r="AT148"/>
          <cell r="AU148"/>
          <cell r="AV148"/>
          <cell r="AW148"/>
          <cell r="AX148" t="e">
            <v>#REF!</v>
          </cell>
          <cell r="AY148" t="e">
            <v>#REF!</v>
          </cell>
          <cell r="AZ148">
            <v>0</v>
          </cell>
          <cell r="BA148" t="e">
            <v>#REF!</v>
          </cell>
          <cell r="BB148"/>
          <cell r="BC148" t="str">
            <v/>
          </cell>
          <cell r="BD148"/>
          <cell r="BE148"/>
          <cell r="BF148"/>
          <cell r="BG148"/>
          <cell r="BH148"/>
          <cell r="BI148"/>
          <cell r="BJ148"/>
          <cell r="BK148"/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 t="e">
            <v>#REF!</v>
          </cell>
          <cell r="BX148" t="b">
            <v>0</v>
          </cell>
          <cell r="BY148">
            <v>0.5</v>
          </cell>
          <cell r="BZ148">
            <v>0</v>
          </cell>
          <cell r="CA148">
            <v>0</v>
          </cell>
        </row>
        <row r="149">
          <cell r="M149">
            <v>62880001</v>
          </cell>
          <cell r="N149"/>
          <cell r="O149" t="str">
            <v>GALET GUIDAGE CONDAMN</v>
          </cell>
          <cell r="P149"/>
          <cell r="Q149"/>
          <cell r="R149"/>
          <cell r="S149"/>
          <cell r="T149"/>
          <cell r="U149"/>
          <cell r="V149"/>
          <cell r="W149"/>
          <cell r="X149"/>
          <cell r="Y149"/>
          <cell r="Z149"/>
          <cell r="AA149"/>
          <cell r="AB149"/>
          <cell r="AC149"/>
          <cell r="AD149"/>
          <cell r="AE149"/>
          <cell r="AF149"/>
          <cell r="AG149"/>
          <cell r="AH149"/>
          <cell r="AI149"/>
          <cell r="AJ149"/>
          <cell r="AK149"/>
          <cell r="AL149"/>
          <cell r="AM149"/>
          <cell r="AN149"/>
          <cell r="AO149"/>
          <cell r="AP149"/>
          <cell r="AQ149"/>
          <cell r="AR149"/>
          <cell r="AS149"/>
          <cell r="AT149"/>
          <cell r="AU149"/>
          <cell r="AV149"/>
          <cell r="AW149"/>
          <cell r="AX149" t="e">
            <v>#REF!</v>
          </cell>
          <cell r="AY149" t="e">
            <v>#REF!</v>
          </cell>
          <cell r="AZ149">
            <v>0</v>
          </cell>
          <cell r="BA149" t="e">
            <v>#REF!</v>
          </cell>
          <cell r="BB149"/>
          <cell r="BC149" t="str">
            <v/>
          </cell>
          <cell r="BD149"/>
          <cell r="BE149"/>
          <cell r="BF149"/>
          <cell r="BG149"/>
          <cell r="BH149"/>
          <cell r="BI149"/>
          <cell r="BJ149"/>
          <cell r="BK149"/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 t="e">
            <v>#REF!</v>
          </cell>
          <cell r="BX149" t="b">
            <v>0</v>
          </cell>
          <cell r="BY149">
            <v>0.5</v>
          </cell>
          <cell r="BZ149">
            <v>0</v>
          </cell>
          <cell r="CA149">
            <v>0</v>
          </cell>
        </row>
        <row r="150">
          <cell r="M150">
            <v>62834018</v>
          </cell>
          <cell r="N150"/>
          <cell r="O150" t="str">
            <v>CONDAMNATION MANOEUVRE CARENA</v>
          </cell>
          <cell r="P150"/>
          <cell r="Q150"/>
          <cell r="R150"/>
          <cell r="S150"/>
          <cell r="T150"/>
          <cell r="U150"/>
          <cell r="V150"/>
          <cell r="W150"/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H150"/>
          <cell r="AI150"/>
          <cell r="AJ150"/>
          <cell r="AK150"/>
          <cell r="AL150"/>
          <cell r="AM150"/>
          <cell r="AN150"/>
          <cell r="AO150"/>
          <cell r="AP150"/>
          <cell r="AQ150"/>
          <cell r="AR150"/>
          <cell r="AS150"/>
          <cell r="AT150"/>
          <cell r="AU150"/>
          <cell r="AV150"/>
          <cell r="AW150"/>
          <cell r="AX150" t="e">
            <v>#REF!</v>
          </cell>
          <cell r="AY150" t="e">
            <v>#REF!</v>
          </cell>
          <cell r="AZ150">
            <v>0</v>
          </cell>
          <cell r="BA150" t="e">
            <v>#REF!</v>
          </cell>
          <cell r="BB150"/>
          <cell r="BC150" t="str">
            <v/>
          </cell>
          <cell r="BD150"/>
          <cell r="BE150"/>
          <cell r="BF150"/>
          <cell r="BG150"/>
          <cell r="BH150"/>
          <cell r="BI150"/>
          <cell r="BJ150"/>
          <cell r="BK150"/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 t="e">
            <v>#REF!</v>
          </cell>
          <cell r="BX150" t="b">
            <v>0</v>
          </cell>
          <cell r="BY150">
            <v>0.5</v>
          </cell>
          <cell r="BZ150">
            <v>0</v>
          </cell>
          <cell r="CA150">
            <v>0</v>
          </cell>
        </row>
        <row r="151">
          <cell r="M151">
            <v>28881000</v>
          </cell>
          <cell r="N151"/>
          <cell r="O151" t="str">
            <v>CLIPS RAPID FRL 3403</v>
          </cell>
          <cell r="P151"/>
          <cell r="Q151"/>
          <cell r="R151"/>
          <cell r="S151"/>
          <cell r="T151"/>
          <cell r="U151"/>
          <cell r="V151"/>
          <cell r="W151"/>
          <cell r="X151"/>
          <cell r="Y151"/>
          <cell r="Z151"/>
          <cell r="AA151"/>
          <cell r="AB151"/>
          <cell r="AC151"/>
          <cell r="AD151"/>
          <cell r="AE151"/>
          <cell r="AF151"/>
          <cell r="AG151"/>
          <cell r="AH151"/>
          <cell r="AI151"/>
          <cell r="AJ151"/>
          <cell r="AK151"/>
          <cell r="AL151"/>
          <cell r="AM151"/>
          <cell r="AN151"/>
          <cell r="AO151"/>
          <cell r="AP151"/>
          <cell r="AQ151"/>
          <cell r="AR151"/>
          <cell r="AS151"/>
          <cell r="AT151"/>
          <cell r="AU151"/>
          <cell r="AV151"/>
          <cell r="AW151"/>
          <cell r="AX151" t="e">
            <v>#REF!</v>
          </cell>
          <cell r="AY151" t="e">
            <v>#REF!</v>
          </cell>
          <cell r="AZ151">
            <v>0</v>
          </cell>
          <cell r="BA151" t="e">
            <v>#REF!</v>
          </cell>
          <cell r="BB151"/>
          <cell r="BC151" t="str">
            <v/>
          </cell>
          <cell r="BD151"/>
          <cell r="BE151"/>
          <cell r="BF151"/>
          <cell r="BG151"/>
          <cell r="BH151"/>
          <cell r="BI151"/>
          <cell r="BJ151"/>
          <cell r="BK151"/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 t="e">
            <v>#REF!</v>
          </cell>
          <cell r="BX151" t="b">
            <v>0</v>
          </cell>
          <cell r="BY151">
            <v>0.5</v>
          </cell>
          <cell r="BZ151">
            <v>0</v>
          </cell>
          <cell r="CA151">
            <v>0</v>
          </cell>
        </row>
        <row r="152">
          <cell r="M152">
            <v>82813036</v>
          </cell>
          <cell r="N152"/>
          <cell r="O152" t="str">
            <v>OBTURATEUR SEPTEN M3B</v>
          </cell>
          <cell r="P152"/>
          <cell r="Q152"/>
          <cell r="R152"/>
          <cell r="S152"/>
          <cell r="T152"/>
          <cell r="U152"/>
          <cell r="V152"/>
          <cell r="W152"/>
          <cell r="X152"/>
          <cell r="Y152"/>
          <cell r="Z152"/>
          <cell r="AA152"/>
          <cell r="AB152"/>
          <cell r="AC152"/>
          <cell r="AD152"/>
          <cell r="AE152"/>
          <cell r="AF152"/>
          <cell r="AG152"/>
          <cell r="AH152"/>
          <cell r="AI152"/>
          <cell r="AJ152"/>
          <cell r="AK152"/>
          <cell r="AL152"/>
          <cell r="AM152"/>
          <cell r="AN152"/>
          <cell r="AO152"/>
          <cell r="AP152"/>
          <cell r="AQ152"/>
          <cell r="AR152"/>
          <cell r="AS152"/>
          <cell r="AT152"/>
          <cell r="AU152"/>
          <cell r="AV152"/>
          <cell r="AW152"/>
          <cell r="AX152" t="e">
            <v>#REF!</v>
          </cell>
          <cell r="AY152" t="e">
            <v>#REF!</v>
          </cell>
          <cell r="AZ152">
            <v>0</v>
          </cell>
          <cell r="BA152" t="e">
            <v>#REF!</v>
          </cell>
          <cell r="BB152"/>
          <cell r="BC152" t="str">
            <v/>
          </cell>
          <cell r="BD152"/>
          <cell r="BE152"/>
          <cell r="BF152"/>
          <cell r="BG152"/>
          <cell r="BH152"/>
          <cell r="BI152"/>
          <cell r="BJ152"/>
          <cell r="BK152"/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 t="e">
            <v>#REF!</v>
          </cell>
          <cell r="BX152" t="b">
            <v>0</v>
          </cell>
          <cell r="BY152">
            <v>0.5</v>
          </cell>
          <cell r="BZ152">
            <v>0</v>
          </cell>
          <cell r="CA152">
            <v>0</v>
          </cell>
        </row>
        <row r="153">
          <cell r="M153">
            <v>82434009</v>
          </cell>
          <cell r="N153"/>
          <cell r="O153" t="str">
            <v>COND MOTOVERROU PG M.D.P</v>
          </cell>
          <cell r="P153"/>
          <cell r="Q153"/>
          <cell r="R153"/>
          <cell r="S153"/>
          <cell r="T153"/>
          <cell r="U153"/>
          <cell r="V153"/>
          <cell r="W153"/>
          <cell r="X153"/>
          <cell r="Y153"/>
          <cell r="Z153"/>
          <cell r="AA153"/>
          <cell r="AB153"/>
          <cell r="AC153"/>
          <cell r="AD153"/>
          <cell r="AE153"/>
          <cell r="AF153"/>
          <cell r="AG153"/>
          <cell r="AH153"/>
          <cell r="AI153"/>
          <cell r="AJ153"/>
          <cell r="AK153"/>
          <cell r="AL153"/>
          <cell r="AM153"/>
          <cell r="AN153"/>
          <cell r="AO153"/>
          <cell r="AP153"/>
          <cell r="AQ153"/>
          <cell r="AR153"/>
          <cell r="AS153"/>
          <cell r="AT153"/>
          <cell r="AU153"/>
          <cell r="AV153"/>
          <cell r="AW153"/>
          <cell r="AX153" t="e">
            <v>#REF!</v>
          </cell>
          <cell r="AY153" t="e">
            <v>#REF!</v>
          </cell>
          <cell r="AZ153">
            <v>0</v>
          </cell>
          <cell r="BA153" t="e">
            <v>#REF!</v>
          </cell>
          <cell r="BB153"/>
          <cell r="BC153" t="str">
            <v/>
          </cell>
          <cell r="BD153"/>
          <cell r="BE153"/>
          <cell r="BF153"/>
          <cell r="BG153"/>
          <cell r="BH153"/>
          <cell r="BI153"/>
          <cell r="BJ153"/>
          <cell r="BK153"/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 t="e">
            <v>#REF!</v>
          </cell>
          <cell r="BX153" t="b">
            <v>0</v>
          </cell>
          <cell r="BY153">
            <v>0.5</v>
          </cell>
          <cell r="BZ153">
            <v>0</v>
          </cell>
          <cell r="CA153">
            <v>0</v>
          </cell>
        </row>
        <row r="154">
          <cell r="M154">
            <v>8</v>
          </cell>
          <cell r="N154"/>
          <cell r="O154" t="str">
            <v>COND BASSE G S/G 6880 CL I A III</v>
          </cell>
          <cell r="P154"/>
          <cell r="Q154"/>
          <cell r="R154"/>
          <cell r="S154"/>
          <cell r="T154"/>
          <cell r="U154"/>
          <cell r="V154"/>
          <cell r="W154"/>
          <cell r="X154"/>
          <cell r="Y154"/>
          <cell r="Z154"/>
          <cell r="AA154"/>
          <cell r="AB154"/>
          <cell r="AC154"/>
          <cell r="AD154"/>
          <cell r="AE154"/>
          <cell r="AF154"/>
          <cell r="AG154"/>
          <cell r="AH154"/>
          <cell r="AI154"/>
          <cell r="AJ154"/>
          <cell r="AK154"/>
          <cell r="AL154"/>
          <cell r="AM154"/>
          <cell r="AN154"/>
          <cell r="AO154"/>
          <cell r="AP154"/>
          <cell r="AQ154"/>
          <cell r="AR154"/>
          <cell r="AS154"/>
          <cell r="AT154"/>
          <cell r="AU154"/>
          <cell r="AV154"/>
          <cell r="AW154"/>
          <cell r="AX154" t="e">
            <v>#REF!</v>
          </cell>
          <cell r="AY154" t="e">
            <v>#REF!</v>
          </cell>
          <cell r="AZ154">
            <v>0</v>
          </cell>
          <cell r="BA154" t="e">
            <v>#REF!</v>
          </cell>
          <cell r="BB154"/>
          <cell r="BC154" t="str">
            <v/>
          </cell>
          <cell r="BD154"/>
          <cell r="BE154"/>
          <cell r="BF154"/>
          <cell r="BG154"/>
          <cell r="BH154"/>
          <cell r="BI154"/>
          <cell r="BJ154"/>
          <cell r="BK154"/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 t="e">
            <v>#REF!</v>
          </cell>
          <cell r="BX154" t="b">
            <v>0</v>
          </cell>
          <cell r="BY154">
            <v>0.5</v>
          </cell>
          <cell r="BZ154">
            <v>0</v>
          </cell>
          <cell r="CA154">
            <v>0</v>
          </cell>
        </row>
        <row r="155">
          <cell r="M155">
            <v>82474174</v>
          </cell>
          <cell r="N155"/>
          <cell r="O155" t="str">
            <v>CAPOT PROTECT.BS MXB S/G6880</v>
          </cell>
          <cell r="P155"/>
          <cell r="Q155"/>
          <cell r="R155"/>
          <cell r="S155"/>
          <cell r="T155"/>
          <cell r="U155"/>
          <cell r="V155"/>
          <cell r="W155"/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H155"/>
          <cell r="AI155"/>
          <cell r="AJ155"/>
          <cell r="AK155"/>
          <cell r="AL155"/>
          <cell r="AM155"/>
          <cell r="AN155"/>
          <cell r="AO155"/>
          <cell r="AP155"/>
          <cell r="AQ155"/>
          <cell r="AR155"/>
          <cell r="AS155"/>
          <cell r="AT155"/>
          <cell r="AU155"/>
          <cell r="AV155"/>
          <cell r="AW155"/>
          <cell r="AX155" t="e">
            <v>#REF!</v>
          </cell>
          <cell r="AY155" t="e">
            <v>#REF!</v>
          </cell>
          <cell r="AZ155">
            <v>0</v>
          </cell>
          <cell r="BA155" t="e">
            <v>#REF!</v>
          </cell>
          <cell r="BB155"/>
          <cell r="BC155" t="str">
            <v/>
          </cell>
          <cell r="BD155"/>
          <cell r="BE155"/>
          <cell r="BF155"/>
          <cell r="BG155"/>
          <cell r="BH155"/>
          <cell r="BI155"/>
          <cell r="BJ155"/>
          <cell r="BK155"/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 t="e">
            <v>#REF!</v>
          </cell>
          <cell r="BX155" t="b">
            <v>0</v>
          </cell>
          <cell r="BY155">
            <v>0.5</v>
          </cell>
          <cell r="BZ155">
            <v>0</v>
          </cell>
          <cell r="CA155">
            <v>0</v>
          </cell>
        </row>
        <row r="156">
          <cell r="M156">
            <v>21600011</v>
          </cell>
          <cell r="N156"/>
          <cell r="O156" t="str">
            <v>CABLE DELATEUR</v>
          </cell>
          <cell r="P156"/>
          <cell r="Q156"/>
          <cell r="R156"/>
          <cell r="S156"/>
          <cell r="T156"/>
          <cell r="U156"/>
          <cell r="V156"/>
          <cell r="W156"/>
          <cell r="X156"/>
          <cell r="Y156"/>
          <cell r="Z156"/>
          <cell r="AA156"/>
          <cell r="AB156"/>
          <cell r="AC156"/>
          <cell r="AD156"/>
          <cell r="AE156"/>
          <cell r="AF156"/>
          <cell r="AG156"/>
          <cell r="AH156"/>
          <cell r="AI156"/>
          <cell r="AJ156"/>
          <cell r="AK156"/>
          <cell r="AL156"/>
          <cell r="AM156"/>
          <cell r="AN156"/>
          <cell r="AO156"/>
          <cell r="AP156"/>
          <cell r="AQ156"/>
          <cell r="AR156"/>
          <cell r="AS156"/>
          <cell r="AT156"/>
          <cell r="AU156"/>
          <cell r="AV156"/>
          <cell r="AW156"/>
          <cell r="AX156" t="e">
            <v>#REF!</v>
          </cell>
          <cell r="AY156" t="e">
            <v>#REF!</v>
          </cell>
          <cell r="AZ156">
            <v>0</v>
          </cell>
          <cell r="BA156" t="e">
            <v>#REF!</v>
          </cell>
          <cell r="BB156"/>
          <cell r="BC156" t="str">
            <v/>
          </cell>
          <cell r="BD156"/>
          <cell r="BE156"/>
          <cell r="BF156"/>
          <cell r="BG156"/>
          <cell r="BH156"/>
          <cell r="BI156"/>
          <cell r="BJ156"/>
          <cell r="BK156"/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 t="e">
            <v>#REF!</v>
          </cell>
          <cell r="BX156" t="b">
            <v>0</v>
          </cell>
          <cell r="BY156">
            <v>0.5</v>
          </cell>
          <cell r="BZ156">
            <v>0</v>
          </cell>
          <cell r="CA156">
            <v>0</v>
          </cell>
        </row>
        <row r="157">
          <cell r="M157">
            <v>28872036</v>
          </cell>
          <cell r="N157"/>
          <cell r="O157" t="str">
            <v>VIS AHC,M12-12,ZINGUEE</v>
          </cell>
          <cell r="P157"/>
          <cell r="Q157"/>
          <cell r="R157"/>
          <cell r="S157"/>
          <cell r="T157"/>
          <cell r="U157"/>
          <cell r="V157"/>
          <cell r="W157"/>
          <cell r="X157"/>
          <cell r="Y157"/>
          <cell r="Z157"/>
          <cell r="AA157"/>
          <cell r="AB157"/>
          <cell r="AC157"/>
          <cell r="AD157"/>
          <cell r="AE157"/>
          <cell r="AF157"/>
          <cell r="AG157"/>
          <cell r="AH157"/>
          <cell r="AI157"/>
          <cell r="AJ157"/>
          <cell r="AK157"/>
          <cell r="AL157"/>
          <cell r="AM157"/>
          <cell r="AN157"/>
          <cell r="AO157"/>
          <cell r="AP157"/>
          <cell r="AQ157"/>
          <cell r="AR157"/>
          <cell r="AS157"/>
          <cell r="AT157"/>
          <cell r="AU157"/>
          <cell r="AV157"/>
          <cell r="AW157"/>
          <cell r="AX157" t="e">
            <v>#REF!</v>
          </cell>
          <cell r="AY157" t="e">
            <v>#REF!</v>
          </cell>
          <cell r="AZ157">
            <v>0</v>
          </cell>
          <cell r="BA157" t="e">
            <v>#REF!</v>
          </cell>
          <cell r="BB157"/>
          <cell r="BC157" t="str">
            <v/>
          </cell>
          <cell r="BD157"/>
          <cell r="BE157"/>
          <cell r="BF157"/>
          <cell r="BG157"/>
          <cell r="BH157"/>
          <cell r="BI157"/>
          <cell r="BJ157"/>
          <cell r="BK157"/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 t="e">
            <v>#REF!</v>
          </cell>
          <cell r="BX157" t="b">
            <v>0</v>
          </cell>
          <cell r="BY157">
            <v>0.5</v>
          </cell>
          <cell r="BZ157">
            <v>0</v>
          </cell>
          <cell r="CA157">
            <v>0</v>
          </cell>
        </row>
        <row r="158">
          <cell r="M158">
            <v>28873015</v>
          </cell>
          <cell r="N158"/>
          <cell r="O158" t="str">
            <v>VIS CBLX,M5-16,AF,ZIBLEUE</v>
          </cell>
          <cell r="P158"/>
          <cell r="Q158"/>
          <cell r="R158"/>
          <cell r="S158"/>
          <cell r="T158"/>
          <cell r="U158"/>
          <cell r="V158"/>
          <cell r="W158"/>
          <cell r="X158"/>
          <cell r="Y158"/>
          <cell r="Z158"/>
          <cell r="AA158"/>
          <cell r="AB158"/>
          <cell r="AC158"/>
          <cell r="AD158"/>
          <cell r="AE158"/>
          <cell r="AF158"/>
          <cell r="AG158"/>
          <cell r="AH158"/>
          <cell r="AI158"/>
          <cell r="AJ158"/>
          <cell r="AK158"/>
          <cell r="AL158"/>
          <cell r="AM158"/>
          <cell r="AN158"/>
          <cell r="AO158"/>
          <cell r="AP158"/>
          <cell r="AQ158"/>
          <cell r="AR158"/>
          <cell r="AS158"/>
          <cell r="AT158"/>
          <cell r="AU158"/>
          <cell r="AV158"/>
          <cell r="AW158"/>
          <cell r="AX158" t="e">
            <v>#REF!</v>
          </cell>
          <cell r="AY158" t="e">
            <v>#REF!</v>
          </cell>
          <cell r="AZ158">
            <v>0</v>
          </cell>
          <cell r="BA158" t="e">
            <v>#REF!</v>
          </cell>
          <cell r="BB158"/>
          <cell r="BC158" t="str">
            <v/>
          </cell>
          <cell r="BD158"/>
          <cell r="BE158"/>
          <cell r="BF158"/>
          <cell r="BG158"/>
          <cell r="BH158"/>
          <cell r="BI158"/>
          <cell r="BJ158"/>
          <cell r="BK158"/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 t="e">
            <v>#REF!</v>
          </cell>
          <cell r="BX158" t="b">
            <v>0</v>
          </cell>
          <cell r="BY158">
            <v>0.5</v>
          </cell>
          <cell r="BZ158">
            <v>0</v>
          </cell>
          <cell r="CA158">
            <v>0</v>
          </cell>
        </row>
        <row r="159">
          <cell r="M159">
            <v>28873013</v>
          </cell>
          <cell r="N159"/>
          <cell r="O159" t="str">
            <v>VIS CBLX,M5-10,AF,ZIBLEUE</v>
          </cell>
          <cell r="P159"/>
          <cell r="Q159"/>
          <cell r="R159"/>
          <cell r="S159"/>
          <cell r="T159"/>
          <cell r="U159"/>
          <cell r="V159"/>
          <cell r="W159"/>
          <cell r="X159"/>
          <cell r="Y159"/>
          <cell r="Z159"/>
          <cell r="AA159"/>
          <cell r="AB159"/>
          <cell r="AC159"/>
          <cell r="AD159"/>
          <cell r="AE159"/>
          <cell r="AF159"/>
          <cell r="AG159"/>
          <cell r="AH159"/>
          <cell r="AI159"/>
          <cell r="AJ159"/>
          <cell r="AK159"/>
          <cell r="AL159"/>
          <cell r="AM159"/>
          <cell r="AN159"/>
          <cell r="AO159"/>
          <cell r="AP159"/>
          <cell r="AQ159"/>
          <cell r="AR159"/>
          <cell r="AS159"/>
          <cell r="AT159"/>
          <cell r="AU159"/>
          <cell r="AV159"/>
          <cell r="AW159"/>
          <cell r="AX159" t="e">
            <v>#REF!</v>
          </cell>
          <cell r="AY159" t="e">
            <v>#REF!</v>
          </cell>
          <cell r="AZ159">
            <v>0</v>
          </cell>
          <cell r="BA159" t="e">
            <v>#REF!</v>
          </cell>
          <cell r="BB159"/>
          <cell r="BC159" t="str">
            <v/>
          </cell>
          <cell r="BD159"/>
          <cell r="BE159"/>
          <cell r="BF159"/>
          <cell r="BG159"/>
          <cell r="BH159"/>
          <cell r="BI159"/>
          <cell r="BJ159"/>
          <cell r="BK159"/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 t="e">
            <v>#REF!</v>
          </cell>
          <cell r="BX159" t="b">
            <v>0</v>
          </cell>
          <cell r="BY159">
            <v>0.5</v>
          </cell>
          <cell r="BZ159">
            <v>0</v>
          </cell>
          <cell r="CA159">
            <v>0</v>
          </cell>
        </row>
        <row r="160">
          <cell r="M160">
            <v>28874008</v>
          </cell>
          <cell r="N160"/>
          <cell r="O160" t="str">
            <v>VIS CBLX,M4-10,AF,ZIBLEUE</v>
          </cell>
          <cell r="P160"/>
          <cell r="Q160"/>
          <cell r="R160"/>
          <cell r="S160"/>
          <cell r="T160"/>
          <cell r="U160"/>
          <cell r="V160"/>
          <cell r="W160"/>
          <cell r="X160"/>
          <cell r="Y160"/>
          <cell r="Z160"/>
          <cell r="AA160"/>
          <cell r="AB160"/>
          <cell r="AC160"/>
          <cell r="AD160"/>
          <cell r="AE160"/>
          <cell r="AF160"/>
          <cell r="AG160"/>
          <cell r="AH160"/>
          <cell r="AI160"/>
          <cell r="AJ160"/>
          <cell r="AK160"/>
          <cell r="AL160"/>
          <cell r="AM160"/>
          <cell r="AN160"/>
          <cell r="AO160"/>
          <cell r="AP160"/>
          <cell r="AQ160"/>
          <cell r="AR160"/>
          <cell r="AS160"/>
          <cell r="AT160"/>
          <cell r="AU160"/>
          <cell r="AV160"/>
          <cell r="AW160"/>
          <cell r="AX160" t="e">
            <v>#REF!</v>
          </cell>
          <cell r="AY160" t="e">
            <v>#REF!</v>
          </cell>
          <cell r="AZ160">
            <v>0</v>
          </cell>
          <cell r="BA160" t="e">
            <v>#REF!</v>
          </cell>
          <cell r="BB160"/>
          <cell r="BC160" t="str">
            <v/>
          </cell>
          <cell r="BD160"/>
          <cell r="BE160"/>
          <cell r="BF160"/>
          <cell r="BG160"/>
          <cell r="BH160"/>
          <cell r="BI160"/>
          <cell r="BJ160"/>
          <cell r="BK160"/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 t="e">
            <v>#REF!</v>
          </cell>
          <cell r="BX160" t="b">
            <v>0</v>
          </cell>
          <cell r="BY160">
            <v>0.5</v>
          </cell>
          <cell r="BZ160">
            <v>0</v>
          </cell>
          <cell r="CA160">
            <v>0</v>
          </cell>
        </row>
        <row r="161">
          <cell r="M161">
            <v>62565007</v>
          </cell>
          <cell r="N161"/>
          <cell r="O161" t="str">
            <v>PILI.SUPL.SERR (18041651)MT</v>
          </cell>
          <cell r="P161"/>
          <cell r="Q161"/>
          <cell r="R161"/>
          <cell r="S161"/>
          <cell r="T161"/>
          <cell r="U161"/>
          <cell r="V161"/>
          <cell r="W161"/>
          <cell r="X161"/>
          <cell r="Y161"/>
          <cell r="Z161"/>
          <cell r="AA161"/>
          <cell r="AB161"/>
          <cell r="AC161"/>
          <cell r="AD161"/>
          <cell r="AE161"/>
          <cell r="AF161"/>
          <cell r="AG161"/>
          <cell r="AH161"/>
          <cell r="AI161"/>
          <cell r="AJ161"/>
          <cell r="AK161"/>
          <cell r="AL161"/>
          <cell r="AM161"/>
          <cell r="AN161"/>
          <cell r="AO161"/>
          <cell r="AP161"/>
          <cell r="AQ161"/>
          <cell r="AR161"/>
          <cell r="AS161"/>
          <cell r="AT161"/>
          <cell r="AU161"/>
          <cell r="AV161"/>
          <cell r="AW161"/>
          <cell r="AX161" t="e">
            <v>#REF!</v>
          </cell>
          <cell r="AY161" t="e">
            <v>#REF!</v>
          </cell>
          <cell r="AZ161">
            <v>0</v>
          </cell>
          <cell r="BA161" t="e">
            <v>#REF!</v>
          </cell>
          <cell r="BB161"/>
          <cell r="BC161" t="str">
            <v/>
          </cell>
          <cell r="BD161"/>
          <cell r="BE161"/>
          <cell r="BF161"/>
          <cell r="BG161"/>
          <cell r="BH161"/>
          <cell r="BI161"/>
          <cell r="BJ161"/>
          <cell r="BK161"/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 t="e">
            <v>#REF!</v>
          </cell>
          <cell r="BX161" t="b">
            <v>0</v>
          </cell>
          <cell r="BY161">
            <v>0.5</v>
          </cell>
          <cell r="BZ161">
            <v>0</v>
          </cell>
          <cell r="CA161">
            <v>0</v>
          </cell>
        </row>
        <row r="162">
          <cell r="M162">
            <v>62565005</v>
          </cell>
          <cell r="N162"/>
          <cell r="O162" t="str">
            <v>PIL.FIL DEL. (18041652)MT</v>
          </cell>
          <cell r="P162"/>
          <cell r="Q162"/>
          <cell r="R162"/>
          <cell r="S162"/>
          <cell r="T162"/>
          <cell r="U162"/>
          <cell r="V162"/>
          <cell r="W162"/>
          <cell r="X162"/>
          <cell r="Y162"/>
          <cell r="Z162"/>
          <cell r="AA162"/>
          <cell r="AB162"/>
          <cell r="AC162"/>
          <cell r="AD162"/>
          <cell r="AE162"/>
          <cell r="AF162"/>
          <cell r="AG162"/>
          <cell r="AH162"/>
          <cell r="AI162"/>
          <cell r="AJ162"/>
          <cell r="AK162"/>
          <cell r="AL162"/>
          <cell r="AM162"/>
          <cell r="AN162"/>
          <cell r="AO162"/>
          <cell r="AP162"/>
          <cell r="AQ162"/>
          <cell r="AR162"/>
          <cell r="AS162"/>
          <cell r="AT162"/>
          <cell r="AU162"/>
          <cell r="AV162"/>
          <cell r="AW162"/>
          <cell r="AX162" t="e">
            <v>#REF!</v>
          </cell>
          <cell r="AY162" t="e">
            <v>#REF!</v>
          </cell>
          <cell r="AZ162">
            <v>0</v>
          </cell>
          <cell r="BA162" t="e">
            <v>#REF!</v>
          </cell>
          <cell r="BB162"/>
          <cell r="BC162" t="str">
            <v/>
          </cell>
          <cell r="BD162"/>
          <cell r="BE162"/>
          <cell r="BF162"/>
          <cell r="BG162"/>
          <cell r="BH162"/>
          <cell r="BI162"/>
          <cell r="BJ162"/>
          <cell r="BK162"/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 t="e">
            <v>#REF!</v>
          </cell>
          <cell r="BX162" t="b">
            <v>0</v>
          </cell>
          <cell r="BY162">
            <v>0.5</v>
          </cell>
          <cell r="BZ162">
            <v>0</v>
          </cell>
          <cell r="CA162">
            <v>0</v>
          </cell>
        </row>
        <row r="163">
          <cell r="M163">
            <v>28824215</v>
          </cell>
          <cell r="N163"/>
          <cell r="O163" t="str">
            <v>VIS CHC,M5-35,8.8,noire</v>
          </cell>
          <cell r="P163"/>
          <cell r="Q163"/>
          <cell r="R163"/>
          <cell r="S163"/>
          <cell r="T163"/>
          <cell r="U163"/>
          <cell r="V163"/>
          <cell r="W163"/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H163"/>
          <cell r="AI163"/>
          <cell r="AJ163"/>
          <cell r="AK163"/>
          <cell r="AL163"/>
          <cell r="AM163"/>
          <cell r="AN163"/>
          <cell r="AO163"/>
          <cell r="AP163"/>
          <cell r="AQ163"/>
          <cell r="AR163"/>
          <cell r="AS163"/>
          <cell r="AT163"/>
          <cell r="AU163"/>
          <cell r="AV163"/>
          <cell r="AW163"/>
          <cell r="AX163" t="e">
            <v>#REF!</v>
          </cell>
          <cell r="AY163" t="e">
            <v>#REF!</v>
          </cell>
          <cell r="AZ163">
            <v>0</v>
          </cell>
          <cell r="BA163" t="e">
            <v>#REF!</v>
          </cell>
          <cell r="BB163"/>
          <cell r="BC163" t="str">
            <v/>
          </cell>
          <cell r="BD163"/>
          <cell r="BE163"/>
          <cell r="BF163"/>
          <cell r="BG163"/>
          <cell r="BH163"/>
          <cell r="BI163"/>
          <cell r="BJ163"/>
          <cell r="BK163"/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 t="e">
            <v>#REF!</v>
          </cell>
          <cell r="BX163" t="b">
            <v>0</v>
          </cell>
          <cell r="BY163">
            <v>0.5</v>
          </cell>
          <cell r="BZ163">
            <v>0</v>
          </cell>
          <cell r="CA163">
            <v>0</v>
          </cell>
        </row>
        <row r="164">
          <cell r="M164">
            <v>21500140</v>
          </cell>
          <cell r="N164"/>
          <cell r="O164" t="str">
            <v>BUTEE PLATE NOIRE 3M SJ5012</v>
          </cell>
          <cell r="P164"/>
          <cell r="Q164"/>
          <cell r="R164"/>
          <cell r="S164"/>
          <cell r="T164"/>
          <cell r="U164"/>
          <cell r="V164"/>
          <cell r="W164"/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H164"/>
          <cell r="AI164"/>
          <cell r="AJ164"/>
          <cell r="AK164"/>
          <cell r="AL164"/>
          <cell r="AM164"/>
          <cell r="AN164"/>
          <cell r="AO164"/>
          <cell r="AP164"/>
          <cell r="AQ164"/>
          <cell r="AR164"/>
          <cell r="AS164"/>
          <cell r="AT164"/>
          <cell r="AU164"/>
          <cell r="AV164"/>
          <cell r="AW164"/>
          <cell r="AX164" t="e">
            <v>#REF!</v>
          </cell>
          <cell r="AY164" t="e">
            <v>#REF!</v>
          </cell>
          <cell r="AZ164">
            <v>0</v>
          </cell>
          <cell r="BA164" t="e">
            <v>#REF!</v>
          </cell>
          <cell r="BB164"/>
          <cell r="BC164" t="str">
            <v/>
          </cell>
          <cell r="BD164"/>
          <cell r="BE164"/>
          <cell r="BF164"/>
          <cell r="BG164"/>
          <cell r="BH164"/>
          <cell r="BI164"/>
          <cell r="BJ164"/>
          <cell r="BK164"/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 t="e">
            <v>#REF!</v>
          </cell>
          <cell r="BX164" t="b">
            <v>0</v>
          </cell>
          <cell r="BY164">
            <v>0.5</v>
          </cell>
          <cell r="BZ164">
            <v>0</v>
          </cell>
          <cell r="CA164">
            <v>0</v>
          </cell>
        </row>
        <row r="165">
          <cell r="M165">
            <v>62883032</v>
          </cell>
          <cell r="N165"/>
          <cell r="O165" t="str">
            <v>SUPPORT CONTACT CAISSE</v>
          </cell>
          <cell r="P165"/>
          <cell r="Q165"/>
          <cell r="R165"/>
          <cell r="S165"/>
          <cell r="T165"/>
          <cell r="U165"/>
          <cell r="V165"/>
          <cell r="W165"/>
          <cell r="X165"/>
          <cell r="Y165"/>
          <cell r="Z165"/>
          <cell r="AA165"/>
          <cell r="AB165"/>
          <cell r="AC165"/>
          <cell r="AD165"/>
          <cell r="AE165"/>
          <cell r="AF165"/>
          <cell r="AG165"/>
          <cell r="AH165"/>
          <cell r="AI165"/>
          <cell r="AJ165"/>
          <cell r="AK165"/>
          <cell r="AL165"/>
          <cell r="AM165"/>
          <cell r="AN165"/>
          <cell r="AO165"/>
          <cell r="AP165"/>
          <cell r="AQ165"/>
          <cell r="AR165"/>
          <cell r="AS165"/>
          <cell r="AT165"/>
          <cell r="AU165"/>
          <cell r="AV165"/>
          <cell r="AW165"/>
          <cell r="AX165" t="e">
            <v>#REF!</v>
          </cell>
          <cell r="AY165" t="e">
            <v>#REF!</v>
          </cell>
          <cell r="AZ165">
            <v>0</v>
          </cell>
          <cell r="BA165" t="e">
            <v>#REF!</v>
          </cell>
          <cell r="BB165"/>
          <cell r="BC165" t="str">
            <v/>
          </cell>
          <cell r="BD165"/>
          <cell r="BE165"/>
          <cell r="BF165"/>
          <cell r="BG165"/>
          <cell r="BH165"/>
          <cell r="BI165"/>
          <cell r="BJ165"/>
          <cell r="BK165"/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 t="e">
            <v>#REF!</v>
          </cell>
          <cell r="BX165" t="b">
            <v>0</v>
          </cell>
          <cell r="BY165">
            <v>0.5</v>
          </cell>
          <cell r="BZ165">
            <v>0</v>
          </cell>
          <cell r="CA165">
            <v>0</v>
          </cell>
        </row>
        <row r="166">
          <cell r="M166">
            <v>62802001</v>
          </cell>
          <cell r="N166"/>
          <cell r="O166" t="str">
            <v>CONTACT MAGN DC101 PORTE</v>
          </cell>
          <cell r="P166"/>
          <cell r="Q166"/>
          <cell r="R166"/>
          <cell r="S166"/>
          <cell r="T166"/>
          <cell r="U166"/>
          <cell r="V166"/>
          <cell r="W166"/>
          <cell r="X166"/>
          <cell r="Y166"/>
          <cell r="Z166"/>
          <cell r="AA166"/>
          <cell r="AB166"/>
          <cell r="AC166"/>
          <cell r="AD166"/>
          <cell r="AE166"/>
          <cell r="AF166"/>
          <cell r="AG166"/>
          <cell r="AH166"/>
          <cell r="AI166"/>
          <cell r="AJ166"/>
          <cell r="AK166"/>
          <cell r="AL166"/>
          <cell r="AM166"/>
          <cell r="AN166"/>
          <cell r="AO166"/>
          <cell r="AP166"/>
          <cell r="AQ166"/>
          <cell r="AR166"/>
          <cell r="AS166"/>
          <cell r="AT166"/>
          <cell r="AU166"/>
          <cell r="AV166"/>
          <cell r="AW166"/>
          <cell r="AX166" t="e">
            <v>#REF!</v>
          </cell>
          <cell r="AY166" t="e">
            <v>#REF!</v>
          </cell>
          <cell r="AZ166">
            <v>0</v>
          </cell>
          <cell r="BA166" t="e">
            <v>#REF!</v>
          </cell>
          <cell r="BB166"/>
          <cell r="BC166" t="str">
            <v/>
          </cell>
          <cell r="BD166"/>
          <cell r="BE166"/>
          <cell r="BF166"/>
          <cell r="BG166"/>
          <cell r="BH166"/>
          <cell r="BI166"/>
          <cell r="BJ166"/>
          <cell r="BK166"/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 t="e">
            <v>#REF!</v>
          </cell>
          <cell r="BX166" t="b">
            <v>0</v>
          </cell>
          <cell r="BY166">
            <v>0.5</v>
          </cell>
          <cell r="BZ166">
            <v>0</v>
          </cell>
          <cell r="CA166">
            <v>0</v>
          </cell>
        </row>
        <row r="167">
          <cell r="M167">
            <v>52855802</v>
          </cell>
          <cell r="N167"/>
          <cell r="O167" t="str">
            <v>COLLIER SERRAGE DMAX:35MM</v>
          </cell>
          <cell r="P167"/>
          <cell r="Q167"/>
          <cell r="R167"/>
          <cell r="S167"/>
          <cell r="T167"/>
          <cell r="U167"/>
          <cell r="V167"/>
          <cell r="W167"/>
          <cell r="X167"/>
          <cell r="Y167"/>
          <cell r="Z167"/>
          <cell r="AA167"/>
          <cell r="AB167"/>
          <cell r="AC167"/>
          <cell r="AD167"/>
          <cell r="AE167"/>
          <cell r="AF167"/>
          <cell r="AG167"/>
          <cell r="AH167"/>
          <cell r="AI167"/>
          <cell r="AJ167"/>
          <cell r="AK167"/>
          <cell r="AL167"/>
          <cell r="AM167"/>
          <cell r="AN167"/>
          <cell r="AO167"/>
          <cell r="AP167"/>
          <cell r="AQ167"/>
          <cell r="AR167"/>
          <cell r="AS167"/>
          <cell r="AT167"/>
          <cell r="AU167"/>
          <cell r="AV167"/>
          <cell r="AW167"/>
          <cell r="AX167" t="e">
            <v>#REF!</v>
          </cell>
          <cell r="AY167" t="e">
            <v>#REF!</v>
          </cell>
          <cell r="AZ167">
            <v>0</v>
          </cell>
          <cell r="BA167" t="e">
            <v>#REF!</v>
          </cell>
          <cell r="BB167"/>
          <cell r="BC167" t="str">
            <v/>
          </cell>
          <cell r="BD167"/>
          <cell r="BE167"/>
          <cell r="BF167"/>
          <cell r="BG167"/>
          <cell r="BH167"/>
          <cell r="BI167"/>
          <cell r="BJ167"/>
          <cell r="BK167"/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 t="e">
            <v>#REF!</v>
          </cell>
          <cell r="BX167" t="b">
            <v>0</v>
          </cell>
          <cell r="BY167">
            <v>0.5</v>
          </cell>
          <cell r="BZ167">
            <v>0</v>
          </cell>
          <cell r="CA167">
            <v>0</v>
          </cell>
        </row>
        <row r="168">
          <cell r="M168">
            <v>29930043</v>
          </cell>
          <cell r="N168"/>
          <cell r="O168" t="str">
            <v>ADHESIF NITO4392LARG25</v>
          </cell>
          <cell r="P168"/>
          <cell r="Q168"/>
          <cell r="R168"/>
          <cell r="S168"/>
          <cell r="T168"/>
          <cell r="U168"/>
          <cell r="V168"/>
          <cell r="W168"/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H168"/>
          <cell r="AI168"/>
          <cell r="AJ168"/>
          <cell r="AK168"/>
          <cell r="AL168"/>
          <cell r="AM168"/>
          <cell r="AN168"/>
          <cell r="AO168"/>
          <cell r="AP168"/>
          <cell r="AQ168"/>
          <cell r="AR168"/>
          <cell r="AS168"/>
          <cell r="AT168"/>
          <cell r="AU168"/>
          <cell r="AV168"/>
          <cell r="AW168"/>
          <cell r="AX168" t="e">
            <v>#REF!</v>
          </cell>
          <cell r="AY168" t="e">
            <v>#REF!</v>
          </cell>
          <cell r="AZ168">
            <v>0</v>
          </cell>
          <cell r="BA168" t="e">
            <v>#REF!</v>
          </cell>
          <cell r="BB168"/>
          <cell r="BC168" t="str">
            <v/>
          </cell>
          <cell r="BD168"/>
          <cell r="BE168"/>
          <cell r="BF168"/>
          <cell r="BG168"/>
          <cell r="BH168"/>
          <cell r="BI168"/>
          <cell r="BJ168"/>
          <cell r="BK168"/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 t="e">
            <v>#REF!</v>
          </cell>
          <cell r="BX168" t="b">
            <v>0</v>
          </cell>
          <cell r="BY168">
            <v>0.5</v>
          </cell>
          <cell r="BZ168">
            <v>0</v>
          </cell>
          <cell r="CA168">
            <v>0</v>
          </cell>
        </row>
        <row r="169">
          <cell r="M169">
            <v>28824050</v>
          </cell>
          <cell r="N169"/>
          <cell r="O169" t="str">
            <v>VIS CHC,M5-10,8.8,ZINGUE BLANC</v>
          </cell>
          <cell r="P169"/>
          <cell r="Q169"/>
          <cell r="R169"/>
          <cell r="S169"/>
          <cell r="T169"/>
          <cell r="U169"/>
          <cell r="V169"/>
          <cell r="W169"/>
          <cell r="X169"/>
          <cell r="Y169"/>
          <cell r="Z169"/>
          <cell r="AA169"/>
          <cell r="AB169"/>
          <cell r="AC169"/>
          <cell r="AD169"/>
          <cell r="AE169"/>
          <cell r="AF169"/>
          <cell r="AG169"/>
          <cell r="AH169"/>
          <cell r="AI169"/>
          <cell r="AJ169"/>
          <cell r="AK169"/>
          <cell r="AL169"/>
          <cell r="AM169"/>
          <cell r="AN169"/>
          <cell r="AO169"/>
          <cell r="AP169"/>
          <cell r="AQ169"/>
          <cell r="AR169"/>
          <cell r="AS169"/>
          <cell r="AT169"/>
          <cell r="AU169"/>
          <cell r="AV169"/>
          <cell r="AW169"/>
          <cell r="AX169" t="e">
            <v>#REF!</v>
          </cell>
          <cell r="AY169" t="e">
            <v>#REF!</v>
          </cell>
          <cell r="AZ169">
            <v>0</v>
          </cell>
          <cell r="BA169" t="e">
            <v>#REF!</v>
          </cell>
          <cell r="BB169"/>
          <cell r="BC169" t="str">
            <v/>
          </cell>
          <cell r="BD169"/>
          <cell r="BE169"/>
          <cell r="BF169"/>
          <cell r="BG169"/>
          <cell r="BH169"/>
          <cell r="BI169"/>
          <cell r="BJ169"/>
          <cell r="BK169"/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 t="e">
            <v>#REF!</v>
          </cell>
          <cell r="BX169" t="b">
            <v>0</v>
          </cell>
          <cell r="BY169">
            <v>0.5</v>
          </cell>
          <cell r="BZ169">
            <v>0</v>
          </cell>
          <cell r="CA169">
            <v>0</v>
          </cell>
        </row>
        <row r="170">
          <cell r="M170">
            <v>28825520</v>
          </cell>
          <cell r="N170"/>
          <cell r="O170" t="str">
            <v>VIS FX,M3-8,AF,ZIBLEUE</v>
          </cell>
          <cell r="P170"/>
          <cell r="Q170"/>
          <cell r="R170"/>
          <cell r="S170"/>
          <cell r="T170"/>
          <cell r="U170"/>
          <cell r="V170"/>
          <cell r="W170"/>
          <cell r="X170"/>
          <cell r="Y170"/>
          <cell r="Z170"/>
          <cell r="AA170"/>
          <cell r="AB170"/>
          <cell r="AC170"/>
          <cell r="AD170"/>
          <cell r="AE170"/>
          <cell r="AF170"/>
          <cell r="AG170"/>
          <cell r="AH170"/>
          <cell r="AI170"/>
          <cell r="AJ170"/>
          <cell r="AK170"/>
          <cell r="AL170"/>
          <cell r="AM170"/>
          <cell r="AN170"/>
          <cell r="AO170"/>
          <cell r="AP170"/>
          <cell r="AQ170"/>
          <cell r="AR170"/>
          <cell r="AS170"/>
          <cell r="AT170"/>
          <cell r="AU170"/>
          <cell r="AV170"/>
          <cell r="AW170"/>
          <cell r="AX170" t="e">
            <v>#REF!</v>
          </cell>
          <cell r="AY170" t="e">
            <v>#REF!</v>
          </cell>
          <cell r="AZ170">
            <v>0</v>
          </cell>
          <cell r="BA170" t="e">
            <v>#REF!</v>
          </cell>
          <cell r="BB170"/>
          <cell r="BC170" t="str">
            <v/>
          </cell>
          <cell r="BD170"/>
          <cell r="BE170"/>
          <cell r="BF170"/>
          <cell r="BG170"/>
          <cell r="BH170"/>
          <cell r="BI170"/>
          <cell r="BJ170"/>
          <cell r="BK170"/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 t="e">
            <v>#REF!</v>
          </cell>
          <cell r="BX170" t="b">
            <v>0</v>
          </cell>
          <cell r="BY170">
            <v>0.5</v>
          </cell>
          <cell r="BZ170">
            <v>0</v>
          </cell>
          <cell r="CA170">
            <v>0</v>
          </cell>
        </row>
        <row r="171">
          <cell r="M171">
            <v>29910236</v>
          </cell>
          <cell r="N171"/>
          <cell r="O171" t="str">
            <v>CAVALIER ADHESIF ACCO2</v>
          </cell>
          <cell r="P171"/>
          <cell r="Q171"/>
          <cell r="R171"/>
          <cell r="S171"/>
          <cell r="T171"/>
          <cell r="U171"/>
          <cell r="V171"/>
          <cell r="W171"/>
          <cell r="X171"/>
          <cell r="Y171"/>
          <cell r="Z171"/>
          <cell r="AA171"/>
          <cell r="AB171"/>
          <cell r="AC171"/>
          <cell r="AD171"/>
          <cell r="AE171"/>
          <cell r="AF171"/>
          <cell r="AG171"/>
          <cell r="AH171"/>
          <cell r="AI171"/>
          <cell r="AJ171"/>
          <cell r="AK171"/>
          <cell r="AL171"/>
          <cell r="AM171"/>
          <cell r="AN171"/>
          <cell r="AO171"/>
          <cell r="AP171"/>
          <cell r="AQ171"/>
          <cell r="AR171"/>
          <cell r="AS171"/>
          <cell r="AT171"/>
          <cell r="AU171"/>
          <cell r="AV171"/>
          <cell r="AW171"/>
          <cell r="AX171" t="e">
            <v>#REF!</v>
          </cell>
          <cell r="AY171" t="e">
            <v>#REF!</v>
          </cell>
          <cell r="AZ171">
            <v>0</v>
          </cell>
          <cell r="BA171" t="e">
            <v>#REF!</v>
          </cell>
          <cell r="BB171"/>
          <cell r="BC171" t="str">
            <v/>
          </cell>
          <cell r="BD171"/>
          <cell r="BE171"/>
          <cell r="BF171"/>
          <cell r="BG171"/>
          <cell r="BH171"/>
          <cell r="BI171"/>
          <cell r="BJ171"/>
          <cell r="BK171"/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 t="e">
            <v>#REF!</v>
          </cell>
          <cell r="BX171" t="b">
            <v>0</v>
          </cell>
          <cell r="BY171">
            <v>0.5</v>
          </cell>
          <cell r="BZ171">
            <v>0</v>
          </cell>
          <cell r="CA171">
            <v>0</v>
          </cell>
        </row>
        <row r="172">
          <cell r="M172">
            <v>82883076</v>
          </cell>
          <cell r="N172"/>
          <cell r="O172" t="str">
            <v>SUPPORT CONTACT PORTE</v>
          </cell>
          <cell r="P172"/>
          <cell r="Q172"/>
          <cell r="R172"/>
          <cell r="S172"/>
          <cell r="T172"/>
          <cell r="U172"/>
          <cell r="V172"/>
          <cell r="W172"/>
          <cell r="X172"/>
          <cell r="Y172"/>
          <cell r="Z172"/>
          <cell r="AA172"/>
          <cell r="AB172"/>
          <cell r="AC172"/>
          <cell r="AD172"/>
          <cell r="AE172"/>
          <cell r="AF172"/>
          <cell r="AG172"/>
          <cell r="AH172"/>
          <cell r="AI172"/>
          <cell r="AJ172"/>
          <cell r="AK172"/>
          <cell r="AL172"/>
          <cell r="AM172"/>
          <cell r="AN172"/>
          <cell r="AO172"/>
          <cell r="AP172"/>
          <cell r="AQ172"/>
          <cell r="AR172"/>
          <cell r="AS172"/>
          <cell r="AT172"/>
          <cell r="AU172"/>
          <cell r="AV172"/>
          <cell r="AW172"/>
          <cell r="AX172" t="e">
            <v>#REF!</v>
          </cell>
          <cell r="AY172" t="e">
            <v>#REF!</v>
          </cell>
          <cell r="AZ172">
            <v>0</v>
          </cell>
          <cell r="BA172" t="e">
            <v>#REF!</v>
          </cell>
          <cell r="BB172"/>
          <cell r="BC172" t="str">
            <v/>
          </cell>
          <cell r="BD172"/>
          <cell r="BE172"/>
          <cell r="BF172"/>
          <cell r="BG172"/>
          <cell r="BH172"/>
          <cell r="BI172"/>
          <cell r="BJ172"/>
          <cell r="BK172"/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 t="e">
            <v>#REF!</v>
          </cell>
          <cell r="BX172" t="b">
            <v>0</v>
          </cell>
          <cell r="BY172">
            <v>0.5</v>
          </cell>
          <cell r="BZ172">
            <v>0</v>
          </cell>
          <cell r="CA172">
            <v>0</v>
          </cell>
        </row>
        <row r="173">
          <cell r="M173">
            <v>85497001</v>
          </cell>
          <cell r="N173"/>
          <cell r="O173" t="str">
            <v>PLATINE PASSAGE FIL SER.BS RIV</v>
          </cell>
          <cell r="P173"/>
          <cell r="Q173"/>
          <cell r="R173"/>
          <cell r="S173"/>
          <cell r="T173"/>
          <cell r="U173"/>
          <cell r="V173"/>
          <cell r="W173"/>
          <cell r="X173"/>
          <cell r="Y173"/>
          <cell r="Z173"/>
          <cell r="AA173"/>
          <cell r="AB173"/>
          <cell r="AC173"/>
          <cell r="AD173"/>
          <cell r="AE173"/>
          <cell r="AF173"/>
          <cell r="AG173"/>
          <cell r="AH173"/>
          <cell r="AI173"/>
          <cell r="AJ173"/>
          <cell r="AK173"/>
          <cell r="AL173"/>
          <cell r="AM173"/>
          <cell r="AN173"/>
          <cell r="AO173"/>
          <cell r="AP173"/>
          <cell r="AQ173"/>
          <cell r="AR173"/>
          <cell r="AS173"/>
          <cell r="AT173"/>
          <cell r="AU173"/>
          <cell r="AV173"/>
          <cell r="AW173"/>
          <cell r="AX173" t="e">
            <v>#REF!</v>
          </cell>
          <cell r="AY173" t="e">
            <v>#REF!</v>
          </cell>
          <cell r="AZ173">
            <v>0</v>
          </cell>
          <cell r="BA173" t="e">
            <v>#REF!</v>
          </cell>
          <cell r="BB173"/>
          <cell r="BC173" t="str">
            <v/>
          </cell>
          <cell r="BD173"/>
          <cell r="BE173"/>
          <cell r="BF173"/>
          <cell r="BG173"/>
          <cell r="BH173"/>
          <cell r="BI173"/>
          <cell r="BJ173"/>
          <cell r="BK173"/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 t="e">
            <v>#REF!</v>
          </cell>
          <cell r="BX173" t="b">
            <v>0</v>
          </cell>
          <cell r="BY173">
            <v>0.5</v>
          </cell>
          <cell r="BZ173">
            <v>0</v>
          </cell>
          <cell r="CA173">
            <v>0</v>
          </cell>
        </row>
        <row r="174">
          <cell r="M174">
            <v>46000010</v>
          </cell>
          <cell r="N174"/>
          <cell r="O174" t="str">
            <v>FREINAGE THREEBOND F1327 MOYEN</v>
          </cell>
          <cell r="P174"/>
          <cell r="Q174"/>
          <cell r="R174"/>
          <cell r="S174"/>
          <cell r="T174"/>
          <cell r="U174"/>
          <cell r="V174"/>
          <cell r="W174"/>
          <cell r="X174"/>
          <cell r="Y174"/>
          <cell r="Z174"/>
          <cell r="AA174"/>
          <cell r="AB174"/>
          <cell r="AC174"/>
          <cell r="AD174"/>
          <cell r="AE174"/>
          <cell r="AF174"/>
          <cell r="AG174"/>
          <cell r="AH174"/>
          <cell r="AI174"/>
          <cell r="AJ174"/>
          <cell r="AK174"/>
          <cell r="AL174"/>
          <cell r="AM174"/>
          <cell r="AN174"/>
          <cell r="AO174"/>
          <cell r="AP174"/>
          <cell r="AQ174"/>
          <cell r="AR174"/>
          <cell r="AS174"/>
          <cell r="AT174"/>
          <cell r="AU174"/>
          <cell r="AV174"/>
          <cell r="AW174"/>
          <cell r="AX174" t="e">
            <v>#REF!</v>
          </cell>
          <cell r="AY174" t="e">
            <v>#REF!</v>
          </cell>
          <cell r="AZ174">
            <v>0</v>
          </cell>
          <cell r="BA174" t="e">
            <v>#REF!</v>
          </cell>
          <cell r="BB174"/>
          <cell r="BC174" t="str">
            <v/>
          </cell>
          <cell r="BD174"/>
          <cell r="BE174"/>
          <cell r="BF174"/>
          <cell r="BG174"/>
          <cell r="BH174"/>
          <cell r="BI174"/>
          <cell r="BJ174"/>
          <cell r="BK174"/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 t="e">
            <v>#REF!</v>
          </cell>
          <cell r="BX174" t="b">
            <v>0</v>
          </cell>
          <cell r="BY174">
            <v>0.5</v>
          </cell>
          <cell r="BZ174">
            <v>0</v>
          </cell>
          <cell r="CA174">
            <v>0</v>
          </cell>
        </row>
        <row r="175">
          <cell r="M175">
            <v>43900015</v>
          </cell>
          <cell r="N175"/>
          <cell r="O175" t="str">
            <v>GRAISSE ROULEMENT EP2</v>
          </cell>
          <cell r="P175"/>
          <cell r="Q175"/>
          <cell r="R175"/>
          <cell r="S175"/>
          <cell r="T175"/>
          <cell r="U175"/>
          <cell r="V175"/>
          <cell r="W175"/>
          <cell r="X175"/>
          <cell r="Y175"/>
          <cell r="Z175"/>
          <cell r="AA175"/>
          <cell r="AB175"/>
          <cell r="AC175"/>
          <cell r="AD175"/>
          <cell r="AE175"/>
          <cell r="AF175"/>
          <cell r="AG175"/>
          <cell r="AH175"/>
          <cell r="AI175"/>
          <cell r="AJ175"/>
          <cell r="AK175"/>
          <cell r="AL175"/>
          <cell r="AM175"/>
          <cell r="AN175"/>
          <cell r="AO175"/>
          <cell r="AP175"/>
          <cell r="AQ175"/>
          <cell r="AR175"/>
          <cell r="AS175"/>
          <cell r="AT175"/>
          <cell r="AU175"/>
          <cell r="AV175"/>
          <cell r="AW175"/>
          <cell r="AX175" t="e">
            <v>#REF!</v>
          </cell>
          <cell r="AY175" t="e">
            <v>#REF!</v>
          </cell>
          <cell r="AZ175">
            <v>0</v>
          </cell>
          <cell r="BA175" t="e">
            <v>#REF!</v>
          </cell>
          <cell r="BB175"/>
          <cell r="BC175" t="str">
            <v/>
          </cell>
          <cell r="BD175"/>
          <cell r="BE175"/>
          <cell r="BF175"/>
          <cell r="BG175"/>
          <cell r="BH175"/>
          <cell r="BI175"/>
          <cell r="BJ175"/>
          <cell r="BK175"/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 t="e">
            <v>#REF!</v>
          </cell>
          <cell r="BX175" t="b">
            <v>0</v>
          </cell>
          <cell r="BY175">
            <v>0.5</v>
          </cell>
          <cell r="BZ175">
            <v>0</v>
          </cell>
          <cell r="CA175">
            <v>0</v>
          </cell>
        </row>
        <row r="176">
          <cell r="M176">
            <v>62499017</v>
          </cell>
          <cell r="N176"/>
          <cell r="O176" t="str">
            <v>PLAQUE ADRESSE MILLIUM III</v>
          </cell>
          <cell r="P176"/>
          <cell r="Q176"/>
          <cell r="R176"/>
          <cell r="S176"/>
          <cell r="T176"/>
          <cell r="U176"/>
          <cell r="V176"/>
          <cell r="W176"/>
          <cell r="X176"/>
          <cell r="Y176"/>
          <cell r="Z176"/>
          <cell r="AA176"/>
          <cell r="AB176"/>
          <cell r="AC176"/>
          <cell r="AD176"/>
          <cell r="AE176"/>
          <cell r="AF176"/>
          <cell r="AG176"/>
          <cell r="AH176"/>
          <cell r="AI176"/>
          <cell r="AJ176"/>
          <cell r="AK176"/>
          <cell r="AL176"/>
          <cell r="AM176"/>
          <cell r="AN176"/>
          <cell r="AO176"/>
          <cell r="AP176"/>
          <cell r="AQ176"/>
          <cell r="AR176"/>
          <cell r="AS176"/>
          <cell r="AT176"/>
          <cell r="AU176"/>
          <cell r="AV176"/>
          <cell r="AW176"/>
          <cell r="AX176" t="e">
            <v>#REF!</v>
          </cell>
          <cell r="AY176" t="e">
            <v>#REF!</v>
          </cell>
          <cell r="AZ176">
            <v>0</v>
          </cell>
          <cell r="BA176" t="e">
            <v>#REF!</v>
          </cell>
          <cell r="BB176"/>
          <cell r="BC176" t="str">
            <v/>
          </cell>
          <cell r="BD176"/>
          <cell r="BE176"/>
          <cell r="BF176"/>
          <cell r="BG176"/>
          <cell r="BH176"/>
          <cell r="BI176"/>
          <cell r="BJ176"/>
          <cell r="BK176"/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 t="e">
            <v>#REF!</v>
          </cell>
          <cell r="BX176" t="b">
            <v>0</v>
          </cell>
          <cell r="BY176">
            <v>0.5</v>
          </cell>
          <cell r="BZ176">
            <v>0</v>
          </cell>
          <cell r="CA176">
            <v>0</v>
          </cell>
        </row>
        <row r="177">
          <cell r="M177">
            <v>62899167</v>
          </cell>
          <cell r="N177"/>
          <cell r="O177" t="str">
            <v>SACHET PE (ANC DIAPAC 091701)</v>
          </cell>
          <cell r="P177"/>
          <cell r="Q177"/>
          <cell r="R177"/>
          <cell r="S177"/>
          <cell r="T177"/>
          <cell r="U177"/>
          <cell r="V177"/>
          <cell r="W177"/>
          <cell r="X177"/>
          <cell r="Y177"/>
          <cell r="Z177"/>
          <cell r="AA177"/>
          <cell r="AB177"/>
          <cell r="AC177"/>
          <cell r="AD177"/>
          <cell r="AE177"/>
          <cell r="AF177"/>
          <cell r="AG177"/>
          <cell r="AH177"/>
          <cell r="AI177"/>
          <cell r="AJ177"/>
          <cell r="AK177"/>
          <cell r="AL177"/>
          <cell r="AM177"/>
          <cell r="AN177"/>
          <cell r="AO177"/>
          <cell r="AP177"/>
          <cell r="AQ177"/>
          <cell r="AR177"/>
          <cell r="AS177"/>
          <cell r="AT177"/>
          <cell r="AU177"/>
          <cell r="AV177"/>
          <cell r="AW177"/>
          <cell r="AX177" t="e">
            <v>#REF!</v>
          </cell>
          <cell r="AY177" t="e">
            <v>#REF!</v>
          </cell>
          <cell r="AZ177">
            <v>0</v>
          </cell>
          <cell r="BA177" t="e">
            <v>#REF!</v>
          </cell>
          <cell r="BB177"/>
          <cell r="BC177" t="str">
            <v/>
          </cell>
          <cell r="BD177"/>
          <cell r="BE177"/>
          <cell r="BF177"/>
          <cell r="BG177"/>
          <cell r="BH177"/>
          <cell r="BI177"/>
          <cell r="BJ177"/>
          <cell r="BK177"/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 t="e">
            <v>#REF!</v>
          </cell>
          <cell r="BX177" t="b">
            <v>0</v>
          </cell>
          <cell r="BY177">
            <v>0.5</v>
          </cell>
          <cell r="BZ177">
            <v>0</v>
          </cell>
          <cell r="CA177">
            <v>0</v>
          </cell>
        </row>
        <row r="178">
          <cell r="M178">
            <v>82445025</v>
          </cell>
          <cell r="N178"/>
          <cell r="O178" t="str">
            <v>FONCET DE PORTE P D M.D.P</v>
          </cell>
          <cell r="P178"/>
          <cell r="Q178"/>
          <cell r="R178"/>
          <cell r="S178"/>
          <cell r="T178"/>
          <cell r="U178"/>
          <cell r="V178"/>
          <cell r="W178"/>
          <cell r="X178"/>
          <cell r="Y178"/>
          <cell r="Z178"/>
          <cell r="AA178"/>
          <cell r="AB178"/>
          <cell r="AC178"/>
          <cell r="AD178"/>
          <cell r="AE178"/>
          <cell r="AF178"/>
          <cell r="AG178"/>
          <cell r="AH178"/>
          <cell r="AI178"/>
          <cell r="AJ178"/>
          <cell r="AK178"/>
          <cell r="AL178"/>
          <cell r="AM178"/>
          <cell r="AN178"/>
          <cell r="AO178"/>
          <cell r="AP178"/>
          <cell r="AQ178"/>
          <cell r="AR178"/>
          <cell r="AS178"/>
          <cell r="AT178"/>
          <cell r="AU178"/>
          <cell r="AV178"/>
          <cell r="AW178"/>
          <cell r="AX178" t="e">
            <v>#REF!</v>
          </cell>
          <cell r="AY178" t="e">
            <v>#REF!</v>
          </cell>
          <cell r="AZ178">
            <v>0</v>
          </cell>
          <cell r="BA178" t="e">
            <v>#REF!</v>
          </cell>
          <cell r="BB178"/>
          <cell r="BC178" t="str">
            <v/>
          </cell>
          <cell r="BD178"/>
          <cell r="BE178"/>
          <cell r="BF178"/>
          <cell r="BG178"/>
          <cell r="BH178"/>
          <cell r="BI178"/>
          <cell r="BJ178"/>
          <cell r="BK178"/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 t="e">
            <v>#REF!</v>
          </cell>
          <cell r="BX178" t="b">
            <v>0</v>
          </cell>
          <cell r="BY178">
            <v>0.5</v>
          </cell>
          <cell r="BZ178">
            <v>0</v>
          </cell>
          <cell r="CA178">
            <v>0</v>
          </cell>
        </row>
        <row r="179">
          <cell r="M179">
            <v>21300031</v>
          </cell>
          <cell r="N179"/>
          <cell r="O179" t="str">
            <v>BOUCHON KAPSTO F233</v>
          </cell>
          <cell r="P179"/>
          <cell r="Q179"/>
          <cell r="R179"/>
          <cell r="S179"/>
          <cell r="T179"/>
          <cell r="U179"/>
          <cell r="V179"/>
          <cell r="W179"/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H179"/>
          <cell r="AI179"/>
          <cell r="AJ179"/>
          <cell r="AK179"/>
          <cell r="AL179"/>
          <cell r="AM179"/>
          <cell r="AN179"/>
          <cell r="AO179"/>
          <cell r="AP179"/>
          <cell r="AQ179"/>
          <cell r="AR179"/>
          <cell r="AS179"/>
          <cell r="AT179"/>
          <cell r="AU179"/>
          <cell r="AV179"/>
          <cell r="AW179"/>
          <cell r="AX179" t="e">
            <v>#REF!</v>
          </cell>
          <cell r="AY179" t="e">
            <v>#REF!</v>
          </cell>
          <cell r="AZ179">
            <v>0</v>
          </cell>
          <cell r="BA179" t="e">
            <v>#REF!</v>
          </cell>
          <cell r="BB179"/>
          <cell r="BC179" t="str">
            <v/>
          </cell>
          <cell r="BD179"/>
          <cell r="BE179"/>
          <cell r="BF179"/>
          <cell r="BG179"/>
          <cell r="BH179"/>
          <cell r="BI179"/>
          <cell r="BJ179"/>
          <cell r="BK179"/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 t="e">
            <v>#REF!</v>
          </cell>
          <cell r="BX179" t="b">
            <v>0</v>
          </cell>
          <cell r="BY179">
            <v>0.5</v>
          </cell>
          <cell r="BZ179">
            <v>0</v>
          </cell>
          <cell r="CA179">
            <v>0</v>
          </cell>
        </row>
        <row r="180">
          <cell r="M180">
            <v>62699000</v>
          </cell>
          <cell r="N180"/>
          <cell r="O180" t="str">
            <v>ETIQUET SAV TRIANGULAIRE</v>
          </cell>
          <cell r="P180"/>
          <cell r="Q180"/>
          <cell r="R180"/>
          <cell r="S180"/>
          <cell r="T180"/>
          <cell r="U180"/>
          <cell r="V180"/>
          <cell r="W180"/>
          <cell r="X180"/>
          <cell r="Y180"/>
          <cell r="Z180"/>
          <cell r="AA180"/>
          <cell r="AB180"/>
          <cell r="AC180"/>
          <cell r="AD180"/>
          <cell r="AE180"/>
          <cell r="AF180"/>
          <cell r="AG180"/>
          <cell r="AH180"/>
          <cell r="AI180"/>
          <cell r="AJ180"/>
          <cell r="AK180"/>
          <cell r="AL180"/>
          <cell r="AM180"/>
          <cell r="AN180"/>
          <cell r="AO180"/>
          <cell r="AP180"/>
          <cell r="AQ180"/>
          <cell r="AR180"/>
          <cell r="AS180"/>
          <cell r="AT180"/>
          <cell r="AU180"/>
          <cell r="AV180"/>
          <cell r="AW180"/>
          <cell r="AX180" t="e">
            <v>#REF!</v>
          </cell>
          <cell r="AY180" t="e">
            <v>#REF!</v>
          </cell>
          <cell r="AZ180">
            <v>0</v>
          </cell>
          <cell r="BA180" t="e">
            <v>#REF!</v>
          </cell>
          <cell r="BB180"/>
          <cell r="BC180" t="str">
            <v/>
          </cell>
          <cell r="BD180"/>
          <cell r="BE180"/>
          <cell r="BF180"/>
          <cell r="BG180"/>
          <cell r="BH180"/>
          <cell r="BI180"/>
          <cell r="BJ180"/>
          <cell r="BK180"/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 t="e">
            <v>#REF!</v>
          </cell>
          <cell r="BX180" t="b">
            <v>0</v>
          </cell>
          <cell r="BY180">
            <v>0.5</v>
          </cell>
          <cell r="BZ180">
            <v>0</v>
          </cell>
          <cell r="CA180">
            <v>0</v>
          </cell>
        </row>
        <row r="181">
          <cell r="M181">
            <v>62699024</v>
          </cell>
          <cell r="N181"/>
          <cell r="O181" t="str">
            <v>ETIQUETTE SAV GUNNEBO ON LINE</v>
          </cell>
          <cell r="P181"/>
          <cell r="Q181"/>
          <cell r="R181"/>
          <cell r="S181"/>
          <cell r="T181"/>
          <cell r="U181"/>
          <cell r="V181"/>
          <cell r="W181"/>
          <cell r="X181"/>
          <cell r="Y181"/>
          <cell r="Z181"/>
          <cell r="AA181"/>
          <cell r="AB181"/>
          <cell r="AC181"/>
          <cell r="AD181"/>
          <cell r="AE181"/>
          <cell r="AF181"/>
          <cell r="AG181"/>
          <cell r="AH181"/>
          <cell r="AI181"/>
          <cell r="AJ181"/>
          <cell r="AK181"/>
          <cell r="AL181"/>
          <cell r="AM181"/>
          <cell r="AN181"/>
          <cell r="AO181"/>
          <cell r="AP181"/>
          <cell r="AQ181"/>
          <cell r="AR181"/>
          <cell r="AS181"/>
          <cell r="AT181"/>
          <cell r="AU181"/>
          <cell r="AV181"/>
          <cell r="AW181"/>
          <cell r="AX181" t="e">
            <v>#REF!</v>
          </cell>
          <cell r="AY181" t="e">
            <v>#REF!</v>
          </cell>
          <cell r="AZ181">
            <v>0</v>
          </cell>
          <cell r="BA181" t="e">
            <v>#REF!</v>
          </cell>
          <cell r="BB181"/>
          <cell r="BC181" t="str">
            <v/>
          </cell>
          <cell r="BD181"/>
          <cell r="BE181"/>
          <cell r="BF181"/>
          <cell r="BG181"/>
          <cell r="BH181"/>
          <cell r="BI181"/>
          <cell r="BJ181"/>
          <cell r="BK181"/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 t="e">
            <v>#REF!</v>
          </cell>
          <cell r="BX181" t="b">
            <v>0</v>
          </cell>
          <cell r="BY181">
            <v>0.5</v>
          </cell>
          <cell r="BZ181">
            <v>0</v>
          </cell>
          <cell r="CA181">
            <v>0</v>
          </cell>
        </row>
        <row r="182">
          <cell r="M182">
            <v>62413001</v>
          </cell>
          <cell r="N182"/>
          <cell r="O182" t="str">
            <v>BOUCHAGE SERRURE MILLIUM</v>
          </cell>
          <cell r="P182"/>
          <cell r="Q182"/>
          <cell r="R182"/>
          <cell r="S182"/>
          <cell r="T182"/>
          <cell r="U182"/>
          <cell r="V182"/>
          <cell r="W182"/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H182"/>
          <cell r="AI182"/>
          <cell r="AJ182"/>
          <cell r="AK182"/>
          <cell r="AL182"/>
          <cell r="AM182"/>
          <cell r="AN182"/>
          <cell r="AO182"/>
          <cell r="AP182"/>
          <cell r="AQ182"/>
          <cell r="AR182"/>
          <cell r="AS182"/>
          <cell r="AT182"/>
          <cell r="AU182"/>
          <cell r="AV182"/>
          <cell r="AW182"/>
          <cell r="AX182" t="e">
            <v>#REF!</v>
          </cell>
          <cell r="AY182" t="e">
            <v>#REF!</v>
          </cell>
          <cell r="AZ182">
            <v>0</v>
          </cell>
          <cell r="BA182" t="e">
            <v>#REF!</v>
          </cell>
          <cell r="BB182"/>
          <cell r="BC182" t="str">
            <v/>
          </cell>
          <cell r="BD182"/>
          <cell r="BE182"/>
          <cell r="BF182"/>
          <cell r="BG182"/>
          <cell r="BH182"/>
          <cell r="BI182"/>
          <cell r="BJ182"/>
          <cell r="BK182"/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 t="e">
            <v>#REF!</v>
          </cell>
          <cell r="BX182" t="b">
            <v>0</v>
          </cell>
          <cell r="BY182">
            <v>0.5</v>
          </cell>
          <cell r="BZ182">
            <v>0</v>
          </cell>
          <cell r="CA182">
            <v>0</v>
          </cell>
        </row>
        <row r="183">
          <cell r="M183">
            <v>28818180</v>
          </cell>
          <cell r="N183"/>
          <cell r="O183" t="str">
            <v>ROND MN 10 ZINGUEE BLANC</v>
          </cell>
          <cell r="P183"/>
          <cell r="Q183"/>
          <cell r="R183"/>
          <cell r="S183"/>
          <cell r="T183"/>
          <cell r="U183"/>
          <cell r="V183"/>
          <cell r="W183"/>
          <cell r="X183"/>
          <cell r="Y183"/>
          <cell r="Z183"/>
          <cell r="AA183"/>
          <cell r="AB183"/>
          <cell r="AC183"/>
          <cell r="AD183"/>
          <cell r="AE183"/>
          <cell r="AF183"/>
          <cell r="AG183"/>
          <cell r="AH183"/>
          <cell r="AI183"/>
          <cell r="AJ183"/>
          <cell r="AK183"/>
          <cell r="AL183"/>
          <cell r="AM183"/>
          <cell r="AN183"/>
          <cell r="AO183"/>
          <cell r="AP183"/>
          <cell r="AQ183"/>
          <cell r="AR183"/>
          <cell r="AS183"/>
          <cell r="AT183"/>
          <cell r="AU183"/>
          <cell r="AV183"/>
          <cell r="AW183"/>
          <cell r="AX183" t="e">
            <v>#REF!</v>
          </cell>
          <cell r="AY183" t="e">
            <v>#REF!</v>
          </cell>
          <cell r="AZ183">
            <v>0</v>
          </cell>
          <cell r="BA183" t="e">
            <v>#REF!</v>
          </cell>
          <cell r="BB183"/>
          <cell r="BC183" t="str">
            <v/>
          </cell>
          <cell r="BD183"/>
          <cell r="BE183"/>
          <cell r="BF183"/>
          <cell r="BG183"/>
          <cell r="BH183"/>
          <cell r="BI183"/>
          <cell r="BJ183"/>
          <cell r="BK183"/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 t="e">
            <v>#REF!</v>
          </cell>
          <cell r="BX183" t="b">
            <v>0</v>
          </cell>
          <cell r="BY183">
            <v>0.5</v>
          </cell>
          <cell r="BZ183">
            <v>0</v>
          </cell>
          <cell r="CA183">
            <v>0</v>
          </cell>
        </row>
        <row r="184">
          <cell r="M184">
            <v>28818100</v>
          </cell>
          <cell r="N184"/>
          <cell r="O184" t="str">
            <v>ROND LN 06 ZB</v>
          </cell>
          <cell r="P184"/>
          <cell r="Q184"/>
          <cell r="R184"/>
          <cell r="S184"/>
          <cell r="T184"/>
          <cell r="U184"/>
          <cell r="V184"/>
          <cell r="W184"/>
          <cell r="X184"/>
          <cell r="Y184"/>
          <cell r="Z184"/>
          <cell r="AA184"/>
          <cell r="AB184"/>
          <cell r="AC184"/>
          <cell r="AD184"/>
          <cell r="AE184"/>
          <cell r="AF184"/>
          <cell r="AG184"/>
          <cell r="AH184"/>
          <cell r="AI184"/>
          <cell r="AJ184"/>
          <cell r="AK184"/>
          <cell r="AL184"/>
          <cell r="AM184"/>
          <cell r="AN184"/>
          <cell r="AO184"/>
          <cell r="AP184"/>
          <cell r="AQ184"/>
          <cell r="AR184"/>
          <cell r="AS184"/>
          <cell r="AT184"/>
          <cell r="AU184"/>
          <cell r="AV184"/>
          <cell r="AW184"/>
          <cell r="AX184" t="e">
            <v>#REF!</v>
          </cell>
          <cell r="AY184" t="e">
            <v>#REF!</v>
          </cell>
          <cell r="AZ184">
            <v>0</v>
          </cell>
          <cell r="BA184" t="e">
            <v>#REF!</v>
          </cell>
          <cell r="BB184"/>
          <cell r="BC184" t="str">
            <v/>
          </cell>
          <cell r="BD184"/>
          <cell r="BE184"/>
          <cell r="BF184"/>
          <cell r="BG184"/>
          <cell r="BH184"/>
          <cell r="BI184"/>
          <cell r="BJ184"/>
          <cell r="BK184"/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 t="e">
            <v>#REF!</v>
          </cell>
          <cell r="BX184" t="b">
            <v>0</v>
          </cell>
          <cell r="BY184">
            <v>0.5</v>
          </cell>
          <cell r="BZ184">
            <v>0</v>
          </cell>
          <cell r="CA184">
            <v>0</v>
          </cell>
        </row>
        <row r="185">
          <cell r="M185">
            <v>28823520</v>
          </cell>
          <cell r="N185"/>
          <cell r="O185" t="str">
            <v>VIS CBZ,M5-50,NICKELEE</v>
          </cell>
          <cell r="P185"/>
          <cell r="Q185"/>
          <cell r="R185"/>
          <cell r="S185"/>
          <cell r="T185"/>
          <cell r="U185"/>
          <cell r="V185"/>
          <cell r="W185"/>
          <cell r="X185"/>
          <cell r="Y185"/>
          <cell r="Z185"/>
          <cell r="AA185"/>
          <cell r="AB185"/>
          <cell r="AC185"/>
          <cell r="AD185"/>
          <cell r="AE185"/>
          <cell r="AF185"/>
          <cell r="AG185"/>
          <cell r="AH185"/>
          <cell r="AI185"/>
          <cell r="AJ185"/>
          <cell r="AK185"/>
          <cell r="AL185"/>
          <cell r="AM185"/>
          <cell r="AN185"/>
          <cell r="AO185"/>
          <cell r="AP185"/>
          <cell r="AQ185"/>
          <cell r="AR185"/>
          <cell r="AS185"/>
          <cell r="AT185"/>
          <cell r="AU185"/>
          <cell r="AV185"/>
          <cell r="AW185"/>
          <cell r="AX185" t="e">
            <v>#REF!</v>
          </cell>
          <cell r="AY185" t="e">
            <v>#REF!</v>
          </cell>
          <cell r="AZ185">
            <v>0</v>
          </cell>
          <cell r="BA185" t="e">
            <v>#REF!</v>
          </cell>
          <cell r="BB185"/>
          <cell r="BC185" t="str">
            <v/>
          </cell>
          <cell r="BD185"/>
          <cell r="BE185"/>
          <cell r="BF185"/>
          <cell r="BG185"/>
          <cell r="BH185"/>
          <cell r="BI185"/>
          <cell r="BJ185"/>
          <cell r="BK185"/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 t="e">
            <v>#REF!</v>
          </cell>
          <cell r="BX185" t="b">
            <v>0</v>
          </cell>
          <cell r="BY185">
            <v>0.5</v>
          </cell>
          <cell r="BZ185">
            <v>0</v>
          </cell>
          <cell r="CA185">
            <v>0</v>
          </cell>
        </row>
        <row r="186">
          <cell r="M186">
            <v>82417001</v>
          </cell>
          <cell r="N186"/>
          <cell r="O186" t="str">
            <v>CACHE FILS C I M.D.P</v>
          </cell>
          <cell r="P186"/>
          <cell r="Q186"/>
          <cell r="R186"/>
          <cell r="S186"/>
          <cell r="T186"/>
          <cell r="U186"/>
          <cell r="V186"/>
          <cell r="W186"/>
          <cell r="X186"/>
          <cell r="Y186"/>
          <cell r="Z186"/>
          <cell r="AA186"/>
          <cell r="AB186"/>
          <cell r="AC186"/>
          <cell r="AD186"/>
          <cell r="AE186"/>
          <cell r="AF186"/>
          <cell r="AG186"/>
          <cell r="AH186"/>
          <cell r="AI186"/>
          <cell r="AJ186"/>
          <cell r="AK186"/>
          <cell r="AL186"/>
          <cell r="AM186"/>
          <cell r="AN186"/>
          <cell r="AO186"/>
          <cell r="AP186"/>
          <cell r="AQ186"/>
          <cell r="AR186"/>
          <cell r="AS186"/>
          <cell r="AT186"/>
          <cell r="AU186"/>
          <cell r="AV186"/>
          <cell r="AW186"/>
          <cell r="AX186" t="e">
            <v>#REF!</v>
          </cell>
          <cell r="AY186"/>
          <cell r="AZ186">
            <v>0</v>
          </cell>
          <cell r="BA186">
            <v>0</v>
          </cell>
          <cell r="BB186"/>
          <cell r="BC186" t="str">
            <v/>
          </cell>
          <cell r="BD186"/>
          <cell r="BE186"/>
          <cell r="BF186"/>
          <cell r="BG186"/>
          <cell r="BH186"/>
          <cell r="BI186"/>
          <cell r="BJ186"/>
          <cell r="BK186"/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 t="b">
            <v>0</v>
          </cell>
          <cell r="BY186">
            <v>0.5</v>
          </cell>
          <cell r="BZ186">
            <v>0</v>
          </cell>
          <cell r="CA186">
            <v>0</v>
          </cell>
        </row>
        <row r="187">
          <cell r="M187">
            <v>20050018</v>
          </cell>
          <cell r="N187"/>
          <cell r="O187" t="str">
            <v>VIS H,M5-10,6.8,ZINGUEE</v>
          </cell>
          <cell r="P187"/>
          <cell r="Q187"/>
          <cell r="R187"/>
          <cell r="S187"/>
          <cell r="T187"/>
          <cell r="U187"/>
          <cell r="V187"/>
          <cell r="W187"/>
          <cell r="X187"/>
          <cell r="Y187"/>
          <cell r="Z187"/>
          <cell r="AA187"/>
          <cell r="AB187"/>
          <cell r="AC187"/>
          <cell r="AD187"/>
          <cell r="AE187"/>
          <cell r="AF187"/>
          <cell r="AG187"/>
          <cell r="AH187"/>
          <cell r="AI187"/>
          <cell r="AJ187"/>
          <cell r="AK187"/>
          <cell r="AL187"/>
          <cell r="AM187"/>
          <cell r="AN187"/>
          <cell r="AO187"/>
          <cell r="AP187"/>
          <cell r="AQ187"/>
          <cell r="AR187"/>
          <cell r="AS187"/>
          <cell r="AT187"/>
          <cell r="AU187"/>
          <cell r="AV187"/>
          <cell r="AW187"/>
          <cell r="AX187" t="e">
            <v>#REF!</v>
          </cell>
          <cell r="AY187"/>
          <cell r="AZ187">
            <v>0</v>
          </cell>
          <cell r="BA187">
            <v>0</v>
          </cell>
          <cell r="BB187"/>
          <cell r="BC187" t="str">
            <v/>
          </cell>
          <cell r="BD187"/>
          <cell r="BE187"/>
          <cell r="BF187"/>
          <cell r="BG187"/>
          <cell r="BH187"/>
          <cell r="BI187"/>
          <cell r="BJ187"/>
          <cell r="BK187"/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 t="b">
            <v>0</v>
          </cell>
          <cell r="BY187">
            <v>0.5</v>
          </cell>
          <cell r="BZ187">
            <v>0</v>
          </cell>
          <cell r="CA187">
            <v>0</v>
          </cell>
        </row>
        <row r="188">
          <cell r="M188" t="str">
            <v>/</v>
          </cell>
          <cell r="N188"/>
          <cell r="O188" t="str">
            <v>Montage tringlerie</v>
          </cell>
          <cell r="P188"/>
          <cell r="Q188"/>
          <cell r="R188"/>
          <cell r="S188"/>
          <cell r="T188"/>
          <cell r="U188"/>
          <cell r="V188"/>
          <cell r="W188"/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H188"/>
          <cell r="AI188"/>
          <cell r="AJ188"/>
          <cell r="AK188"/>
          <cell r="AL188"/>
          <cell r="AM188"/>
          <cell r="AN188"/>
          <cell r="AO188"/>
          <cell r="AP188"/>
          <cell r="AQ188"/>
          <cell r="AR188"/>
          <cell r="AS188"/>
          <cell r="AT188"/>
          <cell r="AU188"/>
          <cell r="AV188"/>
          <cell r="AW188"/>
          <cell r="AX188" t="e">
            <v>#REF!</v>
          </cell>
          <cell r="AY188"/>
          <cell r="AZ188">
            <v>0</v>
          </cell>
          <cell r="BA188">
            <v>0</v>
          </cell>
          <cell r="BB188"/>
          <cell r="BC188" t="str">
            <v/>
          </cell>
          <cell r="BD188"/>
          <cell r="BE188"/>
          <cell r="BF188"/>
          <cell r="BG188"/>
          <cell r="BH188"/>
          <cell r="BI188"/>
          <cell r="BJ188"/>
          <cell r="BK188"/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 t="b">
            <v>0</v>
          </cell>
          <cell r="BY188">
            <v>0.5</v>
          </cell>
          <cell r="BZ188">
            <v>0</v>
          </cell>
          <cell r="CA188">
            <v>0</v>
          </cell>
        </row>
        <row r="189">
          <cell r="M189">
            <v>62887002</v>
          </cell>
          <cell r="N189"/>
          <cell r="O189" t="str">
            <v>CHEVILLE M16 PAROI 50</v>
          </cell>
          <cell r="P189"/>
          <cell r="Q189"/>
          <cell r="R189"/>
          <cell r="S189"/>
          <cell r="T189"/>
          <cell r="U189"/>
          <cell r="V189"/>
          <cell r="W189"/>
          <cell r="X189"/>
          <cell r="Y189"/>
          <cell r="Z189"/>
          <cell r="AA189"/>
          <cell r="AB189"/>
          <cell r="AC189"/>
          <cell r="AD189"/>
          <cell r="AE189"/>
          <cell r="AF189"/>
          <cell r="AG189"/>
          <cell r="AH189"/>
          <cell r="AI189"/>
          <cell r="AJ189"/>
          <cell r="AK189"/>
          <cell r="AL189"/>
          <cell r="AM189"/>
          <cell r="AN189"/>
          <cell r="AO189"/>
          <cell r="AP189"/>
          <cell r="AQ189"/>
          <cell r="AR189"/>
          <cell r="AS189"/>
          <cell r="AT189"/>
          <cell r="AU189"/>
          <cell r="AV189"/>
          <cell r="AW189"/>
          <cell r="AX189" t="e">
            <v>#REF!</v>
          </cell>
          <cell r="AY189"/>
          <cell r="AZ189">
            <v>0</v>
          </cell>
          <cell r="BA189">
            <v>0</v>
          </cell>
          <cell r="BB189"/>
          <cell r="BC189" t="str">
            <v/>
          </cell>
          <cell r="BD189"/>
          <cell r="BE189"/>
          <cell r="BF189"/>
          <cell r="BG189"/>
          <cell r="BH189"/>
          <cell r="BI189"/>
          <cell r="BJ189"/>
          <cell r="BK189"/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 t="b">
            <v>0</v>
          </cell>
          <cell r="BY189">
            <v>0.5</v>
          </cell>
          <cell r="BZ189">
            <v>0</v>
          </cell>
          <cell r="CA189">
            <v>0</v>
          </cell>
        </row>
        <row r="190">
          <cell r="M190">
            <v>29930317</v>
          </cell>
          <cell r="N190"/>
          <cell r="O190" t="str">
            <v>POCHETTE MATELASSEE18X26</v>
          </cell>
          <cell r="P190"/>
          <cell r="Q190"/>
          <cell r="R190"/>
          <cell r="S190"/>
          <cell r="T190"/>
          <cell r="U190"/>
          <cell r="V190"/>
          <cell r="W190"/>
          <cell r="X190"/>
          <cell r="Y190"/>
          <cell r="Z190"/>
          <cell r="AA190"/>
          <cell r="AB190"/>
          <cell r="AC190"/>
          <cell r="AD190"/>
          <cell r="AE190"/>
          <cell r="AF190"/>
          <cell r="AG190"/>
          <cell r="AH190"/>
          <cell r="AI190"/>
          <cell r="AJ190"/>
          <cell r="AK190"/>
          <cell r="AL190"/>
          <cell r="AM190"/>
          <cell r="AN190"/>
          <cell r="AO190"/>
          <cell r="AP190"/>
          <cell r="AQ190"/>
          <cell r="AR190"/>
          <cell r="AS190"/>
          <cell r="AT190"/>
          <cell r="AU190"/>
          <cell r="AV190"/>
          <cell r="AW190"/>
          <cell r="AX190" t="e">
            <v>#REF!</v>
          </cell>
          <cell r="AY190"/>
          <cell r="AZ190">
            <v>0</v>
          </cell>
          <cell r="BA190">
            <v>0</v>
          </cell>
          <cell r="BB190"/>
          <cell r="BC190" t="str">
            <v/>
          </cell>
          <cell r="BD190"/>
          <cell r="BE190"/>
          <cell r="BF190"/>
          <cell r="BG190"/>
          <cell r="BH190"/>
          <cell r="BI190"/>
          <cell r="BJ190"/>
          <cell r="BK190"/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 t="b">
            <v>0</v>
          </cell>
          <cell r="BY190">
            <v>0.5</v>
          </cell>
          <cell r="BZ190">
            <v>0</v>
          </cell>
          <cell r="CA190">
            <v>0</v>
          </cell>
        </row>
        <row r="191">
          <cell r="M191" t="str">
            <v>924 .. …</v>
          </cell>
          <cell r="N191"/>
          <cell r="O191" t="str">
            <v>IMMAT MDPX</v>
          </cell>
          <cell r="P191"/>
          <cell r="Q191"/>
          <cell r="R191"/>
          <cell r="S191"/>
          <cell r="T191"/>
          <cell r="U191"/>
          <cell r="V191"/>
          <cell r="W191"/>
          <cell r="X191"/>
          <cell r="Y191"/>
          <cell r="Z191"/>
          <cell r="AA191"/>
          <cell r="AB191"/>
          <cell r="AC191"/>
          <cell r="AD191"/>
          <cell r="AE191"/>
          <cell r="AF191"/>
          <cell r="AG191"/>
          <cell r="AH191"/>
          <cell r="AI191"/>
          <cell r="AJ191"/>
          <cell r="AK191"/>
          <cell r="AL191"/>
          <cell r="AM191"/>
          <cell r="AN191"/>
          <cell r="AO191"/>
          <cell r="AP191"/>
          <cell r="AQ191"/>
          <cell r="AR191"/>
          <cell r="AS191"/>
          <cell r="AT191"/>
          <cell r="AU191"/>
          <cell r="AV191"/>
          <cell r="AW191"/>
          <cell r="AX191" t="e">
            <v>#REF!</v>
          </cell>
          <cell r="AY191"/>
          <cell r="AZ191">
            <v>0</v>
          </cell>
          <cell r="BA191">
            <v>0</v>
          </cell>
          <cell r="BB191"/>
          <cell r="BC191" t="str">
            <v/>
          </cell>
          <cell r="BD191"/>
          <cell r="BE191"/>
          <cell r="BF191"/>
          <cell r="BG191"/>
          <cell r="BH191"/>
          <cell r="BI191"/>
          <cell r="BJ191"/>
          <cell r="BK191"/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 t="b">
            <v>0</v>
          </cell>
          <cell r="BY191">
            <v>0.5</v>
          </cell>
          <cell r="BZ191">
            <v>0</v>
          </cell>
          <cell r="CA191">
            <v>0</v>
          </cell>
        </row>
        <row r="192">
          <cell r="M192">
            <v>33500102</v>
          </cell>
          <cell r="N192"/>
          <cell r="O192" t="str">
            <v>ETIQUETTE MATRICULE ADHESIVE</v>
          </cell>
          <cell r="P192"/>
          <cell r="Q192"/>
          <cell r="R192"/>
          <cell r="S192"/>
          <cell r="T192"/>
          <cell r="U192"/>
          <cell r="V192"/>
          <cell r="W192"/>
          <cell r="X192"/>
          <cell r="Y192"/>
          <cell r="Z192"/>
          <cell r="AA192"/>
          <cell r="AB192"/>
          <cell r="AC192"/>
          <cell r="AD192"/>
          <cell r="AE192"/>
          <cell r="AF192"/>
          <cell r="AG192"/>
          <cell r="AH192"/>
          <cell r="AI192"/>
          <cell r="AJ192"/>
          <cell r="AK192"/>
          <cell r="AL192"/>
          <cell r="AM192"/>
          <cell r="AN192"/>
          <cell r="AO192"/>
          <cell r="AP192"/>
          <cell r="AQ192"/>
          <cell r="AR192"/>
          <cell r="AS192"/>
          <cell r="AT192"/>
          <cell r="AU192"/>
          <cell r="AV192"/>
          <cell r="AW192"/>
          <cell r="AX192" t="e">
            <v>#REF!</v>
          </cell>
          <cell r="AY192" t="e">
            <v>#REF!</v>
          </cell>
          <cell r="AZ192">
            <v>0</v>
          </cell>
          <cell r="BA192" t="e">
            <v>#REF!</v>
          </cell>
          <cell r="BB192"/>
          <cell r="BC192" t="str">
            <v/>
          </cell>
          <cell r="BD192"/>
          <cell r="BE192"/>
          <cell r="BF192"/>
          <cell r="BG192"/>
          <cell r="BH192"/>
          <cell r="BI192"/>
          <cell r="BJ192"/>
          <cell r="BK192"/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 t="e">
            <v>#REF!</v>
          </cell>
          <cell r="BX192" t="b">
            <v>0</v>
          </cell>
          <cell r="BY192">
            <v>0.5</v>
          </cell>
          <cell r="BZ192">
            <v>0</v>
          </cell>
          <cell r="CA192">
            <v>0</v>
          </cell>
        </row>
        <row r="193">
          <cell r="M193">
            <v>65467007</v>
          </cell>
          <cell r="N193"/>
          <cell r="O193" t="str">
            <v>PLAQUE MATR SS HOMOL SANS LOGO</v>
          </cell>
          <cell r="P193"/>
          <cell r="Q193"/>
          <cell r="R193"/>
          <cell r="S193"/>
          <cell r="T193"/>
          <cell r="U193"/>
          <cell r="V193"/>
          <cell r="W193"/>
          <cell r="X193"/>
          <cell r="Y193"/>
          <cell r="Z193"/>
          <cell r="AA193"/>
          <cell r="AB193"/>
          <cell r="AC193"/>
          <cell r="AD193"/>
          <cell r="AE193"/>
          <cell r="AF193"/>
          <cell r="AG193"/>
          <cell r="AH193"/>
          <cell r="AI193"/>
          <cell r="AJ193"/>
          <cell r="AK193"/>
          <cell r="AL193"/>
          <cell r="AM193"/>
          <cell r="AN193"/>
          <cell r="AO193"/>
          <cell r="AP193"/>
          <cell r="AQ193"/>
          <cell r="AR193"/>
          <cell r="AS193"/>
          <cell r="AT193"/>
          <cell r="AU193"/>
          <cell r="AV193"/>
          <cell r="AW193"/>
          <cell r="AX193" t="e">
            <v>#REF!</v>
          </cell>
          <cell r="AY193"/>
          <cell r="AZ193">
            <v>0</v>
          </cell>
          <cell r="BA193">
            <v>0</v>
          </cell>
          <cell r="BB193"/>
          <cell r="BC193" t="str">
            <v/>
          </cell>
          <cell r="BD193"/>
          <cell r="BE193"/>
          <cell r="BF193"/>
          <cell r="BG193"/>
          <cell r="BH193"/>
          <cell r="BI193"/>
          <cell r="BJ193"/>
          <cell r="BK193"/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 t="b">
            <v>0</v>
          </cell>
          <cell r="BY193">
            <v>0.5</v>
          </cell>
          <cell r="BZ193">
            <v>0</v>
          </cell>
          <cell r="CA193">
            <v>0</v>
          </cell>
        </row>
        <row r="194">
          <cell r="M194" t="str">
            <v>/</v>
          </cell>
          <cell r="N194"/>
          <cell r="O194" t="str">
            <v>Graver plaque matricule</v>
          </cell>
          <cell r="P194"/>
          <cell r="Q194"/>
          <cell r="R194"/>
          <cell r="S194"/>
          <cell r="T194"/>
          <cell r="U194"/>
          <cell r="V194"/>
          <cell r="W194"/>
          <cell r="X194"/>
          <cell r="Y194"/>
          <cell r="Z194"/>
          <cell r="AA194"/>
          <cell r="AB194"/>
          <cell r="AC194"/>
          <cell r="AD194"/>
          <cell r="AE194"/>
          <cell r="AF194"/>
          <cell r="AG194"/>
          <cell r="AH194"/>
          <cell r="AI194"/>
          <cell r="AJ194"/>
          <cell r="AK194"/>
          <cell r="AL194"/>
          <cell r="AM194"/>
          <cell r="AN194"/>
          <cell r="AO194"/>
          <cell r="AP194"/>
          <cell r="AQ194"/>
          <cell r="AR194"/>
          <cell r="AS194"/>
          <cell r="AT194"/>
          <cell r="AU194"/>
          <cell r="AV194"/>
          <cell r="AW194"/>
          <cell r="AX194" t="e">
            <v>#REF!</v>
          </cell>
          <cell r="AY194"/>
          <cell r="AZ194">
            <v>0</v>
          </cell>
          <cell r="BA194">
            <v>0</v>
          </cell>
          <cell r="BB194"/>
          <cell r="BC194" t="str">
            <v/>
          </cell>
          <cell r="BD194"/>
          <cell r="BE194"/>
          <cell r="BF194"/>
          <cell r="BG194"/>
          <cell r="BH194"/>
          <cell r="BI194"/>
          <cell r="BJ194"/>
          <cell r="BK194"/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 t="b">
            <v>0</v>
          </cell>
          <cell r="BY194">
            <v>0.5</v>
          </cell>
          <cell r="BZ194">
            <v>0</v>
          </cell>
          <cell r="CA194">
            <v>0</v>
          </cell>
        </row>
        <row r="195">
          <cell r="M195">
            <v>28816030</v>
          </cell>
          <cell r="N195"/>
          <cell r="O195"/>
          <cell r="P195"/>
          <cell r="Q195"/>
          <cell r="R195"/>
          <cell r="S195"/>
          <cell r="T195"/>
          <cell r="U195"/>
          <cell r="V195"/>
          <cell r="W195"/>
          <cell r="X195"/>
          <cell r="Y195"/>
          <cell r="Z195"/>
          <cell r="AA195"/>
          <cell r="AB195"/>
          <cell r="AC195"/>
          <cell r="AD195"/>
          <cell r="AE195"/>
          <cell r="AF195"/>
          <cell r="AG195"/>
          <cell r="AH195"/>
          <cell r="AI195"/>
          <cell r="AJ195"/>
          <cell r="AK195"/>
          <cell r="AL195"/>
          <cell r="AM195"/>
          <cell r="AN195"/>
          <cell r="AO195"/>
          <cell r="AP195"/>
          <cell r="AQ195"/>
          <cell r="AR195"/>
          <cell r="AS195"/>
          <cell r="AT195"/>
          <cell r="AU195"/>
          <cell r="AV195"/>
          <cell r="AW195"/>
          <cell r="AX195" t="e">
            <v>#REF!</v>
          </cell>
          <cell r="AY195" t="e">
            <v>#REF!</v>
          </cell>
          <cell r="AZ195">
            <v>0</v>
          </cell>
          <cell r="BA195" t="e">
            <v>#REF!</v>
          </cell>
          <cell r="BB195"/>
          <cell r="BC195" t="str">
            <v/>
          </cell>
          <cell r="BD195"/>
          <cell r="BE195"/>
          <cell r="BF195"/>
          <cell r="BG195"/>
          <cell r="BH195"/>
          <cell r="BI195"/>
          <cell r="BJ195"/>
          <cell r="BK195"/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 t="e">
            <v>#REF!</v>
          </cell>
          <cell r="BX195" t="b">
            <v>0</v>
          </cell>
          <cell r="BY195">
            <v>0.5</v>
          </cell>
          <cell r="BZ195">
            <v>0</v>
          </cell>
          <cell r="CA195">
            <v>0</v>
          </cell>
        </row>
        <row r="196">
          <cell r="M196" t="str">
            <v>/</v>
          </cell>
          <cell r="N196"/>
          <cell r="O196" t="str">
            <v>Riveter plaque</v>
          </cell>
          <cell r="P196"/>
          <cell r="Q196"/>
          <cell r="R196"/>
          <cell r="S196"/>
          <cell r="T196"/>
          <cell r="U196"/>
          <cell r="V196"/>
          <cell r="W196"/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H196"/>
          <cell r="AI196"/>
          <cell r="AJ196"/>
          <cell r="AK196"/>
          <cell r="AL196"/>
          <cell r="AM196"/>
          <cell r="AN196"/>
          <cell r="AO196"/>
          <cell r="AP196"/>
          <cell r="AQ196"/>
          <cell r="AR196"/>
          <cell r="AS196"/>
          <cell r="AT196"/>
          <cell r="AU196"/>
          <cell r="AV196"/>
          <cell r="AW196"/>
          <cell r="AX196" t="e">
            <v>#REF!</v>
          </cell>
          <cell r="AY196" t="e">
            <v>#REF!</v>
          </cell>
          <cell r="AZ196">
            <v>0</v>
          </cell>
          <cell r="BA196" t="e">
            <v>#REF!</v>
          </cell>
          <cell r="BB196"/>
          <cell r="BC196" t="str">
            <v/>
          </cell>
          <cell r="BD196"/>
          <cell r="BE196"/>
          <cell r="BF196"/>
          <cell r="BG196"/>
          <cell r="BH196"/>
          <cell r="BI196"/>
          <cell r="BJ196"/>
          <cell r="BK196"/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 t="e">
            <v>#REF!</v>
          </cell>
          <cell r="BX196" t="b">
            <v>0</v>
          </cell>
          <cell r="BY196">
            <v>0.5</v>
          </cell>
          <cell r="BZ196">
            <v>0</v>
          </cell>
          <cell r="CA196">
            <v>0</v>
          </cell>
        </row>
        <row r="197">
          <cell r="M197">
            <v>92400262</v>
          </cell>
          <cell r="N197"/>
          <cell r="O197" t="str">
            <v>LOT EMBALLAGE COFFRE M.D.P</v>
          </cell>
          <cell r="P197"/>
          <cell r="Q197"/>
          <cell r="R197"/>
          <cell r="S197"/>
          <cell r="T197"/>
          <cell r="U197"/>
          <cell r="V197"/>
          <cell r="W197"/>
          <cell r="X197"/>
          <cell r="Y197"/>
          <cell r="Z197"/>
          <cell r="AA197"/>
          <cell r="AB197"/>
          <cell r="AC197"/>
          <cell r="AD197"/>
          <cell r="AE197"/>
          <cell r="AF197"/>
          <cell r="AG197"/>
          <cell r="AH197"/>
          <cell r="AI197"/>
          <cell r="AJ197"/>
          <cell r="AK197"/>
          <cell r="AL197"/>
          <cell r="AM197"/>
          <cell r="AN197"/>
          <cell r="AO197"/>
          <cell r="AP197"/>
          <cell r="AQ197"/>
          <cell r="AR197"/>
          <cell r="AS197"/>
          <cell r="AT197"/>
          <cell r="AU197"/>
          <cell r="AV197"/>
          <cell r="AW197"/>
          <cell r="AX197" t="e">
            <v>#REF!</v>
          </cell>
          <cell r="AY197" t="e">
            <v>#REF!</v>
          </cell>
          <cell r="AZ197">
            <v>0</v>
          </cell>
          <cell r="BA197" t="e">
            <v>#REF!</v>
          </cell>
          <cell r="BB197"/>
          <cell r="BC197" t="str">
            <v/>
          </cell>
          <cell r="BD197"/>
          <cell r="BE197"/>
          <cell r="BF197"/>
          <cell r="BG197"/>
          <cell r="BH197"/>
          <cell r="BI197"/>
          <cell r="BJ197"/>
          <cell r="BK197"/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 t="e">
            <v>#REF!</v>
          </cell>
          <cell r="BX197" t="b">
            <v>0</v>
          </cell>
          <cell r="BY197">
            <v>0.5</v>
          </cell>
          <cell r="BZ197">
            <v>0</v>
          </cell>
          <cell r="CA197">
            <v>0</v>
          </cell>
        </row>
        <row r="198">
          <cell r="M198">
            <v>33500101</v>
          </cell>
          <cell r="N198"/>
          <cell r="O198" t="str">
            <v>BOITE A CLE ALVEOLEE PVC</v>
          </cell>
          <cell r="P198"/>
          <cell r="Q198"/>
          <cell r="R198"/>
          <cell r="S198"/>
          <cell r="T198"/>
          <cell r="U198"/>
          <cell r="V198"/>
          <cell r="W198"/>
          <cell r="X198"/>
          <cell r="Y198"/>
          <cell r="Z198"/>
          <cell r="AA198"/>
          <cell r="AB198"/>
          <cell r="AC198"/>
          <cell r="AD198"/>
          <cell r="AE198"/>
          <cell r="AF198"/>
          <cell r="AG198"/>
          <cell r="AH198"/>
          <cell r="AI198"/>
          <cell r="AJ198"/>
          <cell r="AK198"/>
          <cell r="AL198"/>
          <cell r="AM198"/>
          <cell r="AN198"/>
          <cell r="AO198"/>
          <cell r="AP198"/>
          <cell r="AQ198"/>
          <cell r="AR198"/>
          <cell r="AS198"/>
          <cell r="AT198"/>
          <cell r="AU198"/>
          <cell r="AV198"/>
          <cell r="AW198"/>
          <cell r="AX198" t="e">
            <v>#REF!</v>
          </cell>
          <cell r="AY198" t="e">
            <v>#REF!</v>
          </cell>
          <cell r="AZ198">
            <v>0</v>
          </cell>
          <cell r="BA198" t="e">
            <v>#REF!</v>
          </cell>
          <cell r="BB198"/>
          <cell r="BC198" t="str">
            <v/>
          </cell>
          <cell r="BD198"/>
          <cell r="BE198"/>
          <cell r="BF198"/>
          <cell r="BG198"/>
          <cell r="BH198"/>
          <cell r="BI198"/>
          <cell r="BJ198"/>
          <cell r="BK198"/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W198" t="e">
            <v>#REF!</v>
          </cell>
          <cell r="BX198" t="b">
            <v>0</v>
          </cell>
          <cell r="BY198">
            <v>0.5</v>
          </cell>
          <cell r="BZ198">
            <v>0</v>
          </cell>
          <cell r="CA198">
            <v>0</v>
          </cell>
        </row>
        <row r="199">
          <cell r="M199">
            <v>33500097</v>
          </cell>
          <cell r="N199"/>
          <cell r="O199" t="str">
            <v>CARTON PROTECTION FAÇADE</v>
          </cell>
          <cell r="P199"/>
          <cell r="Q199"/>
          <cell r="R199"/>
          <cell r="S199"/>
          <cell r="T199"/>
          <cell r="U199"/>
          <cell r="V199"/>
          <cell r="W199"/>
          <cell r="X199"/>
          <cell r="Y199"/>
          <cell r="Z199"/>
          <cell r="AA199"/>
          <cell r="AB199"/>
          <cell r="AC199"/>
          <cell r="AD199"/>
          <cell r="AE199"/>
          <cell r="AF199"/>
          <cell r="AG199"/>
          <cell r="AH199"/>
          <cell r="AI199"/>
          <cell r="AJ199"/>
          <cell r="AK199"/>
          <cell r="AL199"/>
          <cell r="AM199"/>
          <cell r="AN199"/>
          <cell r="AO199"/>
          <cell r="AP199"/>
          <cell r="AQ199"/>
          <cell r="AR199"/>
          <cell r="AS199"/>
          <cell r="AT199"/>
          <cell r="AU199"/>
          <cell r="AV199"/>
          <cell r="AW199"/>
          <cell r="AX199" t="e">
            <v>#REF!</v>
          </cell>
          <cell r="AY199" t="e">
            <v>#REF!</v>
          </cell>
          <cell r="AZ199">
            <v>0</v>
          </cell>
          <cell r="BA199" t="e">
            <v>#REF!</v>
          </cell>
          <cell r="BB199"/>
          <cell r="BC199" t="str">
            <v/>
          </cell>
          <cell r="BD199"/>
          <cell r="BE199"/>
          <cell r="BF199"/>
          <cell r="BG199"/>
          <cell r="BH199"/>
          <cell r="BI199"/>
          <cell r="BJ199"/>
          <cell r="BK199"/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 t="e">
            <v>#REF!</v>
          </cell>
          <cell r="BX199" t="b">
            <v>0</v>
          </cell>
          <cell r="BY199">
            <v>0.5</v>
          </cell>
          <cell r="BZ199">
            <v>0</v>
          </cell>
          <cell r="CA199">
            <v>0</v>
          </cell>
        </row>
        <row r="200">
          <cell r="M200">
            <v>62899179</v>
          </cell>
          <cell r="N200"/>
          <cell r="O200" t="str">
            <v>ETIQUETTE ANTI-FRAUDE</v>
          </cell>
          <cell r="P200"/>
          <cell r="Q200"/>
          <cell r="R200"/>
          <cell r="S200"/>
          <cell r="T200"/>
          <cell r="U200"/>
          <cell r="V200"/>
          <cell r="W200"/>
          <cell r="X200"/>
          <cell r="Y200"/>
          <cell r="Z200"/>
          <cell r="AA200"/>
          <cell r="AB200"/>
          <cell r="AC200"/>
          <cell r="AD200"/>
          <cell r="AE200"/>
          <cell r="AF200"/>
          <cell r="AG200"/>
          <cell r="AH200"/>
          <cell r="AI200"/>
          <cell r="AJ200"/>
          <cell r="AK200"/>
          <cell r="AL200"/>
          <cell r="AM200"/>
          <cell r="AN200"/>
          <cell r="AO200"/>
          <cell r="AP200"/>
          <cell r="AQ200"/>
          <cell r="AR200"/>
          <cell r="AS200"/>
          <cell r="AT200"/>
          <cell r="AU200"/>
          <cell r="AV200"/>
          <cell r="AW200"/>
          <cell r="AX200" t="e">
            <v>#REF!</v>
          </cell>
          <cell r="AY200" t="e">
            <v>#REF!</v>
          </cell>
          <cell r="AZ200">
            <v>0</v>
          </cell>
          <cell r="BA200" t="e">
            <v>#REF!</v>
          </cell>
          <cell r="BB200"/>
          <cell r="BC200" t="str">
            <v/>
          </cell>
          <cell r="BD200"/>
          <cell r="BE200"/>
          <cell r="BF200"/>
          <cell r="BG200"/>
          <cell r="BH200"/>
          <cell r="BI200"/>
          <cell r="BJ200"/>
          <cell r="BK200"/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 t="e">
            <v>#REF!</v>
          </cell>
          <cell r="BX200" t="b">
            <v>0</v>
          </cell>
          <cell r="BY200">
            <v>0.5</v>
          </cell>
          <cell r="BZ200">
            <v>0</v>
          </cell>
          <cell r="CA200">
            <v>0</v>
          </cell>
        </row>
        <row r="201">
          <cell r="M201">
            <v>33500001</v>
          </cell>
          <cell r="N201"/>
          <cell r="O201" t="str">
            <v>FILM A BULLE L1000</v>
          </cell>
          <cell r="P201"/>
          <cell r="Q201"/>
          <cell r="R201"/>
          <cell r="S201"/>
          <cell r="T201"/>
          <cell r="U201"/>
          <cell r="V201"/>
          <cell r="W201"/>
          <cell r="X201"/>
          <cell r="Y201"/>
          <cell r="Z201"/>
          <cell r="AA201"/>
          <cell r="AB201"/>
          <cell r="AC201"/>
          <cell r="AD201"/>
          <cell r="AE201"/>
          <cell r="AF201"/>
          <cell r="AG201"/>
          <cell r="AH201"/>
          <cell r="AI201"/>
          <cell r="AJ201"/>
          <cell r="AK201"/>
          <cell r="AL201"/>
          <cell r="AM201"/>
          <cell r="AN201"/>
          <cell r="AO201"/>
          <cell r="AP201"/>
          <cell r="AQ201"/>
          <cell r="AR201"/>
          <cell r="AS201"/>
          <cell r="AT201"/>
          <cell r="AU201"/>
          <cell r="AV201"/>
          <cell r="AW201"/>
          <cell r="AX201" t="e">
            <v>#REF!</v>
          </cell>
          <cell r="AY201" t="e">
            <v>#REF!</v>
          </cell>
          <cell r="AZ201">
            <v>0</v>
          </cell>
          <cell r="BA201" t="e">
            <v>#REF!</v>
          </cell>
          <cell r="BB201"/>
          <cell r="BC201" t="str">
            <v/>
          </cell>
          <cell r="BD201"/>
          <cell r="BE201"/>
          <cell r="BF201"/>
          <cell r="BG201"/>
          <cell r="BH201"/>
          <cell r="BI201"/>
          <cell r="BJ201"/>
          <cell r="BK201"/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 t="e">
            <v>#REF!</v>
          </cell>
          <cell r="BX201" t="b">
            <v>0</v>
          </cell>
          <cell r="BY201">
            <v>0.5</v>
          </cell>
          <cell r="BZ201">
            <v>0</v>
          </cell>
          <cell r="CA201">
            <v>0</v>
          </cell>
        </row>
        <row r="202">
          <cell r="M202">
            <v>33500096</v>
          </cell>
          <cell r="N202"/>
          <cell r="O202" t="str">
            <v>CORNIERE CARTON 100</v>
          </cell>
          <cell r="P202"/>
          <cell r="Q202"/>
          <cell r="R202"/>
          <cell r="S202"/>
          <cell r="T202"/>
          <cell r="U202"/>
          <cell r="V202"/>
          <cell r="W202"/>
          <cell r="X202"/>
          <cell r="Y202"/>
          <cell r="Z202"/>
          <cell r="AA202"/>
          <cell r="AB202"/>
          <cell r="AC202"/>
          <cell r="AD202"/>
          <cell r="AE202"/>
          <cell r="AF202"/>
          <cell r="AG202"/>
          <cell r="AH202"/>
          <cell r="AI202"/>
          <cell r="AJ202"/>
          <cell r="AK202"/>
          <cell r="AL202"/>
          <cell r="AM202"/>
          <cell r="AN202"/>
          <cell r="AO202"/>
          <cell r="AP202"/>
          <cell r="AQ202"/>
          <cell r="AR202"/>
          <cell r="AS202"/>
          <cell r="AT202"/>
          <cell r="AU202"/>
          <cell r="AV202"/>
          <cell r="AW202"/>
          <cell r="AX202" t="e">
            <v>#REF!</v>
          </cell>
          <cell r="AY202" t="e">
            <v>#REF!</v>
          </cell>
          <cell r="AZ202">
            <v>0</v>
          </cell>
          <cell r="BA202" t="e">
            <v>#REF!</v>
          </cell>
          <cell r="BB202"/>
          <cell r="BC202" t="str">
            <v/>
          </cell>
          <cell r="BD202"/>
          <cell r="BE202"/>
          <cell r="BF202"/>
          <cell r="BG202"/>
          <cell r="BH202"/>
          <cell r="BI202"/>
          <cell r="BJ202"/>
          <cell r="BK202"/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 t="e">
            <v>#REF!</v>
          </cell>
          <cell r="BX202" t="b">
            <v>0</v>
          </cell>
          <cell r="BY202">
            <v>0.5</v>
          </cell>
          <cell r="BZ202">
            <v>0</v>
          </cell>
          <cell r="CA202">
            <v>0</v>
          </cell>
        </row>
        <row r="203">
          <cell r="M203">
            <v>33500098</v>
          </cell>
          <cell r="N203"/>
          <cell r="O203" t="str">
            <v>BRACELET ELASTIQUE 440 X 3</v>
          </cell>
          <cell r="P203"/>
          <cell r="Q203"/>
          <cell r="R203"/>
          <cell r="S203"/>
          <cell r="T203"/>
          <cell r="U203"/>
          <cell r="V203"/>
          <cell r="W203"/>
          <cell r="X203"/>
          <cell r="Y203"/>
          <cell r="Z203"/>
          <cell r="AA203"/>
          <cell r="AB203"/>
          <cell r="AC203"/>
          <cell r="AD203"/>
          <cell r="AE203"/>
          <cell r="AF203"/>
          <cell r="AG203"/>
          <cell r="AH203"/>
          <cell r="AI203"/>
          <cell r="AJ203"/>
          <cell r="AK203"/>
          <cell r="AL203"/>
          <cell r="AM203"/>
          <cell r="AN203"/>
          <cell r="AO203"/>
          <cell r="AP203"/>
          <cell r="AQ203"/>
          <cell r="AR203"/>
          <cell r="AS203"/>
          <cell r="AT203"/>
          <cell r="AU203"/>
          <cell r="AV203"/>
          <cell r="AW203"/>
          <cell r="AX203" t="e">
            <v>#REF!</v>
          </cell>
          <cell r="AY203" t="e">
            <v>#REF!</v>
          </cell>
          <cell r="AZ203">
            <v>0</v>
          </cell>
          <cell r="BA203" t="e">
            <v>#REF!</v>
          </cell>
          <cell r="BB203"/>
          <cell r="BC203" t="str">
            <v/>
          </cell>
          <cell r="BD203"/>
          <cell r="BE203"/>
          <cell r="BF203"/>
          <cell r="BG203"/>
          <cell r="BH203"/>
          <cell r="BI203"/>
          <cell r="BJ203"/>
          <cell r="BK203"/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 t="e">
            <v>#REF!</v>
          </cell>
          <cell r="BX203" t="b">
            <v>0</v>
          </cell>
          <cell r="BY203">
            <v>0.5</v>
          </cell>
          <cell r="BZ203">
            <v>0</v>
          </cell>
          <cell r="CA203">
            <v>0</v>
          </cell>
        </row>
        <row r="204">
          <cell r="M204">
            <v>46000034</v>
          </cell>
          <cell r="N204"/>
          <cell r="O204" t="str">
            <v>ROULEAU ADHESIF GUNNEBO 50MM</v>
          </cell>
          <cell r="P204"/>
          <cell r="Q204"/>
          <cell r="R204"/>
          <cell r="S204"/>
          <cell r="T204"/>
          <cell r="U204"/>
          <cell r="V204"/>
          <cell r="W204"/>
          <cell r="X204"/>
          <cell r="Y204"/>
          <cell r="Z204"/>
          <cell r="AA204"/>
          <cell r="AB204"/>
          <cell r="AC204"/>
          <cell r="AD204"/>
          <cell r="AE204"/>
          <cell r="AF204"/>
          <cell r="AG204"/>
          <cell r="AH204"/>
          <cell r="AI204"/>
          <cell r="AJ204"/>
          <cell r="AK204"/>
          <cell r="AL204"/>
          <cell r="AM204"/>
          <cell r="AN204"/>
          <cell r="AO204"/>
          <cell r="AP204"/>
          <cell r="AQ204"/>
          <cell r="AR204"/>
          <cell r="AS204"/>
          <cell r="AT204"/>
          <cell r="AU204"/>
          <cell r="AV204"/>
          <cell r="AW204"/>
          <cell r="AX204" t="e">
            <v>#REF!</v>
          </cell>
          <cell r="AY204" t="e">
            <v>#REF!</v>
          </cell>
          <cell r="AZ204">
            <v>0</v>
          </cell>
          <cell r="BA204" t="e">
            <v>#REF!</v>
          </cell>
          <cell r="BB204"/>
          <cell r="BC204" t="str">
            <v/>
          </cell>
          <cell r="BD204"/>
          <cell r="BE204"/>
          <cell r="BF204"/>
          <cell r="BG204"/>
          <cell r="BH204"/>
          <cell r="BI204"/>
          <cell r="BJ204"/>
          <cell r="BK204"/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 t="e">
            <v>#REF!</v>
          </cell>
          <cell r="BX204" t="b">
            <v>0</v>
          </cell>
          <cell r="BY204">
            <v>0.5</v>
          </cell>
          <cell r="BZ204">
            <v>0</v>
          </cell>
          <cell r="CA204">
            <v>0</v>
          </cell>
        </row>
        <row r="205">
          <cell r="M205">
            <v>29930000</v>
          </cell>
          <cell r="N205"/>
          <cell r="O205" t="str">
            <v>FILM ETIRABLE 17MICRONS</v>
          </cell>
          <cell r="P205"/>
          <cell r="Q205"/>
          <cell r="R205"/>
          <cell r="S205"/>
          <cell r="T205"/>
          <cell r="U205"/>
          <cell r="V205"/>
          <cell r="W205"/>
          <cell r="X205"/>
          <cell r="Y205"/>
          <cell r="Z205"/>
          <cell r="AA205"/>
          <cell r="AB205"/>
          <cell r="AC205"/>
          <cell r="AD205"/>
          <cell r="AE205"/>
          <cell r="AF205"/>
          <cell r="AG205"/>
          <cell r="AH205"/>
          <cell r="AI205"/>
          <cell r="AJ205"/>
          <cell r="AK205"/>
          <cell r="AL205"/>
          <cell r="AM205"/>
          <cell r="AN205"/>
          <cell r="AO205"/>
          <cell r="AP205"/>
          <cell r="AQ205"/>
          <cell r="AR205"/>
          <cell r="AS205"/>
          <cell r="AT205"/>
          <cell r="AU205"/>
          <cell r="AV205"/>
          <cell r="AW205"/>
          <cell r="AX205" t="e">
            <v>#REF!</v>
          </cell>
          <cell r="AY205" t="e">
            <v>#REF!</v>
          </cell>
          <cell r="AZ205">
            <v>0</v>
          </cell>
          <cell r="BA205" t="e">
            <v>#REF!</v>
          </cell>
          <cell r="BB205"/>
          <cell r="BC205" t="str">
            <v/>
          </cell>
          <cell r="BD205"/>
          <cell r="BE205"/>
          <cell r="BF205"/>
          <cell r="BG205"/>
          <cell r="BH205"/>
          <cell r="BI205"/>
          <cell r="BJ205"/>
          <cell r="BK205"/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 t="e">
            <v>#REF!</v>
          </cell>
          <cell r="BX205" t="b">
            <v>0</v>
          </cell>
          <cell r="BY205">
            <v>0.5</v>
          </cell>
          <cell r="BZ205">
            <v>0</v>
          </cell>
          <cell r="CA205">
            <v>0</v>
          </cell>
        </row>
        <row r="206">
          <cell r="M206">
            <v>33500083</v>
          </cell>
          <cell r="N206"/>
          <cell r="O206" t="str">
            <v>PORTE-ETIQUET ADHESIF A5</v>
          </cell>
          <cell r="P206"/>
          <cell r="Q206"/>
          <cell r="R206"/>
          <cell r="S206"/>
          <cell r="T206"/>
          <cell r="U206"/>
          <cell r="V206"/>
          <cell r="W206"/>
          <cell r="X206"/>
          <cell r="Y206"/>
          <cell r="Z206"/>
          <cell r="AA206"/>
          <cell r="AB206"/>
          <cell r="AC206"/>
          <cell r="AD206"/>
          <cell r="AE206"/>
          <cell r="AF206"/>
          <cell r="AG206"/>
          <cell r="AH206"/>
          <cell r="AI206"/>
          <cell r="AJ206"/>
          <cell r="AK206"/>
          <cell r="AL206"/>
          <cell r="AM206"/>
          <cell r="AN206"/>
          <cell r="AO206"/>
          <cell r="AP206"/>
          <cell r="AQ206"/>
          <cell r="AR206"/>
          <cell r="AS206"/>
          <cell r="AT206"/>
          <cell r="AU206"/>
          <cell r="AV206"/>
          <cell r="AW206"/>
          <cell r="AX206" t="e">
            <v>#REF!</v>
          </cell>
          <cell r="AY206" t="e">
            <v>#REF!</v>
          </cell>
          <cell r="AZ206">
            <v>0</v>
          </cell>
          <cell r="BA206" t="e">
            <v>#REF!</v>
          </cell>
          <cell r="BB206"/>
          <cell r="BC206" t="str">
            <v/>
          </cell>
          <cell r="BD206"/>
          <cell r="BE206"/>
          <cell r="BF206"/>
          <cell r="BG206"/>
          <cell r="BH206"/>
          <cell r="BI206"/>
          <cell r="BJ206"/>
          <cell r="BK206"/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 t="e">
            <v>#REF!</v>
          </cell>
          <cell r="BX206" t="b">
            <v>0</v>
          </cell>
          <cell r="BY206">
            <v>0.5</v>
          </cell>
          <cell r="BZ206">
            <v>0</v>
          </cell>
          <cell r="CA206">
            <v>0</v>
          </cell>
        </row>
        <row r="207">
          <cell r="M207">
            <v>33500140</v>
          </cell>
          <cell r="N207"/>
          <cell r="O207" t="str">
            <v>SACHET DESHYDRATANT SD1G RAJA</v>
          </cell>
          <cell r="P207"/>
          <cell r="Q207"/>
          <cell r="R207"/>
          <cell r="S207"/>
          <cell r="T207"/>
          <cell r="U207"/>
          <cell r="V207"/>
          <cell r="W207"/>
          <cell r="X207"/>
          <cell r="Y207"/>
          <cell r="Z207"/>
          <cell r="AA207"/>
          <cell r="AB207"/>
          <cell r="AC207"/>
          <cell r="AD207"/>
          <cell r="AE207"/>
          <cell r="AF207"/>
          <cell r="AG207"/>
          <cell r="AH207"/>
          <cell r="AI207"/>
          <cell r="AJ207"/>
          <cell r="AK207"/>
          <cell r="AL207"/>
          <cell r="AM207"/>
          <cell r="AN207"/>
          <cell r="AO207"/>
          <cell r="AP207"/>
          <cell r="AQ207"/>
          <cell r="AR207"/>
          <cell r="AS207"/>
          <cell r="AT207"/>
          <cell r="AU207"/>
          <cell r="AV207"/>
          <cell r="AW207"/>
          <cell r="AX207" t="e">
            <v>#REF!</v>
          </cell>
          <cell r="AY207" t="e">
            <v>#REF!</v>
          </cell>
          <cell r="AZ207">
            <v>0</v>
          </cell>
          <cell r="BA207" t="e">
            <v>#REF!</v>
          </cell>
          <cell r="BB207"/>
          <cell r="BC207" t="str">
            <v/>
          </cell>
          <cell r="BD207"/>
          <cell r="BE207"/>
          <cell r="BF207"/>
          <cell r="BG207"/>
          <cell r="BH207"/>
          <cell r="BI207"/>
          <cell r="BJ207"/>
          <cell r="BK207"/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 t="e">
            <v>#REF!</v>
          </cell>
          <cell r="BX207" t="b">
            <v>0</v>
          </cell>
          <cell r="BY207">
            <v>0.5</v>
          </cell>
          <cell r="BZ207">
            <v>0</v>
          </cell>
          <cell r="CA207">
            <v>0</v>
          </cell>
        </row>
        <row r="208">
          <cell r="M208" t="str">
            <v>/</v>
          </cell>
          <cell r="N208"/>
          <cell r="O208" t="str">
            <v>Emballage</v>
          </cell>
          <cell r="P208"/>
          <cell r="Q208"/>
          <cell r="R208"/>
          <cell r="S208"/>
          <cell r="T208"/>
          <cell r="U208"/>
          <cell r="V208"/>
          <cell r="W208"/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H208"/>
          <cell r="AI208"/>
          <cell r="AJ208"/>
          <cell r="AK208"/>
          <cell r="AL208"/>
          <cell r="AM208"/>
          <cell r="AN208"/>
          <cell r="AO208"/>
          <cell r="AP208"/>
          <cell r="AQ208"/>
          <cell r="AR208"/>
          <cell r="AS208"/>
          <cell r="AT208"/>
          <cell r="AU208"/>
          <cell r="AV208"/>
          <cell r="AW208"/>
          <cell r="AX208" t="e">
            <v>#REF!</v>
          </cell>
          <cell r="AY208" t="e">
            <v>#REF!</v>
          </cell>
          <cell r="AZ208">
            <v>0</v>
          </cell>
          <cell r="BA208" t="e">
            <v>#REF!</v>
          </cell>
          <cell r="BB208"/>
          <cell r="BC208" t="str">
            <v/>
          </cell>
          <cell r="BD208"/>
          <cell r="BE208"/>
          <cell r="BF208"/>
          <cell r="BG208"/>
          <cell r="BH208"/>
          <cell r="BI208"/>
          <cell r="BJ208"/>
          <cell r="BK208"/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 t="e">
            <v>#REF!</v>
          </cell>
          <cell r="BX208" t="b">
            <v>0</v>
          </cell>
          <cell r="BY208">
            <v>0.5</v>
          </cell>
          <cell r="BZ208">
            <v>0</v>
          </cell>
          <cell r="CA208">
            <v>0</v>
          </cell>
        </row>
        <row r="213">
          <cell r="BB213">
            <v>0</v>
          </cell>
          <cell r="BC213"/>
          <cell r="BD213"/>
        </row>
        <row r="214">
          <cell r="BB214">
            <v>0</v>
          </cell>
          <cell r="BC214"/>
          <cell r="BD214"/>
        </row>
        <row r="215">
          <cell r="BB215">
            <v>0</v>
          </cell>
          <cell r="BC215"/>
          <cell r="BD215"/>
        </row>
        <row r="216">
          <cell r="BB216">
            <v>0</v>
          </cell>
          <cell r="BC216"/>
          <cell r="BD216"/>
        </row>
        <row r="217">
          <cell r="BB217" t="e">
            <v>#REF!</v>
          </cell>
          <cell r="BC217"/>
          <cell r="BD217"/>
        </row>
        <row r="218">
          <cell r="BB218">
            <v>0</v>
          </cell>
          <cell r="BC218"/>
          <cell r="BD218"/>
        </row>
        <row r="219">
          <cell r="BC219" t="str">
            <v>Total VCOGS</v>
          </cell>
          <cell r="BD219"/>
        </row>
        <row r="220">
          <cell r="BC220" t="str">
            <v>TOTAL TP</v>
          </cell>
          <cell r="BD220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 t="str">
            <v>MODEL</v>
          </cell>
          <cell r="D5">
            <v>2</v>
          </cell>
          <cell r="E5">
            <v>1</v>
          </cell>
          <cell r="F5">
            <v>1</v>
          </cell>
          <cell r="G5" t="str">
            <v>FAB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</v>
          </cell>
          <cell r="M5">
            <v>1</v>
          </cell>
          <cell r="N5">
            <v>1</v>
          </cell>
          <cell r="O5">
            <v>3</v>
          </cell>
          <cell r="P5">
            <v>1</v>
          </cell>
          <cell r="Q5">
            <v>5</v>
          </cell>
          <cell r="R5">
            <v>10</v>
          </cell>
          <cell r="S5" t="str">
            <v>XX</v>
          </cell>
          <cell r="T5">
            <v>12</v>
          </cell>
          <cell r="U5" t="str">
            <v>?</v>
          </cell>
          <cell r="V5">
            <v>4</v>
          </cell>
          <cell r="W5">
            <v>2</v>
          </cell>
        </row>
        <row r="6">
          <cell r="B6" t="str">
            <v>MODELHA</v>
          </cell>
          <cell r="D6" t="str">
            <v>HA</v>
          </cell>
          <cell r="E6">
            <v>0</v>
          </cell>
          <cell r="F6">
            <v>2</v>
          </cell>
          <cell r="G6" t="str">
            <v>?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</v>
          </cell>
          <cell r="M6">
            <v>50</v>
          </cell>
          <cell r="N6">
            <v>1</v>
          </cell>
          <cell r="O6" t="str">
            <v>ST</v>
          </cell>
          <cell r="P6">
            <v>0</v>
          </cell>
          <cell r="Q6">
            <v>5</v>
          </cell>
          <cell r="R6">
            <v>10</v>
          </cell>
          <cell r="S6" t="str">
            <v>XX</v>
          </cell>
          <cell r="T6">
            <v>0</v>
          </cell>
          <cell r="U6" t="str">
            <v>?</v>
          </cell>
          <cell r="V6">
            <v>4</v>
          </cell>
          <cell r="W6">
            <v>0</v>
          </cell>
        </row>
        <row r="7">
          <cell r="B7" t="str">
            <v>MODEL01</v>
          </cell>
          <cell r="D7">
            <v>1</v>
          </cell>
          <cell r="E7">
            <v>3</v>
          </cell>
          <cell r="F7">
            <v>1</v>
          </cell>
          <cell r="G7" t="str">
            <v>FAB</v>
          </cell>
          <cell r="H7">
            <v>5</v>
          </cell>
          <cell r="I7">
            <v>5</v>
          </cell>
          <cell r="J7">
            <v>2</v>
          </cell>
          <cell r="K7">
            <v>0</v>
          </cell>
          <cell r="L7">
            <v>1</v>
          </cell>
          <cell r="M7">
            <v>1</v>
          </cell>
          <cell r="N7">
            <v>1</v>
          </cell>
          <cell r="O7">
            <v>2</v>
          </cell>
          <cell r="P7">
            <v>0</v>
          </cell>
          <cell r="Q7">
            <v>5</v>
          </cell>
          <cell r="R7">
            <v>0</v>
          </cell>
          <cell r="S7" t="str">
            <v>XX</v>
          </cell>
          <cell r="T7">
            <v>11</v>
          </cell>
          <cell r="U7" t="str">
            <v>14EXP</v>
          </cell>
          <cell r="V7">
            <v>4</v>
          </cell>
          <cell r="W7">
            <v>2</v>
          </cell>
        </row>
        <row r="8">
          <cell r="B8" t="str">
            <v>MODEL01A</v>
          </cell>
          <cell r="D8">
            <v>1</v>
          </cell>
          <cell r="E8">
            <v>1</v>
          </cell>
          <cell r="F8">
            <v>1</v>
          </cell>
          <cell r="G8" t="str">
            <v>FAB</v>
          </cell>
          <cell r="H8">
            <v>5</v>
          </cell>
          <cell r="I8">
            <v>5</v>
          </cell>
          <cell r="J8">
            <v>0</v>
          </cell>
          <cell r="K8">
            <v>0</v>
          </cell>
          <cell r="L8">
            <v>1</v>
          </cell>
          <cell r="M8">
            <v>1</v>
          </cell>
          <cell r="N8">
            <v>1</v>
          </cell>
          <cell r="O8">
            <v>2</v>
          </cell>
          <cell r="P8">
            <v>0</v>
          </cell>
          <cell r="Q8">
            <v>5</v>
          </cell>
          <cell r="R8">
            <v>15</v>
          </cell>
          <cell r="S8" t="str">
            <v>XX</v>
          </cell>
          <cell r="T8">
            <v>11</v>
          </cell>
          <cell r="U8" t="str">
            <v>14EXP</v>
          </cell>
          <cell r="V8">
            <v>4</v>
          </cell>
          <cell r="W8">
            <v>2</v>
          </cell>
        </row>
        <row r="9">
          <cell r="B9" t="str">
            <v>MODEL01C</v>
          </cell>
          <cell r="D9">
            <v>1</v>
          </cell>
          <cell r="E9">
            <v>1</v>
          </cell>
          <cell r="F9">
            <v>1</v>
          </cell>
          <cell r="G9" t="str">
            <v>FAB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</v>
          </cell>
          <cell r="M9">
            <v>1</v>
          </cell>
          <cell r="N9">
            <v>1</v>
          </cell>
          <cell r="O9">
            <v>2</v>
          </cell>
          <cell r="P9">
            <v>0</v>
          </cell>
          <cell r="Q9">
            <v>5</v>
          </cell>
          <cell r="R9">
            <v>15</v>
          </cell>
          <cell r="S9" t="str">
            <v>XX</v>
          </cell>
          <cell r="T9">
            <v>11</v>
          </cell>
          <cell r="U9" t="str">
            <v>14EXP</v>
          </cell>
          <cell r="V9">
            <v>4</v>
          </cell>
          <cell r="W9">
            <v>2</v>
          </cell>
        </row>
        <row r="10">
          <cell r="B10" t="str">
            <v>MODEL01F</v>
          </cell>
          <cell r="D10">
            <v>1</v>
          </cell>
          <cell r="E10">
            <v>3</v>
          </cell>
          <cell r="F10">
            <v>1</v>
          </cell>
          <cell r="G10" t="str">
            <v>FAB</v>
          </cell>
          <cell r="H10">
            <v>5</v>
          </cell>
          <cell r="I10">
            <v>5</v>
          </cell>
          <cell r="J10">
            <v>2</v>
          </cell>
          <cell r="K10">
            <v>0</v>
          </cell>
          <cell r="L10">
            <v>1</v>
          </cell>
          <cell r="M10">
            <v>1</v>
          </cell>
          <cell r="N10">
            <v>1</v>
          </cell>
          <cell r="O10">
            <v>2</v>
          </cell>
          <cell r="P10">
            <v>0</v>
          </cell>
          <cell r="Q10">
            <v>5</v>
          </cell>
          <cell r="R10">
            <v>15</v>
          </cell>
          <cell r="S10" t="str">
            <v>XX</v>
          </cell>
          <cell r="T10">
            <v>11</v>
          </cell>
          <cell r="U10" t="str">
            <v>14EXP</v>
          </cell>
          <cell r="V10">
            <v>4</v>
          </cell>
          <cell r="W10">
            <v>2</v>
          </cell>
        </row>
        <row r="11">
          <cell r="B11" t="str">
            <v>MODEL02</v>
          </cell>
          <cell r="D11">
            <v>2</v>
          </cell>
          <cell r="E11">
            <v>1</v>
          </cell>
          <cell r="F11">
            <v>1</v>
          </cell>
          <cell r="G11" t="str">
            <v>FAB</v>
          </cell>
          <cell r="H11">
            <v>1</v>
          </cell>
          <cell r="I11">
            <v>5</v>
          </cell>
          <cell r="J11">
            <v>0</v>
          </cell>
          <cell r="K11">
            <v>0</v>
          </cell>
          <cell r="L11">
            <v>1</v>
          </cell>
          <cell r="M11">
            <v>1</v>
          </cell>
          <cell r="N11">
            <v>1</v>
          </cell>
          <cell r="O11">
            <v>3</v>
          </cell>
          <cell r="P11">
            <v>1</v>
          </cell>
          <cell r="Q11">
            <v>5</v>
          </cell>
          <cell r="R11">
            <v>15</v>
          </cell>
          <cell r="S11" t="str">
            <v>XX</v>
          </cell>
          <cell r="T11">
            <v>12</v>
          </cell>
          <cell r="U11" t="str">
            <v>?</v>
          </cell>
          <cell r="V11">
            <v>4</v>
          </cell>
          <cell r="W11">
            <v>2</v>
          </cell>
        </row>
        <row r="12">
          <cell r="B12" t="str">
            <v>MODEL02J</v>
          </cell>
          <cell r="D12">
            <v>2</v>
          </cell>
          <cell r="E12">
            <v>1</v>
          </cell>
          <cell r="F12">
            <v>1</v>
          </cell>
          <cell r="G12" t="str">
            <v>FAB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1</v>
          </cell>
          <cell r="N12">
            <v>1</v>
          </cell>
          <cell r="O12">
            <v>3</v>
          </cell>
          <cell r="P12">
            <v>1</v>
          </cell>
          <cell r="Q12">
            <v>5</v>
          </cell>
          <cell r="R12">
            <v>15</v>
          </cell>
          <cell r="S12" t="str">
            <v>XX</v>
          </cell>
          <cell r="T12">
            <v>12</v>
          </cell>
          <cell r="U12" t="str">
            <v>?</v>
          </cell>
          <cell r="V12">
            <v>4</v>
          </cell>
          <cell r="W12">
            <v>2</v>
          </cell>
        </row>
        <row r="13">
          <cell r="B13" t="str">
            <v>MODEL02P</v>
          </cell>
          <cell r="D13" t="str">
            <v>PP</v>
          </cell>
          <cell r="E13">
            <v>1</v>
          </cell>
          <cell r="F13">
            <v>1</v>
          </cell>
          <cell r="G13" t="str">
            <v>FAB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</v>
          </cell>
          <cell r="M13">
            <v>1</v>
          </cell>
          <cell r="N13">
            <v>1</v>
          </cell>
          <cell r="O13">
            <v>12</v>
          </cell>
          <cell r="P13">
            <v>1</v>
          </cell>
          <cell r="Q13">
            <v>9</v>
          </cell>
          <cell r="R13">
            <v>10</v>
          </cell>
          <cell r="S13" t="str">
            <v>XX</v>
          </cell>
          <cell r="T13">
            <v>12</v>
          </cell>
          <cell r="U13" t="str">
            <v>?</v>
          </cell>
          <cell r="V13">
            <v>4</v>
          </cell>
          <cell r="W13">
            <v>6</v>
          </cell>
        </row>
        <row r="14">
          <cell r="B14" t="str">
            <v>MODEL03</v>
          </cell>
          <cell r="D14">
            <v>3</v>
          </cell>
          <cell r="E14">
            <v>1</v>
          </cell>
          <cell r="F14">
            <v>2</v>
          </cell>
          <cell r="G14" t="str">
            <v>?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</v>
          </cell>
          <cell r="M14">
            <v>30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 t="str">
            <v>XX</v>
          </cell>
          <cell r="T14">
            <v>12</v>
          </cell>
          <cell r="U14" t="str">
            <v>?</v>
          </cell>
          <cell r="V14">
            <v>4</v>
          </cell>
          <cell r="W14">
            <v>5</v>
          </cell>
        </row>
        <row r="15">
          <cell r="B15" t="str">
            <v>MODEL04</v>
          </cell>
          <cell r="D15">
            <v>4</v>
          </cell>
          <cell r="E15">
            <v>1</v>
          </cell>
          <cell r="F15">
            <v>2</v>
          </cell>
          <cell r="G15" t="str">
            <v>?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</v>
          </cell>
          <cell r="M15">
            <v>30</v>
          </cell>
          <cell r="N15">
            <v>12</v>
          </cell>
          <cell r="O15">
            <v>1</v>
          </cell>
          <cell r="P15">
            <v>5</v>
          </cell>
          <cell r="Q15">
            <v>0</v>
          </cell>
          <cell r="R15">
            <v>0</v>
          </cell>
          <cell r="S15" t="str">
            <v>XX</v>
          </cell>
          <cell r="T15">
            <v>12</v>
          </cell>
          <cell r="U15">
            <v>14</v>
          </cell>
          <cell r="V15">
            <v>6</v>
          </cell>
          <cell r="W15">
            <v>5</v>
          </cell>
        </row>
        <row r="16">
          <cell r="B16" t="str">
            <v>MODEL04Q</v>
          </cell>
          <cell r="D16">
            <v>4</v>
          </cell>
          <cell r="E16">
            <v>1</v>
          </cell>
          <cell r="F16">
            <v>2</v>
          </cell>
          <cell r="G16" t="str">
            <v>?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</v>
          </cell>
          <cell r="M16">
            <v>30</v>
          </cell>
          <cell r="N16">
            <v>12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 t="str">
            <v>XX</v>
          </cell>
          <cell r="T16">
            <v>12</v>
          </cell>
          <cell r="U16" t="str">
            <v>?</v>
          </cell>
          <cell r="V16">
            <v>4</v>
          </cell>
          <cell r="W16">
            <v>5</v>
          </cell>
        </row>
        <row r="17">
          <cell r="B17" t="str">
            <v>MODEL05</v>
          </cell>
          <cell r="D17">
            <v>5</v>
          </cell>
          <cell r="E17">
            <v>1</v>
          </cell>
          <cell r="F17">
            <v>1</v>
          </cell>
          <cell r="G17" t="str">
            <v>?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1</v>
          </cell>
          <cell r="M17">
            <v>1</v>
          </cell>
          <cell r="N17">
            <v>12</v>
          </cell>
          <cell r="O17">
            <v>5</v>
          </cell>
          <cell r="P17">
            <v>5</v>
          </cell>
          <cell r="Q17">
            <v>0</v>
          </cell>
          <cell r="R17">
            <v>0</v>
          </cell>
          <cell r="S17" t="str">
            <v>XX</v>
          </cell>
          <cell r="T17">
            <v>12</v>
          </cell>
          <cell r="U17">
            <v>14</v>
          </cell>
          <cell r="V17">
            <v>6</v>
          </cell>
          <cell r="W17">
            <v>0</v>
          </cell>
        </row>
        <row r="18">
          <cell r="B18" t="str">
            <v>MODEL06</v>
          </cell>
          <cell r="D18">
            <v>1</v>
          </cell>
          <cell r="E18">
            <v>1</v>
          </cell>
          <cell r="F18">
            <v>1</v>
          </cell>
          <cell r="G18" t="str">
            <v>FAB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</v>
          </cell>
          <cell r="M18">
            <v>1</v>
          </cell>
          <cell r="N18">
            <v>1</v>
          </cell>
          <cell r="O18">
            <v>2</v>
          </cell>
          <cell r="P18">
            <v>0</v>
          </cell>
          <cell r="Q18">
            <v>5</v>
          </cell>
          <cell r="R18">
            <v>10</v>
          </cell>
          <cell r="S18" t="str">
            <v>XX</v>
          </cell>
          <cell r="T18">
            <v>11</v>
          </cell>
          <cell r="U18" t="str">
            <v>14EXP</v>
          </cell>
          <cell r="V18">
            <v>4</v>
          </cell>
          <cell r="W18">
            <v>0</v>
          </cell>
        </row>
        <row r="19">
          <cell r="B19" t="str">
            <v>MODEL06A</v>
          </cell>
          <cell r="D19">
            <v>1</v>
          </cell>
          <cell r="E19">
            <v>1</v>
          </cell>
          <cell r="F19">
            <v>1</v>
          </cell>
          <cell r="G19" t="str">
            <v>FAB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1</v>
          </cell>
          <cell r="M19">
            <v>1</v>
          </cell>
          <cell r="N19">
            <v>1</v>
          </cell>
          <cell r="O19">
            <v>2</v>
          </cell>
          <cell r="P19">
            <v>0</v>
          </cell>
          <cell r="Q19">
            <v>5</v>
          </cell>
          <cell r="R19">
            <v>10</v>
          </cell>
          <cell r="S19" t="str">
            <v>XX</v>
          </cell>
          <cell r="T19">
            <v>11</v>
          </cell>
          <cell r="U19" t="str">
            <v>14EXP</v>
          </cell>
          <cell r="V19">
            <v>4</v>
          </cell>
          <cell r="W19">
            <v>2</v>
          </cell>
        </row>
        <row r="20">
          <cell r="B20" t="str">
            <v>MODEL09</v>
          </cell>
          <cell r="D20">
            <v>9</v>
          </cell>
          <cell r="E20">
            <v>0</v>
          </cell>
          <cell r="F20">
            <v>1</v>
          </cell>
          <cell r="G20" t="str">
            <v>FAB</v>
          </cell>
          <cell r="H20">
            <v>0</v>
          </cell>
          <cell r="I20">
            <v>0</v>
          </cell>
          <cell r="J20">
            <v>0</v>
          </cell>
          <cell r="K20">
            <v>2</v>
          </cell>
          <cell r="L20">
            <v>1</v>
          </cell>
          <cell r="M20">
            <v>1</v>
          </cell>
          <cell r="N20">
            <v>1</v>
          </cell>
          <cell r="O20">
            <v>3</v>
          </cell>
          <cell r="P20">
            <v>0</v>
          </cell>
          <cell r="Q20">
            <v>5</v>
          </cell>
          <cell r="R20">
            <v>10</v>
          </cell>
          <cell r="S20" t="str">
            <v>XX</v>
          </cell>
          <cell r="T20">
            <v>12</v>
          </cell>
          <cell r="U20" t="str">
            <v>?</v>
          </cell>
          <cell r="V20">
            <v>4</v>
          </cell>
          <cell r="W20">
            <v>0</v>
          </cell>
        </row>
      </sheetData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586"/>
  <sheetViews>
    <sheetView tabSelected="1" workbookViewId="0">
      <selection activeCell="AI16" sqref="AI16"/>
    </sheetView>
  </sheetViews>
  <sheetFormatPr baseColWidth="10" defaultRowHeight="15" x14ac:dyDescent="0.25"/>
  <cols>
    <col min="1" max="1" width="2.28515625" customWidth="1"/>
    <col min="2" max="2" width="11.5703125" customWidth="1"/>
    <col min="3" max="3" width="25" style="23" customWidth="1"/>
    <col min="4" max="4" width="39.28515625" bestFit="1" customWidth="1"/>
    <col min="5" max="5" width="13.5703125" bestFit="1" customWidth="1"/>
    <col min="6" max="6" width="15" bestFit="1" customWidth="1"/>
    <col min="7" max="8" width="10.140625" bestFit="1" customWidth="1"/>
    <col min="9" max="9" width="15.42578125" bestFit="1" customWidth="1"/>
    <col min="10" max="10" width="15.7109375" bestFit="1" customWidth="1"/>
    <col min="11" max="11" width="24" bestFit="1" customWidth="1"/>
    <col min="12" max="12" width="13.5703125" bestFit="1" customWidth="1"/>
    <col min="14" max="14" width="13.85546875" bestFit="1" customWidth="1"/>
    <col min="15" max="15" width="16.42578125" bestFit="1" customWidth="1"/>
    <col min="16" max="16" width="13.140625" bestFit="1" customWidth="1"/>
    <col min="17" max="17" width="12.42578125" bestFit="1" customWidth="1"/>
    <col min="18" max="18" width="13.42578125" bestFit="1" customWidth="1"/>
    <col min="19" max="19" width="12.5703125" bestFit="1" customWidth="1"/>
    <col min="20" max="20" width="9.7109375" bestFit="1" customWidth="1"/>
    <col min="21" max="21" width="12.140625" bestFit="1" customWidth="1"/>
    <col min="22" max="22" width="16" bestFit="1" customWidth="1"/>
    <col min="23" max="23" width="10.7109375" bestFit="1" customWidth="1"/>
    <col min="24" max="24" width="13.85546875" bestFit="1" customWidth="1"/>
    <col min="25" max="25" width="11.5703125" bestFit="1" customWidth="1"/>
    <col min="26" max="26" width="14.5703125" bestFit="1" customWidth="1"/>
    <col min="27" max="27" width="11.5703125" bestFit="1" customWidth="1"/>
    <col min="28" max="28" width="12.5703125" bestFit="1" customWidth="1"/>
    <col min="29" max="29" width="12" bestFit="1" customWidth="1"/>
    <col min="30" max="30" width="15" bestFit="1" customWidth="1"/>
    <col min="31" max="31" width="14" bestFit="1" customWidth="1"/>
    <col min="32" max="32" width="15.42578125" bestFit="1" customWidth="1"/>
    <col min="33" max="33" width="16" bestFit="1" customWidth="1"/>
    <col min="34" max="34" width="16.42578125" bestFit="1" customWidth="1"/>
    <col min="35" max="35" width="17.85546875" bestFit="1" customWidth="1"/>
  </cols>
  <sheetData>
    <row r="1" spans="1:39" ht="12" customHeight="1" thickBot="1" x14ac:dyDescent="0.3">
      <c r="C1"/>
    </row>
    <row r="2" spans="1:39" s="1" customFormat="1" ht="29.25" thickBot="1" x14ac:dyDescent="0.5">
      <c r="B2" s="2"/>
      <c r="C2" s="2"/>
      <c r="D2" s="27" t="s">
        <v>0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9" t="s">
        <v>1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1"/>
      <c r="AI2" s="3" t="s">
        <v>2</v>
      </c>
    </row>
    <row r="3" spans="1:39" s="4" customFormat="1" ht="22.5" customHeight="1" thickBot="1" x14ac:dyDescent="0.3">
      <c r="B3" s="5"/>
      <c r="C3" s="5"/>
      <c r="D3" s="32" t="s">
        <v>3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4"/>
      <c r="P3" s="32" t="s">
        <v>4</v>
      </c>
      <c r="Q3" s="34"/>
      <c r="R3" s="32" t="s">
        <v>5</v>
      </c>
      <c r="S3" s="33"/>
      <c r="T3" s="33"/>
      <c r="U3" s="34"/>
      <c r="V3" s="6" t="s">
        <v>6</v>
      </c>
      <c r="W3" s="32" t="s">
        <v>7</v>
      </c>
      <c r="X3" s="33"/>
      <c r="Y3" s="33"/>
      <c r="Z3" s="33"/>
      <c r="AA3" s="33"/>
      <c r="AB3" s="33"/>
      <c r="AC3" s="33"/>
      <c r="AD3" s="34"/>
      <c r="AE3" s="32" t="s">
        <v>8</v>
      </c>
      <c r="AF3" s="34"/>
      <c r="AG3" s="32" t="s">
        <v>9</v>
      </c>
      <c r="AH3" s="34"/>
      <c r="AI3" s="7"/>
    </row>
    <row r="4" spans="1:39" ht="30.75" thickBot="1" x14ac:dyDescent="0.3">
      <c r="B4" s="8" t="s">
        <v>10</v>
      </c>
      <c r="C4" s="9" t="s">
        <v>11</v>
      </c>
      <c r="D4" s="10" t="s">
        <v>12</v>
      </c>
      <c r="E4" s="11" t="s">
        <v>13</v>
      </c>
      <c r="F4" s="11" t="s">
        <v>14</v>
      </c>
      <c r="G4" s="12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3" t="s">
        <v>23</v>
      </c>
      <c r="P4" s="13" t="s">
        <v>24</v>
      </c>
      <c r="Q4" s="13" t="s">
        <v>25</v>
      </c>
      <c r="R4" s="10" t="s">
        <v>26</v>
      </c>
      <c r="S4" s="11" t="s">
        <v>27</v>
      </c>
      <c r="T4" s="11" t="s">
        <v>10</v>
      </c>
      <c r="U4" s="13" t="s">
        <v>28</v>
      </c>
      <c r="V4" s="14" t="s">
        <v>29</v>
      </c>
      <c r="W4" s="15" t="s">
        <v>30</v>
      </c>
      <c r="X4" s="16" t="s">
        <v>31</v>
      </c>
      <c r="Y4" s="16" t="s">
        <v>32</v>
      </c>
      <c r="Z4" s="16" t="s">
        <v>33</v>
      </c>
      <c r="AA4" s="16" t="s">
        <v>34</v>
      </c>
      <c r="AB4" s="16" t="s">
        <v>35</v>
      </c>
      <c r="AC4" s="16" t="s">
        <v>36</v>
      </c>
      <c r="AD4" s="17" t="s">
        <v>37</v>
      </c>
      <c r="AE4" s="15" t="s">
        <v>38</v>
      </c>
      <c r="AF4" s="17" t="s">
        <v>39</v>
      </c>
      <c r="AG4" s="15" t="s">
        <v>40</v>
      </c>
      <c r="AH4" s="17" t="s">
        <v>41</v>
      </c>
      <c r="AI4" s="18" t="s">
        <v>42</v>
      </c>
    </row>
    <row r="5" spans="1:39" s="19" customFormat="1" x14ac:dyDescent="0.25">
      <c r="B5" s="20" t="e">
        <f>+VLOOKUP($C5,[1]BOM!$M:$CA,28,FALSE)</f>
        <v>#N/A</v>
      </c>
      <c r="C5" s="21" t="s">
        <v>43</v>
      </c>
      <c r="D5" s="20" t="e">
        <f>+VLOOKUP($C5,[1]BOM!$M:$CA,3,FALSE)</f>
        <v>#N/A</v>
      </c>
      <c r="E5" s="20" t="str">
        <f t="shared" ref="E5" si="0">MID($C5,2,8)</f>
        <v>XEMLE</v>
      </c>
      <c r="F5" s="20" t="e">
        <f>IF($B5='[1]Modèles + Listes'!$B$5,'[1]Modèles + Listes'!D$5,IF($B5='[1]Modèles + Listes'!$B$6,'[1]Modèles + Listes'!D$6,IF($B5='[1]Modèles + Listes'!$B$7,'[1]Modèles + Listes'!D$7,IF($B5='[1]Modèles + Listes'!$B$8,'[1]Modèles + Listes'!D$8,IF($B5='[1]Modèles + Listes'!$B$9,'[1]Modèles + Listes'!D$9,IF($B5='[1]Modèles + Listes'!$B$10,'[1]Modèles + Listes'!D$10,IF($B5='[1]Modèles + Listes'!$B$11,'[1]Modèles + Listes'!D$11,IF($B5='[1]Modèles + Listes'!$B$12,'[1]Modèles + Listes'!D$12,IF($B5='[1]Modèles + Listes'!$B$13,'[1]Modèles + Listes'!D$13,IF($B5='[1]Modèles + Listes'!$B$14,'[1]Modèles + Listes'!D$14,IF($B5='[1]Modèles + Listes'!$B$15,'[1]Modèles + Listes'!D$15,IF($B5='[1]Modèles + Listes'!$B$16,'[1]Modèles + Listes'!D$16,IF($B5='[1]Modèles + Listes'!$B$17,'[1]Modèles + Listes'!D$17,IF($B5='[1]Modèles + Listes'!$B$18,'[1]Modèles + Listes'!D$18,IF($B5='[1]Modèles + Listes'!$B$19,'[1]Modèles + Listes'!D$19,IF($B5='[1]Modèles + Listes'!$B$20,'[1]Modèles + Listes'!D$20,ERREUR))))))))))))))))</f>
        <v>#N/A</v>
      </c>
      <c r="G5" s="20">
        <f>[1]BOM!$AQ$4</f>
        <v>1510</v>
      </c>
      <c r="H5" s="20" t="str">
        <f>[1]BOM!$AQ$5</f>
        <v>04090</v>
      </c>
      <c r="I5" s="24" t="e">
        <f>IF($B5='[1]Modèles + Listes'!$B$5,'[1]Modèles + Listes'!E$5,IF($B5='[1]Modèles + Listes'!$B$6,'[1]Modèles + Listes'!E$6,IF($B5='[1]Modèles + Listes'!$B$7,'[1]Modèles + Listes'!E$7,IF($B5='[1]Modèles + Listes'!$B$8,'[1]Modèles + Listes'!E$8,IF($B5='[1]Modèles + Listes'!$B$9,'[1]Modèles + Listes'!E$9,IF($B5='[1]Modèles + Listes'!$B$10,'[1]Modèles + Listes'!E$10,IF($B5='[1]Modèles + Listes'!$B$11,'[1]Modèles + Listes'!E$11,IF($B5='[1]Modèles + Listes'!$B$12,'[1]Modèles + Listes'!E$12,IF($B5='[1]Modèles + Listes'!$B$13,'[1]Modèles + Listes'!E$13,IF($B5='[1]Modèles + Listes'!$B$14,'[1]Modèles + Listes'!E$14,IF($B5='[1]Modèles + Listes'!$B$15,'[1]Modèles + Listes'!E$15,IF($B5='[1]Modèles + Listes'!$B$16,'[1]Modèles + Listes'!E$16,IF($B5='[1]Modèles + Listes'!$B$17,'[1]Modèles + Listes'!E$17,IF($B5='[1]Modèles + Listes'!$B$18,'[1]Modèles + Listes'!E$18,IF($B5='[1]Modèles + Listes'!$B$19,'[1]Modèles + Listes'!E$19,IF($B5='[1]Modèles + Listes'!$B$20,'[1]Modèles + Listes'!E$20,ERREUR))))))))))))))))</f>
        <v>#N/A</v>
      </c>
      <c r="J5" s="20" t="e">
        <f>+VLOOKUP($C5,[1]BOM!$M:$CA,30,FALSE)</f>
        <v>#N/A</v>
      </c>
      <c r="K5" s="20" t="str">
        <f>+[1]BOM!$AQ$3</f>
        <v>SALPETIER</v>
      </c>
      <c r="L5" s="24" t="e">
        <f>IF($B5='[1]Modèles + Listes'!$B$5,'[1]Modèles + Listes'!F$5,IF($B5='[1]Modèles + Listes'!$B$6,'[1]Modèles + Listes'!F$6,IF($B5='[1]Modèles + Listes'!$B$7,'[1]Modèles + Listes'!F$7,IF($B5='[1]Modèles + Listes'!$B$8,'[1]Modèles + Listes'!F$8,IF($B5='[1]Modèles + Listes'!$B$9,'[1]Modèles + Listes'!F$9,IF($B5='[1]Modèles + Listes'!$B$10,'[1]Modèles + Listes'!F$10,IF($B5='[1]Modèles + Listes'!$B$11,'[1]Modèles + Listes'!F$11,IF($B5='[1]Modèles + Listes'!$B$12,'[1]Modèles + Listes'!F$12,IF($B5='[1]Modèles + Listes'!$B$13,'[1]Modèles + Listes'!F$13,IF($B5='[1]Modèles + Listes'!$B$14,'[1]Modèles + Listes'!F$14,IF($B5='[1]Modèles + Listes'!$B$15,'[1]Modèles + Listes'!F$15,IF($B5='[1]Modèles + Listes'!$B$16,'[1]Modèles + Listes'!F$16,IF($B5='[1]Modèles + Listes'!$B$17,'[1]Modèles + Listes'!F$17,IF($B5='[1]Modèles + Listes'!$B$18,'[1]Modèles + Listes'!F$18,IF($B5='[1]Modèles + Listes'!$B$19,'[1]Modèles + Listes'!F$19,IF($B5='[1]Modèles + Listes'!$B$20,'[1]Modèles + Listes'!F$20,ERREUR))))))))))))))))</f>
        <v>#N/A</v>
      </c>
      <c r="M5" s="20" t="e">
        <f>IF($B5='[1]Modèles + Listes'!$B$5,'[1]Modèles + Listes'!G$5,IF($B5='[1]Modèles + Listes'!$B$6,'[1]Modèles + Listes'!G$6,IF($B5='[1]Modèles + Listes'!$B$7,'[1]Modèles + Listes'!G$7,IF($B5='[1]Modèles + Listes'!$B$8,'[1]Modèles + Listes'!G$8,IF($B5='[1]Modèles + Listes'!$B$9,'[1]Modèles + Listes'!G$9,IF($B5='[1]Modèles + Listes'!$B$10,'[1]Modèles + Listes'!G$10,IF($B5='[1]Modèles + Listes'!$B$11,'[1]Modèles + Listes'!G$11,IF($B5='[1]Modèles + Listes'!$B$12,'[1]Modèles + Listes'!G$12,IF($B5='[1]Modèles + Listes'!$B$13,'[1]Modèles + Listes'!G$13,IF($B5='[1]Modèles + Listes'!$B$14,'[1]Modèles + Listes'!G$14,IF($B5='[1]Modèles + Listes'!$B$15,'[1]Modèles + Listes'!G$15,IF($B5='[1]Modèles + Listes'!$B$16,'[1]Modèles + Listes'!G$16,IF($B5='[1]Modèles + Listes'!$B$17,'[1]Modèles + Listes'!G$17,IF($B5='[1]Modèles + Listes'!$B$18,'[1]Modèles + Listes'!G$18,IF($B5='[1]Modèles + Listes'!$B$19,'[1]Modèles + Listes'!G$19,IF($B5='[1]Modèles + Listes'!$B$20,'[1]Modèles + Listes'!G$20,ERREUR))))))))))))))))</f>
        <v>#N/A</v>
      </c>
      <c r="N5" s="24" t="e">
        <f>IF($B5='[1]Modèles + Listes'!$B$5,'[1]Modèles + Listes'!H$5,IF($B5='[1]Modèles + Listes'!$B$6,'[1]Modèles + Listes'!H$6,IF($B5='[1]Modèles + Listes'!$B$7,'[1]Modèles + Listes'!H$7,IF($B5='[1]Modèles + Listes'!$B$8,'[1]Modèles + Listes'!H$8,IF($B5='[1]Modèles + Listes'!$B$9,'[1]Modèles + Listes'!H$9,IF($B5='[1]Modèles + Listes'!$B$10,'[1]Modèles + Listes'!H$10,IF($B5='[1]Modèles + Listes'!$B$11,'[1]Modèles + Listes'!H$11,IF($B5='[1]Modèles + Listes'!$B$12,'[1]Modèles + Listes'!H$12,IF($B5='[1]Modèles + Listes'!$B$13,'[1]Modèles + Listes'!H$13,IF($B5='[1]Modèles + Listes'!$B$14,'[1]Modèles + Listes'!H$14,IF($B5='[1]Modèles + Listes'!$B$15,'[1]Modèles + Listes'!H$15,IF($B5='[1]Modèles + Listes'!$B$16,'[1]Modèles + Listes'!H$16,IF($B5='[1]Modèles + Listes'!$B$17,'[1]Modèles + Listes'!H$17,IF($B5='[1]Modèles + Listes'!$B$18,'[1]Modèles + Listes'!H$18,IF($B5='[1]Modèles + Listes'!$B$19,'[1]Modèles + Listes'!H$19,IF($B5='[1]Modèles + Listes'!$B$20,'[1]Modèles + Listes'!H$20,ERREUR))))))))))))))))</f>
        <v>#N/A</v>
      </c>
      <c r="O5" s="24" t="e">
        <f>IF($B5='[1]Modèles + Listes'!$B$5,'[1]Modèles + Listes'!I$5,IF($B5='[1]Modèles + Listes'!$B$6,'[1]Modèles + Listes'!I$6,IF($B5='[1]Modèles + Listes'!$B$7,'[1]Modèles + Listes'!I$7,IF($B5='[1]Modèles + Listes'!$B$8,'[1]Modèles + Listes'!I$8,IF($B5='[1]Modèles + Listes'!$B$9,'[1]Modèles + Listes'!I$9,IF($B5='[1]Modèles + Listes'!$B$10,'[1]Modèles + Listes'!I$10,IF($B5='[1]Modèles + Listes'!$B$11,'[1]Modèles + Listes'!I$11,IF($B5='[1]Modèles + Listes'!$B$12,'[1]Modèles + Listes'!I$12,IF($B5='[1]Modèles + Listes'!$B$13,'[1]Modèles + Listes'!I$13,IF($B5='[1]Modèles + Listes'!$B$14,'[1]Modèles + Listes'!I$14,IF($B5='[1]Modèles + Listes'!$B$15,'[1]Modèles + Listes'!I$15,IF($B5='[1]Modèles + Listes'!$B$16,'[1]Modèles + Listes'!I$16,IF($B5='[1]Modèles + Listes'!$B$17,'[1]Modèles + Listes'!I$17,IF($B5='[1]Modèles + Listes'!$B$18,'[1]Modèles + Listes'!I$18,IF($B5='[1]Modèles + Listes'!$B$19,'[1]Modèles + Listes'!I$19,IF($B5='[1]Modèles + Listes'!$B$20,'[1]Modèles + Listes'!I$20,ERREUR))))))))))))))))</f>
        <v>#N/A</v>
      </c>
      <c r="P5" s="24" t="e">
        <f>+VLOOKUP($C5,[1]BOM!$M:$CA,30,FALSE)</f>
        <v>#N/A</v>
      </c>
      <c r="Q5" s="24" t="e">
        <f>+VLOOKUP($C5,[1]BOM!$M:$CA,31,FALSE)</f>
        <v>#N/A</v>
      </c>
      <c r="R5" s="24" t="e">
        <f>IF($B5='[1]Modèles + Listes'!$B$5,'[1]Modèles + Listes'!J$5,IF($B5='[1]Modèles + Listes'!$B$6,'[1]Modèles + Listes'!J$6,IF($B5='[1]Modèles + Listes'!$B$7,'[1]Modèles + Listes'!J$7,IF($B5='[1]Modèles + Listes'!$B$8,'[1]Modèles + Listes'!J$8,IF($B5='[1]Modèles + Listes'!$B$9,'[1]Modèles + Listes'!J$9,IF($B5='[1]Modèles + Listes'!$B$10,'[1]Modèles + Listes'!J$10,IF($B5='[1]Modèles + Listes'!$B$11,'[1]Modèles + Listes'!J$11,IF($B5='[1]Modèles + Listes'!$B$12,'[1]Modèles + Listes'!J$12,IF($B5='[1]Modèles + Listes'!$B$13,'[1]Modèles + Listes'!J$13,IF($B5='[1]Modèles + Listes'!$B$14,'[1]Modèles + Listes'!J$14,IF($B5='[1]Modèles + Listes'!$B$15,'[1]Modèles + Listes'!J$15,IF($B5='[1]Modèles + Listes'!$B$16,'[1]Modèles + Listes'!J$16,IF($B5='[1]Modèles + Listes'!$B$17,'[1]Modèles + Listes'!J$17,IF($B5='[1]Modèles + Listes'!$B$18,'[1]Modèles + Listes'!J$18,IF($B5='[1]Modèles + Listes'!$B$19,'[1]Modèles + Listes'!J$19,IF($B5='[1]Modèles + Listes'!$B$20,'[1]Modèles + Listes'!J$20,ERREUR))))))))))))))))</f>
        <v>#N/A</v>
      </c>
      <c r="S5" s="24" t="e">
        <f>IF($B5='[1]Modèles + Listes'!$B$5,'[1]Modèles + Listes'!K$5,IF($B5='[1]Modèles + Listes'!$B$6,'[1]Modèles + Listes'!K$6,IF($B5='[1]Modèles + Listes'!$B$7,'[1]Modèles + Listes'!K$7,IF($B5='[1]Modèles + Listes'!$B$8,'[1]Modèles + Listes'!K$8,IF($B5='[1]Modèles + Listes'!$B$9,'[1]Modèles + Listes'!K$9,IF($B5='[1]Modèles + Listes'!$B$10,'[1]Modèles + Listes'!K$10,IF($B5='[1]Modèles + Listes'!$B$11,'[1]Modèles + Listes'!K$11,IF($B5='[1]Modèles + Listes'!$B$12,'[1]Modèles + Listes'!K$12,IF($B5='[1]Modèles + Listes'!$B$13,'[1]Modèles + Listes'!K$13,IF($B5='[1]Modèles + Listes'!$B$14,'[1]Modèles + Listes'!K$14,IF($B5='[1]Modèles + Listes'!$B$15,'[1]Modèles + Listes'!K$15,IF($B5='[1]Modèles + Listes'!$B$16,'[1]Modèles + Listes'!K$16,IF($B5='[1]Modèles + Listes'!$B$17,'[1]Modèles + Listes'!K$17,IF($B5='[1]Modèles + Listes'!$B$18,'[1]Modèles + Listes'!K$18,IF($B5='[1]Modèles + Listes'!$B$19,'[1]Modèles + Listes'!K$19,IF($B5='[1]Modèles + Listes'!$B$20,'[1]Modèles + Listes'!K$20,ERREUR))))))))))))))))</f>
        <v>#N/A</v>
      </c>
      <c r="T5" s="20" t="e">
        <f>IF($U5="O",VLOOKUP($C5,[1]BOM!$M:$CA,33,FALSE),0)</f>
        <v>#N/A</v>
      </c>
      <c r="U5" s="20" t="e">
        <f>+VLOOKUP($C5,[1]BOM!$M:$CA,34,FALSE)</f>
        <v>#N/A</v>
      </c>
      <c r="V5" s="20" t="e">
        <f>IF($U5="O",VLOOKUP($C5,[1]BOM!$M:$CA,35,FALSE),0)</f>
        <v>#N/A</v>
      </c>
      <c r="W5" s="24" t="e">
        <f>IF($B5='[1]Modèles + Listes'!$B$5,'[1]Modèles + Listes'!L$5,IF($B5='[1]Modèles + Listes'!$B$6,'[1]Modèles + Listes'!L$6,IF($B5='[1]Modèles + Listes'!$B$7,'[1]Modèles + Listes'!L$7,IF($B5='[1]Modèles + Listes'!$B$8,'[1]Modèles + Listes'!L$8,IF($B5='[1]Modèles + Listes'!$B$9,'[1]Modèles + Listes'!L$9,IF($B5='[1]Modèles + Listes'!$B$10,'[1]Modèles + Listes'!L$10,IF($B5='[1]Modèles + Listes'!$B$11,'[1]Modèles + Listes'!L$11,IF($B5='[1]Modèles + Listes'!$B$12,'[1]Modèles + Listes'!L$12,IF($B5='[1]Modèles + Listes'!$B$13,'[1]Modèles + Listes'!L$13,IF($B5='[1]Modèles + Listes'!$B$14,'[1]Modèles + Listes'!L$14,IF($B5='[1]Modèles + Listes'!$B$15,'[1]Modèles + Listes'!L$15,IF($B5='[1]Modèles + Listes'!$B$16,'[1]Modèles + Listes'!L$16,IF($B5='[1]Modèles + Listes'!$B$17,'[1]Modèles + Listes'!L$17,IF($B5='[1]Modèles + Listes'!$B$18,'[1]Modèles + Listes'!L$18,IF($B5='[1]Modèles + Listes'!$B$19,'[1]Modèles + Listes'!L$19,IF($B5='[1]Modèles + Listes'!$B$20,'[1]Modèles + Listes'!L$20,ERREUR))))))))))))))))</f>
        <v>#N/A</v>
      </c>
      <c r="X5" s="20" t="e">
        <f>IF($B5='[1]Modèles + Listes'!$B$5,'[1]Modèles + Listes'!M$5,IF($B5='[1]Modèles + Listes'!$B$6,'[1]Modèles + Listes'!M$6,IF($B5='[1]Modèles + Listes'!$B$7,'[1]Modèles + Listes'!M$7,IF($B5='[1]Modèles + Listes'!$B$8,'[1]Modèles + Listes'!M$8,IF($B5='[1]Modèles + Listes'!$B$9,'[1]Modèles + Listes'!M$9,IF($B5='[1]Modèles + Listes'!$B$10,'[1]Modèles + Listes'!M$10,IF($B5='[1]Modèles + Listes'!$B$11,'[1]Modèles + Listes'!M$11,IF($B5='[1]Modèles + Listes'!$B$12,'[1]Modèles + Listes'!M$12,IF($B5='[1]Modèles + Listes'!$B$13,'[1]Modèles + Listes'!M$13,IF($B5='[1]Modèles + Listes'!$B$14,'[1]Modèles + Listes'!M$14,IF($B5='[1]Modèles + Listes'!$B$15,'[1]Modèles + Listes'!M$15,IF($B5='[1]Modèles + Listes'!$B$16,'[1]Modèles + Listes'!M$16,IF($B5='[1]Modèles + Listes'!$B$17,'[1]Modèles + Listes'!M$17,IF($B5='[1]Modèles + Listes'!$B$18,'[1]Modèles + Listes'!M$18,IF($B5='[1]Modèles + Listes'!$B$19,'[1]Modèles + Listes'!M$19,IF($B5='[1]Modèles + Listes'!$B$20,'[1]Modèles + Listes'!M$20,ERREUR))))))))))))))))</f>
        <v>#N/A</v>
      </c>
      <c r="Y5" s="24" t="e">
        <f>IF($B5='[1]Modèles + Listes'!$B$5,'[1]Modèles + Listes'!N$5,IF($B5='[1]Modèles + Listes'!$B$6,'[1]Modèles + Listes'!N$6,IF($B5='[1]Modèles + Listes'!$B$7,'[1]Modèles + Listes'!N$7,IF($B5='[1]Modèles + Listes'!$B$8,'[1]Modèles + Listes'!N$8,IF($B5='[1]Modèles + Listes'!$B$9,'[1]Modèles + Listes'!N$9,IF($B5='[1]Modèles + Listes'!$B$10,'[1]Modèles + Listes'!N$10,IF($B5='[1]Modèles + Listes'!$B$11,'[1]Modèles + Listes'!N$11,IF($B5='[1]Modèles + Listes'!$B$12,'[1]Modèles + Listes'!N$12,IF($B5='[1]Modèles + Listes'!$B$13,'[1]Modèles + Listes'!N$13,IF($B5='[1]Modèles + Listes'!$B$14,'[1]Modèles + Listes'!N$14,IF($B5='[1]Modèles + Listes'!$B$15,'[1]Modèles + Listes'!N$15,IF($B5='[1]Modèles + Listes'!$B$16,'[1]Modèles + Listes'!N$16,IF($B5='[1]Modèles + Listes'!$B$17,'[1]Modèles + Listes'!N$17,IF($B5='[1]Modèles + Listes'!$B$18,'[1]Modèles + Listes'!N$18,IF($B5='[1]Modèles + Listes'!$B$19,'[1]Modèles + Listes'!N$19,IF($B5='[1]Modèles + Listes'!$B$20,'[1]Modèles + Listes'!N$20,ERREUR))))))))))))))))</f>
        <v>#N/A</v>
      </c>
      <c r="Z5" s="20" t="e">
        <f>IF($B5='[1]Modèles + Listes'!$B$5,'[1]Modèles + Listes'!O$5,IF($B5='[1]Modèles + Listes'!$B$6,'[1]Modèles + Listes'!O$6,IF($B5='[1]Modèles + Listes'!$B$7,'[1]Modèles + Listes'!O$7,IF($B5='[1]Modèles + Listes'!$B$8,'[1]Modèles + Listes'!O$8,IF($B5='[1]Modèles + Listes'!$B$9,'[1]Modèles + Listes'!O$9,IF($B5='[1]Modèles + Listes'!$B$10,'[1]Modèles + Listes'!O$10,IF($B5='[1]Modèles + Listes'!$B$11,'[1]Modèles + Listes'!O$11,IF($B5='[1]Modèles + Listes'!$B$12,'[1]Modèles + Listes'!O$12,IF($B5='[1]Modèles + Listes'!$B$13,'[1]Modèles + Listes'!O$13,IF($B5='[1]Modèles + Listes'!$B$14,'[1]Modèles + Listes'!O$14,IF($B5='[1]Modèles + Listes'!$B$15,'[1]Modèles + Listes'!O$15,IF($B5='[1]Modèles + Listes'!$B$16,'[1]Modèles + Listes'!O$16,IF($B5='[1]Modèles + Listes'!$B$17,'[1]Modèles + Listes'!O$17,IF($B5='[1]Modèles + Listes'!$B$18,'[1]Modèles + Listes'!O$18,IF($B5='[1]Modèles + Listes'!$B$19,'[1]Modèles + Listes'!O$19,IF($B5='[1]Modèles + Listes'!$B$20,'[1]Modèles + Listes'!O$20,ERREUR))))))))))))))))</f>
        <v>#N/A</v>
      </c>
      <c r="AA5" s="24" t="e">
        <f>IF($B5='[1]Modèles + Listes'!$B$5,'[1]Modèles + Listes'!P$5,IF($B5='[1]Modèles + Listes'!$B$6,'[1]Modèles + Listes'!P$6,IF($B5='[1]Modèles + Listes'!$B$7,'[1]Modèles + Listes'!P$7,IF($B5='[1]Modèles + Listes'!$B$8,'[1]Modèles + Listes'!P$8,IF($B5='[1]Modèles + Listes'!$B$9,'[1]Modèles + Listes'!P$9,IF($B5='[1]Modèles + Listes'!$B$10,'[1]Modèles + Listes'!P$10,IF($B5='[1]Modèles + Listes'!$B$11,'[1]Modèles + Listes'!P$11,IF($B5='[1]Modèles + Listes'!$B$12,'[1]Modèles + Listes'!P$12,IF($B5='[1]Modèles + Listes'!$B$13,'[1]Modèles + Listes'!P$13,IF($B5='[1]Modèles + Listes'!$B$14,'[1]Modèles + Listes'!P$14,IF($B5='[1]Modèles + Listes'!$B$15,'[1]Modèles + Listes'!P$15,IF($B5='[1]Modèles + Listes'!$B$16,'[1]Modèles + Listes'!P$16,IF($B5='[1]Modèles + Listes'!$B$17,'[1]Modèles + Listes'!P$17,IF($B5='[1]Modèles + Listes'!$B$18,'[1]Modèles + Listes'!P$18,IF($B5='[1]Modèles + Listes'!$B$19,'[1]Modèles + Listes'!P$19,IF($B5='[1]Modèles + Listes'!$B$20,'[1]Modèles + Listes'!P$20,ERREUR))))))))))))))))</f>
        <v>#N/A</v>
      </c>
      <c r="AB5" s="24" t="e">
        <f>IF($B5='[1]Modèles + Listes'!$B$5,'[1]Modèles + Listes'!Q$5,IF($B5='[1]Modèles + Listes'!$B$6,'[1]Modèles + Listes'!Q$6,IF($B5='[1]Modèles + Listes'!$B$7,'[1]Modèles + Listes'!Q$7,IF($B5='[1]Modèles + Listes'!$B$8,'[1]Modèles + Listes'!Q$8,IF($B5='[1]Modèles + Listes'!$B$9,'[1]Modèles + Listes'!Q$9,IF($B5='[1]Modèles + Listes'!$B$10,'[1]Modèles + Listes'!Q$10,IF($B5='[1]Modèles + Listes'!$B$11,'[1]Modèles + Listes'!Q$11,IF($B5='[1]Modèles + Listes'!$B$12,'[1]Modèles + Listes'!Q$12,IF($B5='[1]Modèles + Listes'!$B$13,'[1]Modèles + Listes'!Q$13,IF($B5='[1]Modèles + Listes'!$B$14,'[1]Modèles + Listes'!Q$14,IF($B5='[1]Modèles + Listes'!$B$15,'[1]Modèles + Listes'!Q$15,IF($B5='[1]Modèles + Listes'!$B$16,'[1]Modèles + Listes'!Q$16,IF($B5='[1]Modèles + Listes'!$B$17,'[1]Modèles + Listes'!Q$17,IF($B5='[1]Modèles + Listes'!$B$18,'[1]Modèles + Listes'!Q$18,IF($B5='[1]Modèles + Listes'!$B$19,'[1]Modèles + Listes'!Q$19,IF($B5='[1]Modèles + Listes'!$B$20,'[1]Modèles + Listes'!Q$20,ERREUR))))))))))))))))</f>
        <v>#N/A</v>
      </c>
      <c r="AC5" s="24" t="e">
        <f>IF($B5='[1]Modèles + Listes'!$B$5,'[1]Modèles + Listes'!R$5,IF($B5='[1]Modèles + Listes'!$B$6,'[1]Modèles + Listes'!R$6,IF($B5='[1]Modèles + Listes'!$B$7,'[1]Modèles + Listes'!R$7,IF($B5='[1]Modèles + Listes'!$B$8,'[1]Modèles + Listes'!R$8,IF($B5='[1]Modèles + Listes'!$B$9,'[1]Modèles + Listes'!R$9,IF($B5='[1]Modèles + Listes'!$B$10,'[1]Modèles + Listes'!R$10,IF($B5='[1]Modèles + Listes'!$B$11,'[1]Modèles + Listes'!R$11,IF($B5='[1]Modèles + Listes'!$B$12,'[1]Modèles + Listes'!R$12,IF($B5='[1]Modèles + Listes'!$B$13,'[1]Modèles + Listes'!R$13,IF($B5='[1]Modèles + Listes'!$B$14,'[1]Modèles + Listes'!R$14,IF($B5='[1]Modèles + Listes'!$B$15,'[1]Modèles + Listes'!R$15,IF($B5='[1]Modèles + Listes'!$B$16,'[1]Modèles + Listes'!R$16,IF($B5='[1]Modèles + Listes'!$B$17,'[1]Modèles + Listes'!R$17,IF($B5='[1]Modèles + Listes'!$B$18,'[1]Modèles + Listes'!R$18,IF($B5='[1]Modèles + Listes'!$B$19,'[1]Modèles + Listes'!R$19,IF($B5='[1]Modèles + Listes'!$B$20,'[1]Modèles + Listes'!R$20,ERREUR))))))))))))))))</f>
        <v>#N/A</v>
      </c>
      <c r="AD5" s="20" t="e">
        <f>IF($B5='[1]Modèles + Listes'!$B$5,'[1]Modèles + Listes'!S$5,IF($B5='[1]Modèles + Listes'!$B$6,'[1]Modèles + Listes'!S$6,IF($B5='[1]Modèles + Listes'!$B$7,'[1]Modèles + Listes'!S$7,IF($B5='[1]Modèles + Listes'!$B$8,'[1]Modèles + Listes'!S$8,IF($B5='[1]Modèles + Listes'!$B$9,'[1]Modèles + Listes'!S$9,IF($B5='[1]Modèles + Listes'!$B$10,'[1]Modèles + Listes'!S$10,IF($B5='[1]Modèles + Listes'!$B$11,'[1]Modèles + Listes'!S$11,IF($B5='[1]Modèles + Listes'!$B$12,'[1]Modèles + Listes'!S$12,IF($B5='[1]Modèles + Listes'!$B$13,'[1]Modèles + Listes'!S$13,IF($B5='[1]Modèles + Listes'!$B$14,'[1]Modèles + Listes'!S$14,IF($B5='[1]Modèles + Listes'!$B$15,'[1]Modèles + Listes'!S$15,IF($B5='[1]Modèles + Listes'!$B$16,'[1]Modèles + Listes'!S$16,IF($B5='[1]Modèles + Listes'!$B$17,'[1]Modèles + Listes'!S$17,IF($B5='[1]Modèles + Listes'!$B$18,'[1]Modèles + Listes'!S$18,IF($B5='[1]Modèles + Listes'!$B$19,'[1]Modèles + Listes'!S$19,IF($B5='[1]Modèles + Listes'!$B$20,'[1]Modèles + Listes'!S$20,ERREUR))))))))))))))))</f>
        <v>#N/A</v>
      </c>
      <c r="AE5" s="24" t="e">
        <f>+VLOOKUP($C5,[1]BOM!$M:$CA,36,FALSE)</f>
        <v>#N/A</v>
      </c>
      <c r="AF5" s="24" t="e">
        <f>IF($B5='[1]Modèles + Listes'!$B$5,'[1]Modèles + Listes'!T$5,IF($B5='[1]Modèles + Listes'!$B$6,'[1]Modèles + Listes'!T$6,IF($B5='[1]Modèles + Listes'!$B$7,'[1]Modèles + Listes'!T$7,IF($B5='[1]Modèles + Listes'!$B$8,'[1]Modèles + Listes'!T$8,IF($B5='[1]Modèles + Listes'!$B$9,'[1]Modèles + Listes'!T$9,IF($B5='[1]Modèles + Listes'!$B$10,'[1]Modèles + Listes'!T$10,IF($B5='[1]Modèles + Listes'!$B$11,'[1]Modèles + Listes'!T$11,IF($B5='[1]Modèles + Listes'!$B$12,'[1]Modèles + Listes'!T$12,IF($B5='[1]Modèles + Listes'!$B$13,'[1]Modèles + Listes'!T$13,IF($B5='[1]Modèles + Listes'!$B$14,'[1]Modèles + Listes'!T$14,IF($B5='[1]Modèles + Listes'!$B$15,'[1]Modèles + Listes'!T$15,IF($B5='[1]Modèles + Listes'!$B$16,'[1]Modèles + Listes'!T$16,IF($B5='[1]Modèles + Listes'!$B$17,'[1]Modèles + Listes'!T$17,IF($B5='[1]Modèles + Listes'!$B$18,'[1]Modèles + Listes'!T$18,IF($B5='[1]Modèles + Listes'!$B$19,'[1]Modèles + Listes'!T$19,IF($B5='[1]Modèles + Listes'!$B$20,'[1]Modèles + Listes'!T$20,ERREUR))))))))))))))))</f>
        <v>#N/A</v>
      </c>
      <c r="AG5" s="20" t="e">
        <f>IF($B5='[1]Modèles + Listes'!$B$5,'[1]Modèles + Listes'!U$5,IF($B5='[1]Modèles + Listes'!$B$6,'[1]Modèles + Listes'!U$6,IF($B5='[1]Modèles + Listes'!$B$7,'[1]Modèles + Listes'!U$7,IF($B5='[1]Modèles + Listes'!$B$8,'[1]Modèles + Listes'!U$8,IF($B5='[1]Modèles + Listes'!$B$9,'[1]Modèles + Listes'!U$9,IF($B5='[1]Modèles + Listes'!$B$10,'[1]Modèles + Listes'!U$10,IF($B5='[1]Modèles + Listes'!$B$11,'[1]Modèles + Listes'!U$11,IF($B5='[1]Modèles + Listes'!$B$12,'[1]Modèles + Listes'!U$12,IF($B5='[1]Modèles + Listes'!$B$13,'[1]Modèles + Listes'!U$13,IF($B5='[1]Modèles + Listes'!$B$14,'[1]Modèles + Listes'!U$14,IF($B5='[1]Modèles + Listes'!$B$15,'[1]Modèles + Listes'!U$15,IF($B5='[1]Modèles + Listes'!$B$16,'[1]Modèles + Listes'!U$16,IF($B5='[1]Modèles + Listes'!$B$17,'[1]Modèles + Listes'!U$17,IF($B5='[1]Modèles + Listes'!$B$18,'[1]Modèles + Listes'!U$18,IF($B5='[1]Modèles + Listes'!$B$19,'[1]Modèles + Listes'!U$19,IF($B5='[1]Modèles + Listes'!$B$20,'[1]Modèles + Listes'!U$20,ERREUR))))))))))))))))</f>
        <v>#N/A</v>
      </c>
      <c r="AH5" s="24" t="e">
        <f>IF($B5='[1]Modèles + Listes'!$B$5,'[1]Modèles + Listes'!V$5,IF($B5='[1]Modèles + Listes'!$B$6,'[1]Modèles + Listes'!V$6,IF($B5='[1]Modèles + Listes'!$B$7,'[1]Modèles + Listes'!V$7,IF($B5='[1]Modèles + Listes'!$B$8,'[1]Modèles + Listes'!V$8,IF($B5='[1]Modèles + Listes'!$B$9,'[1]Modèles + Listes'!V$9,IF($B5='[1]Modèles + Listes'!$B$10,'[1]Modèles + Listes'!V$10,IF($B5='[1]Modèles + Listes'!$B$11,'[1]Modèles + Listes'!V$11,IF($B5='[1]Modèles + Listes'!$B$12,'[1]Modèles + Listes'!V$12,IF($B5='[1]Modèles + Listes'!$B$13,'[1]Modèles + Listes'!V$13,IF($B5='[1]Modèles + Listes'!$B$14,'[1]Modèles + Listes'!V$14,IF($B5='[1]Modèles + Listes'!$B$15,'[1]Modèles + Listes'!V$15,IF($B5='[1]Modèles + Listes'!$B$16,'[1]Modèles + Listes'!V$16,IF($B5='[1]Modèles + Listes'!$B$17,'[1]Modèles + Listes'!V$17,IF($B5='[1]Modèles + Listes'!$B$18,'[1]Modèles + Listes'!V$18,IF($B5='[1]Modèles + Listes'!$B$19,'[1]Modèles + Listes'!V$19,IF($B5='[1]Modèles + Listes'!$B$20,'[1]Modèles + Listes'!V$20,ERREUR))))))))))))))))</f>
        <v>#N/A</v>
      </c>
      <c r="AI5" s="20" t="e">
        <f>IF($B5='[1]Modèles + Listes'!$B$5,'[1]Modèles + Listes'!W$5,IF($B5='[1]Modèles + Listes'!$B$6,'[1]Modèles + Listes'!W$6,IF($B5='[1]Modèles + Listes'!$B$7,'[1]Modèles + Listes'!W$7,IF($B5='[1]Modèles + Listes'!$B$8,'[1]Modèles + Listes'!W$8,IF($B5='[1]Modèles + Listes'!$B$9,'[1]Modèles + Listes'!W$9,IF($B5='[1]Modèles + Listes'!$B$10,'[1]Modèles + Listes'!W$10,IF($B5='[1]Modèles + Listes'!$B$11,'[1]Modèles + Listes'!W$11,IF($B5='[1]Modèles + Listes'!$B$12,'[1]Modèles + Listes'!W$12,IF($B5='[1]Modèles + Listes'!$B$13,'[1]Modèles + Listes'!W$13,IF($B5='[1]Modèles + Listes'!$B$14,'[1]Modèles + Listes'!W$14,IF($B5='[1]Modèles + Listes'!$B$15,'[1]Modèles + Listes'!W$15,IF($B5='[1]Modèles + Listes'!$B$16,'[1]Modèles + Listes'!W$16,IF($B5='[1]Modèles + Listes'!$B$17,'[1]Modèles + Listes'!W$17,IF($B5='[1]Modèles + Listes'!$B$18,'[1]Modèles + Listes'!W$18,IF($B5='[1]Modèles + Listes'!$B$19,'[1]Modèles + Listes'!W$19,IF($B5='[1]Modèles + Listes'!$B$20,'[1]Modèles + Listes'!W$20,ERREUR))))))))))))))))</f>
        <v>#N/A</v>
      </c>
      <c r="AJ5" s="25" t="s">
        <v>44</v>
      </c>
      <c r="AK5" s="26"/>
      <c r="AL5" s="26"/>
      <c r="AM5" s="26"/>
    </row>
    <row r="6" spans="1:39" s="19" customFormat="1" x14ac:dyDescent="0.25">
      <c r="A6"/>
      <c r="B6" s="20" t="str">
        <f>+VLOOKUP($C6,[1]BOM!$M:$CA,29,FALSE)</f>
        <v>MODEL02P</v>
      </c>
      <c r="C6" t="s">
        <v>45</v>
      </c>
      <c r="D6" s="20" t="str">
        <f>+VLOOKUP($C6,[1]BOM!$M:$CA,3,FALSE)</f>
        <v>CAISSE ASS PIVOTS DG MDPX</v>
      </c>
      <c r="E6" s="20" t="str">
        <f>MID($C6,2,8)</f>
        <v>5755 . .</v>
      </c>
      <c r="F6" s="20" t="str">
        <f>IF($B6='[1]Modèles + Listes'!$B$5,'[1]Modèles + Listes'!D$5,IF($B6='[1]Modèles + Listes'!$B$6,'[1]Modèles + Listes'!D$6,IF($B6='[1]Modèles + Listes'!$B$7,'[1]Modèles + Listes'!D$7,IF($B6='[1]Modèles + Listes'!$B$8,'[1]Modèles + Listes'!D$8,IF($B6='[1]Modèles + Listes'!$B$9,'[1]Modèles + Listes'!D$9,IF($B6='[1]Modèles + Listes'!$B$10,'[1]Modèles + Listes'!D$10,IF($B6='[1]Modèles + Listes'!$B$11,'[1]Modèles + Listes'!D$11,IF($B6='[1]Modèles + Listes'!$B$12,'[1]Modèles + Listes'!D$12,IF($B6='[1]Modèles + Listes'!$B$13,'[1]Modèles + Listes'!D$13,IF($B6='[1]Modèles + Listes'!$B$14,'[1]Modèles + Listes'!D$14,IF($B6='[1]Modèles + Listes'!$B$15,'[1]Modèles + Listes'!D$15,IF($B6='[1]Modèles + Listes'!$B$16,'[1]Modèles + Listes'!D$16,IF($B6='[1]Modèles + Listes'!$B$17,'[1]Modèles + Listes'!D$17,IF($B6='[1]Modèles + Listes'!$B$18,'[1]Modèles + Listes'!D$18,IF($B6='[1]Modèles + Listes'!$B$19,'[1]Modèles + Listes'!D$19,IF($B6='[1]Modèles + Listes'!$B$20,'[1]Modèles + Listes'!D$20,ERREUR))))))))))))))))</f>
        <v>PP</v>
      </c>
      <c r="G6" s="20">
        <f>[1]BOM!$AQ$4</f>
        <v>1510</v>
      </c>
      <c r="H6" s="20" t="str">
        <f>[1]BOM!$AQ$5</f>
        <v>04090</v>
      </c>
      <c r="I6" s="24">
        <f>IF($B6='[1]Modèles + Listes'!$B$5,'[1]Modèles + Listes'!E$5,IF($B6='[1]Modèles + Listes'!$B$6,'[1]Modèles + Listes'!E$6,IF($B6='[1]Modèles + Listes'!$B$7,'[1]Modèles + Listes'!E$7,IF($B6='[1]Modèles + Listes'!$B$8,'[1]Modèles + Listes'!E$8,IF($B6='[1]Modèles + Listes'!$B$9,'[1]Modèles + Listes'!E$9,IF($B6='[1]Modèles + Listes'!$B$10,'[1]Modèles + Listes'!E$10,IF($B6='[1]Modèles + Listes'!$B$11,'[1]Modèles + Listes'!E$11,IF($B6='[1]Modèles + Listes'!$B$12,'[1]Modèles + Listes'!E$12,IF($B6='[1]Modèles + Listes'!$B$13,'[1]Modèles + Listes'!E$13,IF($B6='[1]Modèles + Listes'!$B$14,'[1]Modèles + Listes'!E$14,IF($B6='[1]Modèles + Listes'!$B$15,'[1]Modèles + Listes'!E$15,IF($B6='[1]Modèles + Listes'!$B$16,'[1]Modèles + Listes'!E$16,IF($B6='[1]Modèles + Listes'!$B$17,'[1]Modèles + Listes'!E$17,IF($B6='[1]Modèles + Listes'!$B$18,'[1]Modèles + Listes'!E$18,IF($B6='[1]Modèles + Listes'!$B$19,'[1]Modèles + Listes'!E$19,IF($B6='[1]Modèles + Listes'!$B$20,'[1]Modèles + Listes'!E$20,ERREUR))))))))))))))))</f>
        <v>1</v>
      </c>
      <c r="J6" s="20" t="str">
        <f>+VLOOKUP($C6,[1]BOM!$M:$CA,30,FALSE)</f>
        <v>PI</v>
      </c>
      <c r="K6" s="20" t="str">
        <f>+[1]BOM!$AQ$3</f>
        <v>SALPETIER</v>
      </c>
      <c r="L6" s="24">
        <f>IF($B6='[1]Modèles + Listes'!$B$5,'[1]Modèles + Listes'!F$5,IF($B6='[1]Modèles + Listes'!$B$6,'[1]Modèles + Listes'!F$6,IF($B6='[1]Modèles + Listes'!$B$7,'[1]Modèles + Listes'!F$7,IF($B6='[1]Modèles + Listes'!$B$8,'[1]Modèles + Listes'!F$8,IF($B6='[1]Modèles + Listes'!$B$9,'[1]Modèles + Listes'!F$9,IF($B6='[1]Modèles + Listes'!$B$10,'[1]Modèles + Listes'!F$10,IF($B6='[1]Modèles + Listes'!$B$11,'[1]Modèles + Listes'!F$11,IF($B6='[1]Modèles + Listes'!$B$12,'[1]Modèles + Listes'!F$12,IF($B6='[1]Modèles + Listes'!$B$13,'[1]Modèles + Listes'!F$13,IF($B6='[1]Modèles + Listes'!$B$14,'[1]Modèles + Listes'!F$14,IF($B6='[1]Modèles + Listes'!$B$15,'[1]Modèles + Listes'!F$15,IF($B6='[1]Modèles + Listes'!$B$16,'[1]Modèles + Listes'!F$16,IF($B6='[1]Modèles + Listes'!$B$17,'[1]Modèles + Listes'!F$17,IF($B6='[1]Modèles + Listes'!$B$18,'[1]Modèles + Listes'!F$18,IF($B6='[1]Modèles + Listes'!$B$19,'[1]Modèles + Listes'!F$19,IF($B6='[1]Modèles + Listes'!$B$20,'[1]Modèles + Listes'!F$20,ERREUR))))))))))))))))</f>
        <v>1</v>
      </c>
      <c r="M6" s="20" t="str">
        <f>IF($B6='[1]Modèles + Listes'!$B$5,'[1]Modèles + Listes'!G$5,IF($B6='[1]Modèles + Listes'!$B$6,'[1]Modèles + Listes'!G$6,IF($B6='[1]Modèles + Listes'!$B$7,'[1]Modèles + Listes'!G$7,IF($B6='[1]Modèles + Listes'!$B$8,'[1]Modèles + Listes'!G$8,IF($B6='[1]Modèles + Listes'!$B$9,'[1]Modèles + Listes'!G$9,IF($B6='[1]Modèles + Listes'!$B$10,'[1]Modèles + Listes'!G$10,IF($B6='[1]Modèles + Listes'!$B$11,'[1]Modèles + Listes'!G$11,IF($B6='[1]Modèles + Listes'!$B$12,'[1]Modèles + Listes'!G$12,IF($B6='[1]Modèles + Listes'!$B$13,'[1]Modèles + Listes'!G$13,IF($B6='[1]Modèles + Listes'!$B$14,'[1]Modèles + Listes'!G$14,IF($B6='[1]Modèles + Listes'!$B$15,'[1]Modèles + Listes'!G$15,IF($B6='[1]Modèles + Listes'!$B$16,'[1]Modèles + Listes'!G$16,IF($B6='[1]Modèles + Listes'!$B$17,'[1]Modèles + Listes'!G$17,IF($B6='[1]Modèles + Listes'!$B$18,'[1]Modèles + Listes'!G$18,IF($B6='[1]Modèles + Listes'!$B$19,'[1]Modèles + Listes'!G$19,IF($B6='[1]Modèles + Listes'!$B$20,'[1]Modèles + Listes'!G$20,ERREUR))))))))))))))))</f>
        <v>FAB</v>
      </c>
      <c r="N6" s="24">
        <f>IF($B6='[1]Modèles + Listes'!$B$5,'[1]Modèles + Listes'!H$5,IF($B6='[1]Modèles + Listes'!$B$6,'[1]Modèles + Listes'!H$6,IF($B6='[1]Modèles + Listes'!$B$7,'[1]Modèles + Listes'!H$7,IF($B6='[1]Modèles + Listes'!$B$8,'[1]Modèles + Listes'!H$8,IF($B6='[1]Modèles + Listes'!$B$9,'[1]Modèles + Listes'!H$9,IF($B6='[1]Modèles + Listes'!$B$10,'[1]Modèles + Listes'!H$10,IF($B6='[1]Modèles + Listes'!$B$11,'[1]Modèles + Listes'!H$11,IF($B6='[1]Modèles + Listes'!$B$12,'[1]Modèles + Listes'!H$12,IF($B6='[1]Modèles + Listes'!$B$13,'[1]Modèles + Listes'!H$13,IF($B6='[1]Modèles + Listes'!$B$14,'[1]Modèles + Listes'!H$14,IF($B6='[1]Modèles + Listes'!$B$15,'[1]Modèles + Listes'!H$15,IF($B6='[1]Modèles + Listes'!$B$16,'[1]Modèles + Listes'!H$16,IF($B6='[1]Modèles + Listes'!$B$17,'[1]Modèles + Listes'!H$17,IF($B6='[1]Modèles + Listes'!$B$18,'[1]Modèles + Listes'!H$18,IF($B6='[1]Modèles + Listes'!$B$19,'[1]Modèles + Listes'!H$19,IF($B6='[1]Modèles + Listes'!$B$20,'[1]Modèles + Listes'!H$20,ERREUR))))))))))))))))</f>
        <v>0</v>
      </c>
      <c r="O6" s="24">
        <f>IF($B6='[1]Modèles + Listes'!$B$5,'[1]Modèles + Listes'!I$5,IF($B6='[1]Modèles + Listes'!$B$6,'[1]Modèles + Listes'!I$6,IF($B6='[1]Modèles + Listes'!$B$7,'[1]Modèles + Listes'!I$7,IF($B6='[1]Modèles + Listes'!$B$8,'[1]Modèles + Listes'!I$8,IF($B6='[1]Modèles + Listes'!$B$9,'[1]Modèles + Listes'!I$9,IF($B6='[1]Modèles + Listes'!$B$10,'[1]Modèles + Listes'!I$10,IF($B6='[1]Modèles + Listes'!$B$11,'[1]Modèles + Listes'!I$11,IF($B6='[1]Modèles + Listes'!$B$12,'[1]Modèles + Listes'!I$12,IF($B6='[1]Modèles + Listes'!$B$13,'[1]Modèles + Listes'!I$13,IF($B6='[1]Modèles + Listes'!$B$14,'[1]Modèles + Listes'!I$14,IF($B6='[1]Modèles + Listes'!$B$15,'[1]Modèles + Listes'!I$15,IF($B6='[1]Modèles + Listes'!$B$16,'[1]Modèles + Listes'!I$16,IF($B6='[1]Modèles + Listes'!$B$17,'[1]Modèles + Listes'!I$17,IF($B6='[1]Modèles + Listes'!$B$18,'[1]Modèles + Listes'!I$18,IF($B6='[1]Modèles + Listes'!$B$19,'[1]Modèles + Listes'!I$19,IF($B6='[1]Modèles + Listes'!$B$20,'[1]Modèles + Listes'!I$20,ERREUR))))))))))))))))</f>
        <v>0</v>
      </c>
      <c r="P6" s="24" t="str">
        <f>+VLOOKUP($C6,[1]BOM!$M:$CA,30,FALSE)</f>
        <v>PI</v>
      </c>
      <c r="Q6" s="24">
        <f>+VLOOKUP($C6,[1]BOM!$M:$CA,31,FALSE)</f>
        <v>0</v>
      </c>
      <c r="R6" s="24">
        <f>IF($B6='[1]Modèles + Listes'!$B$5,'[1]Modèles + Listes'!J$5,IF($B6='[1]Modèles + Listes'!$B$6,'[1]Modèles + Listes'!J$6,IF($B6='[1]Modèles + Listes'!$B$7,'[1]Modèles + Listes'!J$7,IF($B6='[1]Modèles + Listes'!$B$8,'[1]Modèles + Listes'!J$8,IF($B6='[1]Modèles + Listes'!$B$9,'[1]Modèles + Listes'!J$9,IF($B6='[1]Modèles + Listes'!$B$10,'[1]Modèles + Listes'!J$10,IF($B6='[1]Modèles + Listes'!$B$11,'[1]Modèles + Listes'!J$11,IF($B6='[1]Modèles + Listes'!$B$12,'[1]Modèles + Listes'!J$12,IF($B6='[1]Modèles + Listes'!$B$13,'[1]Modèles + Listes'!J$13,IF($B6='[1]Modèles + Listes'!$B$14,'[1]Modèles + Listes'!J$14,IF($B6='[1]Modèles + Listes'!$B$15,'[1]Modèles + Listes'!J$15,IF($B6='[1]Modèles + Listes'!$B$16,'[1]Modèles + Listes'!J$16,IF($B6='[1]Modèles + Listes'!$B$17,'[1]Modèles + Listes'!J$17,IF($B6='[1]Modèles + Listes'!$B$18,'[1]Modèles + Listes'!J$18,IF($B6='[1]Modèles + Listes'!$B$19,'[1]Modèles + Listes'!J$19,IF($B6='[1]Modèles + Listes'!$B$20,'[1]Modèles + Listes'!J$20,ERREUR))))))))))))))))</f>
        <v>0</v>
      </c>
      <c r="S6" s="24">
        <f>IF($B6='[1]Modèles + Listes'!$B$5,'[1]Modèles + Listes'!K$5,IF($B6='[1]Modèles + Listes'!$B$6,'[1]Modèles + Listes'!K$6,IF($B6='[1]Modèles + Listes'!$B$7,'[1]Modèles + Listes'!K$7,IF($B6='[1]Modèles + Listes'!$B$8,'[1]Modèles + Listes'!K$8,IF($B6='[1]Modèles + Listes'!$B$9,'[1]Modèles + Listes'!K$9,IF($B6='[1]Modèles + Listes'!$B$10,'[1]Modèles + Listes'!K$10,IF($B6='[1]Modèles + Listes'!$B$11,'[1]Modèles + Listes'!K$11,IF($B6='[1]Modèles + Listes'!$B$12,'[1]Modèles + Listes'!K$12,IF($B6='[1]Modèles + Listes'!$B$13,'[1]Modèles + Listes'!K$13,IF($B6='[1]Modèles + Listes'!$B$14,'[1]Modèles + Listes'!K$14,IF($B6='[1]Modèles + Listes'!$B$15,'[1]Modèles + Listes'!K$15,IF($B6='[1]Modèles + Listes'!$B$16,'[1]Modèles + Listes'!K$16,IF($B6='[1]Modèles + Listes'!$B$17,'[1]Modèles + Listes'!K$17,IF($B6='[1]Modèles + Listes'!$B$18,'[1]Modèles + Listes'!K$18,IF($B6='[1]Modèles + Listes'!$B$19,'[1]Modèles + Listes'!K$19,IF($B6='[1]Modèles + Listes'!$B$20,'[1]Modèles + Listes'!K$20,ERREUR))))))))))))))))</f>
        <v>0</v>
      </c>
      <c r="T6" s="20">
        <f>IF($U6="O",VLOOKUP($C6,[1]BOM!$M:$CA,33,FALSE),0)</f>
        <v>0</v>
      </c>
      <c r="U6" s="20" t="str">
        <f>+VLOOKUP($C6,[1]BOM!$M:$CA,34,FALSE)</f>
        <v>N</v>
      </c>
      <c r="V6" s="20">
        <f>IF($U6="O",VLOOKUP($C6,[1]BOM!$M:$CA,35,FALSE),0)</f>
        <v>0</v>
      </c>
      <c r="W6" s="24">
        <f>IF($B6='[1]Modèles + Listes'!$B$5,'[1]Modèles + Listes'!L$5,IF($B6='[1]Modèles + Listes'!$B$6,'[1]Modèles + Listes'!L$6,IF($B6='[1]Modèles + Listes'!$B$7,'[1]Modèles + Listes'!L$7,IF($B6='[1]Modèles + Listes'!$B$8,'[1]Modèles + Listes'!L$8,IF($B6='[1]Modèles + Listes'!$B$9,'[1]Modèles + Listes'!L$9,IF($B6='[1]Modèles + Listes'!$B$10,'[1]Modèles + Listes'!L$10,IF($B6='[1]Modèles + Listes'!$B$11,'[1]Modèles + Listes'!L$11,IF($B6='[1]Modèles + Listes'!$B$12,'[1]Modèles + Listes'!L$12,IF($B6='[1]Modèles + Listes'!$B$13,'[1]Modèles + Listes'!L$13,IF($B6='[1]Modèles + Listes'!$B$14,'[1]Modèles + Listes'!L$14,IF($B6='[1]Modèles + Listes'!$B$15,'[1]Modèles + Listes'!L$15,IF($B6='[1]Modèles + Listes'!$B$16,'[1]Modèles + Listes'!L$16,IF($B6='[1]Modèles + Listes'!$B$17,'[1]Modèles + Listes'!L$17,IF($B6='[1]Modèles + Listes'!$B$18,'[1]Modèles + Listes'!L$18,IF($B6='[1]Modèles + Listes'!$B$19,'[1]Modèles + Listes'!L$19,IF($B6='[1]Modèles + Listes'!$B$20,'[1]Modèles + Listes'!L$20,ERREUR))))))))))))))))</f>
        <v>1</v>
      </c>
      <c r="X6" s="20">
        <f>IF($B6='[1]Modèles + Listes'!$B$5,'[1]Modèles + Listes'!M$5,IF($B6='[1]Modèles + Listes'!$B$6,'[1]Modèles + Listes'!M$6,IF($B6='[1]Modèles + Listes'!$B$7,'[1]Modèles + Listes'!M$7,IF($B6='[1]Modèles + Listes'!$B$8,'[1]Modèles + Listes'!M$8,IF($B6='[1]Modèles + Listes'!$B$9,'[1]Modèles + Listes'!M$9,IF($B6='[1]Modèles + Listes'!$B$10,'[1]Modèles + Listes'!M$10,IF($B6='[1]Modèles + Listes'!$B$11,'[1]Modèles + Listes'!M$11,IF($B6='[1]Modèles + Listes'!$B$12,'[1]Modèles + Listes'!M$12,IF($B6='[1]Modèles + Listes'!$B$13,'[1]Modèles + Listes'!M$13,IF($B6='[1]Modèles + Listes'!$B$14,'[1]Modèles + Listes'!M$14,IF($B6='[1]Modèles + Listes'!$B$15,'[1]Modèles + Listes'!M$15,IF($B6='[1]Modèles + Listes'!$B$16,'[1]Modèles + Listes'!M$16,IF($B6='[1]Modèles + Listes'!$B$17,'[1]Modèles + Listes'!M$17,IF($B6='[1]Modèles + Listes'!$B$18,'[1]Modèles + Listes'!M$18,IF($B6='[1]Modèles + Listes'!$B$19,'[1]Modèles + Listes'!M$19,IF($B6='[1]Modèles + Listes'!$B$20,'[1]Modèles + Listes'!M$20,ERREUR))))))))))))))))</f>
        <v>1</v>
      </c>
      <c r="Y6" s="24">
        <f>IF($B6='[1]Modèles + Listes'!$B$5,'[1]Modèles + Listes'!N$5,IF($B6='[1]Modèles + Listes'!$B$6,'[1]Modèles + Listes'!N$6,IF($B6='[1]Modèles + Listes'!$B$7,'[1]Modèles + Listes'!N$7,IF($B6='[1]Modèles + Listes'!$B$8,'[1]Modèles + Listes'!N$8,IF($B6='[1]Modèles + Listes'!$B$9,'[1]Modèles + Listes'!N$9,IF($B6='[1]Modèles + Listes'!$B$10,'[1]Modèles + Listes'!N$10,IF($B6='[1]Modèles + Listes'!$B$11,'[1]Modèles + Listes'!N$11,IF($B6='[1]Modèles + Listes'!$B$12,'[1]Modèles + Listes'!N$12,IF($B6='[1]Modèles + Listes'!$B$13,'[1]Modèles + Listes'!N$13,IF($B6='[1]Modèles + Listes'!$B$14,'[1]Modèles + Listes'!N$14,IF($B6='[1]Modèles + Listes'!$B$15,'[1]Modèles + Listes'!N$15,IF($B6='[1]Modèles + Listes'!$B$16,'[1]Modèles + Listes'!N$16,IF($B6='[1]Modèles + Listes'!$B$17,'[1]Modèles + Listes'!N$17,IF($B6='[1]Modèles + Listes'!$B$18,'[1]Modèles + Listes'!N$18,IF($B6='[1]Modèles + Listes'!$B$19,'[1]Modèles + Listes'!N$19,IF($B6='[1]Modèles + Listes'!$B$20,'[1]Modèles + Listes'!N$20,ERREUR))))))))))))))))</f>
        <v>1</v>
      </c>
      <c r="Z6" s="20">
        <f>IF($B6='[1]Modèles + Listes'!$B$5,'[1]Modèles + Listes'!O$5,IF($B6='[1]Modèles + Listes'!$B$6,'[1]Modèles + Listes'!O$6,IF($B6='[1]Modèles + Listes'!$B$7,'[1]Modèles + Listes'!O$7,IF($B6='[1]Modèles + Listes'!$B$8,'[1]Modèles + Listes'!O$8,IF($B6='[1]Modèles + Listes'!$B$9,'[1]Modèles + Listes'!O$9,IF($B6='[1]Modèles + Listes'!$B$10,'[1]Modèles + Listes'!O$10,IF($B6='[1]Modèles + Listes'!$B$11,'[1]Modèles + Listes'!O$11,IF($B6='[1]Modèles + Listes'!$B$12,'[1]Modèles + Listes'!O$12,IF($B6='[1]Modèles + Listes'!$B$13,'[1]Modèles + Listes'!O$13,IF($B6='[1]Modèles + Listes'!$B$14,'[1]Modèles + Listes'!O$14,IF($B6='[1]Modèles + Listes'!$B$15,'[1]Modèles + Listes'!O$15,IF($B6='[1]Modèles + Listes'!$B$16,'[1]Modèles + Listes'!O$16,IF($B6='[1]Modèles + Listes'!$B$17,'[1]Modèles + Listes'!O$17,IF($B6='[1]Modèles + Listes'!$B$18,'[1]Modèles + Listes'!O$18,IF($B6='[1]Modèles + Listes'!$B$19,'[1]Modèles + Listes'!O$19,IF($B6='[1]Modèles + Listes'!$B$20,'[1]Modèles + Listes'!O$20,ERREUR))))))))))))))))</f>
        <v>12</v>
      </c>
      <c r="AA6" s="24">
        <f>IF($B6='[1]Modèles + Listes'!$B$5,'[1]Modèles + Listes'!P$5,IF($B6='[1]Modèles + Listes'!$B$6,'[1]Modèles + Listes'!P$6,IF($B6='[1]Modèles + Listes'!$B$7,'[1]Modèles + Listes'!P$7,IF($B6='[1]Modèles + Listes'!$B$8,'[1]Modèles + Listes'!P$8,IF($B6='[1]Modèles + Listes'!$B$9,'[1]Modèles + Listes'!P$9,IF($B6='[1]Modèles + Listes'!$B$10,'[1]Modèles + Listes'!P$10,IF($B6='[1]Modèles + Listes'!$B$11,'[1]Modèles + Listes'!P$11,IF($B6='[1]Modèles + Listes'!$B$12,'[1]Modèles + Listes'!P$12,IF($B6='[1]Modèles + Listes'!$B$13,'[1]Modèles + Listes'!P$13,IF($B6='[1]Modèles + Listes'!$B$14,'[1]Modèles + Listes'!P$14,IF($B6='[1]Modèles + Listes'!$B$15,'[1]Modèles + Listes'!P$15,IF($B6='[1]Modèles + Listes'!$B$16,'[1]Modèles + Listes'!P$16,IF($B6='[1]Modèles + Listes'!$B$17,'[1]Modèles + Listes'!P$17,IF($B6='[1]Modèles + Listes'!$B$18,'[1]Modèles + Listes'!P$18,IF($B6='[1]Modèles + Listes'!$B$19,'[1]Modèles + Listes'!P$19,IF($B6='[1]Modèles + Listes'!$B$20,'[1]Modèles + Listes'!P$20,ERREUR))))))))))))))))</f>
        <v>1</v>
      </c>
      <c r="AB6" s="24">
        <f>IF($B6='[1]Modèles + Listes'!$B$5,'[1]Modèles + Listes'!Q$5,IF($B6='[1]Modèles + Listes'!$B$6,'[1]Modèles + Listes'!Q$6,IF($B6='[1]Modèles + Listes'!$B$7,'[1]Modèles + Listes'!Q$7,IF($B6='[1]Modèles + Listes'!$B$8,'[1]Modèles + Listes'!Q$8,IF($B6='[1]Modèles + Listes'!$B$9,'[1]Modèles + Listes'!Q$9,IF($B6='[1]Modèles + Listes'!$B$10,'[1]Modèles + Listes'!Q$10,IF($B6='[1]Modèles + Listes'!$B$11,'[1]Modèles + Listes'!Q$11,IF($B6='[1]Modèles + Listes'!$B$12,'[1]Modèles + Listes'!Q$12,IF($B6='[1]Modèles + Listes'!$B$13,'[1]Modèles + Listes'!Q$13,IF($B6='[1]Modèles + Listes'!$B$14,'[1]Modèles + Listes'!Q$14,IF($B6='[1]Modèles + Listes'!$B$15,'[1]Modèles + Listes'!Q$15,IF($B6='[1]Modèles + Listes'!$B$16,'[1]Modèles + Listes'!Q$16,IF($B6='[1]Modèles + Listes'!$B$17,'[1]Modèles + Listes'!Q$17,IF($B6='[1]Modèles + Listes'!$B$18,'[1]Modèles + Listes'!Q$18,IF($B6='[1]Modèles + Listes'!$B$19,'[1]Modèles + Listes'!Q$19,IF($B6='[1]Modèles + Listes'!$B$20,'[1]Modèles + Listes'!Q$20,ERREUR))))))))))))))))</f>
        <v>9</v>
      </c>
      <c r="AC6" s="24">
        <f>IF($B6='[1]Modèles + Listes'!$B$5,'[1]Modèles + Listes'!R$5,IF($B6='[1]Modèles + Listes'!$B$6,'[1]Modèles + Listes'!R$6,IF($B6='[1]Modèles + Listes'!$B$7,'[1]Modèles + Listes'!R$7,IF($B6='[1]Modèles + Listes'!$B$8,'[1]Modèles + Listes'!R$8,IF($B6='[1]Modèles + Listes'!$B$9,'[1]Modèles + Listes'!R$9,IF($B6='[1]Modèles + Listes'!$B$10,'[1]Modèles + Listes'!R$10,IF($B6='[1]Modèles + Listes'!$B$11,'[1]Modèles + Listes'!R$11,IF($B6='[1]Modèles + Listes'!$B$12,'[1]Modèles + Listes'!R$12,IF($B6='[1]Modèles + Listes'!$B$13,'[1]Modèles + Listes'!R$13,IF($B6='[1]Modèles + Listes'!$B$14,'[1]Modèles + Listes'!R$14,IF($B6='[1]Modèles + Listes'!$B$15,'[1]Modèles + Listes'!R$15,IF($B6='[1]Modèles + Listes'!$B$16,'[1]Modèles + Listes'!R$16,IF($B6='[1]Modèles + Listes'!$B$17,'[1]Modèles + Listes'!R$17,IF($B6='[1]Modèles + Listes'!$B$18,'[1]Modèles + Listes'!R$18,IF($B6='[1]Modèles + Listes'!$B$19,'[1]Modèles + Listes'!R$19,IF($B6='[1]Modèles + Listes'!$B$20,'[1]Modèles + Listes'!R$20,ERREUR))))))))))))))))</f>
        <v>10</v>
      </c>
      <c r="AD6" s="20" t="str">
        <f>IF($B6='[1]Modèles + Listes'!$B$5,'[1]Modèles + Listes'!S$5,IF($B6='[1]Modèles + Listes'!$B$6,'[1]Modèles + Listes'!S$6,IF($B6='[1]Modèles + Listes'!$B$7,'[1]Modèles + Listes'!S$7,IF($B6='[1]Modèles + Listes'!$B$8,'[1]Modèles + Listes'!S$8,IF($B6='[1]Modèles + Listes'!$B$9,'[1]Modèles + Listes'!S$9,IF($B6='[1]Modèles + Listes'!$B$10,'[1]Modèles + Listes'!S$10,IF($B6='[1]Modèles + Listes'!$B$11,'[1]Modèles + Listes'!S$11,IF($B6='[1]Modèles + Listes'!$B$12,'[1]Modèles + Listes'!S$12,IF($B6='[1]Modèles + Listes'!$B$13,'[1]Modèles + Listes'!S$13,IF($B6='[1]Modèles + Listes'!$B$14,'[1]Modèles + Listes'!S$14,IF($B6='[1]Modèles + Listes'!$B$15,'[1]Modèles + Listes'!S$15,IF($B6='[1]Modèles + Listes'!$B$16,'[1]Modèles + Listes'!S$16,IF($B6='[1]Modèles + Listes'!$B$17,'[1]Modèles + Listes'!S$17,IF($B6='[1]Modèles + Listes'!$B$18,'[1]Modèles + Listes'!S$18,IF($B6='[1]Modèles + Listes'!$B$19,'[1]Modèles + Listes'!S$19,IF($B6='[1]Modèles + Listes'!$B$20,'[1]Modèles + Listes'!S$20,ERREUR))))))))))))))))</f>
        <v>XX</v>
      </c>
      <c r="AE6" s="24">
        <f>+VLOOKUP($C6,[1]BOM!$M:$CA,36,FALSE)</f>
        <v>1</v>
      </c>
      <c r="AF6" s="24">
        <f>IF($B6='[1]Modèles + Listes'!$B$5,'[1]Modèles + Listes'!T$5,IF($B6='[1]Modèles + Listes'!$B$6,'[1]Modèles + Listes'!T$6,IF($B6='[1]Modèles + Listes'!$B$7,'[1]Modèles + Listes'!T$7,IF($B6='[1]Modèles + Listes'!$B$8,'[1]Modèles + Listes'!T$8,IF($B6='[1]Modèles + Listes'!$B$9,'[1]Modèles + Listes'!T$9,IF($B6='[1]Modèles + Listes'!$B$10,'[1]Modèles + Listes'!T$10,IF($B6='[1]Modèles + Listes'!$B$11,'[1]Modèles + Listes'!T$11,IF($B6='[1]Modèles + Listes'!$B$12,'[1]Modèles + Listes'!T$12,IF($B6='[1]Modèles + Listes'!$B$13,'[1]Modèles + Listes'!T$13,IF($B6='[1]Modèles + Listes'!$B$14,'[1]Modèles + Listes'!T$14,IF($B6='[1]Modèles + Listes'!$B$15,'[1]Modèles + Listes'!T$15,IF($B6='[1]Modèles + Listes'!$B$16,'[1]Modèles + Listes'!T$16,IF($B6='[1]Modèles + Listes'!$B$17,'[1]Modèles + Listes'!T$17,IF($B6='[1]Modèles + Listes'!$B$18,'[1]Modèles + Listes'!T$18,IF($B6='[1]Modèles + Listes'!$B$19,'[1]Modèles + Listes'!T$19,IF($B6='[1]Modèles + Listes'!$B$20,'[1]Modèles + Listes'!T$20,ERREUR))))))))))))))))</f>
        <v>12</v>
      </c>
      <c r="AG6" s="20" t="str">
        <f>IF($B6='[1]Modèles + Listes'!$B$5,'[1]Modèles + Listes'!U$5,IF($B6='[1]Modèles + Listes'!$B$6,'[1]Modèles + Listes'!U$6,IF($B6='[1]Modèles + Listes'!$B$7,'[1]Modèles + Listes'!U$7,IF($B6='[1]Modèles + Listes'!$B$8,'[1]Modèles + Listes'!U$8,IF($B6='[1]Modèles + Listes'!$B$9,'[1]Modèles + Listes'!U$9,IF($B6='[1]Modèles + Listes'!$B$10,'[1]Modèles + Listes'!U$10,IF($B6='[1]Modèles + Listes'!$B$11,'[1]Modèles + Listes'!U$11,IF($B6='[1]Modèles + Listes'!$B$12,'[1]Modèles + Listes'!U$12,IF($B6='[1]Modèles + Listes'!$B$13,'[1]Modèles + Listes'!U$13,IF($B6='[1]Modèles + Listes'!$B$14,'[1]Modèles + Listes'!U$14,IF($B6='[1]Modèles + Listes'!$B$15,'[1]Modèles + Listes'!U$15,IF($B6='[1]Modèles + Listes'!$B$16,'[1]Modèles + Listes'!U$16,IF($B6='[1]Modèles + Listes'!$B$17,'[1]Modèles + Listes'!U$17,IF($B6='[1]Modèles + Listes'!$B$18,'[1]Modèles + Listes'!U$18,IF($B6='[1]Modèles + Listes'!$B$19,'[1]Modèles + Listes'!U$19,IF($B6='[1]Modèles + Listes'!$B$20,'[1]Modèles + Listes'!U$20,ERREUR))))))))))))))))</f>
        <v>?</v>
      </c>
      <c r="AH6" s="24">
        <f>IF($B6='[1]Modèles + Listes'!$B$5,'[1]Modèles + Listes'!V$5,IF($B6='[1]Modèles + Listes'!$B$6,'[1]Modèles + Listes'!V$6,IF($B6='[1]Modèles + Listes'!$B$7,'[1]Modèles + Listes'!V$7,IF($B6='[1]Modèles + Listes'!$B$8,'[1]Modèles + Listes'!V$8,IF($B6='[1]Modèles + Listes'!$B$9,'[1]Modèles + Listes'!V$9,IF($B6='[1]Modèles + Listes'!$B$10,'[1]Modèles + Listes'!V$10,IF($B6='[1]Modèles + Listes'!$B$11,'[1]Modèles + Listes'!V$11,IF($B6='[1]Modèles + Listes'!$B$12,'[1]Modèles + Listes'!V$12,IF($B6='[1]Modèles + Listes'!$B$13,'[1]Modèles + Listes'!V$13,IF($B6='[1]Modèles + Listes'!$B$14,'[1]Modèles + Listes'!V$14,IF($B6='[1]Modèles + Listes'!$B$15,'[1]Modèles + Listes'!V$15,IF($B6='[1]Modèles + Listes'!$B$16,'[1]Modèles + Listes'!V$16,IF($B6='[1]Modèles + Listes'!$B$17,'[1]Modèles + Listes'!V$17,IF($B6='[1]Modèles + Listes'!$B$18,'[1]Modèles + Listes'!V$18,IF($B6='[1]Modèles + Listes'!$B$19,'[1]Modèles + Listes'!V$19,IF($B6='[1]Modèles + Listes'!$B$20,'[1]Modèles + Listes'!V$20,ERREUR))))))))))))))))</f>
        <v>4</v>
      </c>
      <c r="AI6" s="20">
        <f>IF($B6='[1]Modèles + Listes'!$B$5,'[1]Modèles + Listes'!W$5,IF($B6='[1]Modèles + Listes'!$B$6,'[1]Modèles + Listes'!W$6,IF($B6='[1]Modèles + Listes'!$B$7,'[1]Modèles + Listes'!W$7,IF($B6='[1]Modèles + Listes'!$B$8,'[1]Modèles + Listes'!W$8,IF($B6='[1]Modèles + Listes'!$B$9,'[1]Modèles + Listes'!W$9,IF($B6='[1]Modèles + Listes'!$B$10,'[1]Modèles + Listes'!W$10,IF($B6='[1]Modèles + Listes'!$B$11,'[1]Modèles + Listes'!W$11,IF($B6='[1]Modèles + Listes'!$B$12,'[1]Modèles + Listes'!W$12,IF($B6='[1]Modèles + Listes'!$B$13,'[1]Modèles + Listes'!W$13,IF($B6='[1]Modèles + Listes'!$B$14,'[1]Modèles + Listes'!W$14,IF($B6='[1]Modèles + Listes'!$B$15,'[1]Modèles + Listes'!W$15,IF($B6='[1]Modèles + Listes'!$B$16,'[1]Modèles + Listes'!W$16,IF($B6='[1]Modèles + Listes'!$B$17,'[1]Modèles + Listes'!W$17,IF($B6='[1]Modèles + Listes'!$B$18,'[1]Modèles + Listes'!W$18,IF($B6='[1]Modèles + Listes'!$B$19,'[1]Modèles + Listes'!W$19,IF($B6='[1]Modèles + Listes'!$B$20,'[1]Modèles + Listes'!W$20,ERREUR))))))))))))))))</f>
        <v>6</v>
      </c>
      <c r="AJ6"/>
      <c r="AK6"/>
      <c r="AL6"/>
    </row>
    <row r="7" spans="1:39" s="19" customFormat="1" x14ac:dyDescent="0.25">
      <c r="A7"/>
      <c r="B7" s="20" t="str">
        <f>+VLOOKUP($C7,[1]BOM!$M:$CA,29,FALSE)</f>
        <v>MODEL02P</v>
      </c>
      <c r="C7" t="s">
        <v>46</v>
      </c>
      <c r="D7" s="20" t="str">
        <f>+VLOOKUP($C7,[1]BOM!$M:$CA,3,FALSE)</f>
        <v>CAISSE ASS PIVOTS DD MDPX</v>
      </c>
      <c r="E7" s="20" t="str">
        <f t="shared" ref="E7:E15" si="1">MID($C7,2,8)</f>
        <v>5755 . .</v>
      </c>
      <c r="F7" s="20" t="str">
        <f>IF($B7='[1]Modèles + Listes'!$B$5,'[1]Modèles + Listes'!D$5,IF($B7='[1]Modèles + Listes'!$B$6,'[1]Modèles + Listes'!D$6,IF($B7='[1]Modèles + Listes'!$B$7,'[1]Modèles + Listes'!D$7,IF($B7='[1]Modèles + Listes'!$B$8,'[1]Modèles + Listes'!D$8,IF($B7='[1]Modèles + Listes'!$B$9,'[1]Modèles + Listes'!D$9,IF($B7='[1]Modèles + Listes'!$B$10,'[1]Modèles + Listes'!D$10,IF($B7='[1]Modèles + Listes'!$B$11,'[1]Modèles + Listes'!D$11,IF($B7='[1]Modèles + Listes'!$B$12,'[1]Modèles + Listes'!D$12,IF($B7='[1]Modèles + Listes'!$B$13,'[1]Modèles + Listes'!D$13,IF($B7='[1]Modèles + Listes'!$B$14,'[1]Modèles + Listes'!D$14,IF($B7='[1]Modèles + Listes'!$B$15,'[1]Modèles + Listes'!D$15,IF($B7='[1]Modèles + Listes'!$B$16,'[1]Modèles + Listes'!D$16,IF($B7='[1]Modèles + Listes'!$B$17,'[1]Modèles + Listes'!D$17,IF($B7='[1]Modèles + Listes'!$B$18,'[1]Modèles + Listes'!D$18,IF($B7='[1]Modèles + Listes'!$B$19,'[1]Modèles + Listes'!D$19,IF($B7='[1]Modèles + Listes'!$B$20,'[1]Modèles + Listes'!D$20,ERREUR))))))))))))))))</f>
        <v>PP</v>
      </c>
      <c r="G7" s="20">
        <f>[1]BOM!$AQ$4</f>
        <v>1510</v>
      </c>
      <c r="H7" s="20" t="str">
        <f>[1]BOM!$AQ$5</f>
        <v>04090</v>
      </c>
      <c r="I7" s="24">
        <f>IF($B7='[1]Modèles + Listes'!$B$5,'[1]Modèles + Listes'!E$5,IF($B7='[1]Modèles + Listes'!$B$6,'[1]Modèles + Listes'!E$6,IF($B7='[1]Modèles + Listes'!$B$7,'[1]Modèles + Listes'!E$7,IF($B7='[1]Modèles + Listes'!$B$8,'[1]Modèles + Listes'!E$8,IF($B7='[1]Modèles + Listes'!$B$9,'[1]Modèles + Listes'!E$9,IF($B7='[1]Modèles + Listes'!$B$10,'[1]Modèles + Listes'!E$10,IF($B7='[1]Modèles + Listes'!$B$11,'[1]Modèles + Listes'!E$11,IF($B7='[1]Modèles + Listes'!$B$12,'[1]Modèles + Listes'!E$12,IF($B7='[1]Modèles + Listes'!$B$13,'[1]Modèles + Listes'!E$13,IF($B7='[1]Modèles + Listes'!$B$14,'[1]Modèles + Listes'!E$14,IF($B7='[1]Modèles + Listes'!$B$15,'[1]Modèles + Listes'!E$15,IF($B7='[1]Modèles + Listes'!$B$16,'[1]Modèles + Listes'!E$16,IF($B7='[1]Modèles + Listes'!$B$17,'[1]Modèles + Listes'!E$17,IF($B7='[1]Modèles + Listes'!$B$18,'[1]Modèles + Listes'!E$18,IF($B7='[1]Modèles + Listes'!$B$19,'[1]Modèles + Listes'!E$19,IF($B7='[1]Modèles + Listes'!$B$20,'[1]Modèles + Listes'!E$20,ERREUR))))))))))))))))</f>
        <v>1</v>
      </c>
      <c r="J7" s="20" t="str">
        <f>+VLOOKUP($C7,[1]BOM!$M:$CA,30,FALSE)</f>
        <v>PI</v>
      </c>
      <c r="K7" s="20" t="str">
        <f>+[1]BOM!$AQ$3</f>
        <v>SALPETIER</v>
      </c>
      <c r="L7" s="24">
        <f>IF($B7='[1]Modèles + Listes'!$B$5,'[1]Modèles + Listes'!F$5,IF($B7='[1]Modèles + Listes'!$B$6,'[1]Modèles + Listes'!F$6,IF($B7='[1]Modèles + Listes'!$B$7,'[1]Modèles + Listes'!F$7,IF($B7='[1]Modèles + Listes'!$B$8,'[1]Modèles + Listes'!F$8,IF($B7='[1]Modèles + Listes'!$B$9,'[1]Modèles + Listes'!F$9,IF($B7='[1]Modèles + Listes'!$B$10,'[1]Modèles + Listes'!F$10,IF($B7='[1]Modèles + Listes'!$B$11,'[1]Modèles + Listes'!F$11,IF($B7='[1]Modèles + Listes'!$B$12,'[1]Modèles + Listes'!F$12,IF($B7='[1]Modèles + Listes'!$B$13,'[1]Modèles + Listes'!F$13,IF($B7='[1]Modèles + Listes'!$B$14,'[1]Modèles + Listes'!F$14,IF($B7='[1]Modèles + Listes'!$B$15,'[1]Modèles + Listes'!F$15,IF($B7='[1]Modèles + Listes'!$B$16,'[1]Modèles + Listes'!F$16,IF($B7='[1]Modèles + Listes'!$B$17,'[1]Modèles + Listes'!F$17,IF($B7='[1]Modèles + Listes'!$B$18,'[1]Modèles + Listes'!F$18,IF($B7='[1]Modèles + Listes'!$B$19,'[1]Modèles + Listes'!F$19,IF($B7='[1]Modèles + Listes'!$B$20,'[1]Modèles + Listes'!F$20,ERREUR))))))))))))))))</f>
        <v>1</v>
      </c>
      <c r="M7" s="20" t="str">
        <f>IF($B7='[1]Modèles + Listes'!$B$5,'[1]Modèles + Listes'!G$5,IF($B7='[1]Modèles + Listes'!$B$6,'[1]Modèles + Listes'!G$6,IF($B7='[1]Modèles + Listes'!$B$7,'[1]Modèles + Listes'!G$7,IF($B7='[1]Modèles + Listes'!$B$8,'[1]Modèles + Listes'!G$8,IF($B7='[1]Modèles + Listes'!$B$9,'[1]Modèles + Listes'!G$9,IF($B7='[1]Modèles + Listes'!$B$10,'[1]Modèles + Listes'!G$10,IF($B7='[1]Modèles + Listes'!$B$11,'[1]Modèles + Listes'!G$11,IF($B7='[1]Modèles + Listes'!$B$12,'[1]Modèles + Listes'!G$12,IF($B7='[1]Modèles + Listes'!$B$13,'[1]Modèles + Listes'!G$13,IF($B7='[1]Modèles + Listes'!$B$14,'[1]Modèles + Listes'!G$14,IF($B7='[1]Modèles + Listes'!$B$15,'[1]Modèles + Listes'!G$15,IF($B7='[1]Modèles + Listes'!$B$16,'[1]Modèles + Listes'!G$16,IF($B7='[1]Modèles + Listes'!$B$17,'[1]Modèles + Listes'!G$17,IF($B7='[1]Modèles + Listes'!$B$18,'[1]Modèles + Listes'!G$18,IF($B7='[1]Modèles + Listes'!$B$19,'[1]Modèles + Listes'!G$19,IF($B7='[1]Modèles + Listes'!$B$20,'[1]Modèles + Listes'!G$20,ERREUR))))))))))))))))</f>
        <v>FAB</v>
      </c>
      <c r="N7" s="24">
        <f>IF($B7='[1]Modèles + Listes'!$B$5,'[1]Modèles + Listes'!H$5,IF($B7='[1]Modèles + Listes'!$B$6,'[1]Modèles + Listes'!H$6,IF($B7='[1]Modèles + Listes'!$B$7,'[1]Modèles + Listes'!H$7,IF($B7='[1]Modèles + Listes'!$B$8,'[1]Modèles + Listes'!H$8,IF($B7='[1]Modèles + Listes'!$B$9,'[1]Modèles + Listes'!H$9,IF($B7='[1]Modèles + Listes'!$B$10,'[1]Modèles + Listes'!H$10,IF($B7='[1]Modèles + Listes'!$B$11,'[1]Modèles + Listes'!H$11,IF($B7='[1]Modèles + Listes'!$B$12,'[1]Modèles + Listes'!H$12,IF($B7='[1]Modèles + Listes'!$B$13,'[1]Modèles + Listes'!H$13,IF($B7='[1]Modèles + Listes'!$B$14,'[1]Modèles + Listes'!H$14,IF($B7='[1]Modèles + Listes'!$B$15,'[1]Modèles + Listes'!H$15,IF($B7='[1]Modèles + Listes'!$B$16,'[1]Modèles + Listes'!H$16,IF($B7='[1]Modèles + Listes'!$B$17,'[1]Modèles + Listes'!H$17,IF($B7='[1]Modèles + Listes'!$B$18,'[1]Modèles + Listes'!H$18,IF($B7='[1]Modèles + Listes'!$B$19,'[1]Modèles + Listes'!H$19,IF($B7='[1]Modèles + Listes'!$B$20,'[1]Modèles + Listes'!H$20,ERREUR))))))))))))))))</f>
        <v>0</v>
      </c>
      <c r="O7" s="24">
        <f>IF($B7='[1]Modèles + Listes'!$B$5,'[1]Modèles + Listes'!I$5,IF($B7='[1]Modèles + Listes'!$B$6,'[1]Modèles + Listes'!I$6,IF($B7='[1]Modèles + Listes'!$B$7,'[1]Modèles + Listes'!I$7,IF($B7='[1]Modèles + Listes'!$B$8,'[1]Modèles + Listes'!I$8,IF($B7='[1]Modèles + Listes'!$B$9,'[1]Modèles + Listes'!I$9,IF($B7='[1]Modèles + Listes'!$B$10,'[1]Modèles + Listes'!I$10,IF($B7='[1]Modèles + Listes'!$B$11,'[1]Modèles + Listes'!I$11,IF($B7='[1]Modèles + Listes'!$B$12,'[1]Modèles + Listes'!I$12,IF($B7='[1]Modèles + Listes'!$B$13,'[1]Modèles + Listes'!I$13,IF($B7='[1]Modèles + Listes'!$B$14,'[1]Modèles + Listes'!I$14,IF($B7='[1]Modèles + Listes'!$B$15,'[1]Modèles + Listes'!I$15,IF($B7='[1]Modèles + Listes'!$B$16,'[1]Modèles + Listes'!I$16,IF($B7='[1]Modèles + Listes'!$B$17,'[1]Modèles + Listes'!I$17,IF($B7='[1]Modèles + Listes'!$B$18,'[1]Modèles + Listes'!I$18,IF($B7='[1]Modèles + Listes'!$B$19,'[1]Modèles + Listes'!I$19,IF($B7='[1]Modèles + Listes'!$B$20,'[1]Modèles + Listes'!I$20,ERREUR))))))))))))))))</f>
        <v>0</v>
      </c>
      <c r="P7" s="24" t="str">
        <f>+VLOOKUP($C7,[1]BOM!$M:$CA,30,FALSE)</f>
        <v>PI</v>
      </c>
      <c r="Q7" s="24">
        <f>+VLOOKUP($C7,[1]BOM!$M:$CA,31,FALSE)</f>
        <v>0</v>
      </c>
      <c r="R7" s="24">
        <f>IF($B7='[1]Modèles + Listes'!$B$5,'[1]Modèles + Listes'!J$5,IF($B7='[1]Modèles + Listes'!$B$6,'[1]Modèles + Listes'!J$6,IF($B7='[1]Modèles + Listes'!$B$7,'[1]Modèles + Listes'!J$7,IF($B7='[1]Modèles + Listes'!$B$8,'[1]Modèles + Listes'!J$8,IF($B7='[1]Modèles + Listes'!$B$9,'[1]Modèles + Listes'!J$9,IF($B7='[1]Modèles + Listes'!$B$10,'[1]Modèles + Listes'!J$10,IF($B7='[1]Modèles + Listes'!$B$11,'[1]Modèles + Listes'!J$11,IF($B7='[1]Modèles + Listes'!$B$12,'[1]Modèles + Listes'!J$12,IF($B7='[1]Modèles + Listes'!$B$13,'[1]Modèles + Listes'!J$13,IF($B7='[1]Modèles + Listes'!$B$14,'[1]Modèles + Listes'!J$14,IF($B7='[1]Modèles + Listes'!$B$15,'[1]Modèles + Listes'!J$15,IF($B7='[1]Modèles + Listes'!$B$16,'[1]Modèles + Listes'!J$16,IF($B7='[1]Modèles + Listes'!$B$17,'[1]Modèles + Listes'!J$17,IF($B7='[1]Modèles + Listes'!$B$18,'[1]Modèles + Listes'!J$18,IF($B7='[1]Modèles + Listes'!$B$19,'[1]Modèles + Listes'!J$19,IF($B7='[1]Modèles + Listes'!$B$20,'[1]Modèles + Listes'!J$20,ERREUR))))))))))))))))</f>
        <v>0</v>
      </c>
      <c r="S7" s="24">
        <f>IF($B7='[1]Modèles + Listes'!$B$5,'[1]Modèles + Listes'!K$5,IF($B7='[1]Modèles + Listes'!$B$6,'[1]Modèles + Listes'!K$6,IF($B7='[1]Modèles + Listes'!$B$7,'[1]Modèles + Listes'!K$7,IF($B7='[1]Modèles + Listes'!$B$8,'[1]Modèles + Listes'!K$8,IF($B7='[1]Modèles + Listes'!$B$9,'[1]Modèles + Listes'!K$9,IF($B7='[1]Modèles + Listes'!$B$10,'[1]Modèles + Listes'!K$10,IF($B7='[1]Modèles + Listes'!$B$11,'[1]Modèles + Listes'!K$11,IF($B7='[1]Modèles + Listes'!$B$12,'[1]Modèles + Listes'!K$12,IF($B7='[1]Modèles + Listes'!$B$13,'[1]Modèles + Listes'!K$13,IF($B7='[1]Modèles + Listes'!$B$14,'[1]Modèles + Listes'!K$14,IF($B7='[1]Modèles + Listes'!$B$15,'[1]Modèles + Listes'!K$15,IF($B7='[1]Modèles + Listes'!$B$16,'[1]Modèles + Listes'!K$16,IF($B7='[1]Modèles + Listes'!$B$17,'[1]Modèles + Listes'!K$17,IF($B7='[1]Modèles + Listes'!$B$18,'[1]Modèles + Listes'!K$18,IF($B7='[1]Modèles + Listes'!$B$19,'[1]Modèles + Listes'!K$19,IF($B7='[1]Modèles + Listes'!$B$20,'[1]Modèles + Listes'!K$20,ERREUR))))))))))))))))</f>
        <v>0</v>
      </c>
      <c r="T7" s="20">
        <f>IF($U7="O",VLOOKUP($C7,[1]BOM!$M:$CA,33,FALSE),0)</f>
        <v>0</v>
      </c>
      <c r="U7" s="20" t="str">
        <f>+VLOOKUP($C7,[1]BOM!$M:$CA,34,FALSE)</f>
        <v>N</v>
      </c>
      <c r="V7" s="20">
        <f>IF($U7="O",VLOOKUP($C7,[1]BOM!$M:$CA,35,FALSE),0)</f>
        <v>0</v>
      </c>
      <c r="W7" s="24">
        <f>IF($B7='[1]Modèles + Listes'!$B$5,'[1]Modèles + Listes'!L$5,IF($B7='[1]Modèles + Listes'!$B$6,'[1]Modèles + Listes'!L$6,IF($B7='[1]Modèles + Listes'!$B$7,'[1]Modèles + Listes'!L$7,IF($B7='[1]Modèles + Listes'!$B$8,'[1]Modèles + Listes'!L$8,IF($B7='[1]Modèles + Listes'!$B$9,'[1]Modèles + Listes'!L$9,IF($B7='[1]Modèles + Listes'!$B$10,'[1]Modèles + Listes'!L$10,IF($B7='[1]Modèles + Listes'!$B$11,'[1]Modèles + Listes'!L$11,IF($B7='[1]Modèles + Listes'!$B$12,'[1]Modèles + Listes'!L$12,IF($B7='[1]Modèles + Listes'!$B$13,'[1]Modèles + Listes'!L$13,IF($B7='[1]Modèles + Listes'!$B$14,'[1]Modèles + Listes'!L$14,IF($B7='[1]Modèles + Listes'!$B$15,'[1]Modèles + Listes'!L$15,IF($B7='[1]Modèles + Listes'!$B$16,'[1]Modèles + Listes'!L$16,IF($B7='[1]Modèles + Listes'!$B$17,'[1]Modèles + Listes'!L$17,IF($B7='[1]Modèles + Listes'!$B$18,'[1]Modèles + Listes'!L$18,IF($B7='[1]Modèles + Listes'!$B$19,'[1]Modèles + Listes'!L$19,IF($B7='[1]Modèles + Listes'!$B$20,'[1]Modèles + Listes'!L$20,ERREUR))))))))))))))))</f>
        <v>1</v>
      </c>
      <c r="X7" s="20">
        <f>IF($B7='[1]Modèles + Listes'!$B$5,'[1]Modèles + Listes'!M$5,IF($B7='[1]Modèles + Listes'!$B$6,'[1]Modèles + Listes'!M$6,IF($B7='[1]Modèles + Listes'!$B$7,'[1]Modèles + Listes'!M$7,IF($B7='[1]Modèles + Listes'!$B$8,'[1]Modèles + Listes'!M$8,IF($B7='[1]Modèles + Listes'!$B$9,'[1]Modèles + Listes'!M$9,IF($B7='[1]Modèles + Listes'!$B$10,'[1]Modèles + Listes'!M$10,IF($B7='[1]Modèles + Listes'!$B$11,'[1]Modèles + Listes'!M$11,IF($B7='[1]Modèles + Listes'!$B$12,'[1]Modèles + Listes'!M$12,IF($B7='[1]Modèles + Listes'!$B$13,'[1]Modèles + Listes'!M$13,IF($B7='[1]Modèles + Listes'!$B$14,'[1]Modèles + Listes'!M$14,IF($B7='[1]Modèles + Listes'!$B$15,'[1]Modèles + Listes'!M$15,IF($B7='[1]Modèles + Listes'!$B$16,'[1]Modèles + Listes'!M$16,IF($B7='[1]Modèles + Listes'!$B$17,'[1]Modèles + Listes'!M$17,IF($B7='[1]Modèles + Listes'!$B$18,'[1]Modèles + Listes'!M$18,IF($B7='[1]Modèles + Listes'!$B$19,'[1]Modèles + Listes'!M$19,IF($B7='[1]Modèles + Listes'!$B$20,'[1]Modèles + Listes'!M$20,ERREUR))))))))))))))))</f>
        <v>1</v>
      </c>
      <c r="Y7" s="24">
        <f>IF($B7='[1]Modèles + Listes'!$B$5,'[1]Modèles + Listes'!N$5,IF($B7='[1]Modèles + Listes'!$B$6,'[1]Modèles + Listes'!N$6,IF($B7='[1]Modèles + Listes'!$B$7,'[1]Modèles + Listes'!N$7,IF($B7='[1]Modèles + Listes'!$B$8,'[1]Modèles + Listes'!N$8,IF($B7='[1]Modèles + Listes'!$B$9,'[1]Modèles + Listes'!N$9,IF($B7='[1]Modèles + Listes'!$B$10,'[1]Modèles + Listes'!N$10,IF($B7='[1]Modèles + Listes'!$B$11,'[1]Modèles + Listes'!N$11,IF($B7='[1]Modèles + Listes'!$B$12,'[1]Modèles + Listes'!N$12,IF($B7='[1]Modèles + Listes'!$B$13,'[1]Modèles + Listes'!N$13,IF($B7='[1]Modèles + Listes'!$B$14,'[1]Modèles + Listes'!N$14,IF($B7='[1]Modèles + Listes'!$B$15,'[1]Modèles + Listes'!N$15,IF($B7='[1]Modèles + Listes'!$B$16,'[1]Modèles + Listes'!N$16,IF($B7='[1]Modèles + Listes'!$B$17,'[1]Modèles + Listes'!N$17,IF($B7='[1]Modèles + Listes'!$B$18,'[1]Modèles + Listes'!N$18,IF($B7='[1]Modèles + Listes'!$B$19,'[1]Modèles + Listes'!N$19,IF($B7='[1]Modèles + Listes'!$B$20,'[1]Modèles + Listes'!N$20,ERREUR))))))))))))))))</f>
        <v>1</v>
      </c>
      <c r="Z7" s="20">
        <f>IF($B7='[1]Modèles + Listes'!$B$5,'[1]Modèles + Listes'!O$5,IF($B7='[1]Modèles + Listes'!$B$6,'[1]Modèles + Listes'!O$6,IF($B7='[1]Modèles + Listes'!$B$7,'[1]Modèles + Listes'!O$7,IF($B7='[1]Modèles + Listes'!$B$8,'[1]Modèles + Listes'!O$8,IF($B7='[1]Modèles + Listes'!$B$9,'[1]Modèles + Listes'!O$9,IF($B7='[1]Modèles + Listes'!$B$10,'[1]Modèles + Listes'!O$10,IF($B7='[1]Modèles + Listes'!$B$11,'[1]Modèles + Listes'!O$11,IF($B7='[1]Modèles + Listes'!$B$12,'[1]Modèles + Listes'!O$12,IF($B7='[1]Modèles + Listes'!$B$13,'[1]Modèles + Listes'!O$13,IF($B7='[1]Modèles + Listes'!$B$14,'[1]Modèles + Listes'!O$14,IF($B7='[1]Modèles + Listes'!$B$15,'[1]Modèles + Listes'!O$15,IF($B7='[1]Modèles + Listes'!$B$16,'[1]Modèles + Listes'!O$16,IF($B7='[1]Modèles + Listes'!$B$17,'[1]Modèles + Listes'!O$17,IF($B7='[1]Modèles + Listes'!$B$18,'[1]Modèles + Listes'!O$18,IF($B7='[1]Modèles + Listes'!$B$19,'[1]Modèles + Listes'!O$19,IF($B7='[1]Modèles + Listes'!$B$20,'[1]Modèles + Listes'!O$20,ERREUR))))))))))))))))</f>
        <v>12</v>
      </c>
      <c r="AA7" s="24">
        <f>IF($B7='[1]Modèles + Listes'!$B$5,'[1]Modèles + Listes'!P$5,IF($B7='[1]Modèles + Listes'!$B$6,'[1]Modèles + Listes'!P$6,IF($B7='[1]Modèles + Listes'!$B$7,'[1]Modèles + Listes'!P$7,IF($B7='[1]Modèles + Listes'!$B$8,'[1]Modèles + Listes'!P$8,IF($B7='[1]Modèles + Listes'!$B$9,'[1]Modèles + Listes'!P$9,IF($B7='[1]Modèles + Listes'!$B$10,'[1]Modèles + Listes'!P$10,IF($B7='[1]Modèles + Listes'!$B$11,'[1]Modèles + Listes'!P$11,IF($B7='[1]Modèles + Listes'!$B$12,'[1]Modèles + Listes'!P$12,IF($B7='[1]Modèles + Listes'!$B$13,'[1]Modèles + Listes'!P$13,IF($B7='[1]Modèles + Listes'!$B$14,'[1]Modèles + Listes'!P$14,IF($B7='[1]Modèles + Listes'!$B$15,'[1]Modèles + Listes'!P$15,IF($B7='[1]Modèles + Listes'!$B$16,'[1]Modèles + Listes'!P$16,IF($B7='[1]Modèles + Listes'!$B$17,'[1]Modèles + Listes'!P$17,IF($B7='[1]Modèles + Listes'!$B$18,'[1]Modèles + Listes'!P$18,IF($B7='[1]Modèles + Listes'!$B$19,'[1]Modèles + Listes'!P$19,IF($B7='[1]Modèles + Listes'!$B$20,'[1]Modèles + Listes'!P$20,ERREUR))))))))))))))))</f>
        <v>1</v>
      </c>
      <c r="AB7" s="24">
        <f>IF($B7='[1]Modèles + Listes'!$B$5,'[1]Modèles + Listes'!Q$5,IF($B7='[1]Modèles + Listes'!$B$6,'[1]Modèles + Listes'!Q$6,IF($B7='[1]Modèles + Listes'!$B$7,'[1]Modèles + Listes'!Q$7,IF($B7='[1]Modèles + Listes'!$B$8,'[1]Modèles + Listes'!Q$8,IF($B7='[1]Modèles + Listes'!$B$9,'[1]Modèles + Listes'!Q$9,IF($B7='[1]Modèles + Listes'!$B$10,'[1]Modèles + Listes'!Q$10,IF($B7='[1]Modèles + Listes'!$B$11,'[1]Modèles + Listes'!Q$11,IF($B7='[1]Modèles + Listes'!$B$12,'[1]Modèles + Listes'!Q$12,IF($B7='[1]Modèles + Listes'!$B$13,'[1]Modèles + Listes'!Q$13,IF($B7='[1]Modèles + Listes'!$B$14,'[1]Modèles + Listes'!Q$14,IF($B7='[1]Modèles + Listes'!$B$15,'[1]Modèles + Listes'!Q$15,IF($B7='[1]Modèles + Listes'!$B$16,'[1]Modèles + Listes'!Q$16,IF($B7='[1]Modèles + Listes'!$B$17,'[1]Modèles + Listes'!Q$17,IF($B7='[1]Modèles + Listes'!$B$18,'[1]Modèles + Listes'!Q$18,IF($B7='[1]Modèles + Listes'!$B$19,'[1]Modèles + Listes'!Q$19,IF($B7='[1]Modèles + Listes'!$B$20,'[1]Modèles + Listes'!Q$20,ERREUR))))))))))))))))</f>
        <v>9</v>
      </c>
      <c r="AC7" s="24">
        <f>IF($B7='[1]Modèles + Listes'!$B$5,'[1]Modèles + Listes'!R$5,IF($B7='[1]Modèles + Listes'!$B$6,'[1]Modèles + Listes'!R$6,IF($B7='[1]Modèles + Listes'!$B$7,'[1]Modèles + Listes'!R$7,IF($B7='[1]Modèles + Listes'!$B$8,'[1]Modèles + Listes'!R$8,IF($B7='[1]Modèles + Listes'!$B$9,'[1]Modèles + Listes'!R$9,IF($B7='[1]Modèles + Listes'!$B$10,'[1]Modèles + Listes'!R$10,IF($B7='[1]Modèles + Listes'!$B$11,'[1]Modèles + Listes'!R$11,IF($B7='[1]Modèles + Listes'!$B$12,'[1]Modèles + Listes'!R$12,IF($B7='[1]Modèles + Listes'!$B$13,'[1]Modèles + Listes'!R$13,IF($B7='[1]Modèles + Listes'!$B$14,'[1]Modèles + Listes'!R$14,IF($B7='[1]Modèles + Listes'!$B$15,'[1]Modèles + Listes'!R$15,IF($B7='[1]Modèles + Listes'!$B$16,'[1]Modèles + Listes'!R$16,IF($B7='[1]Modèles + Listes'!$B$17,'[1]Modèles + Listes'!R$17,IF($B7='[1]Modèles + Listes'!$B$18,'[1]Modèles + Listes'!R$18,IF($B7='[1]Modèles + Listes'!$B$19,'[1]Modèles + Listes'!R$19,IF($B7='[1]Modèles + Listes'!$B$20,'[1]Modèles + Listes'!R$20,ERREUR))))))))))))))))</f>
        <v>10</v>
      </c>
      <c r="AD7" s="20" t="str">
        <f>IF($B7='[1]Modèles + Listes'!$B$5,'[1]Modèles + Listes'!S$5,IF($B7='[1]Modèles + Listes'!$B$6,'[1]Modèles + Listes'!S$6,IF($B7='[1]Modèles + Listes'!$B$7,'[1]Modèles + Listes'!S$7,IF($B7='[1]Modèles + Listes'!$B$8,'[1]Modèles + Listes'!S$8,IF($B7='[1]Modèles + Listes'!$B$9,'[1]Modèles + Listes'!S$9,IF($B7='[1]Modèles + Listes'!$B$10,'[1]Modèles + Listes'!S$10,IF($B7='[1]Modèles + Listes'!$B$11,'[1]Modèles + Listes'!S$11,IF($B7='[1]Modèles + Listes'!$B$12,'[1]Modèles + Listes'!S$12,IF($B7='[1]Modèles + Listes'!$B$13,'[1]Modèles + Listes'!S$13,IF($B7='[1]Modèles + Listes'!$B$14,'[1]Modèles + Listes'!S$14,IF($B7='[1]Modèles + Listes'!$B$15,'[1]Modèles + Listes'!S$15,IF($B7='[1]Modèles + Listes'!$B$16,'[1]Modèles + Listes'!S$16,IF($B7='[1]Modèles + Listes'!$B$17,'[1]Modèles + Listes'!S$17,IF($B7='[1]Modèles + Listes'!$B$18,'[1]Modèles + Listes'!S$18,IF($B7='[1]Modèles + Listes'!$B$19,'[1]Modèles + Listes'!S$19,IF($B7='[1]Modèles + Listes'!$B$20,'[1]Modèles + Listes'!S$20,ERREUR))))))))))))))))</f>
        <v>XX</v>
      </c>
      <c r="AE7" s="24">
        <f>+VLOOKUP($C7,[1]BOM!$M:$CA,36,FALSE)</f>
        <v>2</v>
      </c>
      <c r="AF7" s="24">
        <f>IF($B7='[1]Modèles + Listes'!$B$5,'[1]Modèles + Listes'!T$5,IF($B7='[1]Modèles + Listes'!$B$6,'[1]Modèles + Listes'!T$6,IF($B7='[1]Modèles + Listes'!$B$7,'[1]Modèles + Listes'!T$7,IF($B7='[1]Modèles + Listes'!$B$8,'[1]Modèles + Listes'!T$8,IF($B7='[1]Modèles + Listes'!$B$9,'[1]Modèles + Listes'!T$9,IF($B7='[1]Modèles + Listes'!$B$10,'[1]Modèles + Listes'!T$10,IF($B7='[1]Modèles + Listes'!$B$11,'[1]Modèles + Listes'!T$11,IF($B7='[1]Modèles + Listes'!$B$12,'[1]Modèles + Listes'!T$12,IF($B7='[1]Modèles + Listes'!$B$13,'[1]Modèles + Listes'!T$13,IF($B7='[1]Modèles + Listes'!$B$14,'[1]Modèles + Listes'!T$14,IF($B7='[1]Modèles + Listes'!$B$15,'[1]Modèles + Listes'!T$15,IF($B7='[1]Modèles + Listes'!$B$16,'[1]Modèles + Listes'!T$16,IF($B7='[1]Modèles + Listes'!$B$17,'[1]Modèles + Listes'!T$17,IF($B7='[1]Modèles + Listes'!$B$18,'[1]Modèles + Listes'!T$18,IF($B7='[1]Modèles + Listes'!$B$19,'[1]Modèles + Listes'!T$19,IF($B7='[1]Modèles + Listes'!$B$20,'[1]Modèles + Listes'!T$20,ERREUR))))))))))))))))</f>
        <v>12</v>
      </c>
      <c r="AG7" s="20" t="str">
        <f>IF($B7='[1]Modèles + Listes'!$B$5,'[1]Modèles + Listes'!U$5,IF($B7='[1]Modèles + Listes'!$B$6,'[1]Modèles + Listes'!U$6,IF($B7='[1]Modèles + Listes'!$B$7,'[1]Modèles + Listes'!U$7,IF($B7='[1]Modèles + Listes'!$B$8,'[1]Modèles + Listes'!U$8,IF($B7='[1]Modèles + Listes'!$B$9,'[1]Modèles + Listes'!U$9,IF($B7='[1]Modèles + Listes'!$B$10,'[1]Modèles + Listes'!U$10,IF($B7='[1]Modèles + Listes'!$B$11,'[1]Modèles + Listes'!U$11,IF($B7='[1]Modèles + Listes'!$B$12,'[1]Modèles + Listes'!U$12,IF($B7='[1]Modèles + Listes'!$B$13,'[1]Modèles + Listes'!U$13,IF($B7='[1]Modèles + Listes'!$B$14,'[1]Modèles + Listes'!U$14,IF($B7='[1]Modèles + Listes'!$B$15,'[1]Modèles + Listes'!U$15,IF($B7='[1]Modèles + Listes'!$B$16,'[1]Modèles + Listes'!U$16,IF($B7='[1]Modèles + Listes'!$B$17,'[1]Modèles + Listes'!U$17,IF($B7='[1]Modèles + Listes'!$B$18,'[1]Modèles + Listes'!U$18,IF($B7='[1]Modèles + Listes'!$B$19,'[1]Modèles + Listes'!U$19,IF($B7='[1]Modèles + Listes'!$B$20,'[1]Modèles + Listes'!U$20,ERREUR))))))))))))))))</f>
        <v>?</v>
      </c>
      <c r="AH7" s="24">
        <f>IF($B7='[1]Modèles + Listes'!$B$5,'[1]Modèles + Listes'!V$5,IF($B7='[1]Modèles + Listes'!$B$6,'[1]Modèles + Listes'!V$6,IF($B7='[1]Modèles + Listes'!$B$7,'[1]Modèles + Listes'!V$7,IF($B7='[1]Modèles + Listes'!$B$8,'[1]Modèles + Listes'!V$8,IF($B7='[1]Modèles + Listes'!$B$9,'[1]Modèles + Listes'!V$9,IF($B7='[1]Modèles + Listes'!$B$10,'[1]Modèles + Listes'!V$10,IF($B7='[1]Modèles + Listes'!$B$11,'[1]Modèles + Listes'!V$11,IF($B7='[1]Modèles + Listes'!$B$12,'[1]Modèles + Listes'!V$12,IF($B7='[1]Modèles + Listes'!$B$13,'[1]Modèles + Listes'!V$13,IF($B7='[1]Modèles + Listes'!$B$14,'[1]Modèles + Listes'!V$14,IF($B7='[1]Modèles + Listes'!$B$15,'[1]Modèles + Listes'!V$15,IF($B7='[1]Modèles + Listes'!$B$16,'[1]Modèles + Listes'!V$16,IF($B7='[1]Modèles + Listes'!$B$17,'[1]Modèles + Listes'!V$17,IF($B7='[1]Modèles + Listes'!$B$18,'[1]Modèles + Listes'!V$18,IF($B7='[1]Modèles + Listes'!$B$19,'[1]Modèles + Listes'!V$19,IF($B7='[1]Modèles + Listes'!$B$20,'[1]Modèles + Listes'!V$20,ERREUR))))))))))))))))</f>
        <v>4</v>
      </c>
      <c r="AI7" s="20">
        <f>IF($B7='[1]Modèles + Listes'!$B$5,'[1]Modèles + Listes'!W$5,IF($B7='[1]Modèles + Listes'!$B$6,'[1]Modèles + Listes'!W$6,IF($B7='[1]Modèles + Listes'!$B$7,'[1]Modèles + Listes'!W$7,IF($B7='[1]Modèles + Listes'!$B$8,'[1]Modèles + Listes'!W$8,IF($B7='[1]Modèles + Listes'!$B$9,'[1]Modèles + Listes'!W$9,IF($B7='[1]Modèles + Listes'!$B$10,'[1]Modèles + Listes'!W$10,IF($B7='[1]Modèles + Listes'!$B$11,'[1]Modèles + Listes'!W$11,IF($B7='[1]Modèles + Listes'!$B$12,'[1]Modèles + Listes'!W$12,IF($B7='[1]Modèles + Listes'!$B$13,'[1]Modèles + Listes'!W$13,IF($B7='[1]Modèles + Listes'!$B$14,'[1]Modèles + Listes'!W$14,IF($B7='[1]Modèles + Listes'!$B$15,'[1]Modèles + Listes'!W$15,IF($B7='[1]Modèles + Listes'!$B$16,'[1]Modèles + Listes'!W$16,IF($B7='[1]Modèles + Listes'!$B$17,'[1]Modèles + Listes'!W$17,IF($B7='[1]Modèles + Listes'!$B$18,'[1]Modèles + Listes'!W$18,IF($B7='[1]Modèles + Listes'!$B$19,'[1]Modèles + Listes'!W$19,IF($B7='[1]Modèles + Listes'!$B$20,'[1]Modèles + Listes'!W$20,ERREUR))))))))))))))))</f>
        <v>6</v>
      </c>
      <c r="AJ7"/>
      <c r="AK7"/>
      <c r="AL7"/>
    </row>
    <row r="8" spans="1:39" s="19" customFormat="1" x14ac:dyDescent="0.25">
      <c r="A8"/>
      <c r="B8" s="20" t="str">
        <f>+VLOOKUP($C8,[1]BOM!$M:$CA,29,FALSE)</f>
        <v>MODEL02P</v>
      </c>
      <c r="C8" t="s">
        <v>47</v>
      </c>
      <c r="D8" s="20" t="str">
        <f>+VLOOKUP($C8,[1]BOM!$M:$CA,3,FALSE)</f>
        <v>CAISSE ASS PIVOTS GG MDPX</v>
      </c>
      <c r="E8" s="20" t="str">
        <f t="shared" si="1"/>
        <v>5755 . .</v>
      </c>
      <c r="F8" s="20" t="str">
        <f>IF($B8='[1]Modèles + Listes'!$B$5,'[1]Modèles + Listes'!D$5,IF($B8='[1]Modèles + Listes'!$B$6,'[1]Modèles + Listes'!D$6,IF($B8='[1]Modèles + Listes'!$B$7,'[1]Modèles + Listes'!D$7,IF($B8='[1]Modèles + Listes'!$B$8,'[1]Modèles + Listes'!D$8,IF($B8='[1]Modèles + Listes'!$B$9,'[1]Modèles + Listes'!D$9,IF($B8='[1]Modèles + Listes'!$B$10,'[1]Modèles + Listes'!D$10,IF($B8='[1]Modèles + Listes'!$B$11,'[1]Modèles + Listes'!D$11,IF($B8='[1]Modèles + Listes'!$B$12,'[1]Modèles + Listes'!D$12,IF($B8='[1]Modèles + Listes'!$B$13,'[1]Modèles + Listes'!D$13,IF($B8='[1]Modèles + Listes'!$B$14,'[1]Modèles + Listes'!D$14,IF($B8='[1]Modèles + Listes'!$B$15,'[1]Modèles + Listes'!D$15,IF($B8='[1]Modèles + Listes'!$B$16,'[1]Modèles + Listes'!D$16,IF($B8='[1]Modèles + Listes'!$B$17,'[1]Modèles + Listes'!D$17,IF($B8='[1]Modèles + Listes'!$B$18,'[1]Modèles + Listes'!D$18,IF($B8='[1]Modèles + Listes'!$B$19,'[1]Modèles + Listes'!D$19,IF($B8='[1]Modèles + Listes'!$B$20,'[1]Modèles + Listes'!D$20,ERREUR))))))))))))))))</f>
        <v>PP</v>
      </c>
      <c r="G8" s="20">
        <f>[1]BOM!$AQ$4</f>
        <v>1510</v>
      </c>
      <c r="H8" s="20" t="str">
        <f>[1]BOM!$AQ$5</f>
        <v>04090</v>
      </c>
      <c r="I8" s="24">
        <f>IF($B8='[1]Modèles + Listes'!$B$5,'[1]Modèles + Listes'!E$5,IF($B8='[1]Modèles + Listes'!$B$6,'[1]Modèles + Listes'!E$6,IF($B8='[1]Modèles + Listes'!$B$7,'[1]Modèles + Listes'!E$7,IF($B8='[1]Modèles + Listes'!$B$8,'[1]Modèles + Listes'!E$8,IF($B8='[1]Modèles + Listes'!$B$9,'[1]Modèles + Listes'!E$9,IF($B8='[1]Modèles + Listes'!$B$10,'[1]Modèles + Listes'!E$10,IF($B8='[1]Modèles + Listes'!$B$11,'[1]Modèles + Listes'!E$11,IF($B8='[1]Modèles + Listes'!$B$12,'[1]Modèles + Listes'!E$12,IF($B8='[1]Modèles + Listes'!$B$13,'[1]Modèles + Listes'!E$13,IF($B8='[1]Modèles + Listes'!$B$14,'[1]Modèles + Listes'!E$14,IF($B8='[1]Modèles + Listes'!$B$15,'[1]Modèles + Listes'!E$15,IF($B8='[1]Modèles + Listes'!$B$16,'[1]Modèles + Listes'!E$16,IF($B8='[1]Modèles + Listes'!$B$17,'[1]Modèles + Listes'!E$17,IF($B8='[1]Modèles + Listes'!$B$18,'[1]Modèles + Listes'!E$18,IF($B8='[1]Modèles + Listes'!$B$19,'[1]Modèles + Listes'!E$19,IF($B8='[1]Modèles + Listes'!$B$20,'[1]Modèles + Listes'!E$20,ERREUR))))))))))))))))</f>
        <v>1</v>
      </c>
      <c r="J8" s="20" t="str">
        <f>+VLOOKUP($C8,[1]BOM!$M:$CA,30,FALSE)</f>
        <v>PI</v>
      </c>
      <c r="K8" s="20" t="str">
        <f>+[1]BOM!$AQ$3</f>
        <v>SALPETIER</v>
      </c>
      <c r="L8" s="24">
        <f>IF($B8='[1]Modèles + Listes'!$B$5,'[1]Modèles + Listes'!F$5,IF($B8='[1]Modèles + Listes'!$B$6,'[1]Modèles + Listes'!F$6,IF($B8='[1]Modèles + Listes'!$B$7,'[1]Modèles + Listes'!F$7,IF($B8='[1]Modèles + Listes'!$B$8,'[1]Modèles + Listes'!F$8,IF($B8='[1]Modèles + Listes'!$B$9,'[1]Modèles + Listes'!F$9,IF($B8='[1]Modèles + Listes'!$B$10,'[1]Modèles + Listes'!F$10,IF($B8='[1]Modèles + Listes'!$B$11,'[1]Modèles + Listes'!F$11,IF($B8='[1]Modèles + Listes'!$B$12,'[1]Modèles + Listes'!F$12,IF($B8='[1]Modèles + Listes'!$B$13,'[1]Modèles + Listes'!F$13,IF($B8='[1]Modèles + Listes'!$B$14,'[1]Modèles + Listes'!F$14,IF($B8='[1]Modèles + Listes'!$B$15,'[1]Modèles + Listes'!F$15,IF($B8='[1]Modèles + Listes'!$B$16,'[1]Modèles + Listes'!F$16,IF($B8='[1]Modèles + Listes'!$B$17,'[1]Modèles + Listes'!F$17,IF($B8='[1]Modèles + Listes'!$B$18,'[1]Modèles + Listes'!F$18,IF($B8='[1]Modèles + Listes'!$B$19,'[1]Modèles + Listes'!F$19,IF($B8='[1]Modèles + Listes'!$B$20,'[1]Modèles + Listes'!F$20,ERREUR))))))))))))))))</f>
        <v>1</v>
      </c>
      <c r="M8" s="20" t="str">
        <f>IF($B8='[1]Modèles + Listes'!$B$5,'[1]Modèles + Listes'!G$5,IF($B8='[1]Modèles + Listes'!$B$6,'[1]Modèles + Listes'!G$6,IF($B8='[1]Modèles + Listes'!$B$7,'[1]Modèles + Listes'!G$7,IF($B8='[1]Modèles + Listes'!$B$8,'[1]Modèles + Listes'!G$8,IF($B8='[1]Modèles + Listes'!$B$9,'[1]Modèles + Listes'!G$9,IF($B8='[1]Modèles + Listes'!$B$10,'[1]Modèles + Listes'!G$10,IF($B8='[1]Modèles + Listes'!$B$11,'[1]Modèles + Listes'!G$11,IF($B8='[1]Modèles + Listes'!$B$12,'[1]Modèles + Listes'!G$12,IF($B8='[1]Modèles + Listes'!$B$13,'[1]Modèles + Listes'!G$13,IF($B8='[1]Modèles + Listes'!$B$14,'[1]Modèles + Listes'!G$14,IF($B8='[1]Modèles + Listes'!$B$15,'[1]Modèles + Listes'!G$15,IF($B8='[1]Modèles + Listes'!$B$16,'[1]Modèles + Listes'!G$16,IF($B8='[1]Modèles + Listes'!$B$17,'[1]Modèles + Listes'!G$17,IF($B8='[1]Modèles + Listes'!$B$18,'[1]Modèles + Listes'!G$18,IF($B8='[1]Modèles + Listes'!$B$19,'[1]Modèles + Listes'!G$19,IF($B8='[1]Modèles + Listes'!$B$20,'[1]Modèles + Listes'!G$20,ERREUR))))))))))))))))</f>
        <v>FAB</v>
      </c>
      <c r="N8" s="24">
        <f>IF($B8='[1]Modèles + Listes'!$B$5,'[1]Modèles + Listes'!H$5,IF($B8='[1]Modèles + Listes'!$B$6,'[1]Modèles + Listes'!H$6,IF($B8='[1]Modèles + Listes'!$B$7,'[1]Modèles + Listes'!H$7,IF($B8='[1]Modèles + Listes'!$B$8,'[1]Modèles + Listes'!H$8,IF($B8='[1]Modèles + Listes'!$B$9,'[1]Modèles + Listes'!H$9,IF($B8='[1]Modèles + Listes'!$B$10,'[1]Modèles + Listes'!H$10,IF($B8='[1]Modèles + Listes'!$B$11,'[1]Modèles + Listes'!H$11,IF($B8='[1]Modèles + Listes'!$B$12,'[1]Modèles + Listes'!H$12,IF($B8='[1]Modèles + Listes'!$B$13,'[1]Modèles + Listes'!H$13,IF($B8='[1]Modèles + Listes'!$B$14,'[1]Modèles + Listes'!H$14,IF($B8='[1]Modèles + Listes'!$B$15,'[1]Modèles + Listes'!H$15,IF($B8='[1]Modèles + Listes'!$B$16,'[1]Modèles + Listes'!H$16,IF($B8='[1]Modèles + Listes'!$B$17,'[1]Modèles + Listes'!H$17,IF($B8='[1]Modèles + Listes'!$B$18,'[1]Modèles + Listes'!H$18,IF($B8='[1]Modèles + Listes'!$B$19,'[1]Modèles + Listes'!H$19,IF($B8='[1]Modèles + Listes'!$B$20,'[1]Modèles + Listes'!H$20,ERREUR))))))))))))))))</f>
        <v>0</v>
      </c>
      <c r="O8" s="24">
        <f>IF($B8='[1]Modèles + Listes'!$B$5,'[1]Modèles + Listes'!I$5,IF($B8='[1]Modèles + Listes'!$B$6,'[1]Modèles + Listes'!I$6,IF($B8='[1]Modèles + Listes'!$B$7,'[1]Modèles + Listes'!I$7,IF($B8='[1]Modèles + Listes'!$B$8,'[1]Modèles + Listes'!I$8,IF($B8='[1]Modèles + Listes'!$B$9,'[1]Modèles + Listes'!I$9,IF($B8='[1]Modèles + Listes'!$B$10,'[1]Modèles + Listes'!I$10,IF($B8='[1]Modèles + Listes'!$B$11,'[1]Modèles + Listes'!I$11,IF($B8='[1]Modèles + Listes'!$B$12,'[1]Modèles + Listes'!I$12,IF($B8='[1]Modèles + Listes'!$B$13,'[1]Modèles + Listes'!I$13,IF($B8='[1]Modèles + Listes'!$B$14,'[1]Modèles + Listes'!I$14,IF($B8='[1]Modèles + Listes'!$B$15,'[1]Modèles + Listes'!I$15,IF($B8='[1]Modèles + Listes'!$B$16,'[1]Modèles + Listes'!I$16,IF($B8='[1]Modèles + Listes'!$B$17,'[1]Modèles + Listes'!I$17,IF($B8='[1]Modèles + Listes'!$B$18,'[1]Modèles + Listes'!I$18,IF($B8='[1]Modèles + Listes'!$B$19,'[1]Modèles + Listes'!I$19,IF($B8='[1]Modèles + Listes'!$B$20,'[1]Modèles + Listes'!I$20,ERREUR))))))))))))))))</f>
        <v>0</v>
      </c>
      <c r="P8" s="24" t="str">
        <f>+VLOOKUP($C8,[1]BOM!$M:$CA,30,FALSE)</f>
        <v>PI</v>
      </c>
      <c r="Q8" s="24">
        <f>+VLOOKUP($C8,[1]BOM!$M:$CA,31,FALSE)</f>
        <v>0</v>
      </c>
      <c r="R8" s="24">
        <f>IF($B8='[1]Modèles + Listes'!$B$5,'[1]Modèles + Listes'!J$5,IF($B8='[1]Modèles + Listes'!$B$6,'[1]Modèles + Listes'!J$6,IF($B8='[1]Modèles + Listes'!$B$7,'[1]Modèles + Listes'!J$7,IF($B8='[1]Modèles + Listes'!$B$8,'[1]Modèles + Listes'!J$8,IF($B8='[1]Modèles + Listes'!$B$9,'[1]Modèles + Listes'!J$9,IF($B8='[1]Modèles + Listes'!$B$10,'[1]Modèles + Listes'!J$10,IF($B8='[1]Modèles + Listes'!$B$11,'[1]Modèles + Listes'!J$11,IF($B8='[1]Modèles + Listes'!$B$12,'[1]Modèles + Listes'!J$12,IF($B8='[1]Modèles + Listes'!$B$13,'[1]Modèles + Listes'!J$13,IF($B8='[1]Modèles + Listes'!$B$14,'[1]Modèles + Listes'!J$14,IF($B8='[1]Modèles + Listes'!$B$15,'[1]Modèles + Listes'!J$15,IF($B8='[1]Modèles + Listes'!$B$16,'[1]Modèles + Listes'!J$16,IF($B8='[1]Modèles + Listes'!$B$17,'[1]Modèles + Listes'!J$17,IF($B8='[1]Modèles + Listes'!$B$18,'[1]Modèles + Listes'!J$18,IF($B8='[1]Modèles + Listes'!$B$19,'[1]Modèles + Listes'!J$19,IF($B8='[1]Modèles + Listes'!$B$20,'[1]Modèles + Listes'!J$20,ERREUR))))))))))))))))</f>
        <v>0</v>
      </c>
      <c r="S8" s="24">
        <f>IF($B8='[1]Modèles + Listes'!$B$5,'[1]Modèles + Listes'!K$5,IF($B8='[1]Modèles + Listes'!$B$6,'[1]Modèles + Listes'!K$6,IF($B8='[1]Modèles + Listes'!$B$7,'[1]Modèles + Listes'!K$7,IF($B8='[1]Modèles + Listes'!$B$8,'[1]Modèles + Listes'!K$8,IF($B8='[1]Modèles + Listes'!$B$9,'[1]Modèles + Listes'!K$9,IF($B8='[1]Modèles + Listes'!$B$10,'[1]Modèles + Listes'!K$10,IF($B8='[1]Modèles + Listes'!$B$11,'[1]Modèles + Listes'!K$11,IF($B8='[1]Modèles + Listes'!$B$12,'[1]Modèles + Listes'!K$12,IF($B8='[1]Modèles + Listes'!$B$13,'[1]Modèles + Listes'!K$13,IF($B8='[1]Modèles + Listes'!$B$14,'[1]Modèles + Listes'!K$14,IF($B8='[1]Modèles + Listes'!$B$15,'[1]Modèles + Listes'!K$15,IF($B8='[1]Modèles + Listes'!$B$16,'[1]Modèles + Listes'!K$16,IF($B8='[1]Modèles + Listes'!$B$17,'[1]Modèles + Listes'!K$17,IF($B8='[1]Modèles + Listes'!$B$18,'[1]Modèles + Listes'!K$18,IF($B8='[1]Modèles + Listes'!$B$19,'[1]Modèles + Listes'!K$19,IF($B8='[1]Modèles + Listes'!$B$20,'[1]Modèles + Listes'!K$20,ERREUR))))))))))))))))</f>
        <v>0</v>
      </c>
      <c r="T8" s="20">
        <f>IF($U8="O",VLOOKUP($C8,[1]BOM!$M:$CA,33,FALSE),0)</f>
        <v>0</v>
      </c>
      <c r="U8" s="20" t="str">
        <f>+VLOOKUP($C8,[1]BOM!$M:$CA,34,FALSE)</f>
        <v>N</v>
      </c>
      <c r="V8" s="20">
        <f>IF($U8="O",VLOOKUP($C8,[1]BOM!$M:$CA,35,FALSE),0)</f>
        <v>0</v>
      </c>
      <c r="W8" s="24">
        <f>IF($B8='[1]Modèles + Listes'!$B$5,'[1]Modèles + Listes'!L$5,IF($B8='[1]Modèles + Listes'!$B$6,'[1]Modèles + Listes'!L$6,IF($B8='[1]Modèles + Listes'!$B$7,'[1]Modèles + Listes'!L$7,IF($B8='[1]Modèles + Listes'!$B$8,'[1]Modèles + Listes'!L$8,IF($B8='[1]Modèles + Listes'!$B$9,'[1]Modèles + Listes'!L$9,IF($B8='[1]Modèles + Listes'!$B$10,'[1]Modèles + Listes'!L$10,IF($B8='[1]Modèles + Listes'!$B$11,'[1]Modèles + Listes'!L$11,IF($B8='[1]Modèles + Listes'!$B$12,'[1]Modèles + Listes'!L$12,IF($B8='[1]Modèles + Listes'!$B$13,'[1]Modèles + Listes'!L$13,IF($B8='[1]Modèles + Listes'!$B$14,'[1]Modèles + Listes'!L$14,IF($B8='[1]Modèles + Listes'!$B$15,'[1]Modèles + Listes'!L$15,IF($B8='[1]Modèles + Listes'!$B$16,'[1]Modèles + Listes'!L$16,IF($B8='[1]Modèles + Listes'!$B$17,'[1]Modèles + Listes'!L$17,IF($B8='[1]Modèles + Listes'!$B$18,'[1]Modèles + Listes'!L$18,IF($B8='[1]Modèles + Listes'!$B$19,'[1]Modèles + Listes'!L$19,IF($B8='[1]Modèles + Listes'!$B$20,'[1]Modèles + Listes'!L$20,ERREUR))))))))))))))))</f>
        <v>1</v>
      </c>
      <c r="X8" s="20">
        <f>IF($B8='[1]Modèles + Listes'!$B$5,'[1]Modèles + Listes'!M$5,IF($B8='[1]Modèles + Listes'!$B$6,'[1]Modèles + Listes'!M$6,IF($B8='[1]Modèles + Listes'!$B$7,'[1]Modèles + Listes'!M$7,IF($B8='[1]Modèles + Listes'!$B$8,'[1]Modèles + Listes'!M$8,IF($B8='[1]Modèles + Listes'!$B$9,'[1]Modèles + Listes'!M$9,IF($B8='[1]Modèles + Listes'!$B$10,'[1]Modèles + Listes'!M$10,IF($B8='[1]Modèles + Listes'!$B$11,'[1]Modèles + Listes'!M$11,IF($B8='[1]Modèles + Listes'!$B$12,'[1]Modèles + Listes'!M$12,IF($B8='[1]Modèles + Listes'!$B$13,'[1]Modèles + Listes'!M$13,IF($B8='[1]Modèles + Listes'!$B$14,'[1]Modèles + Listes'!M$14,IF($B8='[1]Modèles + Listes'!$B$15,'[1]Modèles + Listes'!M$15,IF($B8='[1]Modèles + Listes'!$B$16,'[1]Modèles + Listes'!M$16,IF($B8='[1]Modèles + Listes'!$B$17,'[1]Modèles + Listes'!M$17,IF($B8='[1]Modèles + Listes'!$B$18,'[1]Modèles + Listes'!M$18,IF($B8='[1]Modèles + Listes'!$B$19,'[1]Modèles + Listes'!M$19,IF($B8='[1]Modèles + Listes'!$B$20,'[1]Modèles + Listes'!M$20,ERREUR))))))))))))))))</f>
        <v>1</v>
      </c>
      <c r="Y8" s="24">
        <f>IF($B8='[1]Modèles + Listes'!$B$5,'[1]Modèles + Listes'!N$5,IF($B8='[1]Modèles + Listes'!$B$6,'[1]Modèles + Listes'!N$6,IF($B8='[1]Modèles + Listes'!$B$7,'[1]Modèles + Listes'!N$7,IF($B8='[1]Modèles + Listes'!$B$8,'[1]Modèles + Listes'!N$8,IF($B8='[1]Modèles + Listes'!$B$9,'[1]Modèles + Listes'!N$9,IF($B8='[1]Modèles + Listes'!$B$10,'[1]Modèles + Listes'!N$10,IF($B8='[1]Modèles + Listes'!$B$11,'[1]Modèles + Listes'!N$11,IF($B8='[1]Modèles + Listes'!$B$12,'[1]Modèles + Listes'!N$12,IF($B8='[1]Modèles + Listes'!$B$13,'[1]Modèles + Listes'!N$13,IF($B8='[1]Modèles + Listes'!$B$14,'[1]Modèles + Listes'!N$14,IF($B8='[1]Modèles + Listes'!$B$15,'[1]Modèles + Listes'!N$15,IF($B8='[1]Modèles + Listes'!$B$16,'[1]Modèles + Listes'!N$16,IF($B8='[1]Modèles + Listes'!$B$17,'[1]Modèles + Listes'!N$17,IF($B8='[1]Modèles + Listes'!$B$18,'[1]Modèles + Listes'!N$18,IF($B8='[1]Modèles + Listes'!$B$19,'[1]Modèles + Listes'!N$19,IF($B8='[1]Modèles + Listes'!$B$20,'[1]Modèles + Listes'!N$20,ERREUR))))))))))))))))</f>
        <v>1</v>
      </c>
      <c r="Z8" s="20">
        <f>IF($B8='[1]Modèles + Listes'!$B$5,'[1]Modèles + Listes'!O$5,IF($B8='[1]Modèles + Listes'!$B$6,'[1]Modèles + Listes'!O$6,IF($B8='[1]Modèles + Listes'!$B$7,'[1]Modèles + Listes'!O$7,IF($B8='[1]Modèles + Listes'!$B$8,'[1]Modèles + Listes'!O$8,IF($B8='[1]Modèles + Listes'!$B$9,'[1]Modèles + Listes'!O$9,IF($B8='[1]Modèles + Listes'!$B$10,'[1]Modèles + Listes'!O$10,IF($B8='[1]Modèles + Listes'!$B$11,'[1]Modèles + Listes'!O$11,IF($B8='[1]Modèles + Listes'!$B$12,'[1]Modèles + Listes'!O$12,IF($B8='[1]Modèles + Listes'!$B$13,'[1]Modèles + Listes'!O$13,IF($B8='[1]Modèles + Listes'!$B$14,'[1]Modèles + Listes'!O$14,IF($B8='[1]Modèles + Listes'!$B$15,'[1]Modèles + Listes'!O$15,IF($B8='[1]Modèles + Listes'!$B$16,'[1]Modèles + Listes'!O$16,IF($B8='[1]Modèles + Listes'!$B$17,'[1]Modèles + Listes'!O$17,IF($B8='[1]Modèles + Listes'!$B$18,'[1]Modèles + Listes'!O$18,IF($B8='[1]Modèles + Listes'!$B$19,'[1]Modèles + Listes'!O$19,IF($B8='[1]Modèles + Listes'!$B$20,'[1]Modèles + Listes'!O$20,ERREUR))))))))))))))))</f>
        <v>12</v>
      </c>
      <c r="AA8" s="24">
        <f>IF($B8='[1]Modèles + Listes'!$B$5,'[1]Modèles + Listes'!P$5,IF($B8='[1]Modèles + Listes'!$B$6,'[1]Modèles + Listes'!P$6,IF($B8='[1]Modèles + Listes'!$B$7,'[1]Modèles + Listes'!P$7,IF($B8='[1]Modèles + Listes'!$B$8,'[1]Modèles + Listes'!P$8,IF($B8='[1]Modèles + Listes'!$B$9,'[1]Modèles + Listes'!P$9,IF($B8='[1]Modèles + Listes'!$B$10,'[1]Modèles + Listes'!P$10,IF($B8='[1]Modèles + Listes'!$B$11,'[1]Modèles + Listes'!P$11,IF($B8='[1]Modèles + Listes'!$B$12,'[1]Modèles + Listes'!P$12,IF($B8='[1]Modèles + Listes'!$B$13,'[1]Modèles + Listes'!P$13,IF($B8='[1]Modèles + Listes'!$B$14,'[1]Modèles + Listes'!P$14,IF($B8='[1]Modèles + Listes'!$B$15,'[1]Modèles + Listes'!P$15,IF($B8='[1]Modèles + Listes'!$B$16,'[1]Modèles + Listes'!P$16,IF($B8='[1]Modèles + Listes'!$B$17,'[1]Modèles + Listes'!P$17,IF($B8='[1]Modèles + Listes'!$B$18,'[1]Modèles + Listes'!P$18,IF($B8='[1]Modèles + Listes'!$B$19,'[1]Modèles + Listes'!P$19,IF($B8='[1]Modèles + Listes'!$B$20,'[1]Modèles + Listes'!P$20,ERREUR))))))))))))))))</f>
        <v>1</v>
      </c>
      <c r="AB8" s="24">
        <f>IF($B8='[1]Modèles + Listes'!$B$5,'[1]Modèles + Listes'!Q$5,IF($B8='[1]Modèles + Listes'!$B$6,'[1]Modèles + Listes'!Q$6,IF($B8='[1]Modèles + Listes'!$B$7,'[1]Modèles + Listes'!Q$7,IF($B8='[1]Modèles + Listes'!$B$8,'[1]Modèles + Listes'!Q$8,IF($B8='[1]Modèles + Listes'!$B$9,'[1]Modèles + Listes'!Q$9,IF($B8='[1]Modèles + Listes'!$B$10,'[1]Modèles + Listes'!Q$10,IF($B8='[1]Modèles + Listes'!$B$11,'[1]Modèles + Listes'!Q$11,IF($B8='[1]Modèles + Listes'!$B$12,'[1]Modèles + Listes'!Q$12,IF($B8='[1]Modèles + Listes'!$B$13,'[1]Modèles + Listes'!Q$13,IF($B8='[1]Modèles + Listes'!$B$14,'[1]Modèles + Listes'!Q$14,IF($B8='[1]Modèles + Listes'!$B$15,'[1]Modèles + Listes'!Q$15,IF($B8='[1]Modèles + Listes'!$B$16,'[1]Modèles + Listes'!Q$16,IF($B8='[1]Modèles + Listes'!$B$17,'[1]Modèles + Listes'!Q$17,IF($B8='[1]Modèles + Listes'!$B$18,'[1]Modèles + Listes'!Q$18,IF($B8='[1]Modèles + Listes'!$B$19,'[1]Modèles + Listes'!Q$19,IF($B8='[1]Modèles + Listes'!$B$20,'[1]Modèles + Listes'!Q$20,ERREUR))))))))))))))))</f>
        <v>9</v>
      </c>
      <c r="AC8" s="24">
        <f>IF($B8='[1]Modèles + Listes'!$B$5,'[1]Modèles + Listes'!R$5,IF($B8='[1]Modèles + Listes'!$B$6,'[1]Modèles + Listes'!R$6,IF($B8='[1]Modèles + Listes'!$B$7,'[1]Modèles + Listes'!R$7,IF($B8='[1]Modèles + Listes'!$B$8,'[1]Modèles + Listes'!R$8,IF($B8='[1]Modèles + Listes'!$B$9,'[1]Modèles + Listes'!R$9,IF($B8='[1]Modèles + Listes'!$B$10,'[1]Modèles + Listes'!R$10,IF($B8='[1]Modèles + Listes'!$B$11,'[1]Modèles + Listes'!R$11,IF($B8='[1]Modèles + Listes'!$B$12,'[1]Modèles + Listes'!R$12,IF($B8='[1]Modèles + Listes'!$B$13,'[1]Modèles + Listes'!R$13,IF($B8='[1]Modèles + Listes'!$B$14,'[1]Modèles + Listes'!R$14,IF($B8='[1]Modèles + Listes'!$B$15,'[1]Modèles + Listes'!R$15,IF($B8='[1]Modèles + Listes'!$B$16,'[1]Modèles + Listes'!R$16,IF($B8='[1]Modèles + Listes'!$B$17,'[1]Modèles + Listes'!R$17,IF($B8='[1]Modèles + Listes'!$B$18,'[1]Modèles + Listes'!R$18,IF($B8='[1]Modèles + Listes'!$B$19,'[1]Modèles + Listes'!R$19,IF($B8='[1]Modèles + Listes'!$B$20,'[1]Modèles + Listes'!R$20,ERREUR))))))))))))))))</f>
        <v>10</v>
      </c>
      <c r="AD8" s="20" t="str">
        <f>IF($B8='[1]Modèles + Listes'!$B$5,'[1]Modèles + Listes'!S$5,IF($B8='[1]Modèles + Listes'!$B$6,'[1]Modèles + Listes'!S$6,IF($B8='[1]Modèles + Listes'!$B$7,'[1]Modèles + Listes'!S$7,IF($B8='[1]Modèles + Listes'!$B$8,'[1]Modèles + Listes'!S$8,IF($B8='[1]Modèles + Listes'!$B$9,'[1]Modèles + Listes'!S$9,IF($B8='[1]Modèles + Listes'!$B$10,'[1]Modèles + Listes'!S$10,IF($B8='[1]Modèles + Listes'!$B$11,'[1]Modèles + Listes'!S$11,IF($B8='[1]Modèles + Listes'!$B$12,'[1]Modèles + Listes'!S$12,IF($B8='[1]Modèles + Listes'!$B$13,'[1]Modèles + Listes'!S$13,IF($B8='[1]Modèles + Listes'!$B$14,'[1]Modèles + Listes'!S$14,IF($B8='[1]Modèles + Listes'!$B$15,'[1]Modèles + Listes'!S$15,IF($B8='[1]Modèles + Listes'!$B$16,'[1]Modèles + Listes'!S$16,IF($B8='[1]Modèles + Listes'!$B$17,'[1]Modèles + Listes'!S$17,IF($B8='[1]Modèles + Listes'!$B$18,'[1]Modèles + Listes'!S$18,IF($B8='[1]Modèles + Listes'!$B$19,'[1]Modèles + Listes'!S$19,IF($B8='[1]Modèles + Listes'!$B$20,'[1]Modèles + Listes'!S$20,ERREUR))))))))))))))))</f>
        <v>XX</v>
      </c>
      <c r="AE8" s="24">
        <f>+VLOOKUP($C8,[1]BOM!$M:$CA,36,FALSE)</f>
        <v>3</v>
      </c>
      <c r="AF8" s="24">
        <f>IF($B8='[1]Modèles + Listes'!$B$5,'[1]Modèles + Listes'!T$5,IF($B8='[1]Modèles + Listes'!$B$6,'[1]Modèles + Listes'!T$6,IF($B8='[1]Modèles + Listes'!$B$7,'[1]Modèles + Listes'!T$7,IF($B8='[1]Modèles + Listes'!$B$8,'[1]Modèles + Listes'!T$8,IF($B8='[1]Modèles + Listes'!$B$9,'[1]Modèles + Listes'!T$9,IF($B8='[1]Modèles + Listes'!$B$10,'[1]Modèles + Listes'!T$10,IF($B8='[1]Modèles + Listes'!$B$11,'[1]Modèles + Listes'!T$11,IF($B8='[1]Modèles + Listes'!$B$12,'[1]Modèles + Listes'!T$12,IF($B8='[1]Modèles + Listes'!$B$13,'[1]Modèles + Listes'!T$13,IF($B8='[1]Modèles + Listes'!$B$14,'[1]Modèles + Listes'!T$14,IF($B8='[1]Modèles + Listes'!$B$15,'[1]Modèles + Listes'!T$15,IF($B8='[1]Modèles + Listes'!$B$16,'[1]Modèles + Listes'!T$16,IF($B8='[1]Modèles + Listes'!$B$17,'[1]Modèles + Listes'!T$17,IF($B8='[1]Modèles + Listes'!$B$18,'[1]Modèles + Listes'!T$18,IF($B8='[1]Modèles + Listes'!$B$19,'[1]Modèles + Listes'!T$19,IF($B8='[1]Modèles + Listes'!$B$20,'[1]Modèles + Listes'!T$20,ERREUR))))))))))))))))</f>
        <v>12</v>
      </c>
      <c r="AG8" s="20" t="str">
        <f>IF($B8='[1]Modèles + Listes'!$B$5,'[1]Modèles + Listes'!U$5,IF($B8='[1]Modèles + Listes'!$B$6,'[1]Modèles + Listes'!U$6,IF($B8='[1]Modèles + Listes'!$B$7,'[1]Modèles + Listes'!U$7,IF($B8='[1]Modèles + Listes'!$B$8,'[1]Modèles + Listes'!U$8,IF($B8='[1]Modèles + Listes'!$B$9,'[1]Modèles + Listes'!U$9,IF($B8='[1]Modèles + Listes'!$B$10,'[1]Modèles + Listes'!U$10,IF($B8='[1]Modèles + Listes'!$B$11,'[1]Modèles + Listes'!U$11,IF($B8='[1]Modèles + Listes'!$B$12,'[1]Modèles + Listes'!U$12,IF($B8='[1]Modèles + Listes'!$B$13,'[1]Modèles + Listes'!U$13,IF($B8='[1]Modèles + Listes'!$B$14,'[1]Modèles + Listes'!U$14,IF($B8='[1]Modèles + Listes'!$B$15,'[1]Modèles + Listes'!U$15,IF($B8='[1]Modèles + Listes'!$B$16,'[1]Modèles + Listes'!U$16,IF($B8='[1]Modèles + Listes'!$B$17,'[1]Modèles + Listes'!U$17,IF($B8='[1]Modèles + Listes'!$B$18,'[1]Modèles + Listes'!U$18,IF($B8='[1]Modèles + Listes'!$B$19,'[1]Modèles + Listes'!U$19,IF($B8='[1]Modèles + Listes'!$B$20,'[1]Modèles + Listes'!U$20,ERREUR))))))))))))))))</f>
        <v>?</v>
      </c>
      <c r="AH8" s="24">
        <f>IF($B8='[1]Modèles + Listes'!$B$5,'[1]Modèles + Listes'!V$5,IF($B8='[1]Modèles + Listes'!$B$6,'[1]Modèles + Listes'!V$6,IF($B8='[1]Modèles + Listes'!$B$7,'[1]Modèles + Listes'!V$7,IF($B8='[1]Modèles + Listes'!$B$8,'[1]Modèles + Listes'!V$8,IF($B8='[1]Modèles + Listes'!$B$9,'[1]Modèles + Listes'!V$9,IF($B8='[1]Modèles + Listes'!$B$10,'[1]Modèles + Listes'!V$10,IF($B8='[1]Modèles + Listes'!$B$11,'[1]Modèles + Listes'!V$11,IF($B8='[1]Modèles + Listes'!$B$12,'[1]Modèles + Listes'!V$12,IF($B8='[1]Modèles + Listes'!$B$13,'[1]Modèles + Listes'!V$13,IF($B8='[1]Modèles + Listes'!$B$14,'[1]Modèles + Listes'!V$14,IF($B8='[1]Modèles + Listes'!$B$15,'[1]Modèles + Listes'!V$15,IF($B8='[1]Modèles + Listes'!$B$16,'[1]Modèles + Listes'!V$16,IF($B8='[1]Modèles + Listes'!$B$17,'[1]Modèles + Listes'!V$17,IF($B8='[1]Modèles + Listes'!$B$18,'[1]Modèles + Listes'!V$18,IF($B8='[1]Modèles + Listes'!$B$19,'[1]Modèles + Listes'!V$19,IF($B8='[1]Modèles + Listes'!$B$20,'[1]Modèles + Listes'!V$20,ERREUR))))))))))))))))</f>
        <v>4</v>
      </c>
      <c r="AI8" s="20">
        <f>IF($B8='[1]Modèles + Listes'!$B$5,'[1]Modèles + Listes'!W$5,IF($B8='[1]Modèles + Listes'!$B$6,'[1]Modèles + Listes'!W$6,IF($B8='[1]Modèles + Listes'!$B$7,'[1]Modèles + Listes'!W$7,IF($B8='[1]Modèles + Listes'!$B$8,'[1]Modèles + Listes'!W$8,IF($B8='[1]Modèles + Listes'!$B$9,'[1]Modèles + Listes'!W$9,IF($B8='[1]Modèles + Listes'!$B$10,'[1]Modèles + Listes'!W$10,IF($B8='[1]Modèles + Listes'!$B$11,'[1]Modèles + Listes'!W$11,IF($B8='[1]Modèles + Listes'!$B$12,'[1]Modèles + Listes'!W$12,IF($B8='[1]Modèles + Listes'!$B$13,'[1]Modèles + Listes'!W$13,IF($B8='[1]Modèles + Listes'!$B$14,'[1]Modèles + Listes'!W$14,IF($B8='[1]Modèles + Listes'!$B$15,'[1]Modèles + Listes'!W$15,IF($B8='[1]Modèles + Listes'!$B$16,'[1]Modèles + Listes'!W$16,IF($B8='[1]Modèles + Listes'!$B$17,'[1]Modèles + Listes'!W$17,IF($B8='[1]Modèles + Listes'!$B$18,'[1]Modèles + Listes'!W$18,IF($B8='[1]Modèles + Listes'!$B$19,'[1]Modèles + Listes'!W$19,IF($B8='[1]Modèles + Listes'!$B$20,'[1]Modèles + Listes'!W$20,ERREUR))))))))))))))))</f>
        <v>6</v>
      </c>
      <c r="AJ8"/>
      <c r="AK8"/>
      <c r="AL8"/>
    </row>
    <row r="9" spans="1:39" s="19" customFormat="1" x14ac:dyDescent="0.25">
      <c r="A9"/>
      <c r="B9" s="20" t="str">
        <f>+VLOOKUP($C9,[1]BOM!$M:$CA,29,FALSE)</f>
        <v>MODEL02P</v>
      </c>
      <c r="C9">
        <v>82435107</v>
      </c>
      <c r="D9" s="20" t="str">
        <f>+VLOOKUP($C9,[1]BOM!$M:$CA,3,FALSE)</f>
        <v>DESSOUS INT CAISSE MDPX</v>
      </c>
      <c r="E9" s="20" t="str">
        <f t="shared" si="1"/>
        <v>2435107</v>
      </c>
      <c r="F9" s="20" t="str">
        <f>IF($B9='[1]Modèles + Listes'!$B$5,'[1]Modèles + Listes'!D$5,IF($B9='[1]Modèles + Listes'!$B$6,'[1]Modèles + Listes'!D$6,IF($B9='[1]Modèles + Listes'!$B$7,'[1]Modèles + Listes'!D$7,IF($B9='[1]Modèles + Listes'!$B$8,'[1]Modèles + Listes'!D$8,IF($B9='[1]Modèles + Listes'!$B$9,'[1]Modèles + Listes'!D$9,IF($B9='[1]Modèles + Listes'!$B$10,'[1]Modèles + Listes'!D$10,IF($B9='[1]Modèles + Listes'!$B$11,'[1]Modèles + Listes'!D$11,IF($B9='[1]Modèles + Listes'!$B$12,'[1]Modèles + Listes'!D$12,IF($B9='[1]Modèles + Listes'!$B$13,'[1]Modèles + Listes'!D$13,IF($B9='[1]Modèles + Listes'!$B$14,'[1]Modèles + Listes'!D$14,IF($B9='[1]Modèles + Listes'!$B$15,'[1]Modèles + Listes'!D$15,IF($B9='[1]Modèles + Listes'!$B$16,'[1]Modèles + Listes'!D$16,IF($B9='[1]Modèles + Listes'!$B$17,'[1]Modèles + Listes'!D$17,IF($B9='[1]Modèles + Listes'!$B$18,'[1]Modèles + Listes'!D$18,IF($B9='[1]Modèles + Listes'!$B$19,'[1]Modèles + Listes'!D$19,IF($B9='[1]Modèles + Listes'!$B$20,'[1]Modèles + Listes'!D$20,ERREUR))))))))))))))))</f>
        <v>PP</v>
      </c>
      <c r="G9" s="20">
        <f>[1]BOM!$AQ$4</f>
        <v>1510</v>
      </c>
      <c r="H9" s="20" t="str">
        <f>[1]BOM!$AQ$5</f>
        <v>04090</v>
      </c>
      <c r="I9" s="24">
        <f>IF($B9='[1]Modèles + Listes'!$B$5,'[1]Modèles + Listes'!E$5,IF($B9='[1]Modèles + Listes'!$B$6,'[1]Modèles + Listes'!E$6,IF($B9='[1]Modèles + Listes'!$B$7,'[1]Modèles + Listes'!E$7,IF($B9='[1]Modèles + Listes'!$B$8,'[1]Modèles + Listes'!E$8,IF($B9='[1]Modèles + Listes'!$B$9,'[1]Modèles + Listes'!E$9,IF($B9='[1]Modèles + Listes'!$B$10,'[1]Modèles + Listes'!E$10,IF($B9='[1]Modèles + Listes'!$B$11,'[1]Modèles + Listes'!E$11,IF($B9='[1]Modèles + Listes'!$B$12,'[1]Modèles + Listes'!E$12,IF($B9='[1]Modèles + Listes'!$B$13,'[1]Modèles + Listes'!E$13,IF($B9='[1]Modèles + Listes'!$B$14,'[1]Modèles + Listes'!E$14,IF($B9='[1]Modèles + Listes'!$B$15,'[1]Modèles + Listes'!E$15,IF($B9='[1]Modèles + Listes'!$B$16,'[1]Modèles + Listes'!E$16,IF($B9='[1]Modèles + Listes'!$B$17,'[1]Modèles + Listes'!E$17,IF($B9='[1]Modèles + Listes'!$B$18,'[1]Modèles + Listes'!E$18,IF($B9='[1]Modèles + Listes'!$B$19,'[1]Modèles + Listes'!E$19,IF($B9='[1]Modèles + Listes'!$B$20,'[1]Modèles + Listes'!E$20,ERREUR))))))))))))))))</f>
        <v>1</v>
      </c>
      <c r="J9" s="20" t="str">
        <f>+VLOOKUP($C9,[1]BOM!$M:$CA,30,FALSE)</f>
        <v>PI</v>
      </c>
      <c r="K9" s="20" t="str">
        <f>+[1]BOM!$AQ$3</f>
        <v>SALPETIER</v>
      </c>
      <c r="L9" s="24">
        <f>IF($B9='[1]Modèles + Listes'!$B$5,'[1]Modèles + Listes'!F$5,IF($B9='[1]Modèles + Listes'!$B$6,'[1]Modèles + Listes'!F$6,IF($B9='[1]Modèles + Listes'!$B$7,'[1]Modèles + Listes'!F$7,IF($B9='[1]Modèles + Listes'!$B$8,'[1]Modèles + Listes'!F$8,IF($B9='[1]Modèles + Listes'!$B$9,'[1]Modèles + Listes'!F$9,IF($B9='[1]Modèles + Listes'!$B$10,'[1]Modèles + Listes'!F$10,IF($B9='[1]Modèles + Listes'!$B$11,'[1]Modèles + Listes'!F$11,IF($B9='[1]Modèles + Listes'!$B$12,'[1]Modèles + Listes'!F$12,IF($B9='[1]Modèles + Listes'!$B$13,'[1]Modèles + Listes'!F$13,IF($B9='[1]Modèles + Listes'!$B$14,'[1]Modèles + Listes'!F$14,IF($B9='[1]Modèles + Listes'!$B$15,'[1]Modèles + Listes'!F$15,IF($B9='[1]Modèles + Listes'!$B$16,'[1]Modèles + Listes'!F$16,IF($B9='[1]Modèles + Listes'!$B$17,'[1]Modèles + Listes'!F$17,IF($B9='[1]Modèles + Listes'!$B$18,'[1]Modèles + Listes'!F$18,IF($B9='[1]Modèles + Listes'!$B$19,'[1]Modèles + Listes'!F$19,IF($B9='[1]Modèles + Listes'!$B$20,'[1]Modèles + Listes'!F$20,ERREUR))))))))))))))))</f>
        <v>1</v>
      </c>
      <c r="M9" s="20" t="str">
        <f>IF($B9='[1]Modèles + Listes'!$B$5,'[1]Modèles + Listes'!G$5,IF($B9='[1]Modèles + Listes'!$B$6,'[1]Modèles + Listes'!G$6,IF($B9='[1]Modèles + Listes'!$B$7,'[1]Modèles + Listes'!G$7,IF($B9='[1]Modèles + Listes'!$B$8,'[1]Modèles + Listes'!G$8,IF($B9='[1]Modèles + Listes'!$B$9,'[1]Modèles + Listes'!G$9,IF($B9='[1]Modèles + Listes'!$B$10,'[1]Modèles + Listes'!G$10,IF($B9='[1]Modèles + Listes'!$B$11,'[1]Modèles + Listes'!G$11,IF($B9='[1]Modèles + Listes'!$B$12,'[1]Modèles + Listes'!G$12,IF($B9='[1]Modèles + Listes'!$B$13,'[1]Modèles + Listes'!G$13,IF($B9='[1]Modèles + Listes'!$B$14,'[1]Modèles + Listes'!G$14,IF($B9='[1]Modèles + Listes'!$B$15,'[1]Modèles + Listes'!G$15,IF($B9='[1]Modèles + Listes'!$B$16,'[1]Modèles + Listes'!G$16,IF($B9='[1]Modèles + Listes'!$B$17,'[1]Modèles + Listes'!G$17,IF($B9='[1]Modèles + Listes'!$B$18,'[1]Modèles + Listes'!G$18,IF($B9='[1]Modèles + Listes'!$B$19,'[1]Modèles + Listes'!G$19,IF($B9='[1]Modèles + Listes'!$B$20,'[1]Modèles + Listes'!G$20,ERREUR))))))))))))))))</f>
        <v>FAB</v>
      </c>
      <c r="N9" s="24">
        <f>IF($B9='[1]Modèles + Listes'!$B$5,'[1]Modèles + Listes'!H$5,IF($B9='[1]Modèles + Listes'!$B$6,'[1]Modèles + Listes'!H$6,IF($B9='[1]Modèles + Listes'!$B$7,'[1]Modèles + Listes'!H$7,IF($B9='[1]Modèles + Listes'!$B$8,'[1]Modèles + Listes'!H$8,IF($B9='[1]Modèles + Listes'!$B$9,'[1]Modèles + Listes'!H$9,IF($B9='[1]Modèles + Listes'!$B$10,'[1]Modèles + Listes'!H$10,IF($B9='[1]Modèles + Listes'!$B$11,'[1]Modèles + Listes'!H$11,IF($B9='[1]Modèles + Listes'!$B$12,'[1]Modèles + Listes'!H$12,IF($B9='[1]Modèles + Listes'!$B$13,'[1]Modèles + Listes'!H$13,IF($B9='[1]Modèles + Listes'!$B$14,'[1]Modèles + Listes'!H$14,IF($B9='[1]Modèles + Listes'!$B$15,'[1]Modèles + Listes'!H$15,IF($B9='[1]Modèles + Listes'!$B$16,'[1]Modèles + Listes'!H$16,IF($B9='[1]Modèles + Listes'!$B$17,'[1]Modèles + Listes'!H$17,IF($B9='[1]Modèles + Listes'!$B$18,'[1]Modèles + Listes'!H$18,IF($B9='[1]Modèles + Listes'!$B$19,'[1]Modèles + Listes'!H$19,IF($B9='[1]Modèles + Listes'!$B$20,'[1]Modèles + Listes'!H$20,ERREUR))))))))))))))))</f>
        <v>0</v>
      </c>
      <c r="O9" s="24">
        <f>IF($B9='[1]Modèles + Listes'!$B$5,'[1]Modèles + Listes'!I$5,IF($B9='[1]Modèles + Listes'!$B$6,'[1]Modèles + Listes'!I$6,IF($B9='[1]Modèles + Listes'!$B$7,'[1]Modèles + Listes'!I$7,IF($B9='[1]Modèles + Listes'!$B$8,'[1]Modèles + Listes'!I$8,IF($B9='[1]Modèles + Listes'!$B$9,'[1]Modèles + Listes'!I$9,IF($B9='[1]Modèles + Listes'!$B$10,'[1]Modèles + Listes'!I$10,IF($B9='[1]Modèles + Listes'!$B$11,'[1]Modèles + Listes'!I$11,IF($B9='[1]Modèles + Listes'!$B$12,'[1]Modèles + Listes'!I$12,IF($B9='[1]Modèles + Listes'!$B$13,'[1]Modèles + Listes'!I$13,IF($B9='[1]Modèles + Listes'!$B$14,'[1]Modèles + Listes'!I$14,IF($B9='[1]Modèles + Listes'!$B$15,'[1]Modèles + Listes'!I$15,IF($B9='[1]Modèles + Listes'!$B$16,'[1]Modèles + Listes'!I$16,IF($B9='[1]Modèles + Listes'!$B$17,'[1]Modèles + Listes'!I$17,IF($B9='[1]Modèles + Listes'!$B$18,'[1]Modèles + Listes'!I$18,IF($B9='[1]Modèles + Listes'!$B$19,'[1]Modèles + Listes'!I$19,IF($B9='[1]Modèles + Listes'!$B$20,'[1]Modèles + Listes'!I$20,ERREUR))))))))))))))))</f>
        <v>0</v>
      </c>
      <c r="P9" s="24" t="str">
        <f>+VLOOKUP($C9,[1]BOM!$M:$CA,30,FALSE)</f>
        <v>PI</v>
      </c>
      <c r="Q9" s="24">
        <f>+VLOOKUP($C9,[1]BOM!$M:$CA,31,FALSE)</f>
        <v>0</v>
      </c>
      <c r="R9" s="24">
        <f>IF($B9='[1]Modèles + Listes'!$B$5,'[1]Modèles + Listes'!J$5,IF($B9='[1]Modèles + Listes'!$B$6,'[1]Modèles + Listes'!J$6,IF($B9='[1]Modèles + Listes'!$B$7,'[1]Modèles + Listes'!J$7,IF($B9='[1]Modèles + Listes'!$B$8,'[1]Modèles + Listes'!J$8,IF($B9='[1]Modèles + Listes'!$B$9,'[1]Modèles + Listes'!J$9,IF($B9='[1]Modèles + Listes'!$B$10,'[1]Modèles + Listes'!J$10,IF($B9='[1]Modèles + Listes'!$B$11,'[1]Modèles + Listes'!J$11,IF($B9='[1]Modèles + Listes'!$B$12,'[1]Modèles + Listes'!J$12,IF($B9='[1]Modèles + Listes'!$B$13,'[1]Modèles + Listes'!J$13,IF($B9='[1]Modèles + Listes'!$B$14,'[1]Modèles + Listes'!J$14,IF($B9='[1]Modèles + Listes'!$B$15,'[1]Modèles + Listes'!J$15,IF($B9='[1]Modèles + Listes'!$B$16,'[1]Modèles + Listes'!J$16,IF($B9='[1]Modèles + Listes'!$B$17,'[1]Modèles + Listes'!J$17,IF($B9='[1]Modèles + Listes'!$B$18,'[1]Modèles + Listes'!J$18,IF($B9='[1]Modèles + Listes'!$B$19,'[1]Modèles + Listes'!J$19,IF($B9='[1]Modèles + Listes'!$B$20,'[1]Modèles + Listes'!J$20,ERREUR))))))))))))))))</f>
        <v>0</v>
      </c>
      <c r="S9" s="24">
        <f>IF($B9='[1]Modèles + Listes'!$B$5,'[1]Modèles + Listes'!K$5,IF($B9='[1]Modèles + Listes'!$B$6,'[1]Modèles + Listes'!K$6,IF($B9='[1]Modèles + Listes'!$B$7,'[1]Modèles + Listes'!K$7,IF($B9='[1]Modèles + Listes'!$B$8,'[1]Modèles + Listes'!K$8,IF($B9='[1]Modèles + Listes'!$B$9,'[1]Modèles + Listes'!K$9,IF($B9='[1]Modèles + Listes'!$B$10,'[1]Modèles + Listes'!K$10,IF($B9='[1]Modèles + Listes'!$B$11,'[1]Modèles + Listes'!K$11,IF($B9='[1]Modèles + Listes'!$B$12,'[1]Modèles + Listes'!K$12,IF($B9='[1]Modèles + Listes'!$B$13,'[1]Modèles + Listes'!K$13,IF($B9='[1]Modèles + Listes'!$B$14,'[1]Modèles + Listes'!K$14,IF($B9='[1]Modèles + Listes'!$B$15,'[1]Modèles + Listes'!K$15,IF($B9='[1]Modèles + Listes'!$B$16,'[1]Modèles + Listes'!K$16,IF($B9='[1]Modèles + Listes'!$B$17,'[1]Modèles + Listes'!K$17,IF($B9='[1]Modèles + Listes'!$B$18,'[1]Modèles + Listes'!K$18,IF($B9='[1]Modèles + Listes'!$B$19,'[1]Modèles + Listes'!K$19,IF($B9='[1]Modèles + Listes'!$B$20,'[1]Modèles + Listes'!K$20,ERREUR))))))))))))))))</f>
        <v>0</v>
      </c>
      <c r="T9" s="20">
        <f>IF($U9="O",VLOOKUP($C9,[1]BOM!$M:$CA,33,FALSE),0)</f>
        <v>0</v>
      </c>
      <c r="U9" s="20" t="str">
        <f>+VLOOKUP($C9,[1]BOM!$M:$CA,34,FALSE)</f>
        <v>N</v>
      </c>
      <c r="V9" s="20">
        <f>IF($U9="O",VLOOKUP($C9,[1]BOM!$M:$CA,35,FALSE),0)</f>
        <v>0</v>
      </c>
      <c r="W9" s="24">
        <f>IF($B9='[1]Modèles + Listes'!$B$5,'[1]Modèles + Listes'!L$5,IF($B9='[1]Modèles + Listes'!$B$6,'[1]Modèles + Listes'!L$6,IF($B9='[1]Modèles + Listes'!$B$7,'[1]Modèles + Listes'!L$7,IF($B9='[1]Modèles + Listes'!$B$8,'[1]Modèles + Listes'!L$8,IF($B9='[1]Modèles + Listes'!$B$9,'[1]Modèles + Listes'!L$9,IF($B9='[1]Modèles + Listes'!$B$10,'[1]Modèles + Listes'!L$10,IF($B9='[1]Modèles + Listes'!$B$11,'[1]Modèles + Listes'!L$11,IF($B9='[1]Modèles + Listes'!$B$12,'[1]Modèles + Listes'!L$12,IF($B9='[1]Modèles + Listes'!$B$13,'[1]Modèles + Listes'!L$13,IF($B9='[1]Modèles + Listes'!$B$14,'[1]Modèles + Listes'!L$14,IF($B9='[1]Modèles + Listes'!$B$15,'[1]Modèles + Listes'!L$15,IF($B9='[1]Modèles + Listes'!$B$16,'[1]Modèles + Listes'!L$16,IF($B9='[1]Modèles + Listes'!$B$17,'[1]Modèles + Listes'!L$17,IF($B9='[1]Modèles + Listes'!$B$18,'[1]Modèles + Listes'!L$18,IF($B9='[1]Modèles + Listes'!$B$19,'[1]Modèles + Listes'!L$19,IF($B9='[1]Modèles + Listes'!$B$20,'[1]Modèles + Listes'!L$20,ERREUR))))))))))))))))</f>
        <v>1</v>
      </c>
      <c r="X9" s="20">
        <f>IF($B9='[1]Modèles + Listes'!$B$5,'[1]Modèles + Listes'!M$5,IF($B9='[1]Modèles + Listes'!$B$6,'[1]Modèles + Listes'!M$6,IF($B9='[1]Modèles + Listes'!$B$7,'[1]Modèles + Listes'!M$7,IF($B9='[1]Modèles + Listes'!$B$8,'[1]Modèles + Listes'!M$8,IF($B9='[1]Modèles + Listes'!$B$9,'[1]Modèles + Listes'!M$9,IF($B9='[1]Modèles + Listes'!$B$10,'[1]Modèles + Listes'!M$10,IF($B9='[1]Modèles + Listes'!$B$11,'[1]Modèles + Listes'!M$11,IF($B9='[1]Modèles + Listes'!$B$12,'[1]Modèles + Listes'!M$12,IF($B9='[1]Modèles + Listes'!$B$13,'[1]Modèles + Listes'!M$13,IF($B9='[1]Modèles + Listes'!$B$14,'[1]Modèles + Listes'!M$14,IF($B9='[1]Modèles + Listes'!$B$15,'[1]Modèles + Listes'!M$15,IF($B9='[1]Modèles + Listes'!$B$16,'[1]Modèles + Listes'!M$16,IF($B9='[1]Modèles + Listes'!$B$17,'[1]Modèles + Listes'!M$17,IF($B9='[1]Modèles + Listes'!$B$18,'[1]Modèles + Listes'!M$18,IF($B9='[1]Modèles + Listes'!$B$19,'[1]Modèles + Listes'!M$19,IF($B9='[1]Modèles + Listes'!$B$20,'[1]Modèles + Listes'!M$20,ERREUR))))))))))))))))</f>
        <v>1</v>
      </c>
      <c r="Y9" s="24">
        <f>IF($B9='[1]Modèles + Listes'!$B$5,'[1]Modèles + Listes'!N$5,IF($B9='[1]Modèles + Listes'!$B$6,'[1]Modèles + Listes'!N$6,IF($B9='[1]Modèles + Listes'!$B$7,'[1]Modèles + Listes'!N$7,IF($B9='[1]Modèles + Listes'!$B$8,'[1]Modèles + Listes'!N$8,IF($B9='[1]Modèles + Listes'!$B$9,'[1]Modèles + Listes'!N$9,IF($B9='[1]Modèles + Listes'!$B$10,'[1]Modèles + Listes'!N$10,IF($B9='[1]Modèles + Listes'!$B$11,'[1]Modèles + Listes'!N$11,IF($B9='[1]Modèles + Listes'!$B$12,'[1]Modèles + Listes'!N$12,IF($B9='[1]Modèles + Listes'!$B$13,'[1]Modèles + Listes'!N$13,IF($B9='[1]Modèles + Listes'!$B$14,'[1]Modèles + Listes'!N$14,IF($B9='[1]Modèles + Listes'!$B$15,'[1]Modèles + Listes'!N$15,IF($B9='[1]Modèles + Listes'!$B$16,'[1]Modèles + Listes'!N$16,IF($B9='[1]Modèles + Listes'!$B$17,'[1]Modèles + Listes'!N$17,IF($B9='[1]Modèles + Listes'!$B$18,'[1]Modèles + Listes'!N$18,IF($B9='[1]Modèles + Listes'!$B$19,'[1]Modèles + Listes'!N$19,IF($B9='[1]Modèles + Listes'!$B$20,'[1]Modèles + Listes'!N$20,ERREUR))))))))))))))))</f>
        <v>1</v>
      </c>
      <c r="Z9" s="20">
        <f>IF($B9='[1]Modèles + Listes'!$B$5,'[1]Modèles + Listes'!O$5,IF($B9='[1]Modèles + Listes'!$B$6,'[1]Modèles + Listes'!O$6,IF($B9='[1]Modèles + Listes'!$B$7,'[1]Modèles + Listes'!O$7,IF($B9='[1]Modèles + Listes'!$B$8,'[1]Modèles + Listes'!O$8,IF($B9='[1]Modèles + Listes'!$B$9,'[1]Modèles + Listes'!O$9,IF($B9='[1]Modèles + Listes'!$B$10,'[1]Modèles + Listes'!O$10,IF($B9='[1]Modèles + Listes'!$B$11,'[1]Modèles + Listes'!O$11,IF($B9='[1]Modèles + Listes'!$B$12,'[1]Modèles + Listes'!O$12,IF($B9='[1]Modèles + Listes'!$B$13,'[1]Modèles + Listes'!O$13,IF($B9='[1]Modèles + Listes'!$B$14,'[1]Modèles + Listes'!O$14,IF($B9='[1]Modèles + Listes'!$B$15,'[1]Modèles + Listes'!O$15,IF($B9='[1]Modèles + Listes'!$B$16,'[1]Modèles + Listes'!O$16,IF($B9='[1]Modèles + Listes'!$B$17,'[1]Modèles + Listes'!O$17,IF($B9='[1]Modèles + Listes'!$B$18,'[1]Modèles + Listes'!O$18,IF($B9='[1]Modèles + Listes'!$B$19,'[1]Modèles + Listes'!O$19,IF($B9='[1]Modèles + Listes'!$B$20,'[1]Modèles + Listes'!O$20,ERREUR))))))))))))))))</f>
        <v>12</v>
      </c>
      <c r="AA9" s="24">
        <f>IF($B9='[1]Modèles + Listes'!$B$5,'[1]Modèles + Listes'!P$5,IF($B9='[1]Modèles + Listes'!$B$6,'[1]Modèles + Listes'!P$6,IF($B9='[1]Modèles + Listes'!$B$7,'[1]Modèles + Listes'!P$7,IF($B9='[1]Modèles + Listes'!$B$8,'[1]Modèles + Listes'!P$8,IF($B9='[1]Modèles + Listes'!$B$9,'[1]Modèles + Listes'!P$9,IF($B9='[1]Modèles + Listes'!$B$10,'[1]Modèles + Listes'!P$10,IF($B9='[1]Modèles + Listes'!$B$11,'[1]Modèles + Listes'!P$11,IF($B9='[1]Modèles + Listes'!$B$12,'[1]Modèles + Listes'!P$12,IF($B9='[1]Modèles + Listes'!$B$13,'[1]Modèles + Listes'!P$13,IF($B9='[1]Modèles + Listes'!$B$14,'[1]Modèles + Listes'!P$14,IF($B9='[1]Modèles + Listes'!$B$15,'[1]Modèles + Listes'!P$15,IF($B9='[1]Modèles + Listes'!$B$16,'[1]Modèles + Listes'!P$16,IF($B9='[1]Modèles + Listes'!$B$17,'[1]Modèles + Listes'!P$17,IF($B9='[1]Modèles + Listes'!$B$18,'[1]Modèles + Listes'!P$18,IF($B9='[1]Modèles + Listes'!$B$19,'[1]Modèles + Listes'!P$19,IF($B9='[1]Modèles + Listes'!$B$20,'[1]Modèles + Listes'!P$20,ERREUR))))))))))))))))</f>
        <v>1</v>
      </c>
      <c r="AB9" s="24">
        <f>IF($B9='[1]Modèles + Listes'!$B$5,'[1]Modèles + Listes'!Q$5,IF($B9='[1]Modèles + Listes'!$B$6,'[1]Modèles + Listes'!Q$6,IF($B9='[1]Modèles + Listes'!$B$7,'[1]Modèles + Listes'!Q$7,IF($B9='[1]Modèles + Listes'!$B$8,'[1]Modèles + Listes'!Q$8,IF($B9='[1]Modèles + Listes'!$B$9,'[1]Modèles + Listes'!Q$9,IF($B9='[1]Modèles + Listes'!$B$10,'[1]Modèles + Listes'!Q$10,IF($B9='[1]Modèles + Listes'!$B$11,'[1]Modèles + Listes'!Q$11,IF($B9='[1]Modèles + Listes'!$B$12,'[1]Modèles + Listes'!Q$12,IF($B9='[1]Modèles + Listes'!$B$13,'[1]Modèles + Listes'!Q$13,IF($B9='[1]Modèles + Listes'!$B$14,'[1]Modèles + Listes'!Q$14,IF($B9='[1]Modèles + Listes'!$B$15,'[1]Modèles + Listes'!Q$15,IF($B9='[1]Modèles + Listes'!$B$16,'[1]Modèles + Listes'!Q$16,IF($B9='[1]Modèles + Listes'!$B$17,'[1]Modèles + Listes'!Q$17,IF($B9='[1]Modèles + Listes'!$B$18,'[1]Modèles + Listes'!Q$18,IF($B9='[1]Modèles + Listes'!$B$19,'[1]Modèles + Listes'!Q$19,IF($B9='[1]Modèles + Listes'!$B$20,'[1]Modèles + Listes'!Q$20,ERREUR))))))))))))))))</f>
        <v>9</v>
      </c>
      <c r="AC9" s="24">
        <f>IF($B9='[1]Modèles + Listes'!$B$5,'[1]Modèles + Listes'!R$5,IF($B9='[1]Modèles + Listes'!$B$6,'[1]Modèles + Listes'!R$6,IF($B9='[1]Modèles + Listes'!$B$7,'[1]Modèles + Listes'!R$7,IF($B9='[1]Modèles + Listes'!$B$8,'[1]Modèles + Listes'!R$8,IF($B9='[1]Modèles + Listes'!$B$9,'[1]Modèles + Listes'!R$9,IF($B9='[1]Modèles + Listes'!$B$10,'[1]Modèles + Listes'!R$10,IF($B9='[1]Modèles + Listes'!$B$11,'[1]Modèles + Listes'!R$11,IF($B9='[1]Modèles + Listes'!$B$12,'[1]Modèles + Listes'!R$12,IF($B9='[1]Modèles + Listes'!$B$13,'[1]Modèles + Listes'!R$13,IF($B9='[1]Modèles + Listes'!$B$14,'[1]Modèles + Listes'!R$14,IF($B9='[1]Modèles + Listes'!$B$15,'[1]Modèles + Listes'!R$15,IF($B9='[1]Modèles + Listes'!$B$16,'[1]Modèles + Listes'!R$16,IF($B9='[1]Modèles + Listes'!$B$17,'[1]Modèles + Listes'!R$17,IF($B9='[1]Modèles + Listes'!$B$18,'[1]Modèles + Listes'!R$18,IF($B9='[1]Modèles + Listes'!$B$19,'[1]Modèles + Listes'!R$19,IF($B9='[1]Modèles + Listes'!$B$20,'[1]Modèles + Listes'!R$20,ERREUR))))))))))))))))</f>
        <v>10</v>
      </c>
      <c r="AD9" s="20" t="str">
        <f>IF($B9='[1]Modèles + Listes'!$B$5,'[1]Modèles + Listes'!S$5,IF($B9='[1]Modèles + Listes'!$B$6,'[1]Modèles + Listes'!S$6,IF($B9='[1]Modèles + Listes'!$B$7,'[1]Modèles + Listes'!S$7,IF($B9='[1]Modèles + Listes'!$B$8,'[1]Modèles + Listes'!S$8,IF($B9='[1]Modèles + Listes'!$B$9,'[1]Modèles + Listes'!S$9,IF($B9='[1]Modèles + Listes'!$B$10,'[1]Modèles + Listes'!S$10,IF($B9='[1]Modèles + Listes'!$B$11,'[1]Modèles + Listes'!S$11,IF($B9='[1]Modèles + Listes'!$B$12,'[1]Modèles + Listes'!S$12,IF($B9='[1]Modèles + Listes'!$B$13,'[1]Modèles + Listes'!S$13,IF($B9='[1]Modèles + Listes'!$B$14,'[1]Modèles + Listes'!S$14,IF($B9='[1]Modèles + Listes'!$B$15,'[1]Modèles + Listes'!S$15,IF($B9='[1]Modèles + Listes'!$B$16,'[1]Modèles + Listes'!S$16,IF($B9='[1]Modèles + Listes'!$B$17,'[1]Modèles + Listes'!S$17,IF($B9='[1]Modèles + Listes'!$B$18,'[1]Modèles + Listes'!S$18,IF($B9='[1]Modèles + Listes'!$B$19,'[1]Modèles + Listes'!S$19,IF($B9='[1]Modèles + Listes'!$B$20,'[1]Modèles + Listes'!S$20,ERREUR))))))))))))))))</f>
        <v>XX</v>
      </c>
      <c r="AE9" s="24">
        <f>+VLOOKUP($C9,[1]BOM!$M:$CA,36,FALSE)</f>
        <v>1</v>
      </c>
      <c r="AF9" s="24">
        <f>IF($B9='[1]Modèles + Listes'!$B$5,'[1]Modèles + Listes'!T$5,IF($B9='[1]Modèles + Listes'!$B$6,'[1]Modèles + Listes'!T$6,IF($B9='[1]Modèles + Listes'!$B$7,'[1]Modèles + Listes'!T$7,IF($B9='[1]Modèles + Listes'!$B$8,'[1]Modèles + Listes'!T$8,IF($B9='[1]Modèles + Listes'!$B$9,'[1]Modèles + Listes'!T$9,IF($B9='[1]Modèles + Listes'!$B$10,'[1]Modèles + Listes'!T$10,IF($B9='[1]Modèles + Listes'!$B$11,'[1]Modèles + Listes'!T$11,IF($B9='[1]Modèles + Listes'!$B$12,'[1]Modèles + Listes'!T$12,IF($B9='[1]Modèles + Listes'!$B$13,'[1]Modèles + Listes'!T$13,IF($B9='[1]Modèles + Listes'!$B$14,'[1]Modèles + Listes'!T$14,IF($B9='[1]Modèles + Listes'!$B$15,'[1]Modèles + Listes'!T$15,IF($B9='[1]Modèles + Listes'!$B$16,'[1]Modèles + Listes'!T$16,IF($B9='[1]Modèles + Listes'!$B$17,'[1]Modèles + Listes'!T$17,IF($B9='[1]Modèles + Listes'!$B$18,'[1]Modèles + Listes'!T$18,IF($B9='[1]Modèles + Listes'!$B$19,'[1]Modèles + Listes'!T$19,IF($B9='[1]Modèles + Listes'!$B$20,'[1]Modèles + Listes'!T$20,ERREUR))))))))))))))))</f>
        <v>12</v>
      </c>
      <c r="AG9" s="20" t="str">
        <f>IF($B9='[1]Modèles + Listes'!$B$5,'[1]Modèles + Listes'!U$5,IF($B9='[1]Modèles + Listes'!$B$6,'[1]Modèles + Listes'!U$6,IF($B9='[1]Modèles + Listes'!$B$7,'[1]Modèles + Listes'!U$7,IF($B9='[1]Modèles + Listes'!$B$8,'[1]Modèles + Listes'!U$8,IF($B9='[1]Modèles + Listes'!$B$9,'[1]Modèles + Listes'!U$9,IF($B9='[1]Modèles + Listes'!$B$10,'[1]Modèles + Listes'!U$10,IF($B9='[1]Modèles + Listes'!$B$11,'[1]Modèles + Listes'!U$11,IF($B9='[1]Modèles + Listes'!$B$12,'[1]Modèles + Listes'!U$12,IF($B9='[1]Modèles + Listes'!$B$13,'[1]Modèles + Listes'!U$13,IF($B9='[1]Modèles + Listes'!$B$14,'[1]Modèles + Listes'!U$14,IF($B9='[1]Modèles + Listes'!$B$15,'[1]Modèles + Listes'!U$15,IF($B9='[1]Modèles + Listes'!$B$16,'[1]Modèles + Listes'!U$16,IF($B9='[1]Modèles + Listes'!$B$17,'[1]Modèles + Listes'!U$17,IF($B9='[1]Modèles + Listes'!$B$18,'[1]Modèles + Listes'!U$18,IF($B9='[1]Modèles + Listes'!$B$19,'[1]Modèles + Listes'!U$19,IF($B9='[1]Modèles + Listes'!$B$20,'[1]Modèles + Listes'!U$20,ERREUR))))))))))))))))</f>
        <v>?</v>
      </c>
      <c r="AH9" s="24">
        <f>IF($B9='[1]Modèles + Listes'!$B$5,'[1]Modèles + Listes'!V$5,IF($B9='[1]Modèles + Listes'!$B$6,'[1]Modèles + Listes'!V$6,IF($B9='[1]Modèles + Listes'!$B$7,'[1]Modèles + Listes'!V$7,IF($B9='[1]Modèles + Listes'!$B$8,'[1]Modèles + Listes'!V$8,IF($B9='[1]Modèles + Listes'!$B$9,'[1]Modèles + Listes'!V$9,IF($B9='[1]Modèles + Listes'!$B$10,'[1]Modèles + Listes'!V$10,IF($B9='[1]Modèles + Listes'!$B$11,'[1]Modèles + Listes'!V$11,IF($B9='[1]Modèles + Listes'!$B$12,'[1]Modèles + Listes'!V$12,IF($B9='[1]Modèles + Listes'!$B$13,'[1]Modèles + Listes'!V$13,IF($B9='[1]Modèles + Listes'!$B$14,'[1]Modèles + Listes'!V$14,IF($B9='[1]Modèles + Listes'!$B$15,'[1]Modèles + Listes'!V$15,IF($B9='[1]Modèles + Listes'!$B$16,'[1]Modèles + Listes'!V$16,IF($B9='[1]Modèles + Listes'!$B$17,'[1]Modèles + Listes'!V$17,IF($B9='[1]Modèles + Listes'!$B$18,'[1]Modèles + Listes'!V$18,IF($B9='[1]Modèles + Listes'!$B$19,'[1]Modèles + Listes'!V$19,IF($B9='[1]Modèles + Listes'!$B$20,'[1]Modèles + Listes'!V$20,ERREUR))))))))))))))))</f>
        <v>4</v>
      </c>
      <c r="AI9" s="20">
        <f>IF($B9='[1]Modèles + Listes'!$B$5,'[1]Modèles + Listes'!W$5,IF($B9='[1]Modèles + Listes'!$B$6,'[1]Modèles + Listes'!W$6,IF($B9='[1]Modèles + Listes'!$B$7,'[1]Modèles + Listes'!W$7,IF($B9='[1]Modèles + Listes'!$B$8,'[1]Modèles + Listes'!W$8,IF($B9='[1]Modèles + Listes'!$B$9,'[1]Modèles + Listes'!W$9,IF($B9='[1]Modèles + Listes'!$B$10,'[1]Modèles + Listes'!W$10,IF($B9='[1]Modèles + Listes'!$B$11,'[1]Modèles + Listes'!W$11,IF($B9='[1]Modèles + Listes'!$B$12,'[1]Modèles + Listes'!W$12,IF($B9='[1]Modèles + Listes'!$B$13,'[1]Modèles + Listes'!W$13,IF($B9='[1]Modèles + Listes'!$B$14,'[1]Modèles + Listes'!W$14,IF($B9='[1]Modèles + Listes'!$B$15,'[1]Modèles + Listes'!W$15,IF($B9='[1]Modèles + Listes'!$B$16,'[1]Modèles + Listes'!W$16,IF($B9='[1]Modèles + Listes'!$B$17,'[1]Modèles + Listes'!W$17,IF($B9='[1]Modèles + Listes'!$B$18,'[1]Modèles + Listes'!W$18,IF($B9='[1]Modèles + Listes'!$B$19,'[1]Modèles + Listes'!W$19,IF($B9='[1]Modèles + Listes'!$B$20,'[1]Modèles + Listes'!W$20,ERREUR))))))))))))))))</f>
        <v>6</v>
      </c>
      <c r="AJ9"/>
      <c r="AK9"/>
      <c r="AL9"/>
    </row>
    <row r="10" spans="1:39" s="19" customFormat="1" x14ac:dyDescent="0.25">
      <c r="A10"/>
      <c r="B10" s="20" t="str">
        <f>+VLOOKUP($C10,[1]BOM!$M:$CA,29,FALSE)</f>
        <v>MODEL02P</v>
      </c>
      <c r="C10">
        <v>82435108</v>
      </c>
      <c r="D10" s="20" t="str">
        <f>+VLOOKUP($C10,[1]BOM!$M:$CA,3,FALSE)</f>
        <v>DESSUS INT CAISSE MDPX</v>
      </c>
      <c r="E10" s="20" t="str">
        <f t="shared" si="1"/>
        <v>2435108</v>
      </c>
      <c r="F10" s="20" t="str">
        <f>IF($B10='[1]Modèles + Listes'!$B$5,'[1]Modèles + Listes'!D$5,IF($B10='[1]Modèles + Listes'!$B$6,'[1]Modèles + Listes'!D$6,IF($B10='[1]Modèles + Listes'!$B$7,'[1]Modèles + Listes'!D$7,IF($B10='[1]Modèles + Listes'!$B$8,'[1]Modèles + Listes'!D$8,IF($B10='[1]Modèles + Listes'!$B$9,'[1]Modèles + Listes'!D$9,IF($B10='[1]Modèles + Listes'!$B$10,'[1]Modèles + Listes'!D$10,IF($B10='[1]Modèles + Listes'!$B$11,'[1]Modèles + Listes'!D$11,IF($B10='[1]Modèles + Listes'!$B$12,'[1]Modèles + Listes'!D$12,IF($B10='[1]Modèles + Listes'!$B$13,'[1]Modèles + Listes'!D$13,IF($B10='[1]Modèles + Listes'!$B$14,'[1]Modèles + Listes'!D$14,IF($B10='[1]Modèles + Listes'!$B$15,'[1]Modèles + Listes'!D$15,IF($B10='[1]Modèles + Listes'!$B$16,'[1]Modèles + Listes'!D$16,IF($B10='[1]Modèles + Listes'!$B$17,'[1]Modèles + Listes'!D$17,IF($B10='[1]Modèles + Listes'!$B$18,'[1]Modèles + Listes'!D$18,IF($B10='[1]Modèles + Listes'!$B$19,'[1]Modèles + Listes'!D$19,IF($B10='[1]Modèles + Listes'!$B$20,'[1]Modèles + Listes'!D$20,ERREUR))))))))))))))))</f>
        <v>PP</v>
      </c>
      <c r="G10" s="20">
        <f>[1]BOM!$AQ$4</f>
        <v>1510</v>
      </c>
      <c r="H10" s="20" t="str">
        <f>[1]BOM!$AQ$5</f>
        <v>04090</v>
      </c>
      <c r="I10" s="24">
        <f>IF($B10='[1]Modèles + Listes'!$B$5,'[1]Modèles + Listes'!E$5,IF($B10='[1]Modèles + Listes'!$B$6,'[1]Modèles + Listes'!E$6,IF($B10='[1]Modèles + Listes'!$B$7,'[1]Modèles + Listes'!E$7,IF($B10='[1]Modèles + Listes'!$B$8,'[1]Modèles + Listes'!E$8,IF($B10='[1]Modèles + Listes'!$B$9,'[1]Modèles + Listes'!E$9,IF($B10='[1]Modèles + Listes'!$B$10,'[1]Modèles + Listes'!E$10,IF($B10='[1]Modèles + Listes'!$B$11,'[1]Modèles + Listes'!E$11,IF($B10='[1]Modèles + Listes'!$B$12,'[1]Modèles + Listes'!E$12,IF($B10='[1]Modèles + Listes'!$B$13,'[1]Modèles + Listes'!E$13,IF($B10='[1]Modèles + Listes'!$B$14,'[1]Modèles + Listes'!E$14,IF($B10='[1]Modèles + Listes'!$B$15,'[1]Modèles + Listes'!E$15,IF($B10='[1]Modèles + Listes'!$B$16,'[1]Modèles + Listes'!E$16,IF($B10='[1]Modèles + Listes'!$B$17,'[1]Modèles + Listes'!E$17,IF($B10='[1]Modèles + Listes'!$B$18,'[1]Modèles + Listes'!E$18,IF($B10='[1]Modèles + Listes'!$B$19,'[1]Modèles + Listes'!E$19,IF($B10='[1]Modèles + Listes'!$B$20,'[1]Modèles + Listes'!E$20,ERREUR))))))))))))))))</f>
        <v>1</v>
      </c>
      <c r="J10" s="20" t="str">
        <f>+VLOOKUP($C10,[1]BOM!$M:$CA,30,FALSE)</f>
        <v>PI</v>
      </c>
      <c r="K10" s="20" t="str">
        <f>+[1]BOM!$AQ$3</f>
        <v>SALPETIER</v>
      </c>
      <c r="L10" s="24">
        <f>IF($B10='[1]Modèles + Listes'!$B$5,'[1]Modèles + Listes'!F$5,IF($B10='[1]Modèles + Listes'!$B$6,'[1]Modèles + Listes'!F$6,IF($B10='[1]Modèles + Listes'!$B$7,'[1]Modèles + Listes'!F$7,IF($B10='[1]Modèles + Listes'!$B$8,'[1]Modèles + Listes'!F$8,IF($B10='[1]Modèles + Listes'!$B$9,'[1]Modèles + Listes'!F$9,IF($B10='[1]Modèles + Listes'!$B$10,'[1]Modèles + Listes'!F$10,IF($B10='[1]Modèles + Listes'!$B$11,'[1]Modèles + Listes'!F$11,IF($B10='[1]Modèles + Listes'!$B$12,'[1]Modèles + Listes'!F$12,IF($B10='[1]Modèles + Listes'!$B$13,'[1]Modèles + Listes'!F$13,IF($B10='[1]Modèles + Listes'!$B$14,'[1]Modèles + Listes'!F$14,IF($B10='[1]Modèles + Listes'!$B$15,'[1]Modèles + Listes'!F$15,IF($B10='[1]Modèles + Listes'!$B$16,'[1]Modèles + Listes'!F$16,IF($B10='[1]Modèles + Listes'!$B$17,'[1]Modèles + Listes'!F$17,IF($B10='[1]Modèles + Listes'!$B$18,'[1]Modèles + Listes'!F$18,IF($B10='[1]Modèles + Listes'!$B$19,'[1]Modèles + Listes'!F$19,IF($B10='[1]Modèles + Listes'!$B$20,'[1]Modèles + Listes'!F$20,ERREUR))))))))))))))))</f>
        <v>1</v>
      </c>
      <c r="M10" s="20" t="str">
        <f>IF($B10='[1]Modèles + Listes'!$B$5,'[1]Modèles + Listes'!G$5,IF($B10='[1]Modèles + Listes'!$B$6,'[1]Modèles + Listes'!G$6,IF($B10='[1]Modèles + Listes'!$B$7,'[1]Modèles + Listes'!G$7,IF($B10='[1]Modèles + Listes'!$B$8,'[1]Modèles + Listes'!G$8,IF($B10='[1]Modèles + Listes'!$B$9,'[1]Modèles + Listes'!G$9,IF($B10='[1]Modèles + Listes'!$B$10,'[1]Modèles + Listes'!G$10,IF($B10='[1]Modèles + Listes'!$B$11,'[1]Modèles + Listes'!G$11,IF($B10='[1]Modèles + Listes'!$B$12,'[1]Modèles + Listes'!G$12,IF($B10='[1]Modèles + Listes'!$B$13,'[1]Modèles + Listes'!G$13,IF($B10='[1]Modèles + Listes'!$B$14,'[1]Modèles + Listes'!G$14,IF($B10='[1]Modèles + Listes'!$B$15,'[1]Modèles + Listes'!G$15,IF($B10='[1]Modèles + Listes'!$B$16,'[1]Modèles + Listes'!G$16,IF($B10='[1]Modèles + Listes'!$B$17,'[1]Modèles + Listes'!G$17,IF($B10='[1]Modèles + Listes'!$B$18,'[1]Modèles + Listes'!G$18,IF($B10='[1]Modèles + Listes'!$B$19,'[1]Modèles + Listes'!G$19,IF($B10='[1]Modèles + Listes'!$B$20,'[1]Modèles + Listes'!G$20,ERREUR))))))))))))))))</f>
        <v>FAB</v>
      </c>
      <c r="N10" s="24">
        <f>IF($B10='[1]Modèles + Listes'!$B$5,'[1]Modèles + Listes'!H$5,IF($B10='[1]Modèles + Listes'!$B$6,'[1]Modèles + Listes'!H$6,IF($B10='[1]Modèles + Listes'!$B$7,'[1]Modèles + Listes'!H$7,IF($B10='[1]Modèles + Listes'!$B$8,'[1]Modèles + Listes'!H$8,IF($B10='[1]Modèles + Listes'!$B$9,'[1]Modèles + Listes'!H$9,IF($B10='[1]Modèles + Listes'!$B$10,'[1]Modèles + Listes'!H$10,IF($B10='[1]Modèles + Listes'!$B$11,'[1]Modèles + Listes'!H$11,IF($B10='[1]Modèles + Listes'!$B$12,'[1]Modèles + Listes'!H$12,IF($B10='[1]Modèles + Listes'!$B$13,'[1]Modèles + Listes'!H$13,IF($B10='[1]Modèles + Listes'!$B$14,'[1]Modèles + Listes'!H$14,IF($B10='[1]Modèles + Listes'!$B$15,'[1]Modèles + Listes'!H$15,IF($B10='[1]Modèles + Listes'!$B$16,'[1]Modèles + Listes'!H$16,IF($B10='[1]Modèles + Listes'!$B$17,'[1]Modèles + Listes'!H$17,IF($B10='[1]Modèles + Listes'!$B$18,'[1]Modèles + Listes'!H$18,IF($B10='[1]Modèles + Listes'!$B$19,'[1]Modèles + Listes'!H$19,IF($B10='[1]Modèles + Listes'!$B$20,'[1]Modèles + Listes'!H$20,ERREUR))))))))))))))))</f>
        <v>0</v>
      </c>
      <c r="O10" s="24">
        <f>IF($B10='[1]Modèles + Listes'!$B$5,'[1]Modèles + Listes'!I$5,IF($B10='[1]Modèles + Listes'!$B$6,'[1]Modèles + Listes'!I$6,IF($B10='[1]Modèles + Listes'!$B$7,'[1]Modèles + Listes'!I$7,IF($B10='[1]Modèles + Listes'!$B$8,'[1]Modèles + Listes'!I$8,IF($B10='[1]Modèles + Listes'!$B$9,'[1]Modèles + Listes'!I$9,IF($B10='[1]Modèles + Listes'!$B$10,'[1]Modèles + Listes'!I$10,IF($B10='[1]Modèles + Listes'!$B$11,'[1]Modèles + Listes'!I$11,IF($B10='[1]Modèles + Listes'!$B$12,'[1]Modèles + Listes'!I$12,IF($B10='[1]Modèles + Listes'!$B$13,'[1]Modèles + Listes'!I$13,IF($B10='[1]Modèles + Listes'!$B$14,'[1]Modèles + Listes'!I$14,IF($B10='[1]Modèles + Listes'!$B$15,'[1]Modèles + Listes'!I$15,IF($B10='[1]Modèles + Listes'!$B$16,'[1]Modèles + Listes'!I$16,IF($B10='[1]Modèles + Listes'!$B$17,'[1]Modèles + Listes'!I$17,IF($B10='[1]Modèles + Listes'!$B$18,'[1]Modèles + Listes'!I$18,IF($B10='[1]Modèles + Listes'!$B$19,'[1]Modèles + Listes'!I$19,IF($B10='[1]Modèles + Listes'!$B$20,'[1]Modèles + Listes'!I$20,ERREUR))))))))))))))))</f>
        <v>0</v>
      </c>
      <c r="P10" s="24" t="str">
        <f>+VLOOKUP($C10,[1]BOM!$M:$CA,30,FALSE)</f>
        <v>PI</v>
      </c>
      <c r="Q10" s="24">
        <f>+VLOOKUP($C10,[1]BOM!$M:$CA,31,FALSE)</f>
        <v>0</v>
      </c>
      <c r="R10" s="24">
        <f>IF($B10='[1]Modèles + Listes'!$B$5,'[1]Modèles + Listes'!J$5,IF($B10='[1]Modèles + Listes'!$B$6,'[1]Modèles + Listes'!J$6,IF($B10='[1]Modèles + Listes'!$B$7,'[1]Modèles + Listes'!J$7,IF($B10='[1]Modèles + Listes'!$B$8,'[1]Modèles + Listes'!J$8,IF($B10='[1]Modèles + Listes'!$B$9,'[1]Modèles + Listes'!J$9,IF($B10='[1]Modèles + Listes'!$B$10,'[1]Modèles + Listes'!J$10,IF($B10='[1]Modèles + Listes'!$B$11,'[1]Modèles + Listes'!J$11,IF($B10='[1]Modèles + Listes'!$B$12,'[1]Modèles + Listes'!J$12,IF($B10='[1]Modèles + Listes'!$B$13,'[1]Modèles + Listes'!J$13,IF($B10='[1]Modèles + Listes'!$B$14,'[1]Modèles + Listes'!J$14,IF($B10='[1]Modèles + Listes'!$B$15,'[1]Modèles + Listes'!J$15,IF($B10='[1]Modèles + Listes'!$B$16,'[1]Modèles + Listes'!J$16,IF($B10='[1]Modèles + Listes'!$B$17,'[1]Modèles + Listes'!J$17,IF($B10='[1]Modèles + Listes'!$B$18,'[1]Modèles + Listes'!J$18,IF($B10='[1]Modèles + Listes'!$B$19,'[1]Modèles + Listes'!J$19,IF($B10='[1]Modèles + Listes'!$B$20,'[1]Modèles + Listes'!J$20,ERREUR))))))))))))))))</f>
        <v>0</v>
      </c>
      <c r="S10" s="24">
        <f>IF($B10='[1]Modèles + Listes'!$B$5,'[1]Modèles + Listes'!K$5,IF($B10='[1]Modèles + Listes'!$B$6,'[1]Modèles + Listes'!K$6,IF($B10='[1]Modèles + Listes'!$B$7,'[1]Modèles + Listes'!K$7,IF($B10='[1]Modèles + Listes'!$B$8,'[1]Modèles + Listes'!K$8,IF($B10='[1]Modèles + Listes'!$B$9,'[1]Modèles + Listes'!K$9,IF($B10='[1]Modèles + Listes'!$B$10,'[1]Modèles + Listes'!K$10,IF($B10='[1]Modèles + Listes'!$B$11,'[1]Modèles + Listes'!K$11,IF($B10='[1]Modèles + Listes'!$B$12,'[1]Modèles + Listes'!K$12,IF($B10='[1]Modèles + Listes'!$B$13,'[1]Modèles + Listes'!K$13,IF($B10='[1]Modèles + Listes'!$B$14,'[1]Modèles + Listes'!K$14,IF($B10='[1]Modèles + Listes'!$B$15,'[1]Modèles + Listes'!K$15,IF($B10='[1]Modèles + Listes'!$B$16,'[1]Modèles + Listes'!K$16,IF($B10='[1]Modèles + Listes'!$B$17,'[1]Modèles + Listes'!K$17,IF($B10='[1]Modèles + Listes'!$B$18,'[1]Modèles + Listes'!K$18,IF($B10='[1]Modèles + Listes'!$B$19,'[1]Modèles + Listes'!K$19,IF($B10='[1]Modèles + Listes'!$B$20,'[1]Modèles + Listes'!K$20,ERREUR))))))))))))))))</f>
        <v>0</v>
      </c>
      <c r="T10" s="20">
        <f>IF($U10="O",VLOOKUP($C10,[1]BOM!$M:$CA,33,FALSE),0)</f>
        <v>0</v>
      </c>
      <c r="U10" s="20" t="str">
        <f>+VLOOKUP($C10,[1]BOM!$M:$CA,34,FALSE)</f>
        <v>N</v>
      </c>
      <c r="V10" s="20">
        <f>IF($U10="O",VLOOKUP($C10,[1]BOM!$M:$CA,35,FALSE),0)</f>
        <v>0</v>
      </c>
      <c r="W10" s="24">
        <f>IF($B10='[1]Modèles + Listes'!$B$5,'[1]Modèles + Listes'!L$5,IF($B10='[1]Modèles + Listes'!$B$6,'[1]Modèles + Listes'!L$6,IF($B10='[1]Modèles + Listes'!$B$7,'[1]Modèles + Listes'!L$7,IF($B10='[1]Modèles + Listes'!$B$8,'[1]Modèles + Listes'!L$8,IF($B10='[1]Modèles + Listes'!$B$9,'[1]Modèles + Listes'!L$9,IF($B10='[1]Modèles + Listes'!$B$10,'[1]Modèles + Listes'!L$10,IF($B10='[1]Modèles + Listes'!$B$11,'[1]Modèles + Listes'!L$11,IF($B10='[1]Modèles + Listes'!$B$12,'[1]Modèles + Listes'!L$12,IF($B10='[1]Modèles + Listes'!$B$13,'[1]Modèles + Listes'!L$13,IF($B10='[1]Modèles + Listes'!$B$14,'[1]Modèles + Listes'!L$14,IF($B10='[1]Modèles + Listes'!$B$15,'[1]Modèles + Listes'!L$15,IF($B10='[1]Modèles + Listes'!$B$16,'[1]Modèles + Listes'!L$16,IF($B10='[1]Modèles + Listes'!$B$17,'[1]Modèles + Listes'!L$17,IF($B10='[1]Modèles + Listes'!$B$18,'[1]Modèles + Listes'!L$18,IF($B10='[1]Modèles + Listes'!$B$19,'[1]Modèles + Listes'!L$19,IF($B10='[1]Modèles + Listes'!$B$20,'[1]Modèles + Listes'!L$20,ERREUR))))))))))))))))</f>
        <v>1</v>
      </c>
      <c r="X10" s="20">
        <f>IF($B10='[1]Modèles + Listes'!$B$5,'[1]Modèles + Listes'!M$5,IF($B10='[1]Modèles + Listes'!$B$6,'[1]Modèles + Listes'!M$6,IF($B10='[1]Modèles + Listes'!$B$7,'[1]Modèles + Listes'!M$7,IF($B10='[1]Modèles + Listes'!$B$8,'[1]Modèles + Listes'!M$8,IF($B10='[1]Modèles + Listes'!$B$9,'[1]Modèles + Listes'!M$9,IF($B10='[1]Modèles + Listes'!$B$10,'[1]Modèles + Listes'!M$10,IF($B10='[1]Modèles + Listes'!$B$11,'[1]Modèles + Listes'!M$11,IF($B10='[1]Modèles + Listes'!$B$12,'[1]Modèles + Listes'!M$12,IF($B10='[1]Modèles + Listes'!$B$13,'[1]Modèles + Listes'!M$13,IF($B10='[1]Modèles + Listes'!$B$14,'[1]Modèles + Listes'!M$14,IF($B10='[1]Modèles + Listes'!$B$15,'[1]Modèles + Listes'!M$15,IF($B10='[1]Modèles + Listes'!$B$16,'[1]Modèles + Listes'!M$16,IF($B10='[1]Modèles + Listes'!$B$17,'[1]Modèles + Listes'!M$17,IF($B10='[1]Modèles + Listes'!$B$18,'[1]Modèles + Listes'!M$18,IF($B10='[1]Modèles + Listes'!$B$19,'[1]Modèles + Listes'!M$19,IF($B10='[1]Modèles + Listes'!$B$20,'[1]Modèles + Listes'!M$20,ERREUR))))))))))))))))</f>
        <v>1</v>
      </c>
      <c r="Y10" s="24">
        <f>IF($B10='[1]Modèles + Listes'!$B$5,'[1]Modèles + Listes'!N$5,IF($B10='[1]Modèles + Listes'!$B$6,'[1]Modèles + Listes'!N$6,IF($B10='[1]Modèles + Listes'!$B$7,'[1]Modèles + Listes'!N$7,IF($B10='[1]Modèles + Listes'!$B$8,'[1]Modèles + Listes'!N$8,IF($B10='[1]Modèles + Listes'!$B$9,'[1]Modèles + Listes'!N$9,IF($B10='[1]Modèles + Listes'!$B$10,'[1]Modèles + Listes'!N$10,IF($B10='[1]Modèles + Listes'!$B$11,'[1]Modèles + Listes'!N$11,IF($B10='[1]Modèles + Listes'!$B$12,'[1]Modèles + Listes'!N$12,IF($B10='[1]Modèles + Listes'!$B$13,'[1]Modèles + Listes'!N$13,IF($B10='[1]Modèles + Listes'!$B$14,'[1]Modèles + Listes'!N$14,IF($B10='[1]Modèles + Listes'!$B$15,'[1]Modèles + Listes'!N$15,IF($B10='[1]Modèles + Listes'!$B$16,'[1]Modèles + Listes'!N$16,IF($B10='[1]Modèles + Listes'!$B$17,'[1]Modèles + Listes'!N$17,IF($B10='[1]Modèles + Listes'!$B$18,'[1]Modèles + Listes'!N$18,IF($B10='[1]Modèles + Listes'!$B$19,'[1]Modèles + Listes'!N$19,IF($B10='[1]Modèles + Listes'!$B$20,'[1]Modèles + Listes'!N$20,ERREUR))))))))))))))))</f>
        <v>1</v>
      </c>
      <c r="Z10" s="20">
        <f>IF($B10='[1]Modèles + Listes'!$B$5,'[1]Modèles + Listes'!O$5,IF($B10='[1]Modèles + Listes'!$B$6,'[1]Modèles + Listes'!O$6,IF($B10='[1]Modèles + Listes'!$B$7,'[1]Modèles + Listes'!O$7,IF($B10='[1]Modèles + Listes'!$B$8,'[1]Modèles + Listes'!O$8,IF($B10='[1]Modèles + Listes'!$B$9,'[1]Modèles + Listes'!O$9,IF($B10='[1]Modèles + Listes'!$B$10,'[1]Modèles + Listes'!O$10,IF($B10='[1]Modèles + Listes'!$B$11,'[1]Modèles + Listes'!O$11,IF($B10='[1]Modèles + Listes'!$B$12,'[1]Modèles + Listes'!O$12,IF($B10='[1]Modèles + Listes'!$B$13,'[1]Modèles + Listes'!O$13,IF($B10='[1]Modèles + Listes'!$B$14,'[1]Modèles + Listes'!O$14,IF($B10='[1]Modèles + Listes'!$B$15,'[1]Modèles + Listes'!O$15,IF($B10='[1]Modèles + Listes'!$B$16,'[1]Modèles + Listes'!O$16,IF($B10='[1]Modèles + Listes'!$B$17,'[1]Modèles + Listes'!O$17,IF($B10='[1]Modèles + Listes'!$B$18,'[1]Modèles + Listes'!O$18,IF($B10='[1]Modèles + Listes'!$B$19,'[1]Modèles + Listes'!O$19,IF($B10='[1]Modèles + Listes'!$B$20,'[1]Modèles + Listes'!O$20,ERREUR))))))))))))))))</f>
        <v>12</v>
      </c>
      <c r="AA10" s="24">
        <f>IF($B10='[1]Modèles + Listes'!$B$5,'[1]Modèles + Listes'!P$5,IF($B10='[1]Modèles + Listes'!$B$6,'[1]Modèles + Listes'!P$6,IF($B10='[1]Modèles + Listes'!$B$7,'[1]Modèles + Listes'!P$7,IF($B10='[1]Modèles + Listes'!$B$8,'[1]Modèles + Listes'!P$8,IF($B10='[1]Modèles + Listes'!$B$9,'[1]Modèles + Listes'!P$9,IF($B10='[1]Modèles + Listes'!$B$10,'[1]Modèles + Listes'!P$10,IF($B10='[1]Modèles + Listes'!$B$11,'[1]Modèles + Listes'!P$11,IF($B10='[1]Modèles + Listes'!$B$12,'[1]Modèles + Listes'!P$12,IF($B10='[1]Modèles + Listes'!$B$13,'[1]Modèles + Listes'!P$13,IF($B10='[1]Modèles + Listes'!$B$14,'[1]Modèles + Listes'!P$14,IF($B10='[1]Modèles + Listes'!$B$15,'[1]Modèles + Listes'!P$15,IF($B10='[1]Modèles + Listes'!$B$16,'[1]Modèles + Listes'!P$16,IF($B10='[1]Modèles + Listes'!$B$17,'[1]Modèles + Listes'!P$17,IF($B10='[1]Modèles + Listes'!$B$18,'[1]Modèles + Listes'!P$18,IF($B10='[1]Modèles + Listes'!$B$19,'[1]Modèles + Listes'!P$19,IF($B10='[1]Modèles + Listes'!$B$20,'[1]Modèles + Listes'!P$20,ERREUR))))))))))))))))</f>
        <v>1</v>
      </c>
      <c r="AB10" s="24">
        <f>IF($B10='[1]Modèles + Listes'!$B$5,'[1]Modèles + Listes'!Q$5,IF($B10='[1]Modèles + Listes'!$B$6,'[1]Modèles + Listes'!Q$6,IF($B10='[1]Modèles + Listes'!$B$7,'[1]Modèles + Listes'!Q$7,IF($B10='[1]Modèles + Listes'!$B$8,'[1]Modèles + Listes'!Q$8,IF($B10='[1]Modèles + Listes'!$B$9,'[1]Modèles + Listes'!Q$9,IF($B10='[1]Modèles + Listes'!$B$10,'[1]Modèles + Listes'!Q$10,IF($B10='[1]Modèles + Listes'!$B$11,'[1]Modèles + Listes'!Q$11,IF($B10='[1]Modèles + Listes'!$B$12,'[1]Modèles + Listes'!Q$12,IF($B10='[1]Modèles + Listes'!$B$13,'[1]Modèles + Listes'!Q$13,IF($B10='[1]Modèles + Listes'!$B$14,'[1]Modèles + Listes'!Q$14,IF($B10='[1]Modèles + Listes'!$B$15,'[1]Modèles + Listes'!Q$15,IF($B10='[1]Modèles + Listes'!$B$16,'[1]Modèles + Listes'!Q$16,IF($B10='[1]Modèles + Listes'!$B$17,'[1]Modèles + Listes'!Q$17,IF($B10='[1]Modèles + Listes'!$B$18,'[1]Modèles + Listes'!Q$18,IF($B10='[1]Modèles + Listes'!$B$19,'[1]Modèles + Listes'!Q$19,IF($B10='[1]Modèles + Listes'!$B$20,'[1]Modèles + Listes'!Q$20,ERREUR))))))))))))))))</f>
        <v>9</v>
      </c>
      <c r="AC10" s="24">
        <f>IF($B10='[1]Modèles + Listes'!$B$5,'[1]Modèles + Listes'!R$5,IF($B10='[1]Modèles + Listes'!$B$6,'[1]Modèles + Listes'!R$6,IF($B10='[1]Modèles + Listes'!$B$7,'[1]Modèles + Listes'!R$7,IF($B10='[1]Modèles + Listes'!$B$8,'[1]Modèles + Listes'!R$8,IF($B10='[1]Modèles + Listes'!$B$9,'[1]Modèles + Listes'!R$9,IF($B10='[1]Modèles + Listes'!$B$10,'[1]Modèles + Listes'!R$10,IF($B10='[1]Modèles + Listes'!$B$11,'[1]Modèles + Listes'!R$11,IF($B10='[1]Modèles + Listes'!$B$12,'[1]Modèles + Listes'!R$12,IF($B10='[1]Modèles + Listes'!$B$13,'[1]Modèles + Listes'!R$13,IF($B10='[1]Modèles + Listes'!$B$14,'[1]Modèles + Listes'!R$14,IF($B10='[1]Modèles + Listes'!$B$15,'[1]Modèles + Listes'!R$15,IF($B10='[1]Modèles + Listes'!$B$16,'[1]Modèles + Listes'!R$16,IF($B10='[1]Modèles + Listes'!$B$17,'[1]Modèles + Listes'!R$17,IF($B10='[1]Modèles + Listes'!$B$18,'[1]Modèles + Listes'!R$18,IF($B10='[1]Modèles + Listes'!$B$19,'[1]Modèles + Listes'!R$19,IF($B10='[1]Modèles + Listes'!$B$20,'[1]Modèles + Listes'!R$20,ERREUR))))))))))))))))</f>
        <v>10</v>
      </c>
      <c r="AD10" s="20" t="str">
        <f>IF($B10='[1]Modèles + Listes'!$B$5,'[1]Modèles + Listes'!S$5,IF($B10='[1]Modèles + Listes'!$B$6,'[1]Modèles + Listes'!S$6,IF($B10='[1]Modèles + Listes'!$B$7,'[1]Modèles + Listes'!S$7,IF($B10='[1]Modèles + Listes'!$B$8,'[1]Modèles + Listes'!S$8,IF($B10='[1]Modèles + Listes'!$B$9,'[1]Modèles + Listes'!S$9,IF($B10='[1]Modèles + Listes'!$B$10,'[1]Modèles + Listes'!S$10,IF($B10='[1]Modèles + Listes'!$B$11,'[1]Modèles + Listes'!S$11,IF($B10='[1]Modèles + Listes'!$B$12,'[1]Modèles + Listes'!S$12,IF($B10='[1]Modèles + Listes'!$B$13,'[1]Modèles + Listes'!S$13,IF($B10='[1]Modèles + Listes'!$B$14,'[1]Modèles + Listes'!S$14,IF($B10='[1]Modèles + Listes'!$B$15,'[1]Modèles + Listes'!S$15,IF($B10='[1]Modèles + Listes'!$B$16,'[1]Modèles + Listes'!S$16,IF($B10='[1]Modèles + Listes'!$B$17,'[1]Modèles + Listes'!S$17,IF($B10='[1]Modèles + Listes'!$B$18,'[1]Modèles + Listes'!S$18,IF($B10='[1]Modèles + Listes'!$B$19,'[1]Modèles + Listes'!S$19,IF($B10='[1]Modèles + Listes'!$B$20,'[1]Modèles + Listes'!S$20,ERREUR))))))))))))))))</f>
        <v>XX</v>
      </c>
      <c r="AE10" s="24">
        <f>+VLOOKUP($C10,[1]BOM!$M:$CA,36,FALSE)</f>
        <v>1</v>
      </c>
      <c r="AF10" s="24">
        <f>IF($B10='[1]Modèles + Listes'!$B$5,'[1]Modèles + Listes'!T$5,IF($B10='[1]Modèles + Listes'!$B$6,'[1]Modèles + Listes'!T$6,IF($B10='[1]Modèles + Listes'!$B$7,'[1]Modèles + Listes'!T$7,IF($B10='[1]Modèles + Listes'!$B$8,'[1]Modèles + Listes'!T$8,IF($B10='[1]Modèles + Listes'!$B$9,'[1]Modèles + Listes'!T$9,IF($B10='[1]Modèles + Listes'!$B$10,'[1]Modèles + Listes'!T$10,IF($B10='[1]Modèles + Listes'!$B$11,'[1]Modèles + Listes'!T$11,IF($B10='[1]Modèles + Listes'!$B$12,'[1]Modèles + Listes'!T$12,IF($B10='[1]Modèles + Listes'!$B$13,'[1]Modèles + Listes'!T$13,IF($B10='[1]Modèles + Listes'!$B$14,'[1]Modèles + Listes'!T$14,IF($B10='[1]Modèles + Listes'!$B$15,'[1]Modèles + Listes'!T$15,IF($B10='[1]Modèles + Listes'!$B$16,'[1]Modèles + Listes'!T$16,IF($B10='[1]Modèles + Listes'!$B$17,'[1]Modèles + Listes'!T$17,IF($B10='[1]Modèles + Listes'!$B$18,'[1]Modèles + Listes'!T$18,IF($B10='[1]Modèles + Listes'!$B$19,'[1]Modèles + Listes'!T$19,IF($B10='[1]Modèles + Listes'!$B$20,'[1]Modèles + Listes'!T$20,ERREUR))))))))))))))))</f>
        <v>12</v>
      </c>
      <c r="AG10" s="20" t="str">
        <f>IF($B10='[1]Modèles + Listes'!$B$5,'[1]Modèles + Listes'!U$5,IF($B10='[1]Modèles + Listes'!$B$6,'[1]Modèles + Listes'!U$6,IF($B10='[1]Modèles + Listes'!$B$7,'[1]Modèles + Listes'!U$7,IF($B10='[1]Modèles + Listes'!$B$8,'[1]Modèles + Listes'!U$8,IF($B10='[1]Modèles + Listes'!$B$9,'[1]Modèles + Listes'!U$9,IF($B10='[1]Modèles + Listes'!$B$10,'[1]Modèles + Listes'!U$10,IF($B10='[1]Modèles + Listes'!$B$11,'[1]Modèles + Listes'!U$11,IF($B10='[1]Modèles + Listes'!$B$12,'[1]Modèles + Listes'!U$12,IF($B10='[1]Modèles + Listes'!$B$13,'[1]Modèles + Listes'!U$13,IF($B10='[1]Modèles + Listes'!$B$14,'[1]Modèles + Listes'!U$14,IF($B10='[1]Modèles + Listes'!$B$15,'[1]Modèles + Listes'!U$15,IF($B10='[1]Modèles + Listes'!$B$16,'[1]Modèles + Listes'!U$16,IF($B10='[1]Modèles + Listes'!$B$17,'[1]Modèles + Listes'!U$17,IF($B10='[1]Modèles + Listes'!$B$18,'[1]Modèles + Listes'!U$18,IF($B10='[1]Modèles + Listes'!$B$19,'[1]Modèles + Listes'!U$19,IF($B10='[1]Modèles + Listes'!$B$20,'[1]Modèles + Listes'!U$20,ERREUR))))))))))))))))</f>
        <v>?</v>
      </c>
      <c r="AH10" s="24">
        <f>IF($B10='[1]Modèles + Listes'!$B$5,'[1]Modèles + Listes'!V$5,IF($B10='[1]Modèles + Listes'!$B$6,'[1]Modèles + Listes'!V$6,IF($B10='[1]Modèles + Listes'!$B$7,'[1]Modèles + Listes'!V$7,IF($B10='[1]Modèles + Listes'!$B$8,'[1]Modèles + Listes'!V$8,IF($B10='[1]Modèles + Listes'!$B$9,'[1]Modèles + Listes'!V$9,IF($B10='[1]Modèles + Listes'!$B$10,'[1]Modèles + Listes'!V$10,IF($B10='[1]Modèles + Listes'!$B$11,'[1]Modèles + Listes'!V$11,IF($B10='[1]Modèles + Listes'!$B$12,'[1]Modèles + Listes'!V$12,IF($B10='[1]Modèles + Listes'!$B$13,'[1]Modèles + Listes'!V$13,IF($B10='[1]Modèles + Listes'!$B$14,'[1]Modèles + Listes'!V$14,IF($B10='[1]Modèles + Listes'!$B$15,'[1]Modèles + Listes'!V$15,IF($B10='[1]Modèles + Listes'!$B$16,'[1]Modèles + Listes'!V$16,IF($B10='[1]Modèles + Listes'!$B$17,'[1]Modèles + Listes'!V$17,IF($B10='[1]Modèles + Listes'!$B$18,'[1]Modèles + Listes'!V$18,IF($B10='[1]Modèles + Listes'!$B$19,'[1]Modèles + Listes'!V$19,IF($B10='[1]Modèles + Listes'!$B$20,'[1]Modèles + Listes'!V$20,ERREUR))))))))))))))))</f>
        <v>4</v>
      </c>
      <c r="AI10" s="20">
        <f>IF($B10='[1]Modèles + Listes'!$B$5,'[1]Modèles + Listes'!W$5,IF($B10='[1]Modèles + Listes'!$B$6,'[1]Modèles + Listes'!W$6,IF($B10='[1]Modèles + Listes'!$B$7,'[1]Modèles + Listes'!W$7,IF($B10='[1]Modèles + Listes'!$B$8,'[1]Modèles + Listes'!W$8,IF($B10='[1]Modèles + Listes'!$B$9,'[1]Modèles + Listes'!W$9,IF($B10='[1]Modèles + Listes'!$B$10,'[1]Modèles + Listes'!W$10,IF($B10='[1]Modèles + Listes'!$B$11,'[1]Modèles + Listes'!W$11,IF($B10='[1]Modèles + Listes'!$B$12,'[1]Modèles + Listes'!W$12,IF($B10='[1]Modèles + Listes'!$B$13,'[1]Modèles + Listes'!W$13,IF($B10='[1]Modèles + Listes'!$B$14,'[1]Modèles + Listes'!W$14,IF($B10='[1]Modèles + Listes'!$B$15,'[1]Modèles + Listes'!W$15,IF($B10='[1]Modèles + Listes'!$B$16,'[1]Modèles + Listes'!W$16,IF($B10='[1]Modèles + Listes'!$B$17,'[1]Modèles + Listes'!W$17,IF($B10='[1]Modèles + Listes'!$B$18,'[1]Modèles + Listes'!W$18,IF($B10='[1]Modèles + Listes'!$B$19,'[1]Modèles + Listes'!W$19,IF($B10='[1]Modèles + Listes'!$B$20,'[1]Modèles + Listes'!W$20,ERREUR))))))))))))))))</f>
        <v>6</v>
      </c>
      <c r="AJ10"/>
      <c r="AK10"/>
      <c r="AL10"/>
    </row>
    <row r="11" spans="1:39" s="19" customFormat="1" x14ac:dyDescent="0.25">
      <c r="A11"/>
      <c r="B11" s="20" t="str">
        <f>+VLOOKUP($C11,[1]BOM!$M:$CA,29,FALSE)</f>
        <v>MODEL02P</v>
      </c>
      <c r="C11">
        <v>82455283</v>
      </c>
      <c r="D11" s="20" t="str">
        <f>+VLOOKUP($C11,[1]BOM!$M:$CA,3,FALSE)</f>
        <v>MANCHON INT CAISSE MDPX</v>
      </c>
      <c r="E11" s="20" t="str">
        <f t="shared" si="1"/>
        <v>2455283</v>
      </c>
      <c r="F11" s="20" t="str">
        <f>IF($B11='[1]Modèles + Listes'!$B$5,'[1]Modèles + Listes'!D$5,IF($B11='[1]Modèles + Listes'!$B$6,'[1]Modèles + Listes'!D$6,IF($B11='[1]Modèles + Listes'!$B$7,'[1]Modèles + Listes'!D$7,IF($B11='[1]Modèles + Listes'!$B$8,'[1]Modèles + Listes'!D$8,IF($B11='[1]Modèles + Listes'!$B$9,'[1]Modèles + Listes'!D$9,IF($B11='[1]Modèles + Listes'!$B$10,'[1]Modèles + Listes'!D$10,IF($B11='[1]Modèles + Listes'!$B$11,'[1]Modèles + Listes'!D$11,IF($B11='[1]Modèles + Listes'!$B$12,'[1]Modèles + Listes'!D$12,IF($B11='[1]Modèles + Listes'!$B$13,'[1]Modèles + Listes'!D$13,IF($B11='[1]Modèles + Listes'!$B$14,'[1]Modèles + Listes'!D$14,IF($B11='[1]Modèles + Listes'!$B$15,'[1]Modèles + Listes'!D$15,IF($B11='[1]Modèles + Listes'!$B$16,'[1]Modèles + Listes'!D$16,IF($B11='[1]Modèles + Listes'!$B$17,'[1]Modèles + Listes'!D$17,IF($B11='[1]Modèles + Listes'!$B$18,'[1]Modèles + Listes'!D$18,IF($B11='[1]Modèles + Listes'!$B$19,'[1]Modèles + Listes'!D$19,IF($B11='[1]Modèles + Listes'!$B$20,'[1]Modèles + Listes'!D$20,ERREUR))))))))))))))))</f>
        <v>PP</v>
      </c>
      <c r="G11" s="20">
        <f>[1]BOM!$AQ$4</f>
        <v>1510</v>
      </c>
      <c r="H11" s="20" t="str">
        <f>[1]BOM!$AQ$5</f>
        <v>04090</v>
      </c>
      <c r="I11" s="24">
        <f>IF($B11='[1]Modèles + Listes'!$B$5,'[1]Modèles + Listes'!E$5,IF($B11='[1]Modèles + Listes'!$B$6,'[1]Modèles + Listes'!E$6,IF($B11='[1]Modèles + Listes'!$B$7,'[1]Modèles + Listes'!E$7,IF($B11='[1]Modèles + Listes'!$B$8,'[1]Modèles + Listes'!E$8,IF($B11='[1]Modèles + Listes'!$B$9,'[1]Modèles + Listes'!E$9,IF($B11='[1]Modèles + Listes'!$B$10,'[1]Modèles + Listes'!E$10,IF($B11='[1]Modèles + Listes'!$B$11,'[1]Modèles + Listes'!E$11,IF($B11='[1]Modèles + Listes'!$B$12,'[1]Modèles + Listes'!E$12,IF($B11='[1]Modèles + Listes'!$B$13,'[1]Modèles + Listes'!E$13,IF($B11='[1]Modèles + Listes'!$B$14,'[1]Modèles + Listes'!E$14,IF($B11='[1]Modèles + Listes'!$B$15,'[1]Modèles + Listes'!E$15,IF($B11='[1]Modèles + Listes'!$B$16,'[1]Modèles + Listes'!E$16,IF($B11='[1]Modèles + Listes'!$B$17,'[1]Modèles + Listes'!E$17,IF($B11='[1]Modèles + Listes'!$B$18,'[1]Modèles + Listes'!E$18,IF($B11='[1]Modèles + Listes'!$B$19,'[1]Modèles + Listes'!E$19,IF($B11='[1]Modèles + Listes'!$B$20,'[1]Modèles + Listes'!E$20,ERREUR))))))))))))))))</f>
        <v>1</v>
      </c>
      <c r="J11" s="20" t="str">
        <f>+VLOOKUP($C11,[1]BOM!$M:$CA,30,FALSE)</f>
        <v>PI</v>
      </c>
      <c r="K11" s="20" t="str">
        <f>+[1]BOM!$AQ$3</f>
        <v>SALPETIER</v>
      </c>
      <c r="L11" s="24">
        <f>IF($B11='[1]Modèles + Listes'!$B$5,'[1]Modèles + Listes'!F$5,IF($B11='[1]Modèles + Listes'!$B$6,'[1]Modèles + Listes'!F$6,IF($B11='[1]Modèles + Listes'!$B$7,'[1]Modèles + Listes'!F$7,IF($B11='[1]Modèles + Listes'!$B$8,'[1]Modèles + Listes'!F$8,IF($B11='[1]Modèles + Listes'!$B$9,'[1]Modèles + Listes'!F$9,IF($B11='[1]Modèles + Listes'!$B$10,'[1]Modèles + Listes'!F$10,IF($B11='[1]Modèles + Listes'!$B$11,'[1]Modèles + Listes'!F$11,IF($B11='[1]Modèles + Listes'!$B$12,'[1]Modèles + Listes'!F$12,IF($B11='[1]Modèles + Listes'!$B$13,'[1]Modèles + Listes'!F$13,IF($B11='[1]Modèles + Listes'!$B$14,'[1]Modèles + Listes'!F$14,IF($B11='[1]Modèles + Listes'!$B$15,'[1]Modèles + Listes'!F$15,IF($B11='[1]Modèles + Listes'!$B$16,'[1]Modèles + Listes'!F$16,IF($B11='[1]Modèles + Listes'!$B$17,'[1]Modèles + Listes'!F$17,IF($B11='[1]Modèles + Listes'!$B$18,'[1]Modèles + Listes'!F$18,IF($B11='[1]Modèles + Listes'!$B$19,'[1]Modèles + Listes'!F$19,IF($B11='[1]Modèles + Listes'!$B$20,'[1]Modèles + Listes'!F$20,ERREUR))))))))))))))))</f>
        <v>1</v>
      </c>
      <c r="M11" s="20" t="str">
        <f>IF($B11='[1]Modèles + Listes'!$B$5,'[1]Modèles + Listes'!G$5,IF($B11='[1]Modèles + Listes'!$B$6,'[1]Modèles + Listes'!G$6,IF($B11='[1]Modèles + Listes'!$B$7,'[1]Modèles + Listes'!G$7,IF($B11='[1]Modèles + Listes'!$B$8,'[1]Modèles + Listes'!G$8,IF($B11='[1]Modèles + Listes'!$B$9,'[1]Modèles + Listes'!G$9,IF($B11='[1]Modèles + Listes'!$B$10,'[1]Modèles + Listes'!G$10,IF($B11='[1]Modèles + Listes'!$B$11,'[1]Modèles + Listes'!G$11,IF($B11='[1]Modèles + Listes'!$B$12,'[1]Modèles + Listes'!G$12,IF($B11='[1]Modèles + Listes'!$B$13,'[1]Modèles + Listes'!G$13,IF($B11='[1]Modèles + Listes'!$B$14,'[1]Modèles + Listes'!G$14,IF($B11='[1]Modèles + Listes'!$B$15,'[1]Modèles + Listes'!G$15,IF($B11='[1]Modèles + Listes'!$B$16,'[1]Modèles + Listes'!G$16,IF($B11='[1]Modèles + Listes'!$B$17,'[1]Modèles + Listes'!G$17,IF($B11='[1]Modèles + Listes'!$B$18,'[1]Modèles + Listes'!G$18,IF($B11='[1]Modèles + Listes'!$B$19,'[1]Modèles + Listes'!G$19,IF($B11='[1]Modèles + Listes'!$B$20,'[1]Modèles + Listes'!G$20,ERREUR))))))))))))))))</f>
        <v>FAB</v>
      </c>
      <c r="N11" s="24">
        <f>IF($B11='[1]Modèles + Listes'!$B$5,'[1]Modèles + Listes'!H$5,IF($B11='[1]Modèles + Listes'!$B$6,'[1]Modèles + Listes'!H$6,IF($B11='[1]Modèles + Listes'!$B$7,'[1]Modèles + Listes'!H$7,IF($B11='[1]Modèles + Listes'!$B$8,'[1]Modèles + Listes'!H$8,IF($B11='[1]Modèles + Listes'!$B$9,'[1]Modèles + Listes'!H$9,IF($B11='[1]Modèles + Listes'!$B$10,'[1]Modèles + Listes'!H$10,IF($B11='[1]Modèles + Listes'!$B$11,'[1]Modèles + Listes'!H$11,IF($B11='[1]Modèles + Listes'!$B$12,'[1]Modèles + Listes'!H$12,IF($B11='[1]Modèles + Listes'!$B$13,'[1]Modèles + Listes'!H$13,IF($B11='[1]Modèles + Listes'!$B$14,'[1]Modèles + Listes'!H$14,IF($B11='[1]Modèles + Listes'!$B$15,'[1]Modèles + Listes'!H$15,IF($B11='[1]Modèles + Listes'!$B$16,'[1]Modèles + Listes'!H$16,IF($B11='[1]Modèles + Listes'!$B$17,'[1]Modèles + Listes'!H$17,IF($B11='[1]Modèles + Listes'!$B$18,'[1]Modèles + Listes'!H$18,IF($B11='[1]Modèles + Listes'!$B$19,'[1]Modèles + Listes'!H$19,IF($B11='[1]Modèles + Listes'!$B$20,'[1]Modèles + Listes'!H$20,ERREUR))))))))))))))))</f>
        <v>0</v>
      </c>
      <c r="O11" s="24">
        <f>IF($B11='[1]Modèles + Listes'!$B$5,'[1]Modèles + Listes'!I$5,IF($B11='[1]Modèles + Listes'!$B$6,'[1]Modèles + Listes'!I$6,IF($B11='[1]Modèles + Listes'!$B$7,'[1]Modèles + Listes'!I$7,IF($B11='[1]Modèles + Listes'!$B$8,'[1]Modèles + Listes'!I$8,IF($B11='[1]Modèles + Listes'!$B$9,'[1]Modèles + Listes'!I$9,IF($B11='[1]Modèles + Listes'!$B$10,'[1]Modèles + Listes'!I$10,IF($B11='[1]Modèles + Listes'!$B$11,'[1]Modèles + Listes'!I$11,IF($B11='[1]Modèles + Listes'!$B$12,'[1]Modèles + Listes'!I$12,IF($B11='[1]Modèles + Listes'!$B$13,'[1]Modèles + Listes'!I$13,IF($B11='[1]Modèles + Listes'!$B$14,'[1]Modèles + Listes'!I$14,IF($B11='[1]Modèles + Listes'!$B$15,'[1]Modèles + Listes'!I$15,IF($B11='[1]Modèles + Listes'!$B$16,'[1]Modèles + Listes'!I$16,IF($B11='[1]Modèles + Listes'!$B$17,'[1]Modèles + Listes'!I$17,IF($B11='[1]Modèles + Listes'!$B$18,'[1]Modèles + Listes'!I$18,IF($B11='[1]Modèles + Listes'!$B$19,'[1]Modèles + Listes'!I$19,IF($B11='[1]Modèles + Listes'!$B$20,'[1]Modèles + Listes'!I$20,ERREUR))))))))))))))))</f>
        <v>0</v>
      </c>
      <c r="P11" s="24" t="str">
        <f>+VLOOKUP($C11,[1]BOM!$M:$CA,30,FALSE)</f>
        <v>PI</v>
      </c>
      <c r="Q11" s="24">
        <f>+VLOOKUP($C11,[1]BOM!$M:$CA,31,FALSE)</f>
        <v>0</v>
      </c>
      <c r="R11" s="24">
        <f>IF($B11='[1]Modèles + Listes'!$B$5,'[1]Modèles + Listes'!J$5,IF($B11='[1]Modèles + Listes'!$B$6,'[1]Modèles + Listes'!J$6,IF($B11='[1]Modèles + Listes'!$B$7,'[1]Modèles + Listes'!J$7,IF($B11='[1]Modèles + Listes'!$B$8,'[1]Modèles + Listes'!J$8,IF($B11='[1]Modèles + Listes'!$B$9,'[1]Modèles + Listes'!J$9,IF($B11='[1]Modèles + Listes'!$B$10,'[1]Modèles + Listes'!J$10,IF($B11='[1]Modèles + Listes'!$B$11,'[1]Modèles + Listes'!J$11,IF($B11='[1]Modèles + Listes'!$B$12,'[1]Modèles + Listes'!J$12,IF($B11='[1]Modèles + Listes'!$B$13,'[1]Modèles + Listes'!J$13,IF($B11='[1]Modèles + Listes'!$B$14,'[1]Modèles + Listes'!J$14,IF($B11='[1]Modèles + Listes'!$B$15,'[1]Modèles + Listes'!J$15,IF($B11='[1]Modèles + Listes'!$B$16,'[1]Modèles + Listes'!J$16,IF($B11='[1]Modèles + Listes'!$B$17,'[1]Modèles + Listes'!J$17,IF($B11='[1]Modèles + Listes'!$B$18,'[1]Modèles + Listes'!J$18,IF($B11='[1]Modèles + Listes'!$B$19,'[1]Modèles + Listes'!J$19,IF($B11='[1]Modèles + Listes'!$B$20,'[1]Modèles + Listes'!J$20,ERREUR))))))))))))))))</f>
        <v>0</v>
      </c>
      <c r="S11" s="24">
        <f>IF($B11='[1]Modèles + Listes'!$B$5,'[1]Modèles + Listes'!K$5,IF($B11='[1]Modèles + Listes'!$B$6,'[1]Modèles + Listes'!K$6,IF($B11='[1]Modèles + Listes'!$B$7,'[1]Modèles + Listes'!K$7,IF($B11='[1]Modèles + Listes'!$B$8,'[1]Modèles + Listes'!K$8,IF($B11='[1]Modèles + Listes'!$B$9,'[1]Modèles + Listes'!K$9,IF($B11='[1]Modèles + Listes'!$B$10,'[1]Modèles + Listes'!K$10,IF($B11='[1]Modèles + Listes'!$B$11,'[1]Modèles + Listes'!K$11,IF($B11='[1]Modèles + Listes'!$B$12,'[1]Modèles + Listes'!K$12,IF($B11='[1]Modèles + Listes'!$B$13,'[1]Modèles + Listes'!K$13,IF($B11='[1]Modèles + Listes'!$B$14,'[1]Modèles + Listes'!K$14,IF($B11='[1]Modèles + Listes'!$B$15,'[1]Modèles + Listes'!K$15,IF($B11='[1]Modèles + Listes'!$B$16,'[1]Modèles + Listes'!K$16,IF($B11='[1]Modèles + Listes'!$B$17,'[1]Modèles + Listes'!K$17,IF($B11='[1]Modèles + Listes'!$B$18,'[1]Modèles + Listes'!K$18,IF($B11='[1]Modèles + Listes'!$B$19,'[1]Modèles + Listes'!K$19,IF($B11='[1]Modèles + Listes'!$B$20,'[1]Modèles + Listes'!K$20,ERREUR))))))))))))))))</f>
        <v>0</v>
      </c>
      <c r="T11" s="20">
        <f>IF($U11="O",VLOOKUP($C11,[1]BOM!$M:$CA,33,FALSE),0)</f>
        <v>0</v>
      </c>
      <c r="U11" s="20" t="str">
        <f>+VLOOKUP($C11,[1]BOM!$M:$CA,34,FALSE)</f>
        <v>N</v>
      </c>
      <c r="V11" s="20">
        <f>IF($U11="O",VLOOKUP($C11,[1]BOM!$M:$CA,35,FALSE),0)</f>
        <v>0</v>
      </c>
      <c r="W11" s="24">
        <f>IF($B11='[1]Modèles + Listes'!$B$5,'[1]Modèles + Listes'!L$5,IF($B11='[1]Modèles + Listes'!$B$6,'[1]Modèles + Listes'!L$6,IF($B11='[1]Modèles + Listes'!$B$7,'[1]Modèles + Listes'!L$7,IF($B11='[1]Modèles + Listes'!$B$8,'[1]Modèles + Listes'!L$8,IF($B11='[1]Modèles + Listes'!$B$9,'[1]Modèles + Listes'!L$9,IF($B11='[1]Modèles + Listes'!$B$10,'[1]Modèles + Listes'!L$10,IF($B11='[1]Modèles + Listes'!$B$11,'[1]Modèles + Listes'!L$11,IF($B11='[1]Modèles + Listes'!$B$12,'[1]Modèles + Listes'!L$12,IF($B11='[1]Modèles + Listes'!$B$13,'[1]Modèles + Listes'!L$13,IF($B11='[1]Modèles + Listes'!$B$14,'[1]Modèles + Listes'!L$14,IF($B11='[1]Modèles + Listes'!$B$15,'[1]Modèles + Listes'!L$15,IF($B11='[1]Modèles + Listes'!$B$16,'[1]Modèles + Listes'!L$16,IF($B11='[1]Modèles + Listes'!$B$17,'[1]Modèles + Listes'!L$17,IF($B11='[1]Modèles + Listes'!$B$18,'[1]Modèles + Listes'!L$18,IF($B11='[1]Modèles + Listes'!$B$19,'[1]Modèles + Listes'!L$19,IF($B11='[1]Modèles + Listes'!$B$20,'[1]Modèles + Listes'!L$20,ERREUR))))))))))))))))</f>
        <v>1</v>
      </c>
      <c r="X11" s="20">
        <f>IF($B11='[1]Modèles + Listes'!$B$5,'[1]Modèles + Listes'!M$5,IF($B11='[1]Modèles + Listes'!$B$6,'[1]Modèles + Listes'!M$6,IF($B11='[1]Modèles + Listes'!$B$7,'[1]Modèles + Listes'!M$7,IF($B11='[1]Modèles + Listes'!$B$8,'[1]Modèles + Listes'!M$8,IF($B11='[1]Modèles + Listes'!$B$9,'[1]Modèles + Listes'!M$9,IF($B11='[1]Modèles + Listes'!$B$10,'[1]Modèles + Listes'!M$10,IF($B11='[1]Modèles + Listes'!$B$11,'[1]Modèles + Listes'!M$11,IF($B11='[1]Modèles + Listes'!$B$12,'[1]Modèles + Listes'!M$12,IF($B11='[1]Modèles + Listes'!$B$13,'[1]Modèles + Listes'!M$13,IF($B11='[1]Modèles + Listes'!$B$14,'[1]Modèles + Listes'!M$14,IF($B11='[1]Modèles + Listes'!$B$15,'[1]Modèles + Listes'!M$15,IF($B11='[1]Modèles + Listes'!$B$16,'[1]Modèles + Listes'!M$16,IF($B11='[1]Modèles + Listes'!$B$17,'[1]Modèles + Listes'!M$17,IF($B11='[1]Modèles + Listes'!$B$18,'[1]Modèles + Listes'!M$18,IF($B11='[1]Modèles + Listes'!$B$19,'[1]Modèles + Listes'!M$19,IF($B11='[1]Modèles + Listes'!$B$20,'[1]Modèles + Listes'!M$20,ERREUR))))))))))))))))</f>
        <v>1</v>
      </c>
      <c r="Y11" s="24">
        <f>IF($B11='[1]Modèles + Listes'!$B$5,'[1]Modèles + Listes'!N$5,IF($B11='[1]Modèles + Listes'!$B$6,'[1]Modèles + Listes'!N$6,IF($B11='[1]Modèles + Listes'!$B$7,'[1]Modèles + Listes'!N$7,IF($B11='[1]Modèles + Listes'!$B$8,'[1]Modèles + Listes'!N$8,IF($B11='[1]Modèles + Listes'!$B$9,'[1]Modèles + Listes'!N$9,IF($B11='[1]Modèles + Listes'!$B$10,'[1]Modèles + Listes'!N$10,IF($B11='[1]Modèles + Listes'!$B$11,'[1]Modèles + Listes'!N$11,IF($B11='[1]Modèles + Listes'!$B$12,'[1]Modèles + Listes'!N$12,IF($B11='[1]Modèles + Listes'!$B$13,'[1]Modèles + Listes'!N$13,IF($B11='[1]Modèles + Listes'!$B$14,'[1]Modèles + Listes'!N$14,IF($B11='[1]Modèles + Listes'!$B$15,'[1]Modèles + Listes'!N$15,IF($B11='[1]Modèles + Listes'!$B$16,'[1]Modèles + Listes'!N$16,IF($B11='[1]Modèles + Listes'!$B$17,'[1]Modèles + Listes'!N$17,IF($B11='[1]Modèles + Listes'!$B$18,'[1]Modèles + Listes'!N$18,IF($B11='[1]Modèles + Listes'!$B$19,'[1]Modèles + Listes'!N$19,IF($B11='[1]Modèles + Listes'!$B$20,'[1]Modèles + Listes'!N$20,ERREUR))))))))))))))))</f>
        <v>1</v>
      </c>
      <c r="Z11" s="20">
        <f>IF($B11='[1]Modèles + Listes'!$B$5,'[1]Modèles + Listes'!O$5,IF($B11='[1]Modèles + Listes'!$B$6,'[1]Modèles + Listes'!O$6,IF($B11='[1]Modèles + Listes'!$B$7,'[1]Modèles + Listes'!O$7,IF($B11='[1]Modèles + Listes'!$B$8,'[1]Modèles + Listes'!O$8,IF($B11='[1]Modèles + Listes'!$B$9,'[1]Modèles + Listes'!O$9,IF($B11='[1]Modèles + Listes'!$B$10,'[1]Modèles + Listes'!O$10,IF($B11='[1]Modèles + Listes'!$B$11,'[1]Modèles + Listes'!O$11,IF($B11='[1]Modèles + Listes'!$B$12,'[1]Modèles + Listes'!O$12,IF($B11='[1]Modèles + Listes'!$B$13,'[1]Modèles + Listes'!O$13,IF($B11='[1]Modèles + Listes'!$B$14,'[1]Modèles + Listes'!O$14,IF($B11='[1]Modèles + Listes'!$B$15,'[1]Modèles + Listes'!O$15,IF($B11='[1]Modèles + Listes'!$B$16,'[1]Modèles + Listes'!O$16,IF($B11='[1]Modèles + Listes'!$B$17,'[1]Modèles + Listes'!O$17,IF($B11='[1]Modèles + Listes'!$B$18,'[1]Modèles + Listes'!O$18,IF($B11='[1]Modèles + Listes'!$B$19,'[1]Modèles + Listes'!O$19,IF($B11='[1]Modèles + Listes'!$B$20,'[1]Modèles + Listes'!O$20,ERREUR))))))))))))))))</f>
        <v>12</v>
      </c>
      <c r="AA11" s="24">
        <f>IF($B11='[1]Modèles + Listes'!$B$5,'[1]Modèles + Listes'!P$5,IF($B11='[1]Modèles + Listes'!$B$6,'[1]Modèles + Listes'!P$6,IF($B11='[1]Modèles + Listes'!$B$7,'[1]Modèles + Listes'!P$7,IF($B11='[1]Modèles + Listes'!$B$8,'[1]Modèles + Listes'!P$8,IF($B11='[1]Modèles + Listes'!$B$9,'[1]Modèles + Listes'!P$9,IF($B11='[1]Modèles + Listes'!$B$10,'[1]Modèles + Listes'!P$10,IF($B11='[1]Modèles + Listes'!$B$11,'[1]Modèles + Listes'!P$11,IF($B11='[1]Modèles + Listes'!$B$12,'[1]Modèles + Listes'!P$12,IF($B11='[1]Modèles + Listes'!$B$13,'[1]Modèles + Listes'!P$13,IF($B11='[1]Modèles + Listes'!$B$14,'[1]Modèles + Listes'!P$14,IF($B11='[1]Modèles + Listes'!$B$15,'[1]Modèles + Listes'!P$15,IF($B11='[1]Modèles + Listes'!$B$16,'[1]Modèles + Listes'!P$16,IF($B11='[1]Modèles + Listes'!$B$17,'[1]Modèles + Listes'!P$17,IF($B11='[1]Modèles + Listes'!$B$18,'[1]Modèles + Listes'!P$18,IF($B11='[1]Modèles + Listes'!$B$19,'[1]Modèles + Listes'!P$19,IF($B11='[1]Modèles + Listes'!$B$20,'[1]Modèles + Listes'!P$20,ERREUR))))))))))))))))</f>
        <v>1</v>
      </c>
      <c r="AB11" s="24">
        <f>IF($B11='[1]Modèles + Listes'!$B$5,'[1]Modèles + Listes'!Q$5,IF($B11='[1]Modèles + Listes'!$B$6,'[1]Modèles + Listes'!Q$6,IF($B11='[1]Modèles + Listes'!$B$7,'[1]Modèles + Listes'!Q$7,IF($B11='[1]Modèles + Listes'!$B$8,'[1]Modèles + Listes'!Q$8,IF($B11='[1]Modèles + Listes'!$B$9,'[1]Modèles + Listes'!Q$9,IF($B11='[1]Modèles + Listes'!$B$10,'[1]Modèles + Listes'!Q$10,IF($B11='[1]Modèles + Listes'!$B$11,'[1]Modèles + Listes'!Q$11,IF($B11='[1]Modèles + Listes'!$B$12,'[1]Modèles + Listes'!Q$12,IF($B11='[1]Modèles + Listes'!$B$13,'[1]Modèles + Listes'!Q$13,IF($B11='[1]Modèles + Listes'!$B$14,'[1]Modèles + Listes'!Q$14,IF($B11='[1]Modèles + Listes'!$B$15,'[1]Modèles + Listes'!Q$15,IF($B11='[1]Modèles + Listes'!$B$16,'[1]Modèles + Listes'!Q$16,IF($B11='[1]Modèles + Listes'!$B$17,'[1]Modèles + Listes'!Q$17,IF($B11='[1]Modèles + Listes'!$B$18,'[1]Modèles + Listes'!Q$18,IF($B11='[1]Modèles + Listes'!$B$19,'[1]Modèles + Listes'!Q$19,IF($B11='[1]Modèles + Listes'!$B$20,'[1]Modèles + Listes'!Q$20,ERREUR))))))))))))))))</f>
        <v>9</v>
      </c>
      <c r="AC11" s="24">
        <f>IF($B11='[1]Modèles + Listes'!$B$5,'[1]Modèles + Listes'!R$5,IF($B11='[1]Modèles + Listes'!$B$6,'[1]Modèles + Listes'!R$6,IF($B11='[1]Modèles + Listes'!$B$7,'[1]Modèles + Listes'!R$7,IF($B11='[1]Modèles + Listes'!$B$8,'[1]Modèles + Listes'!R$8,IF($B11='[1]Modèles + Listes'!$B$9,'[1]Modèles + Listes'!R$9,IF($B11='[1]Modèles + Listes'!$B$10,'[1]Modèles + Listes'!R$10,IF($B11='[1]Modèles + Listes'!$B$11,'[1]Modèles + Listes'!R$11,IF($B11='[1]Modèles + Listes'!$B$12,'[1]Modèles + Listes'!R$12,IF($B11='[1]Modèles + Listes'!$B$13,'[1]Modèles + Listes'!R$13,IF($B11='[1]Modèles + Listes'!$B$14,'[1]Modèles + Listes'!R$14,IF($B11='[1]Modèles + Listes'!$B$15,'[1]Modèles + Listes'!R$15,IF($B11='[1]Modèles + Listes'!$B$16,'[1]Modèles + Listes'!R$16,IF($B11='[1]Modèles + Listes'!$B$17,'[1]Modèles + Listes'!R$17,IF($B11='[1]Modèles + Listes'!$B$18,'[1]Modèles + Listes'!R$18,IF($B11='[1]Modèles + Listes'!$B$19,'[1]Modèles + Listes'!R$19,IF($B11='[1]Modèles + Listes'!$B$20,'[1]Modèles + Listes'!R$20,ERREUR))))))))))))))))</f>
        <v>10</v>
      </c>
      <c r="AD11" s="20" t="str">
        <f>IF($B11='[1]Modèles + Listes'!$B$5,'[1]Modèles + Listes'!S$5,IF($B11='[1]Modèles + Listes'!$B$6,'[1]Modèles + Listes'!S$6,IF($B11='[1]Modèles + Listes'!$B$7,'[1]Modèles + Listes'!S$7,IF($B11='[1]Modèles + Listes'!$B$8,'[1]Modèles + Listes'!S$8,IF($B11='[1]Modèles + Listes'!$B$9,'[1]Modèles + Listes'!S$9,IF($B11='[1]Modèles + Listes'!$B$10,'[1]Modèles + Listes'!S$10,IF($B11='[1]Modèles + Listes'!$B$11,'[1]Modèles + Listes'!S$11,IF($B11='[1]Modèles + Listes'!$B$12,'[1]Modèles + Listes'!S$12,IF($B11='[1]Modèles + Listes'!$B$13,'[1]Modèles + Listes'!S$13,IF($B11='[1]Modèles + Listes'!$B$14,'[1]Modèles + Listes'!S$14,IF($B11='[1]Modèles + Listes'!$B$15,'[1]Modèles + Listes'!S$15,IF($B11='[1]Modèles + Listes'!$B$16,'[1]Modèles + Listes'!S$16,IF($B11='[1]Modèles + Listes'!$B$17,'[1]Modèles + Listes'!S$17,IF($B11='[1]Modèles + Listes'!$B$18,'[1]Modèles + Listes'!S$18,IF($B11='[1]Modèles + Listes'!$B$19,'[1]Modèles + Listes'!S$19,IF($B11='[1]Modèles + Listes'!$B$20,'[1]Modèles + Listes'!S$20,ERREUR))))))))))))))))</f>
        <v>XX</v>
      </c>
      <c r="AE11" s="24">
        <f>+VLOOKUP($C11,[1]BOM!$M:$CA,36,FALSE)</f>
        <v>1</v>
      </c>
      <c r="AF11" s="24">
        <f>IF($B11='[1]Modèles + Listes'!$B$5,'[1]Modèles + Listes'!T$5,IF($B11='[1]Modèles + Listes'!$B$6,'[1]Modèles + Listes'!T$6,IF($B11='[1]Modèles + Listes'!$B$7,'[1]Modèles + Listes'!T$7,IF($B11='[1]Modèles + Listes'!$B$8,'[1]Modèles + Listes'!T$8,IF($B11='[1]Modèles + Listes'!$B$9,'[1]Modèles + Listes'!T$9,IF($B11='[1]Modèles + Listes'!$B$10,'[1]Modèles + Listes'!T$10,IF($B11='[1]Modèles + Listes'!$B$11,'[1]Modèles + Listes'!T$11,IF($B11='[1]Modèles + Listes'!$B$12,'[1]Modèles + Listes'!T$12,IF($B11='[1]Modèles + Listes'!$B$13,'[1]Modèles + Listes'!T$13,IF($B11='[1]Modèles + Listes'!$B$14,'[1]Modèles + Listes'!T$14,IF($B11='[1]Modèles + Listes'!$B$15,'[1]Modèles + Listes'!T$15,IF($B11='[1]Modèles + Listes'!$B$16,'[1]Modèles + Listes'!T$16,IF($B11='[1]Modèles + Listes'!$B$17,'[1]Modèles + Listes'!T$17,IF($B11='[1]Modèles + Listes'!$B$18,'[1]Modèles + Listes'!T$18,IF($B11='[1]Modèles + Listes'!$B$19,'[1]Modèles + Listes'!T$19,IF($B11='[1]Modèles + Listes'!$B$20,'[1]Modèles + Listes'!T$20,ERREUR))))))))))))))))</f>
        <v>12</v>
      </c>
      <c r="AG11" s="20" t="str">
        <f>IF($B11='[1]Modèles + Listes'!$B$5,'[1]Modèles + Listes'!U$5,IF($B11='[1]Modèles + Listes'!$B$6,'[1]Modèles + Listes'!U$6,IF($B11='[1]Modèles + Listes'!$B$7,'[1]Modèles + Listes'!U$7,IF($B11='[1]Modèles + Listes'!$B$8,'[1]Modèles + Listes'!U$8,IF($B11='[1]Modèles + Listes'!$B$9,'[1]Modèles + Listes'!U$9,IF($B11='[1]Modèles + Listes'!$B$10,'[1]Modèles + Listes'!U$10,IF($B11='[1]Modèles + Listes'!$B$11,'[1]Modèles + Listes'!U$11,IF($B11='[1]Modèles + Listes'!$B$12,'[1]Modèles + Listes'!U$12,IF($B11='[1]Modèles + Listes'!$B$13,'[1]Modèles + Listes'!U$13,IF($B11='[1]Modèles + Listes'!$B$14,'[1]Modèles + Listes'!U$14,IF($B11='[1]Modèles + Listes'!$B$15,'[1]Modèles + Listes'!U$15,IF($B11='[1]Modèles + Listes'!$B$16,'[1]Modèles + Listes'!U$16,IF($B11='[1]Modèles + Listes'!$B$17,'[1]Modèles + Listes'!U$17,IF($B11='[1]Modèles + Listes'!$B$18,'[1]Modèles + Listes'!U$18,IF($B11='[1]Modèles + Listes'!$B$19,'[1]Modèles + Listes'!U$19,IF($B11='[1]Modèles + Listes'!$B$20,'[1]Modèles + Listes'!U$20,ERREUR))))))))))))))))</f>
        <v>?</v>
      </c>
      <c r="AH11" s="24">
        <f>IF($B11='[1]Modèles + Listes'!$B$5,'[1]Modèles + Listes'!V$5,IF($B11='[1]Modèles + Listes'!$B$6,'[1]Modèles + Listes'!V$6,IF($B11='[1]Modèles + Listes'!$B$7,'[1]Modèles + Listes'!V$7,IF($B11='[1]Modèles + Listes'!$B$8,'[1]Modèles + Listes'!V$8,IF($B11='[1]Modèles + Listes'!$B$9,'[1]Modèles + Listes'!V$9,IF($B11='[1]Modèles + Listes'!$B$10,'[1]Modèles + Listes'!V$10,IF($B11='[1]Modèles + Listes'!$B$11,'[1]Modèles + Listes'!V$11,IF($B11='[1]Modèles + Listes'!$B$12,'[1]Modèles + Listes'!V$12,IF($B11='[1]Modèles + Listes'!$B$13,'[1]Modèles + Listes'!V$13,IF($B11='[1]Modèles + Listes'!$B$14,'[1]Modèles + Listes'!V$14,IF($B11='[1]Modèles + Listes'!$B$15,'[1]Modèles + Listes'!V$15,IF($B11='[1]Modèles + Listes'!$B$16,'[1]Modèles + Listes'!V$16,IF($B11='[1]Modèles + Listes'!$B$17,'[1]Modèles + Listes'!V$17,IF($B11='[1]Modèles + Listes'!$B$18,'[1]Modèles + Listes'!V$18,IF($B11='[1]Modèles + Listes'!$B$19,'[1]Modèles + Listes'!V$19,IF($B11='[1]Modèles + Listes'!$B$20,'[1]Modèles + Listes'!V$20,ERREUR))))))))))))))))</f>
        <v>4</v>
      </c>
      <c r="AI11" s="20">
        <f>IF($B11='[1]Modèles + Listes'!$B$5,'[1]Modèles + Listes'!W$5,IF($B11='[1]Modèles + Listes'!$B$6,'[1]Modèles + Listes'!W$6,IF($B11='[1]Modèles + Listes'!$B$7,'[1]Modèles + Listes'!W$7,IF($B11='[1]Modèles + Listes'!$B$8,'[1]Modèles + Listes'!W$8,IF($B11='[1]Modèles + Listes'!$B$9,'[1]Modèles + Listes'!W$9,IF($B11='[1]Modèles + Listes'!$B$10,'[1]Modèles + Listes'!W$10,IF($B11='[1]Modèles + Listes'!$B$11,'[1]Modèles + Listes'!W$11,IF($B11='[1]Modèles + Listes'!$B$12,'[1]Modèles + Listes'!W$12,IF($B11='[1]Modèles + Listes'!$B$13,'[1]Modèles + Listes'!W$13,IF($B11='[1]Modèles + Listes'!$B$14,'[1]Modèles + Listes'!W$14,IF($B11='[1]Modèles + Listes'!$B$15,'[1]Modèles + Listes'!W$15,IF($B11='[1]Modèles + Listes'!$B$16,'[1]Modèles + Listes'!W$16,IF($B11='[1]Modèles + Listes'!$B$17,'[1]Modèles + Listes'!W$17,IF($B11='[1]Modèles + Listes'!$B$18,'[1]Modèles + Listes'!W$18,IF($B11='[1]Modèles + Listes'!$B$19,'[1]Modèles + Listes'!W$19,IF($B11='[1]Modèles + Listes'!$B$20,'[1]Modèles + Listes'!W$20,ERREUR))))))))))))))))</f>
        <v>6</v>
      </c>
      <c r="AJ11"/>
      <c r="AK11"/>
      <c r="AL11"/>
    </row>
    <row r="12" spans="1:39" s="19" customFormat="1" x14ac:dyDescent="0.25">
      <c r="A12"/>
      <c r="B12" s="20" t="str">
        <f>+VLOOKUP($C12,[1]BOM!$M:$CA,29,FALSE)</f>
        <v>MODEL02P</v>
      </c>
      <c r="C12">
        <v>82454009</v>
      </c>
      <c r="D12" s="20" t="str">
        <f>+VLOOKUP($C12,[1]BOM!$M:$CA,3,FALSE)</f>
        <v>LONGERON EXT INTER CADRES MDPX</v>
      </c>
      <c r="E12" s="20" t="str">
        <f t="shared" si="1"/>
        <v>2454009</v>
      </c>
      <c r="F12" s="20" t="str">
        <f>IF($B12='[1]Modèles + Listes'!$B$5,'[1]Modèles + Listes'!D$5,IF($B12='[1]Modèles + Listes'!$B$6,'[1]Modèles + Listes'!D$6,IF($B12='[1]Modèles + Listes'!$B$7,'[1]Modèles + Listes'!D$7,IF($B12='[1]Modèles + Listes'!$B$8,'[1]Modèles + Listes'!D$8,IF($B12='[1]Modèles + Listes'!$B$9,'[1]Modèles + Listes'!D$9,IF($B12='[1]Modèles + Listes'!$B$10,'[1]Modèles + Listes'!D$10,IF($B12='[1]Modèles + Listes'!$B$11,'[1]Modèles + Listes'!D$11,IF($B12='[1]Modèles + Listes'!$B$12,'[1]Modèles + Listes'!D$12,IF($B12='[1]Modèles + Listes'!$B$13,'[1]Modèles + Listes'!D$13,IF($B12='[1]Modèles + Listes'!$B$14,'[1]Modèles + Listes'!D$14,IF($B12='[1]Modèles + Listes'!$B$15,'[1]Modèles + Listes'!D$15,IF($B12='[1]Modèles + Listes'!$B$16,'[1]Modèles + Listes'!D$16,IF($B12='[1]Modèles + Listes'!$B$17,'[1]Modèles + Listes'!D$17,IF($B12='[1]Modèles + Listes'!$B$18,'[1]Modèles + Listes'!D$18,IF($B12='[1]Modèles + Listes'!$B$19,'[1]Modèles + Listes'!D$19,IF($B12='[1]Modèles + Listes'!$B$20,'[1]Modèles + Listes'!D$20,ERREUR))))))))))))))))</f>
        <v>PP</v>
      </c>
      <c r="G12" s="20">
        <f>[1]BOM!$AQ$4</f>
        <v>1510</v>
      </c>
      <c r="H12" s="20" t="str">
        <f>[1]BOM!$AQ$5</f>
        <v>04090</v>
      </c>
      <c r="I12" s="24">
        <f>IF($B12='[1]Modèles + Listes'!$B$5,'[1]Modèles + Listes'!E$5,IF($B12='[1]Modèles + Listes'!$B$6,'[1]Modèles + Listes'!E$6,IF($B12='[1]Modèles + Listes'!$B$7,'[1]Modèles + Listes'!E$7,IF($B12='[1]Modèles + Listes'!$B$8,'[1]Modèles + Listes'!E$8,IF($B12='[1]Modèles + Listes'!$B$9,'[1]Modèles + Listes'!E$9,IF($B12='[1]Modèles + Listes'!$B$10,'[1]Modèles + Listes'!E$10,IF($B12='[1]Modèles + Listes'!$B$11,'[1]Modèles + Listes'!E$11,IF($B12='[1]Modèles + Listes'!$B$12,'[1]Modèles + Listes'!E$12,IF($B12='[1]Modèles + Listes'!$B$13,'[1]Modèles + Listes'!E$13,IF($B12='[1]Modèles + Listes'!$B$14,'[1]Modèles + Listes'!E$14,IF($B12='[1]Modèles + Listes'!$B$15,'[1]Modèles + Listes'!E$15,IF($B12='[1]Modèles + Listes'!$B$16,'[1]Modèles + Listes'!E$16,IF($B12='[1]Modèles + Listes'!$B$17,'[1]Modèles + Listes'!E$17,IF($B12='[1]Modèles + Listes'!$B$18,'[1]Modèles + Listes'!E$18,IF($B12='[1]Modèles + Listes'!$B$19,'[1]Modèles + Listes'!E$19,IF($B12='[1]Modèles + Listes'!$B$20,'[1]Modèles + Listes'!E$20,ERREUR))))))))))))))))</f>
        <v>1</v>
      </c>
      <c r="J12" s="20" t="str">
        <f>+VLOOKUP($C12,[1]BOM!$M:$CA,30,FALSE)</f>
        <v>PI</v>
      </c>
      <c r="K12" s="20" t="str">
        <f>+[1]BOM!$AQ$3</f>
        <v>SALPETIER</v>
      </c>
      <c r="L12" s="24">
        <f>IF($B12='[1]Modèles + Listes'!$B$5,'[1]Modèles + Listes'!F$5,IF($B12='[1]Modèles + Listes'!$B$6,'[1]Modèles + Listes'!F$6,IF($B12='[1]Modèles + Listes'!$B$7,'[1]Modèles + Listes'!F$7,IF($B12='[1]Modèles + Listes'!$B$8,'[1]Modèles + Listes'!F$8,IF($B12='[1]Modèles + Listes'!$B$9,'[1]Modèles + Listes'!F$9,IF($B12='[1]Modèles + Listes'!$B$10,'[1]Modèles + Listes'!F$10,IF($B12='[1]Modèles + Listes'!$B$11,'[1]Modèles + Listes'!F$11,IF($B12='[1]Modèles + Listes'!$B$12,'[1]Modèles + Listes'!F$12,IF($B12='[1]Modèles + Listes'!$B$13,'[1]Modèles + Listes'!F$13,IF($B12='[1]Modèles + Listes'!$B$14,'[1]Modèles + Listes'!F$14,IF($B12='[1]Modèles + Listes'!$B$15,'[1]Modèles + Listes'!F$15,IF($B12='[1]Modèles + Listes'!$B$16,'[1]Modèles + Listes'!F$16,IF($B12='[1]Modèles + Listes'!$B$17,'[1]Modèles + Listes'!F$17,IF($B12='[1]Modèles + Listes'!$B$18,'[1]Modèles + Listes'!F$18,IF($B12='[1]Modèles + Listes'!$B$19,'[1]Modèles + Listes'!F$19,IF($B12='[1]Modèles + Listes'!$B$20,'[1]Modèles + Listes'!F$20,ERREUR))))))))))))))))</f>
        <v>1</v>
      </c>
      <c r="M12" s="20" t="str">
        <f>IF($B12='[1]Modèles + Listes'!$B$5,'[1]Modèles + Listes'!G$5,IF($B12='[1]Modèles + Listes'!$B$6,'[1]Modèles + Listes'!G$6,IF($B12='[1]Modèles + Listes'!$B$7,'[1]Modèles + Listes'!G$7,IF($B12='[1]Modèles + Listes'!$B$8,'[1]Modèles + Listes'!G$8,IF($B12='[1]Modèles + Listes'!$B$9,'[1]Modèles + Listes'!G$9,IF($B12='[1]Modèles + Listes'!$B$10,'[1]Modèles + Listes'!G$10,IF($B12='[1]Modèles + Listes'!$B$11,'[1]Modèles + Listes'!G$11,IF($B12='[1]Modèles + Listes'!$B$12,'[1]Modèles + Listes'!G$12,IF($B12='[1]Modèles + Listes'!$B$13,'[1]Modèles + Listes'!G$13,IF($B12='[1]Modèles + Listes'!$B$14,'[1]Modèles + Listes'!G$14,IF($B12='[1]Modèles + Listes'!$B$15,'[1]Modèles + Listes'!G$15,IF($B12='[1]Modèles + Listes'!$B$16,'[1]Modèles + Listes'!G$16,IF($B12='[1]Modèles + Listes'!$B$17,'[1]Modèles + Listes'!G$17,IF($B12='[1]Modèles + Listes'!$B$18,'[1]Modèles + Listes'!G$18,IF($B12='[1]Modèles + Listes'!$B$19,'[1]Modèles + Listes'!G$19,IF($B12='[1]Modèles + Listes'!$B$20,'[1]Modèles + Listes'!G$20,ERREUR))))))))))))))))</f>
        <v>FAB</v>
      </c>
      <c r="N12" s="24">
        <f>IF($B12='[1]Modèles + Listes'!$B$5,'[1]Modèles + Listes'!H$5,IF($B12='[1]Modèles + Listes'!$B$6,'[1]Modèles + Listes'!H$6,IF($B12='[1]Modèles + Listes'!$B$7,'[1]Modèles + Listes'!H$7,IF($B12='[1]Modèles + Listes'!$B$8,'[1]Modèles + Listes'!H$8,IF($B12='[1]Modèles + Listes'!$B$9,'[1]Modèles + Listes'!H$9,IF($B12='[1]Modèles + Listes'!$B$10,'[1]Modèles + Listes'!H$10,IF($B12='[1]Modèles + Listes'!$B$11,'[1]Modèles + Listes'!H$11,IF($B12='[1]Modèles + Listes'!$B$12,'[1]Modèles + Listes'!H$12,IF($B12='[1]Modèles + Listes'!$B$13,'[1]Modèles + Listes'!H$13,IF($B12='[1]Modèles + Listes'!$B$14,'[1]Modèles + Listes'!H$14,IF($B12='[1]Modèles + Listes'!$B$15,'[1]Modèles + Listes'!H$15,IF($B12='[1]Modèles + Listes'!$B$16,'[1]Modèles + Listes'!H$16,IF($B12='[1]Modèles + Listes'!$B$17,'[1]Modèles + Listes'!H$17,IF($B12='[1]Modèles + Listes'!$B$18,'[1]Modèles + Listes'!H$18,IF($B12='[1]Modèles + Listes'!$B$19,'[1]Modèles + Listes'!H$19,IF($B12='[1]Modèles + Listes'!$B$20,'[1]Modèles + Listes'!H$20,ERREUR))))))))))))))))</f>
        <v>0</v>
      </c>
      <c r="O12" s="24">
        <f>IF($B12='[1]Modèles + Listes'!$B$5,'[1]Modèles + Listes'!I$5,IF($B12='[1]Modèles + Listes'!$B$6,'[1]Modèles + Listes'!I$6,IF($B12='[1]Modèles + Listes'!$B$7,'[1]Modèles + Listes'!I$7,IF($B12='[1]Modèles + Listes'!$B$8,'[1]Modèles + Listes'!I$8,IF($B12='[1]Modèles + Listes'!$B$9,'[1]Modèles + Listes'!I$9,IF($B12='[1]Modèles + Listes'!$B$10,'[1]Modèles + Listes'!I$10,IF($B12='[1]Modèles + Listes'!$B$11,'[1]Modèles + Listes'!I$11,IF($B12='[1]Modèles + Listes'!$B$12,'[1]Modèles + Listes'!I$12,IF($B12='[1]Modèles + Listes'!$B$13,'[1]Modèles + Listes'!I$13,IF($B12='[1]Modèles + Listes'!$B$14,'[1]Modèles + Listes'!I$14,IF($B12='[1]Modèles + Listes'!$B$15,'[1]Modèles + Listes'!I$15,IF($B12='[1]Modèles + Listes'!$B$16,'[1]Modèles + Listes'!I$16,IF($B12='[1]Modèles + Listes'!$B$17,'[1]Modèles + Listes'!I$17,IF($B12='[1]Modèles + Listes'!$B$18,'[1]Modèles + Listes'!I$18,IF($B12='[1]Modèles + Listes'!$B$19,'[1]Modèles + Listes'!I$19,IF($B12='[1]Modèles + Listes'!$B$20,'[1]Modèles + Listes'!I$20,ERREUR))))))))))))))))</f>
        <v>0</v>
      </c>
      <c r="P12" s="24" t="str">
        <f>+VLOOKUP($C12,[1]BOM!$M:$CA,30,FALSE)</f>
        <v>PI</v>
      </c>
      <c r="Q12" s="24">
        <f>+VLOOKUP($C12,[1]BOM!$M:$CA,31,FALSE)</f>
        <v>0</v>
      </c>
      <c r="R12" s="24">
        <f>IF($B12='[1]Modèles + Listes'!$B$5,'[1]Modèles + Listes'!J$5,IF($B12='[1]Modèles + Listes'!$B$6,'[1]Modèles + Listes'!J$6,IF($B12='[1]Modèles + Listes'!$B$7,'[1]Modèles + Listes'!J$7,IF($B12='[1]Modèles + Listes'!$B$8,'[1]Modèles + Listes'!J$8,IF($B12='[1]Modèles + Listes'!$B$9,'[1]Modèles + Listes'!J$9,IF($B12='[1]Modèles + Listes'!$B$10,'[1]Modèles + Listes'!J$10,IF($B12='[1]Modèles + Listes'!$B$11,'[1]Modèles + Listes'!J$11,IF($B12='[1]Modèles + Listes'!$B$12,'[1]Modèles + Listes'!J$12,IF($B12='[1]Modèles + Listes'!$B$13,'[1]Modèles + Listes'!J$13,IF($B12='[1]Modèles + Listes'!$B$14,'[1]Modèles + Listes'!J$14,IF($B12='[1]Modèles + Listes'!$B$15,'[1]Modèles + Listes'!J$15,IF($B12='[1]Modèles + Listes'!$B$16,'[1]Modèles + Listes'!J$16,IF($B12='[1]Modèles + Listes'!$B$17,'[1]Modèles + Listes'!J$17,IF($B12='[1]Modèles + Listes'!$B$18,'[1]Modèles + Listes'!J$18,IF($B12='[1]Modèles + Listes'!$B$19,'[1]Modèles + Listes'!J$19,IF($B12='[1]Modèles + Listes'!$B$20,'[1]Modèles + Listes'!J$20,ERREUR))))))))))))))))</f>
        <v>0</v>
      </c>
      <c r="S12" s="24">
        <f>IF($B12='[1]Modèles + Listes'!$B$5,'[1]Modèles + Listes'!K$5,IF($B12='[1]Modèles + Listes'!$B$6,'[1]Modèles + Listes'!K$6,IF($B12='[1]Modèles + Listes'!$B$7,'[1]Modèles + Listes'!K$7,IF($B12='[1]Modèles + Listes'!$B$8,'[1]Modèles + Listes'!K$8,IF($B12='[1]Modèles + Listes'!$B$9,'[1]Modèles + Listes'!K$9,IF($B12='[1]Modèles + Listes'!$B$10,'[1]Modèles + Listes'!K$10,IF($B12='[1]Modèles + Listes'!$B$11,'[1]Modèles + Listes'!K$11,IF($B12='[1]Modèles + Listes'!$B$12,'[1]Modèles + Listes'!K$12,IF($B12='[1]Modèles + Listes'!$B$13,'[1]Modèles + Listes'!K$13,IF($B12='[1]Modèles + Listes'!$B$14,'[1]Modèles + Listes'!K$14,IF($B12='[1]Modèles + Listes'!$B$15,'[1]Modèles + Listes'!K$15,IF($B12='[1]Modèles + Listes'!$B$16,'[1]Modèles + Listes'!K$16,IF($B12='[1]Modèles + Listes'!$B$17,'[1]Modèles + Listes'!K$17,IF($B12='[1]Modèles + Listes'!$B$18,'[1]Modèles + Listes'!K$18,IF($B12='[1]Modèles + Listes'!$B$19,'[1]Modèles + Listes'!K$19,IF($B12='[1]Modèles + Listes'!$B$20,'[1]Modèles + Listes'!K$20,ERREUR))))))))))))))))</f>
        <v>0</v>
      </c>
      <c r="T12" s="20">
        <f>IF($U12="O",VLOOKUP($C12,[1]BOM!$M:$CA,33,FALSE),0)</f>
        <v>0</v>
      </c>
      <c r="U12" s="20" t="str">
        <f>+VLOOKUP($C12,[1]BOM!$M:$CA,34,FALSE)</f>
        <v>N</v>
      </c>
      <c r="V12" s="20">
        <f>IF($U12="O",VLOOKUP($C12,[1]BOM!$M:$CA,35,FALSE),0)</f>
        <v>0</v>
      </c>
      <c r="W12" s="24">
        <f>IF($B12='[1]Modèles + Listes'!$B$5,'[1]Modèles + Listes'!L$5,IF($B12='[1]Modèles + Listes'!$B$6,'[1]Modèles + Listes'!L$6,IF($B12='[1]Modèles + Listes'!$B$7,'[1]Modèles + Listes'!L$7,IF($B12='[1]Modèles + Listes'!$B$8,'[1]Modèles + Listes'!L$8,IF($B12='[1]Modèles + Listes'!$B$9,'[1]Modèles + Listes'!L$9,IF($B12='[1]Modèles + Listes'!$B$10,'[1]Modèles + Listes'!L$10,IF($B12='[1]Modèles + Listes'!$B$11,'[1]Modèles + Listes'!L$11,IF($B12='[1]Modèles + Listes'!$B$12,'[1]Modèles + Listes'!L$12,IF($B12='[1]Modèles + Listes'!$B$13,'[1]Modèles + Listes'!L$13,IF($B12='[1]Modèles + Listes'!$B$14,'[1]Modèles + Listes'!L$14,IF($B12='[1]Modèles + Listes'!$B$15,'[1]Modèles + Listes'!L$15,IF($B12='[1]Modèles + Listes'!$B$16,'[1]Modèles + Listes'!L$16,IF($B12='[1]Modèles + Listes'!$B$17,'[1]Modèles + Listes'!L$17,IF($B12='[1]Modèles + Listes'!$B$18,'[1]Modèles + Listes'!L$18,IF($B12='[1]Modèles + Listes'!$B$19,'[1]Modèles + Listes'!L$19,IF($B12='[1]Modèles + Listes'!$B$20,'[1]Modèles + Listes'!L$20,ERREUR))))))))))))))))</f>
        <v>1</v>
      </c>
      <c r="X12" s="20">
        <f>IF($B12='[1]Modèles + Listes'!$B$5,'[1]Modèles + Listes'!M$5,IF($B12='[1]Modèles + Listes'!$B$6,'[1]Modèles + Listes'!M$6,IF($B12='[1]Modèles + Listes'!$B$7,'[1]Modèles + Listes'!M$7,IF($B12='[1]Modèles + Listes'!$B$8,'[1]Modèles + Listes'!M$8,IF($B12='[1]Modèles + Listes'!$B$9,'[1]Modèles + Listes'!M$9,IF($B12='[1]Modèles + Listes'!$B$10,'[1]Modèles + Listes'!M$10,IF($B12='[1]Modèles + Listes'!$B$11,'[1]Modèles + Listes'!M$11,IF($B12='[1]Modèles + Listes'!$B$12,'[1]Modèles + Listes'!M$12,IF($B12='[1]Modèles + Listes'!$B$13,'[1]Modèles + Listes'!M$13,IF($B12='[1]Modèles + Listes'!$B$14,'[1]Modèles + Listes'!M$14,IF($B12='[1]Modèles + Listes'!$B$15,'[1]Modèles + Listes'!M$15,IF($B12='[1]Modèles + Listes'!$B$16,'[1]Modèles + Listes'!M$16,IF($B12='[1]Modèles + Listes'!$B$17,'[1]Modèles + Listes'!M$17,IF($B12='[1]Modèles + Listes'!$B$18,'[1]Modèles + Listes'!M$18,IF($B12='[1]Modèles + Listes'!$B$19,'[1]Modèles + Listes'!M$19,IF($B12='[1]Modèles + Listes'!$B$20,'[1]Modèles + Listes'!M$20,ERREUR))))))))))))))))</f>
        <v>1</v>
      </c>
      <c r="Y12" s="24">
        <f>IF($B12='[1]Modèles + Listes'!$B$5,'[1]Modèles + Listes'!N$5,IF($B12='[1]Modèles + Listes'!$B$6,'[1]Modèles + Listes'!N$6,IF($B12='[1]Modèles + Listes'!$B$7,'[1]Modèles + Listes'!N$7,IF($B12='[1]Modèles + Listes'!$B$8,'[1]Modèles + Listes'!N$8,IF($B12='[1]Modèles + Listes'!$B$9,'[1]Modèles + Listes'!N$9,IF($B12='[1]Modèles + Listes'!$B$10,'[1]Modèles + Listes'!N$10,IF($B12='[1]Modèles + Listes'!$B$11,'[1]Modèles + Listes'!N$11,IF($B12='[1]Modèles + Listes'!$B$12,'[1]Modèles + Listes'!N$12,IF($B12='[1]Modèles + Listes'!$B$13,'[1]Modèles + Listes'!N$13,IF($B12='[1]Modèles + Listes'!$B$14,'[1]Modèles + Listes'!N$14,IF($B12='[1]Modèles + Listes'!$B$15,'[1]Modèles + Listes'!N$15,IF($B12='[1]Modèles + Listes'!$B$16,'[1]Modèles + Listes'!N$16,IF($B12='[1]Modèles + Listes'!$B$17,'[1]Modèles + Listes'!N$17,IF($B12='[1]Modèles + Listes'!$B$18,'[1]Modèles + Listes'!N$18,IF($B12='[1]Modèles + Listes'!$B$19,'[1]Modèles + Listes'!N$19,IF($B12='[1]Modèles + Listes'!$B$20,'[1]Modèles + Listes'!N$20,ERREUR))))))))))))))))</f>
        <v>1</v>
      </c>
      <c r="Z12" s="20">
        <f>IF($B12='[1]Modèles + Listes'!$B$5,'[1]Modèles + Listes'!O$5,IF($B12='[1]Modèles + Listes'!$B$6,'[1]Modèles + Listes'!O$6,IF($B12='[1]Modèles + Listes'!$B$7,'[1]Modèles + Listes'!O$7,IF($B12='[1]Modèles + Listes'!$B$8,'[1]Modèles + Listes'!O$8,IF($B12='[1]Modèles + Listes'!$B$9,'[1]Modèles + Listes'!O$9,IF($B12='[1]Modèles + Listes'!$B$10,'[1]Modèles + Listes'!O$10,IF($B12='[1]Modèles + Listes'!$B$11,'[1]Modèles + Listes'!O$11,IF($B12='[1]Modèles + Listes'!$B$12,'[1]Modèles + Listes'!O$12,IF($B12='[1]Modèles + Listes'!$B$13,'[1]Modèles + Listes'!O$13,IF($B12='[1]Modèles + Listes'!$B$14,'[1]Modèles + Listes'!O$14,IF($B12='[1]Modèles + Listes'!$B$15,'[1]Modèles + Listes'!O$15,IF($B12='[1]Modèles + Listes'!$B$16,'[1]Modèles + Listes'!O$16,IF($B12='[1]Modèles + Listes'!$B$17,'[1]Modèles + Listes'!O$17,IF($B12='[1]Modèles + Listes'!$B$18,'[1]Modèles + Listes'!O$18,IF($B12='[1]Modèles + Listes'!$B$19,'[1]Modèles + Listes'!O$19,IF($B12='[1]Modèles + Listes'!$B$20,'[1]Modèles + Listes'!O$20,ERREUR))))))))))))))))</f>
        <v>12</v>
      </c>
      <c r="AA12" s="24">
        <f>IF($B12='[1]Modèles + Listes'!$B$5,'[1]Modèles + Listes'!P$5,IF($B12='[1]Modèles + Listes'!$B$6,'[1]Modèles + Listes'!P$6,IF($B12='[1]Modèles + Listes'!$B$7,'[1]Modèles + Listes'!P$7,IF($B12='[1]Modèles + Listes'!$B$8,'[1]Modèles + Listes'!P$8,IF($B12='[1]Modèles + Listes'!$B$9,'[1]Modèles + Listes'!P$9,IF($B12='[1]Modèles + Listes'!$B$10,'[1]Modèles + Listes'!P$10,IF($B12='[1]Modèles + Listes'!$B$11,'[1]Modèles + Listes'!P$11,IF($B12='[1]Modèles + Listes'!$B$12,'[1]Modèles + Listes'!P$12,IF($B12='[1]Modèles + Listes'!$B$13,'[1]Modèles + Listes'!P$13,IF($B12='[1]Modèles + Listes'!$B$14,'[1]Modèles + Listes'!P$14,IF($B12='[1]Modèles + Listes'!$B$15,'[1]Modèles + Listes'!P$15,IF($B12='[1]Modèles + Listes'!$B$16,'[1]Modèles + Listes'!P$16,IF($B12='[1]Modèles + Listes'!$B$17,'[1]Modèles + Listes'!P$17,IF($B12='[1]Modèles + Listes'!$B$18,'[1]Modèles + Listes'!P$18,IF($B12='[1]Modèles + Listes'!$B$19,'[1]Modèles + Listes'!P$19,IF($B12='[1]Modèles + Listes'!$B$20,'[1]Modèles + Listes'!P$20,ERREUR))))))))))))))))</f>
        <v>1</v>
      </c>
      <c r="AB12" s="24">
        <f>IF($B12='[1]Modèles + Listes'!$B$5,'[1]Modèles + Listes'!Q$5,IF($B12='[1]Modèles + Listes'!$B$6,'[1]Modèles + Listes'!Q$6,IF($B12='[1]Modèles + Listes'!$B$7,'[1]Modèles + Listes'!Q$7,IF($B12='[1]Modèles + Listes'!$B$8,'[1]Modèles + Listes'!Q$8,IF($B12='[1]Modèles + Listes'!$B$9,'[1]Modèles + Listes'!Q$9,IF($B12='[1]Modèles + Listes'!$B$10,'[1]Modèles + Listes'!Q$10,IF($B12='[1]Modèles + Listes'!$B$11,'[1]Modèles + Listes'!Q$11,IF($B12='[1]Modèles + Listes'!$B$12,'[1]Modèles + Listes'!Q$12,IF($B12='[1]Modèles + Listes'!$B$13,'[1]Modèles + Listes'!Q$13,IF($B12='[1]Modèles + Listes'!$B$14,'[1]Modèles + Listes'!Q$14,IF($B12='[1]Modèles + Listes'!$B$15,'[1]Modèles + Listes'!Q$15,IF($B12='[1]Modèles + Listes'!$B$16,'[1]Modèles + Listes'!Q$16,IF($B12='[1]Modèles + Listes'!$B$17,'[1]Modèles + Listes'!Q$17,IF($B12='[1]Modèles + Listes'!$B$18,'[1]Modèles + Listes'!Q$18,IF($B12='[1]Modèles + Listes'!$B$19,'[1]Modèles + Listes'!Q$19,IF($B12='[1]Modèles + Listes'!$B$20,'[1]Modèles + Listes'!Q$20,ERREUR))))))))))))))))</f>
        <v>9</v>
      </c>
      <c r="AC12" s="24">
        <f>IF($B12='[1]Modèles + Listes'!$B$5,'[1]Modèles + Listes'!R$5,IF($B12='[1]Modèles + Listes'!$B$6,'[1]Modèles + Listes'!R$6,IF($B12='[1]Modèles + Listes'!$B$7,'[1]Modèles + Listes'!R$7,IF($B12='[1]Modèles + Listes'!$B$8,'[1]Modèles + Listes'!R$8,IF($B12='[1]Modèles + Listes'!$B$9,'[1]Modèles + Listes'!R$9,IF($B12='[1]Modèles + Listes'!$B$10,'[1]Modèles + Listes'!R$10,IF($B12='[1]Modèles + Listes'!$B$11,'[1]Modèles + Listes'!R$11,IF($B12='[1]Modèles + Listes'!$B$12,'[1]Modèles + Listes'!R$12,IF($B12='[1]Modèles + Listes'!$B$13,'[1]Modèles + Listes'!R$13,IF($B12='[1]Modèles + Listes'!$B$14,'[1]Modèles + Listes'!R$14,IF($B12='[1]Modèles + Listes'!$B$15,'[1]Modèles + Listes'!R$15,IF($B12='[1]Modèles + Listes'!$B$16,'[1]Modèles + Listes'!R$16,IF($B12='[1]Modèles + Listes'!$B$17,'[1]Modèles + Listes'!R$17,IF($B12='[1]Modèles + Listes'!$B$18,'[1]Modèles + Listes'!R$18,IF($B12='[1]Modèles + Listes'!$B$19,'[1]Modèles + Listes'!R$19,IF($B12='[1]Modèles + Listes'!$B$20,'[1]Modèles + Listes'!R$20,ERREUR))))))))))))))))</f>
        <v>10</v>
      </c>
      <c r="AD12" s="20" t="str">
        <f>IF($B12='[1]Modèles + Listes'!$B$5,'[1]Modèles + Listes'!S$5,IF($B12='[1]Modèles + Listes'!$B$6,'[1]Modèles + Listes'!S$6,IF($B12='[1]Modèles + Listes'!$B$7,'[1]Modèles + Listes'!S$7,IF($B12='[1]Modèles + Listes'!$B$8,'[1]Modèles + Listes'!S$8,IF($B12='[1]Modèles + Listes'!$B$9,'[1]Modèles + Listes'!S$9,IF($B12='[1]Modèles + Listes'!$B$10,'[1]Modèles + Listes'!S$10,IF($B12='[1]Modèles + Listes'!$B$11,'[1]Modèles + Listes'!S$11,IF($B12='[1]Modèles + Listes'!$B$12,'[1]Modèles + Listes'!S$12,IF($B12='[1]Modèles + Listes'!$B$13,'[1]Modèles + Listes'!S$13,IF($B12='[1]Modèles + Listes'!$B$14,'[1]Modèles + Listes'!S$14,IF($B12='[1]Modèles + Listes'!$B$15,'[1]Modèles + Listes'!S$15,IF($B12='[1]Modèles + Listes'!$B$16,'[1]Modèles + Listes'!S$16,IF($B12='[1]Modèles + Listes'!$B$17,'[1]Modèles + Listes'!S$17,IF($B12='[1]Modèles + Listes'!$B$18,'[1]Modèles + Listes'!S$18,IF($B12='[1]Modèles + Listes'!$B$19,'[1]Modèles + Listes'!S$19,IF($B12='[1]Modèles + Listes'!$B$20,'[1]Modèles + Listes'!S$20,ERREUR))))))))))))))))</f>
        <v>XX</v>
      </c>
      <c r="AE12" s="24">
        <f>+VLOOKUP($C12,[1]BOM!$M:$CA,36,FALSE)</f>
        <v>1</v>
      </c>
      <c r="AF12" s="24">
        <f>IF($B12='[1]Modèles + Listes'!$B$5,'[1]Modèles + Listes'!T$5,IF($B12='[1]Modèles + Listes'!$B$6,'[1]Modèles + Listes'!T$6,IF($B12='[1]Modèles + Listes'!$B$7,'[1]Modèles + Listes'!T$7,IF($B12='[1]Modèles + Listes'!$B$8,'[1]Modèles + Listes'!T$8,IF($B12='[1]Modèles + Listes'!$B$9,'[1]Modèles + Listes'!T$9,IF($B12='[1]Modèles + Listes'!$B$10,'[1]Modèles + Listes'!T$10,IF($B12='[1]Modèles + Listes'!$B$11,'[1]Modèles + Listes'!T$11,IF($B12='[1]Modèles + Listes'!$B$12,'[1]Modèles + Listes'!T$12,IF($B12='[1]Modèles + Listes'!$B$13,'[1]Modèles + Listes'!T$13,IF($B12='[1]Modèles + Listes'!$B$14,'[1]Modèles + Listes'!T$14,IF($B12='[1]Modèles + Listes'!$B$15,'[1]Modèles + Listes'!T$15,IF($B12='[1]Modèles + Listes'!$B$16,'[1]Modèles + Listes'!T$16,IF($B12='[1]Modèles + Listes'!$B$17,'[1]Modèles + Listes'!T$17,IF($B12='[1]Modèles + Listes'!$B$18,'[1]Modèles + Listes'!T$18,IF($B12='[1]Modèles + Listes'!$B$19,'[1]Modèles + Listes'!T$19,IF($B12='[1]Modèles + Listes'!$B$20,'[1]Modèles + Listes'!T$20,ERREUR))))))))))))))))</f>
        <v>12</v>
      </c>
      <c r="AG12" s="20" t="str">
        <f>IF($B12='[1]Modèles + Listes'!$B$5,'[1]Modèles + Listes'!U$5,IF($B12='[1]Modèles + Listes'!$B$6,'[1]Modèles + Listes'!U$6,IF($B12='[1]Modèles + Listes'!$B$7,'[1]Modèles + Listes'!U$7,IF($B12='[1]Modèles + Listes'!$B$8,'[1]Modèles + Listes'!U$8,IF($B12='[1]Modèles + Listes'!$B$9,'[1]Modèles + Listes'!U$9,IF($B12='[1]Modèles + Listes'!$B$10,'[1]Modèles + Listes'!U$10,IF($B12='[1]Modèles + Listes'!$B$11,'[1]Modèles + Listes'!U$11,IF($B12='[1]Modèles + Listes'!$B$12,'[1]Modèles + Listes'!U$12,IF($B12='[1]Modèles + Listes'!$B$13,'[1]Modèles + Listes'!U$13,IF($B12='[1]Modèles + Listes'!$B$14,'[1]Modèles + Listes'!U$14,IF($B12='[1]Modèles + Listes'!$B$15,'[1]Modèles + Listes'!U$15,IF($B12='[1]Modèles + Listes'!$B$16,'[1]Modèles + Listes'!U$16,IF($B12='[1]Modèles + Listes'!$B$17,'[1]Modèles + Listes'!U$17,IF($B12='[1]Modèles + Listes'!$B$18,'[1]Modèles + Listes'!U$18,IF($B12='[1]Modèles + Listes'!$B$19,'[1]Modèles + Listes'!U$19,IF($B12='[1]Modèles + Listes'!$B$20,'[1]Modèles + Listes'!U$20,ERREUR))))))))))))))))</f>
        <v>?</v>
      </c>
      <c r="AH12" s="24">
        <f>IF($B12='[1]Modèles + Listes'!$B$5,'[1]Modèles + Listes'!V$5,IF($B12='[1]Modèles + Listes'!$B$6,'[1]Modèles + Listes'!V$6,IF($B12='[1]Modèles + Listes'!$B$7,'[1]Modèles + Listes'!V$7,IF($B12='[1]Modèles + Listes'!$B$8,'[1]Modèles + Listes'!V$8,IF($B12='[1]Modèles + Listes'!$B$9,'[1]Modèles + Listes'!V$9,IF($B12='[1]Modèles + Listes'!$B$10,'[1]Modèles + Listes'!V$10,IF($B12='[1]Modèles + Listes'!$B$11,'[1]Modèles + Listes'!V$11,IF($B12='[1]Modèles + Listes'!$B$12,'[1]Modèles + Listes'!V$12,IF($B12='[1]Modèles + Listes'!$B$13,'[1]Modèles + Listes'!V$13,IF($B12='[1]Modèles + Listes'!$B$14,'[1]Modèles + Listes'!V$14,IF($B12='[1]Modèles + Listes'!$B$15,'[1]Modèles + Listes'!V$15,IF($B12='[1]Modèles + Listes'!$B$16,'[1]Modèles + Listes'!V$16,IF($B12='[1]Modèles + Listes'!$B$17,'[1]Modèles + Listes'!V$17,IF($B12='[1]Modèles + Listes'!$B$18,'[1]Modèles + Listes'!V$18,IF($B12='[1]Modèles + Listes'!$B$19,'[1]Modèles + Listes'!V$19,IF($B12='[1]Modèles + Listes'!$B$20,'[1]Modèles + Listes'!V$20,ERREUR))))))))))))))))</f>
        <v>4</v>
      </c>
      <c r="AI12" s="20">
        <f>IF($B12='[1]Modèles + Listes'!$B$5,'[1]Modèles + Listes'!W$5,IF($B12='[1]Modèles + Listes'!$B$6,'[1]Modèles + Listes'!W$6,IF($B12='[1]Modèles + Listes'!$B$7,'[1]Modèles + Listes'!W$7,IF($B12='[1]Modèles + Listes'!$B$8,'[1]Modèles + Listes'!W$8,IF($B12='[1]Modèles + Listes'!$B$9,'[1]Modèles + Listes'!W$9,IF($B12='[1]Modèles + Listes'!$B$10,'[1]Modèles + Listes'!W$10,IF($B12='[1]Modèles + Listes'!$B$11,'[1]Modèles + Listes'!W$11,IF($B12='[1]Modèles + Listes'!$B$12,'[1]Modèles + Listes'!W$12,IF($B12='[1]Modèles + Listes'!$B$13,'[1]Modèles + Listes'!W$13,IF($B12='[1]Modèles + Listes'!$B$14,'[1]Modèles + Listes'!W$14,IF($B12='[1]Modèles + Listes'!$B$15,'[1]Modèles + Listes'!W$15,IF($B12='[1]Modèles + Listes'!$B$16,'[1]Modèles + Listes'!W$16,IF($B12='[1]Modèles + Listes'!$B$17,'[1]Modèles + Listes'!W$17,IF($B12='[1]Modèles + Listes'!$B$18,'[1]Modèles + Listes'!W$18,IF($B12='[1]Modèles + Listes'!$B$19,'[1]Modèles + Listes'!W$19,IF($B12='[1]Modèles + Listes'!$B$20,'[1]Modèles + Listes'!W$20,ERREUR))))))))))))))))</f>
        <v>6</v>
      </c>
      <c r="AJ12"/>
      <c r="AK12"/>
      <c r="AL12"/>
    </row>
    <row r="13" spans="1:39" s="19" customFormat="1" x14ac:dyDescent="0.25">
      <c r="A13"/>
      <c r="B13" s="20" t="str">
        <f>+VLOOKUP($C13,[1]BOM!$M:$CA,29,FALSE)</f>
        <v>MODEL02P</v>
      </c>
      <c r="C13">
        <v>82454010</v>
      </c>
      <c r="D13" s="20" t="str">
        <f>+VLOOKUP($C13,[1]BOM!$M:$CA,3,FALSE)</f>
        <v>LONGERON INT INTER CADRES MDPX</v>
      </c>
      <c r="E13" s="20" t="str">
        <f t="shared" si="1"/>
        <v>2454010</v>
      </c>
      <c r="F13" s="20" t="str">
        <f>IF($B13='[1]Modèles + Listes'!$B$5,'[1]Modèles + Listes'!D$5,IF($B13='[1]Modèles + Listes'!$B$6,'[1]Modèles + Listes'!D$6,IF($B13='[1]Modèles + Listes'!$B$7,'[1]Modèles + Listes'!D$7,IF($B13='[1]Modèles + Listes'!$B$8,'[1]Modèles + Listes'!D$8,IF($B13='[1]Modèles + Listes'!$B$9,'[1]Modèles + Listes'!D$9,IF($B13='[1]Modèles + Listes'!$B$10,'[1]Modèles + Listes'!D$10,IF($B13='[1]Modèles + Listes'!$B$11,'[1]Modèles + Listes'!D$11,IF($B13='[1]Modèles + Listes'!$B$12,'[1]Modèles + Listes'!D$12,IF($B13='[1]Modèles + Listes'!$B$13,'[1]Modèles + Listes'!D$13,IF($B13='[1]Modèles + Listes'!$B$14,'[1]Modèles + Listes'!D$14,IF($B13='[1]Modèles + Listes'!$B$15,'[1]Modèles + Listes'!D$15,IF($B13='[1]Modèles + Listes'!$B$16,'[1]Modèles + Listes'!D$16,IF($B13='[1]Modèles + Listes'!$B$17,'[1]Modèles + Listes'!D$17,IF($B13='[1]Modèles + Listes'!$B$18,'[1]Modèles + Listes'!D$18,IF($B13='[1]Modèles + Listes'!$B$19,'[1]Modèles + Listes'!D$19,IF($B13='[1]Modèles + Listes'!$B$20,'[1]Modèles + Listes'!D$20,ERREUR))))))))))))))))</f>
        <v>PP</v>
      </c>
      <c r="G13" s="20">
        <f>[1]BOM!$AQ$4</f>
        <v>1510</v>
      </c>
      <c r="H13" s="20" t="str">
        <f>[1]BOM!$AQ$5</f>
        <v>04090</v>
      </c>
      <c r="I13" s="24">
        <f>IF($B13='[1]Modèles + Listes'!$B$5,'[1]Modèles + Listes'!E$5,IF($B13='[1]Modèles + Listes'!$B$6,'[1]Modèles + Listes'!E$6,IF($B13='[1]Modèles + Listes'!$B$7,'[1]Modèles + Listes'!E$7,IF($B13='[1]Modèles + Listes'!$B$8,'[1]Modèles + Listes'!E$8,IF($B13='[1]Modèles + Listes'!$B$9,'[1]Modèles + Listes'!E$9,IF($B13='[1]Modèles + Listes'!$B$10,'[1]Modèles + Listes'!E$10,IF($B13='[1]Modèles + Listes'!$B$11,'[1]Modèles + Listes'!E$11,IF($B13='[1]Modèles + Listes'!$B$12,'[1]Modèles + Listes'!E$12,IF($B13='[1]Modèles + Listes'!$B$13,'[1]Modèles + Listes'!E$13,IF($B13='[1]Modèles + Listes'!$B$14,'[1]Modèles + Listes'!E$14,IF($B13='[1]Modèles + Listes'!$B$15,'[1]Modèles + Listes'!E$15,IF($B13='[1]Modèles + Listes'!$B$16,'[1]Modèles + Listes'!E$16,IF($B13='[1]Modèles + Listes'!$B$17,'[1]Modèles + Listes'!E$17,IF($B13='[1]Modèles + Listes'!$B$18,'[1]Modèles + Listes'!E$18,IF($B13='[1]Modèles + Listes'!$B$19,'[1]Modèles + Listes'!E$19,IF($B13='[1]Modèles + Listes'!$B$20,'[1]Modèles + Listes'!E$20,ERREUR))))))))))))))))</f>
        <v>1</v>
      </c>
      <c r="J13" s="20" t="str">
        <f>+VLOOKUP($C13,[1]BOM!$M:$CA,30,FALSE)</f>
        <v>PI</v>
      </c>
      <c r="K13" s="20" t="str">
        <f>+[1]BOM!$AQ$3</f>
        <v>SALPETIER</v>
      </c>
      <c r="L13" s="24">
        <f>IF($B13='[1]Modèles + Listes'!$B$5,'[1]Modèles + Listes'!F$5,IF($B13='[1]Modèles + Listes'!$B$6,'[1]Modèles + Listes'!F$6,IF($B13='[1]Modèles + Listes'!$B$7,'[1]Modèles + Listes'!F$7,IF($B13='[1]Modèles + Listes'!$B$8,'[1]Modèles + Listes'!F$8,IF($B13='[1]Modèles + Listes'!$B$9,'[1]Modèles + Listes'!F$9,IF($B13='[1]Modèles + Listes'!$B$10,'[1]Modèles + Listes'!F$10,IF($B13='[1]Modèles + Listes'!$B$11,'[1]Modèles + Listes'!F$11,IF($B13='[1]Modèles + Listes'!$B$12,'[1]Modèles + Listes'!F$12,IF($B13='[1]Modèles + Listes'!$B$13,'[1]Modèles + Listes'!F$13,IF($B13='[1]Modèles + Listes'!$B$14,'[1]Modèles + Listes'!F$14,IF($B13='[1]Modèles + Listes'!$B$15,'[1]Modèles + Listes'!F$15,IF($B13='[1]Modèles + Listes'!$B$16,'[1]Modèles + Listes'!F$16,IF($B13='[1]Modèles + Listes'!$B$17,'[1]Modèles + Listes'!F$17,IF($B13='[1]Modèles + Listes'!$B$18,'[1]Modèles + Listes'!F$18,IF($B13='[1]Modèles + Listes'!$B$19,'[1]Modèles + Listes'!F$19,IF($B13='[1]Modèles + Listes'!$B$20,'[1]Modèles + Listes'!F$20,ERREUR))))))))))))))))</f>
        <v>1</v>
      </c>
      <c r="M13" s="20" t="str">
        <f>IF($B13='[1]Modèles + Listes'!$B$5,'[1]Modèles + Listes'!G$5,IF($B13='[1]Modèles + Listes'!$B$6,'[1]Modèles + Listes'!G$6,IF($B13='[1]Modèles + Listes'!$B$7,'[1]Modèles + Listes'!G$7,IF($B13='[1]Modèles + Listes'!$B$8,'[1]Modèles + Listes'!G$8,IF($B13='[1]Modèles + Listes'!$B$9,'[1]Modèles + Listes'!G$9,IF($B13='[1]Modèles + Listes'!$B$10,'[1]Modèles + Listes'!G$10,IF($B13='[1]Modèles + Listes'!$B$11,'[1]Modèles + Listes'!G$11,IF($B13='[1]Modèles + Listes'!$B$12,'[1]Modèles + Listes'!G$12,IF($B13='[1]Modèles + Listes'!$B$13,'[1]Modèles + Listes'!G$13,IF($B13='[1]Modèles + Listes'!$B$14,'[1]Modèles + Listes'!G$14,IF($B13='[1]Modèles + Listes'!$B$15,'[1]Modèles + Listes'!G$15,IF($B13='[1]Modèles + Listes'!$B$16,'[1]Modèles + Listes'!G$16,IF($B13='[1]Modèles + Listes'!$B$17,'[1]Modèles + Listes'!G$17,IF($B13='[1]Modèles + Listes'!$B$18,'[1]Modèles + Listes'!G$18,IF($B13='[1]Modèles + Listes'!$B$19,'[1]Modèles + Listes'!G$19,IF($B13='[1]Modèles + Listes'!$B$20,'[1]Modèles + Listes'!G$20,ERREUR))))))))))))))))</f>
        <v>FAB</v>
      </c>
      <c r="N13" s="24">
        <f>IF($B13='[1]Modèles + Listes'!$B$5,'[1]Modèles + Listes'!H$5,IF($B13='[1]Modèles + Listes'!$B$6,'[1]Modèles + Listes'!H$6,IF($B13='[1]Modèles + Listes'!$B$7,'[1]Modèles + Listes'!H$7,IF($B13='[1]Modèles + Listes'!$B$8,'[1]Modèles + Listes'!H$8,IF($B13='[1]Modèles + Listes'!$B$9,'[1]Modèles + Listes'!H$9,IF($B13='[1]Modèles + Listes'!$B$10,'[1]Modèles + Listes'!H$10,IF($B13='[1]Modèles + Listes'!$B$11,'[1]Modèles + Listes'!H$11,IF($B13='[1]Modèles + Listes'!$B$12,'[1]Modèles + Listes'!H$12,IF($B13='[1]Modèles + Listes'!$B$13,'[1]Modèles + Listes'!H$13,IF($B13='[1]Modèles + Listes'!$B$14,'[1]Modèles + Listes'!H$14,IF($B13='[1]Modèles + Listes'!$B$15,'[1]Modèles + Listes'!H$15,IF($B13='[1]Modèles + Listes'!$B$16,'[1]Modèles + Listes'!H$16,IF($B13='[1]Modèles + Listes'!$B$17,'[1]Modèles + Listes'!H$17,IF($B13='[1]Modèles + Listes'!$B$18,'[1]Modèles + Listes'!H$18,IF($B13='[1]Modèles + Listes'!$B$19,'[1]Modèles + Listes'!H$19,IF($B13='[1]Modèles + Listes'!$B$20,'[1]Modèles + Listes'!H$20,ERREUR))))))))))))))))</f>
        <v>0</v>
      </c>
      <c r="O13" s="24">
        <f>IF($B13='[1]Modèles + Listes'!$B$5,'[1]Modèles + Listes'!I$5,IF($B13='[1]Modèles + Listes'!$B$6,'[1]Modèles + Listes'!I$6,IF($B13='[1]Modèles + Listes'!$B$7,'[1]Modèles + Listes'!I$7,IF($B13='[1]Modèles + Listes'!$B$8,'[1]Modèles + Listes'!I$8,IF($B13='[1]Modèles + Listes'!$B$9,'[1]Modèles + Listes'!I$9,IF($B13='[1]Modèles + Listes'!$B$10,'[1]Modèles + Listes'!I$10,IF($B13='[1]Modèles + Listes'!$B$11,'[1]Modèles + Listes'!I$11,IF($B13='[1]Modèles + Listes'!$B$12,'[1]Modèles + Listes'!I$12,IF($B13='[1]Modèles + Listes'!$B$13,'[1]Modèles + Listes'!I$13,IF($B13='[1]Modèles + Listes'!$B$14,'[1]Modèles + Listes'!I$14,IF($B13='[1]Modèles + Listes'!$B$15,'[1]Modèles + Listes'!I$15,IF($B13='[1]Modèles + Listes'!$B$16,'[1]Modèles + Listes'!I$16,IF($B13='[1]Modèles + Listes'!$B$17,'[1]Modèles + Listes'!I$17,IF($B13='[1]Modèles + Listes'!$B$18,'[1]Modèles + Listes'!I$18,IF($B13='[1]Modèles + Listes'!$B$19,'[1]Modèles + Listes'!I$19,IF($B13='[1]Modèles + Listes'!$B$20,'[1]Modèles + Listes'!I$20,ERREUR))))))))))))))))</f>
        <v>0</v>
      </c>
      <c r="P13" s="24" t="str">
        <f>+VLOOKUP($C13,[1]BOM!$M:$CA,30,FALSE)</f>
        <v>PI</v>
      </c>
      <c r="Q13" s="24">
        <f>+VLOOKUP($C13,[1]BOM!$M:$CA,31,FALSE)</f>
        <v>0</v>
      </c>
      <c r="R13" s="24">
        <f>IF($B13='[1]Modèles + Listes'!$B$5,'[1]Modèles + Listes'!J$5,IF($B13='[1]Modèles + Listes'!$B$6,'[1]Modèles + Listes'!J$6,IF($B13='[1]Modèles + Listes'!$B$7,'[1]Modèles + Listes'!J$7,IF($B13='[1]Modèles + Listes'!$B$8,'[1]Modèles + Listes'!J$8,IF($B13='[1]Modèles + Listes'!$B$9,'[1]Modèles + Listes'!J$9,IF($B13='[1]Modèles + Listes'!$B$10,'[1]Modèles + Listes'!J$10,IF($B13='[1]Modèles + Listes'!$B$11,'[1]Modèles + Listes'!J$11,IF($B13='[1]Modèles + Listes'!$B$12,'[1]Modèles + Listes'!J$12,IF($B13='[1]Modèles + Listes'!$B$13,'[1]Modèles + Listes'!J$13,IF($B13='[1]Modèles + Listes'!$B$14,'[1]Modèles + Listes'!J$14,IF($B13='[1]Modèles + Listes'!$B$15,'[1]Modèles + Listes'!J$15,IF($B13='[1]Modèles + Listes'!$B$16,'[1]Modèles + Listes'!J$16,IF($B13='[1]Modèles + Listes'!$B$17,'[1]Modèles + Listes'!J$17,IF($B13='[1]Modèles + Listes'!$B$18,'[1]Modèles + Listes'!J$18,IF($B13='[1]Modèles + Listes'!$B$19,'[1]Modèles + Listes'!J$19,IF($B13='[1]Modèles + Listes'!$B$20,'[1]Modèles + Listes'!J$20,ERREUR))))))))))))))))</f>
        <v>0</v>
      </c>
      <c r="S13" s="24">
        <f>IF($B13='[1]Modèles + Listes'!$B$5,'[1]Modèles + Listes'!K$5,IF($B13='[1]Modèles + Listes'!$B$6,'[1]Modèles + Listes'!K$6,IF($B13='[1]Modèles + Listes'!$B$7,'[1]Modèles + Listes'!K$7,IF($B13='[1]Modèles + Listes'!$B$8,'[1]Modèles + Listes'!K$8,IF($B13='[1]Modèles + Listes'!$B$9,'[1]Modèles + Listes'!K$9,IF($B13='[1]Modèles + Listes'!$B$10,'[1]Modèles + Listes'!K$10,IF($B13='[1]Modèles + Listes'!$B$11,'[1]Modèles + Listes'!K$11,IF($B13='[1]Modèles + Listes'!$B$12,'[1]Modèles + Listes'!K$12,IF($B13='[1]Modèles + Listes'!$B$13,'[1]Modèles + Listes'!K$13,IF($B13='[1]Modèles + Listes'!$B$14,'[1]Modèles + Listes'!K$14,IF($B13='[1]Modèles + Listes'!$B$15,'[1]Modèles + Listes'!K$15,IF($B13='[1]Modèles + Listes'!$B$16,'[1]Modèles + Listes'!K$16,IF($B13='[1]Modèles + Listes'!$B$17,'[1]Modèles + Listes'!K$17,IF($B13='[1]Modèles + Listes'!$B$18,'[1]Modèles + Listes'!K$18,IF($B13='[1]Modèles + Listes'!$B$19,'[1]Modèles + Listes'!K$19,IF($B13='[1]Modèles + Listes'!$B$20,'[1]Modèles + Listes'!K$20,ERREUR))))))))))))))))</f>
        <v>0</v>
      </c>
      <c r="T13" s="20">
        <f>IF($U13="O",VLOOKUP($C13,[1]BOM!$M:$CA,33,FALSE),0)</f>
        <v>0</v>
      </c>
      <c r="U13" s="20" t="str">
        <f>+VLOOKUP($C13,[1]BOM!$M:$CA,34,FALSE)</f>
        <v>N</v>
      </c>
      <c r="V13" s="20">
        <f>IF($U13="O",VLOOKUP($C13,[1]BOM!$M:$CA,35,FALSE),0)</f>
        <v>0</v>
      </c>
      <c r="W13" s="24">
        <f>IF($B13='[1]Modèles + Listes'!$B$5,'[1]Modèles + Listes'!L$5,IF($B13='[1]Modèles + Listes'!$B$6,'[1]Modèles + Listes'!L$6,IF($B13='[1]Modèles + Listes'!$B$7,'[1]Modèles + Listes'!L$7,IF($B13='[1]Modèles + Listes'!$B$8,'[1]Modèles + Listes'!L$8,IF($B13='[1]Modèles + Listes'!$B$9,'[1]Modèles + Listes'!L$9,IF($B13='[1]Modèles + Listes'!$B$10,'[1]Modèles + Listes'!L$10,IF($B13='[1]Modèles + Listes'!$B$11,'[1]Modèles + Listes'!L$11,IF($B13='[1]Modèles + Listes'!$B$12,'[1]Modèles + Listes'!L$12,IF($B13='[1]Modèles + Listes'!$B$13,'[1]Modèles + Listes'!L$13,IF($B13='[1]Modèles + Listes'!$B$14,'[1]Modèles + Listes'!L$14,IF($B13='[1]Modèles + Listes'!$B$15,'[1]Modèles + Listes'!L$15,IF($B13='[1]Modèles + Listes'!$B$16,'[1]Modèles + Listes'!L$16,IF($B13='[1]Modèles + Listes'!$B$17,'[1]Modèles + Listes'!L$17,IF($B13='[1]Modèles + Listes'!$B$18,'[1]Modèles + Listes'!L$18,IF($B13='[1]Modèles + Listes'!$B$19,'[1]Modèles + Listes'!L$19,IF($B13='[1]Modèles + Listes'!$B$20,'[1]Modèles + Listes'!L$20,ERREUR))))))))))))))))</f>
        <v>1</v>
      </c>
      <c r="X13" s="20">
        <f>IF($B13='[1]Modèles + Listes'!$B$5,'[1]Modèles + Listes'!M$5,IF($B13='[1]Modèles + Listes'!$B$6,'[1]Modèles + Listes'!M$6,IF($B13='[1]Modèles + Listes'!$B$7,'[1]Modèles + Listes'!M$7,IF($B13='[1]Modèles + Listes'!$B$8,'[1]Modèles + Listes'!M$8,IF($B13='[1]Modèles + Listes'!$B$9,'[1]Modèles + Listes'!M$9,IF($B13='[1]Modèles + Listes'!$B$10,'[1]Modèles + Listes'!M$10,IF($B13='[1]Modèles + Listes'!$B$11,'[1]Modèles + Listes'!M$11,IF($B13='[1]Modèles + Listes'!$B$12,'[1]Modèles + Listes'!M$12,IF($B13='[1]Modèles + Listes'!$B$13,'[1]Modèles + Listes'!M$13,IF($B13='[1]Modèles + Listes'!$B$14,'[1]Modèles + Listes'!M$14,IF($B13='[1]Modèles + Listes'!$B$15,'[1]Modèles + Listes'!M$15,IF($B13='[1]Modèles + Listes'!$B$16,'[1]Modèles + Listes'!M$16,IF($B13='[1]Modèles + Listes'!$B$17,'[1]Modèles + Listes'!M$17,IF($B13='[1]Modèles + Listes'!$B$18,'[1]Modèles + Listes'!M$18,IF($B13='[1]Modèles + Listes'!$B$19,'[1]Modèles + Listes'!M$19,IF($B13='[1]Modèles + Listes'!$B$20,'[1]Modèles + Listes'!M$20,ERREUR))))))))))))))))</f>
        <v>1</v>
      </c>
      <c r="Y13" s="24">
        <f>IF($B13='[1]Modèles + Listes'!$B$5,'[1]Modèles + Listes'!N$5,IF($B13='[1]Modèles + Listes'!$B$6,'[1]Modèles + Listes'!N$6,IF($B13='[1]Modèles + Listes'!$B$7,'[1]Modèles + Listes'!N$7,IF($B13='[1]Modèles + Listes'!$B$8,'[1]Modèles + Listes'!N$8,IF($B13='[1]Modèles + Listes'!$B$9,'[1]Modèles + Listes'!N$9,IF($B13='[1]Modèles + Listes'!$B$10,'[1]Modèles + Listes'!N$10,IF($B13='[1]Modèles + Listes'!$B$11,'[1]Modèles + Listes'!N$11,IF($B13='[1]Modèles + Listes'!$B$12,'[1]Modèles + Listes'!N$12,IF($B13='[1]Modèles + Listes'!$B$13,'[1]Modèles + Listes'!N$13,IF($B13='[1]Modèles + Listes'!$B$14,'[1]Modèles + Listes'!N$14,IF($B13='[1]Modèles + Listes'!$B$15,'[1]Modèles + Listes'!N$15,IF($B13='[1]Modèles + Listes'!$B$16,'[1]Modèles + Listes'!N$16,IF($B13='[1]Modèles + Listes'!$B$17,'[1]Modèles + Listes'!N$17,IF($B13='[1]Modèles + Listes'!$B$18,'[1]Modèles + Listes'!N$18,IF($B13='[1]Modèles + Listes'!$B$19,'[1]Modèles + Listes'!N$19,IF($B13='[1]Modèles + Listes'!$B$20,'[1]Modèles + Listes'!N$20,ERREUR))))))))))))))))</f>
        <v>1</v>
      </c>
      <c r="Z13" s="20">
        <f>IF($B13='[1]Modèles + Listes'!$B$5,'[1]Modèles + Listes'!O$5,IF($B13='[1]Modèles + Listes'!$B$6,'[1]Modèles + Listes'!O$6,IF($B13='[1]Modèles + Listes'!$B$7,'[1]Modèles + Listes'!O$7,IF($B13='[1]Modèles + Listes'!$B$8,'[1]Modèles + Listes'!O$8,IF($B13='[1]Modèles + Listes'!$B$9,'[1]Modèles + Listes'!O$9,IF($B13='[1]Modèles + Listes'!$B$10,'[1]Modèles + Listes'!O$10,IF($B13='[1]Modèles + Listes'!$B$11,'[1]Modèles + Listes'!O$11,IF($B13='[1]Modèles + Listes'!$B$12,'[1]Modèles + Listes'!O$12,IF($B13='[1]Modèles + Listes'!$B$13,'[1]Modèles + Listes'!O$13,IF($B13='[1]Modèles + Listes'!$B$14,'[1]Modèles + Listes'!O$14,IF($B13='[1]Modèles + Listes'!$B$15,'[1]Modèles + Listes'!O$15,IF($B13='[1]Modèles + Listes'!$B$16,'[1]Modèles + Listes'!O$16,IF($B13='[1]Modèles + Listes'!$B$17,'[1]Modèles + Listes'!O$17,IF($B13='[1]Modèles + Listes'!$B$18,'[1]Modèles + Listes'!O$18,IF($B13='[1]Modèles + Listes'!$B$19,'[1]Modèles + Listes'!O$19,IF($B13='[1]Modèles + Listes'!$B$20,'[1]Modèles + Listes'!O$20,ERREUR))))))))))))))))</f>
        <v>12</v>
      </c>
      <c r="AA13" s="24">
        <f>IF($B13='[1]Modèles + Listes'!$B$5,'[1]Modèles + Listes'!P$5,IF($B13='[1]Modèles + Listes'!$B$6,'[1]Modèles + Listes'!P$6,IF($B13='[1]Modèles + Listes'!$B$7,'[1]Modèles + Listes'!P$7,IF($B13='[1]Modèles + Listes'!$B$8,'[1]Modèles + Listes'!P$8,IF($B13='[1]Modèles + Listes'!$B$9,'[1]Modèles + Listes'!P$9,IF($B13='[1]Modèles + Listes'!$B$10,'[1]Modèles + Listes'!P$10,IF($B13='[1]Modèles + Listes'!$B$11,'[1]Modèles + Listes'!P$11,IF($B13='[1]Modèles + Listes'!$B$12,'[1]Modèles + Listes'!P$12,IF($B13='[1]Modèles + Listes'!$B$13,'[1]Modèles + Listes'!P$13,IF($B13='[1]Modèles + Listes'!$B$14,'[1]Modèles + Listes'!P$14,IF($B13='[1]Modèles + Listes'!$B$15,'[1]Modèles + Listes'!P$15,IF($B13='[1]Modèles + Listes'!$B$16,'[1]Modèles + Listes'!P$16,IF($B13='[1]Modèles + Listes'!$B$17,'[1]Modèles + Listes'!P$17,IF($B13='[1]Modèles + Listes'!$B$18,'[1]Modèles + Listes'!P$18,IF($B13='[1]Modèles + Listes'!$B$19,'[1]Modèles + Listes'!P$19,IF($B13='[1]Modèles + Listes'!$B$20,'[1]Modèles + Listes'!P$20,ERREUR))))))))))))))))</f>
        <v>1</v>
      </c>
      <c r="AB13" s="24">
        <f>IF($B13='[1]Modèles + Listes'!$B$5,'[1]Modèles + Listes'!Q$5,IF($B13='[1]Modèles + Listes'!$B$6,'[1]Modèles + Listes'!Q$6,IF($B13='[1]Modèles + Listes'!$B$7,'[1]Modèles + Listes'!Q$7,IF($B13='[1]Modèles + Listes'!$B$8,'[1]Modèles + Listes'!Q$8,IF($B13='[1]Modèles + Listes'!$B$9,'[1]Modèles + Listes'!Q$9,IF($B13='[1]Modèles + Listes'!$B$10,'[1]Modèles + Listes'!Q$10,IF($B13='[1]Modèles + Listes'!$B$11,'[1]Modèles + Listes'!Q$11,IF($B13='[1]Modèles + Listes'!$B$12,'[1]Modèles + Listes'!Q$12,IF($B13='[1]Modèles + Listes'!$B$13,'[1]Modèles + Listes'!Q$13,IF($B13='[1]Modèles + Listes'!$B$14,'[1]Modèles + Listes'!Q$14,IF($B13='[1]Modèles + Listes'!$B$15,'[1]Modèles + Listes'!Q$15,IF($B13='[1]Modèles + Listes'!$B$16,'[1]Modèles + Listes'!Q$16,IF($B13='[1]Modèles + Listes'!$B$17,'[1]Modèles + Listes'!Q$17,IF($B13='[1]Modèles + Listes'!$B$18,'[1]Modèles + Listes'!Q$18,IF($B13='[1]Modèles + Listes'!$B$19,'[1]Modèles + Listes'!Q$19,IF($B13='[1]Modèles + Listes'!$B$20,'[1]Modèles + Listes'!Q$20,ERREUR))))))))))))))))</f>
        <v>9</v>
      </c>
      <c r="AC13" s="24">
        <f>IF($B13='[1]Modèles + Listes'!$B$5,'[1]Modèles + Listes'!R$5,IF($B13='[1]Modèles + Listes'!$B$6,'[1]Modèles + Listes'!R$6,IF($B13='[1]Modèles + Listes'!$B$7,'[1]Modèles + Listes'!R$7,IF($B13='[1]Modèles + Listes'!$B$8,'[1]Modèles + Listes'!R$8,IF($B13='[1]Modèles + Listes'!$B$9,'[1]Modèles + Listes'!R$9,IF($B13='[1]Modèles + Listes'!$B$10,'[1]Modèles + Listes'!R$10,IF($B13='[1]Modèles + Listes'!$B$11,'[1]Modèles + Listes'!R$11,IF($B13='[1]Modèles + Listes'!$B$12,'[1]Modèles + Listes'!R$12,IF($B13='[1]Modèles + Listes'!$B$13,'[1]Modèles + Listes'!R$13,IF($B13='[1]Modèles + Listes'!$B$14,'[1]Modèles + Listes'!R$14,IF($B13='[1]Modèles + Listes'!$B$15,'[1]Modèles + Listes'!R$15,IF($B13='[1]Modèles + Listes'!$B$16,'[1]Modèles + Listes'!R$16,IF($B13='[1]Modèles + Listes'!$B$17,'[1]Modèles + Listes'!R$17,IF($B13='[1]Modèles + Listes'!$B$18,'[1]Modèles + Listes'!R$18,IF($B13='[1]Modèles + Listes'!$B$19,'[1]Modèles + Listes'!R$19,IF($B13='[1]Modèles + Listes'!$B$20,'[1]Modèles + Listes'!R$20,ERREUR))))))))))))))))</f>
        <v>10</v>
      </c>
      <c r="AD13" s="20" t="str">
        <f>IF($B13='[1]Modèles + Listes'!$B$5,'[1]Modèles + Listes'!S$5,IF($B13='[1]Modèles + Listes'!$B$6,'[1]Modèles + Listes'!S$6,IF($B13='[1]Modèles + Listes'!$B$7,'[1]Modèles + Listes'!S$7,IF($B13='[1]Modèles + Listes'!$B$8,'[1]Modèles + Listes'!S$8,IF($B13='[1]Modèles + Listes'!$B$9,'[1]Modèles + Listes'!S$9,IF($B13='[1]Modèles + Listes'!$B$10,'[1]Modèles + Listes'!S$10,IF($B13='[1]Modèles + Listes'!$B$11,'[1]Modèles + Listes'!S$11,IF($B13='[1]Modèles + Listes'!$B$12,'[1]Modèles + Listes'!S$12,IF($B13='[1]Modèles + Listes'!$B$13,'[1]Modèles + Listes'!S$13,IF($B13='[1]Modèles + Listes'!$B$14,'[1]Modèles + Listes'!S$14,IF($B13='[1]Modèles + Listes'!$B$15,'[1]Modèles + Listes'!S$15,IF($B13='[1]Modèles + Listes'!$B$16,'[1]Modèles + Listes'!S$16,IF($B13='[1]Modèles + Listes'!$B$17,'[1]Modèles + Listes'!S$17,IF($B13='[1]Modèles + Listes'!$B$18,'[1]Modèles + Listes'!S$18,IF($B13='[1]Modèles + Listes'!$B$19,'[1]Modèles + Listes'!S$19,IF($B13='[1]Modèles + Listes'!$B$20,'[1]Modèles + Listes'!S$20,ERREUR))))))))))))))))</f>
        <v>XX</v>
      </c>
      <c r="AE13" s="24">
        <f>+VLOOKUP($C13,[1]BOM!$M:$CA,36,FALSE)</f>
        <v>1</v>
      </c>
      <c r="AF13" s="24">
        <f>IF($B13='[1]Modèles + Listes'!$B$5,'[1]Modèles + Listes'!T$5,IF($B13='[1]Modèles + Listes'!$B$6,'[1]Modèles + Listes'!T$6,IF($B13='[1]Modèles + Listes'!$B$7,'[1]Modèles + Listes'!T$7,IF($B13='[1]Modèles + Listes'!$B$8,'[1]Modèles + Listes'!T$8,IF($B13='[1]Modèles + Listes'!$B$9,'[1]Modèles + Listes'!T$9,IF($B13='[1]Modèles + Listes'!$B$10,'[1]Modèles + Listes'!T$10,IF($B13='[1]Modèles + Listes'!$B$11,'[1]Modèles + Listes'!T$11,IF($B13='[1]Modèles + Listes'!$B$12,'[1]Modèles + Listes'!T$12,IF($B13='[1]Modèles + Listes'!$B$13,'[1]Modèles + Listes'!T$13,IF($B13='[1]Modèles + Listes'!$B$14,'[1]Modèles + Listes'!T$14,IF($B13='[1]Modèles + Listes'!$B$15,'[1]Modèles + Listes'!T$15,IF($B13='[1]Modèles + Listes'!$B$16,'[1]Modèles + Listes'!T$16,IF($B13='[1]Modèles + Listes'!$B$17,'[1]Modèles + Listes'!T$17,IF($B13='[1]Modèles + Listes'!$B$18,'[1]Modèles + Listes'!T$18,IF($B13='[1]Modèles + Listes'!$B$19,'[1]Modèles + Listes'!T$19,IF($B13='[1]Modèles + Listes'!$B$20,'[1]Modèles + Listes'!T$20,ERREUR))))))))))))))))</f>
        <v>12</v>
      </c>
      <c r="AG13" s="20" t="str">
        <f>IF($B13='[1]Modèles + Listes'!$B$5,'[1]Modèles + Listes'!U$5,IF($B13='[1]Modèles + Listes'!$B$6,'[1]Modèles + Listes'!U$6,IF($B13='[1]Modèles + Listes'!$B$7,'[1]Modèles + Listes'!U$7,IF($B13='[1]Modèles + Listes'!$B$8,'[1]Modèles + Listes'!U$8,IF($B13='[1]Modèles + Listes'!$B$9,'[1]Modèles + Listes'!U$9,IF($B13='[1]Modèles + Listes'!$B$10,'[1]Modèles + Listes'!U$10,IF($B13='[1]Modèles + Listes'!$B$11,'[1]Modèles + Listes'!U$11,IF($B13='[1]Modèles + Listes'!$B$12,'[1]Modèles + Listes'!U$12,IF($B13='[1]Modèles + Listes'!$B$13,'[1]Modèles + Listes'!U$13,IF($B13='[1]Modèles + Listes'!$B$14,'[1]Modèles + Listes'!U$14,IF($B13='[1]Modèles + Listes'!$B$15,'[1]Modèles + Listes'!U$15,IF($B13='[1]Modèles + Listes'!$B$16,'[1]Modèles + Listes'!U$16,IF($B13='[1]Modèles + Listes'!$B$17,'[1]Modèles + Listes'!U$17,IF($B13='[1]Modèles + Listes'!$B$18,'[1]Modèles + Listes'!U$18,IF($B13='[1]Modèles + Listes'!$B$19,'[1]Modèles + Listes'!U$19,IF($B13='[1]Modèles + Listes'!$B$20,'[1]Modèles + Listes'!U$20,ERREUR))))))))))))))))</f>
        <v>?</v>
      </c>
      <c r="AH13" s="24">
        <f>IF($B13='[1]Modèles + Listes'!$B$5,'[1]Modèles + Listes'!V$5,IF($B13='[1]Modèles + Listes'!$B$6,'[1]Modèles + Listes'!V$6,IF($B13='[1]Modèles + Listes'!$B$7,'[1]Modèles + Listes'!V$7,IF($B13='[1]Modèles + Listes'!$B$8,'[1]Modèles + Listes'!V$8,IF($B13='[1]Modèles + Listes'!$B$9,'[1]Modèles + Listes'!V$9,IF($B13='[1]Modèles + Listes'!$B$10,'[1]Modèles + Listes'!V$10,IF($B13='[1]Modèles + Listes'!$B$11,'[1]Modèles + Listes'!V$11,IF($B13='[1]Modèles + Listes'!$B$12,'[1]Modèles + Listes'!V$12,IF($B13='[1]Modèles + Listes'!$B$13,'[1]Modèles + Listes'!V$13,IF($B13='[1]Modèles + Listes'!$B$14,'[1]Modèles + Listes'!V$14,IF($B13='[1]Modèles + Listes'!$B$15,'[1]Modèles + Listes'!V$15,IF($B13='[1]Modèles + Listes'!$B$16,'[1]Modèles + Listes'!V$16,IF($B13='[1]Modèles + Listes'!$B$17,'[1]Modèles + Listes'!V$17,IF($B13='[1]Modèles + Listes'!$B$18,'[1]Modèles + Listes'!V$18,IF($B13='[1]Modèles + Listes'!$B$19,'[1]Modèles + Listes'!V$19,IF($B13='[1]Modèles + Listes'!$B$20,'[1]Modèles + Listes'!V$20,ERREUR))))))))))))))))</f>
        <v>4</v>
      </c>
      <c r="AI13" s="20">
        <f>IF($B13='[1]Modèles + Listes'!$B$5,'[1]Modèles + Listes'!W$5,IF($B13='[1]Modèles + Listes'!$B$6,'[1]Modèles + Listes'!W$6,IF($B13='[1]Modèles + Listes'!$B$7,'[1]Modèles + Listes'!W$7,IF($B13='[1]Modèles + Listes'!$B$8,'[1]Modèles + Listes'!W$8,IF($B13='[1]Modèles + Listes'!$B$9,'[1]Modèles + Listes'!W$9,IF($B13='[1]Modèles + Listes'!$B$10,'[1]Modèles + Listes'!W$10,IF($B13='[1]Modèles + Listes'!$B$11,'[1]Modèles + Listes'!W$11,IF($B13='[1]Modèles + Listes'!$B$12,'[1]Modèles + Listes'!W$12,IF($B13='[1]Modèles + Listes'!$B$13,'[1]Modèles + Listes'!W$13,IF($B13='[1]Modèles + Listes'!$B$14,'[1]Modèles + Listes'!W$14,IF($B13='[1]Modèles + Listes'!$B$15,'[1]Modèles + Listes'!W$15,IF($B13='[1]Modèles + Listes'!$B$16,'[1]Modèles + Listes'!W$16,IF($B13='[1]Modèles + Listes'!$B$17,'[1]Modèles + Listes'!W$17,IF($B13='[1]Modèles + Listes'!$B$18,'[1]Modèles + Listes'!W$18,IF($B13='[1]Modèles + Listes'!$B$19,'[1]Modèles + Listes'!W$19,IF($B13='[1]Modèles + Listes'!$B$20,'[1]Modèles + Listes'!W$20,ERREUR))))))))))))))))</f>
        <v>6</v>
      </c>
      <c r="AJ13"/>
      <c r="AK13"/>
      <c r="AL13"/>
    </row>
    <row r="14" spans="1:39" s="19" customFormat="1" x14ac:dyDescent="0.25">
      <c r="A14"/>
      <c r="B14" s="20" t="str">
        <f>+VLOOKUP($C14,[1]BOM!$M:$CA,29,FALSE)</f>
        <v>MODEL02P</v>
      </c>
      <c r="C14">
        <v>82418016</v>
      </c>
      <c r="D14" s="20" t="str">
        <f>+VLOOKUP($C14,[1]BOM!$M:$CA,3,FALSE)</f>
        <v>CADRE EXT ASS PG MDPX</v>
      </c>
      <c r="E14" s="20" t="str">
        <f t="shared" si="1"/>
        <v>2418016</v>
      </c>
      <c r="F14" s="20" t="str">
        <f>IF($B14='[1]Modèles + Listes'!$B$5,'[1]Modèles + Listes'!D$5,IF($B14='[1]Modèles + Listes'!$B$6,'[1]Modèles + Listes'!D$6,IF($B14='[1]Modèles + Listes'!$B$7,'[1]Modèles + Listes'!D$7,IF($B14='[1]Modèles + Listes'!$B$8,'[1]Modèles + Listes'!D$8,IF($B14='[1]Modèles + Listes'!$B$9,'[1]Modèles + Listes'!D$9,IF($B14='[1]Modèles + Listes'!$B$10,'[1]Modèles + Listes'!D$10,IF($B14='[1]Modèles + Listes'!$B$11,'[1]Modèles + Listes'!D$11,IF($B14='[1]Modèles + Listes'!$B$12,'[1]Modèles + Listes'!D$12,IF($B14='[1]Modèles + Listes'!$B$13,'[1]Modèles + Listes'!D$13,IF($B14='[1]Modèles + Listes'!$B$14,'[1]Modèles + Listes'!D$14,IF($B14='[1]Modèles + Listes'!$B$15,'[1]Modèles + Listes'!D$15,IF($B14='[1]Modèles + Listes'!$B$16,'[1]Modèles + Listes'!D$16,IF($B14='[1]Modèles + Listes'!$B$17,'[1]Modèles + Listes'!D$17,IF($B14='[1]Modèles + Listes'!$B$18,'[1]Modèles + Listes'!D$18,IF($B14='[1]Modèles + Listes'!$B$19,'[1]Modèles + Listes'!D$19,IF($B14='[1]Modèles + Listes'!$B$20,'[1]Modèles + Listes'!D$20,ERREUR))))))))))))))))</f>
        <v>PP</v>
      </c>
      <c r="G14" s="20">
        <f>[1]BOM!$AQ$4</f>
        <v>1510</v>
      </c>
      <c r="H14" s="20" t="str">
        <f>[1]BOM!$AQ$5</f>
        <v>04090</v>
      </c>
      <c r="I14" s="24">
        <f>IF($B14='[1]Modèles + Listes'!$B$5,'[1]Modèles + Listes'!E$5,IF($B14='[1]Modèles + Listes'!$B$6,'[1]Modèles + Listes'!E$6,IF($B14='[1]Modèles + Listes'!$B$7,'[1]Modèles + Listes'!E$7,IF($B14='[1]Modèles + Listes'!$B$8,'[1]Modèles + Listes'!E$8,IF($B14='[1]Modèles + Listes'!$B$9,'[1]Modèles + Listes'!E$9,IF($B14='[1]Modèles + Listes'!$B$10,'[1]Modèles + Listes'!E$10,IF($B14='[1]Modèles + Listes'!$B$11,'[1]Modèles + Listes'!E$11,IF($B14='[1]Modèles + Listes'!$B$12,'[1]Modèles + Listes'!E$12,IF($B14='[1]Modèles + Listes'!$B$13,'[1]Modèles + Listes'!E$13,IF($B14='[1]Modèles + Listes'!$B$14,'[1]Modèles + Listes'!E$14,IF($B14='[1]Modèles + Listes'!$B$15,'[1]Modèles + Listes'!E$15,IF($B14='[1]Modèles + Listes'!$B$16,'[1]Modèles + Listes'!E$16,IF($B14='[1]Modèles + Listes'!$B$17,'[1]Modèles + Listes'!E$17,IF($B14='[1]Modèles + Listes'!$B$18,'[1]Modèles + Listes'!E$18,IF($B14='[1]Modèles + Listes'!$B$19,'[1]Modèles + Listes'!E$19,IF($B14='[1]Modèles + Listes'!$B$20,'[1]Modèles + Listes'!E$20,ERREUR))))))))))))))))</f>
        <v>1</v>
      </c>
      <c r="J14" s="20" t="str">
        <f>+VLOOKUP($C14,[1]BOM!$M:$CA,30,FALSE)</f>
        <v>PI</v>
      </c>
      <c r="K14" s="20" t="str">
        <f>+[1]BOM!$AQ$3</f>
        <v>SALPETIER</v>
      </c>
      <c r="L14" s="24">
        <f>IF($B14='[1]Modèles + Listes'!$B$5,'[1]Modèles + Listes'!F$5,IF($B14='[1]Modèles + Listes'!$B$6,'[1]Modèles + Listes'!F$6,IF($B14='[1]Modèles + Listes'!$B$7,'[1]Modèles + Listes'!F$7,IF($B14='[1]Modèles + Listes'!$B$8,'[1]Modèles + Listes'!F$8,IF($B14='[1]Modèles + Listes'!$B$9,'[1]Modèles + Listes'!F$9,IF($B14='[1]Modèles + Listes'!$B$10,'[1]Modèles + Listes'!F$10,IF($B14='[1]Modèles + Listes'!$B$11,'[1]Modèles + Listes'!F$11,IF($B14='[1]Modèles + Listes'!$B$12,'[1]Modèles + Listes'!F$12,IF($B14='[1]Modèles + Listes'!$B$13,'[1]Modèles + Listes'!F$13,IF($B14='[1]Modèles + Listes'!$B$14,'[1]Modèles + Listes'!F$14,IF($B14='[1]Modèles + Listes'!$B$15,'[1]Modèles + Listes'!F$15,IF($B14='[1]Modèles + Listes'!$B$16,'[1]Modèles + Listes'!F$16,IF($B14='[1]Modèles + Listes'!$B$17,'[1]Modèles + Listes'!F$17,IF($B14='[1]Modèles + Listes'!$B$18,'[1]Modèles + Listes'!F$18,IF($B14='[1]Modèles + Listes'!$B$19,'[1]Modèles + Listes'!F$19,IF($B14='[1]Modèles + Listes'!$B$20,'[1]Modèles + Listes'!F$20,ERREUR))))))))))))))))</f>
        <v>1</v>
      </c>
      <c r="M14" s="20" t="str">
        <f>IF($B14='[1]Modèles + Listes'!$B$5,'[1]Modèles + Listes'!G$5,IF($B14='[1]Modèles + Listes'!$B$6,'[1]Modèles + Listes'!G$6,IF($B14='[1]Modèles + Listes'!$B$7,'[1]Modèles + Listes'!G$7,IF($B14='[1]Modèles + Listes'!$B$8,'[1]Modèles + Listes'!G$8,IF($B14='[1]Modèles + Listes'!$B$9,'[1]Modèles + Listes'!G$9,IF($B14='[1]Modèles + Listes'!$B$10,'[1]Modèles + Listes'!G$10,IF($B14='[1]Modèles + Listes'!$B$11,'[1]Modèles + Listes'!G$11,IF($B14='[1]Modèles + Listes'!$B$12,'[1]Modèles + Listes'!G$12,IF($B14='[1]Modèles + Listes'!$B$13,'[1]Modèles + Listes'!G$13,IF($B14='[1]Modèles + Listes'!$B$14,'[1]Modèles + Listes'!G$14,IF($B14='[1]Modèles + Listes'!$B$15,'[1]Modèles + Listes'!G$15,IF($B14='[1]Modèles + Listes'!$B$16,'[1]Modèles + Listes'!G$16,IF($B14='[1]Modèles + Listes'!$B$17,'[1]Modèles + Listes'!G$17,IF($B14='[1]Modèles + Listes'!$B$18,'[1]Modèles + Listes'!G$18,IF($B14='[1]Modèles + Listes'!$B$19,'[1]Modèles + Listes'!G$19,IF($B14='[1]Modèles + Listes'!$B$20,'[1]Modèles + Listes'!G$20,ERREUR))))))))))))))))</f>
        <v>FAB</v>
      </c>
      <c r="N14" s="24">
        <f>IF($B14='[1]Modèles + Listes'!$B$5,'[1]Modèles + Listes'!H$5,IF($B14='[1]Modèles + Listes'!$B$6,'[1]Modèles + Listes'!H$6,IF($B14='[1]Modèles + Listes'!$B$7,'[1]Modèles + Listes'!H$7,IF($B14='[1]Modèles + Listes'!$B$8,'[1]Modèles + Listes'!H$8,IF($B14='[1]Modèles + Listes'!$B$9,'[1]Modèles + Listes'!H$9,IF($B14='[1]Modèles + Listes'!$B$10,'[1]Modèles + Listes'!H$10,IF($B14='[1]Modèles + Listes'!$B$11,'[1]Modèles + Listes'!H$11,IF($B14='[1]Modèles + Listes'!$B$12,'[1]Modèles + Listes'!H$12,IF($B14='[1]Modèles + Listes'!$B$13,'[1]Modèles + Listes'!H$13,IF($B14='[1]Modèles + Listes'!$B$14,'[1]Modèles + Listes'!H$14,IF($B14='[1]Modèles + Listes'!$B$15,'[1]Modèles + Listes'!H$15,IF($B14='[1]Modèles + Listes'!$B$16,'[1]Modèles + Listes'!H$16,IF($B14='[1]Modèles + Listes'!$B$17,'[1]Modèles + Listes'!H$17,IF($B14='[1]Modèles + Listes'!$B$18,'[1]Modèles + Listes'!H$18,IF($B14='[1]Modèles + Listes'!$B$19,'[1]Modèles + Listes'!H$19,IF($B14='[1]Modèles + Listes'!$B$20,'[1]Modèles + Listes'!H$20,ERREUR))))))))))))))))</f>
        <v>0</v>
      </c>
      <c r="O14" s="24">
        <f>IF($B14='[1]Modèles + Listes'!$B$5,'[1]Modèles + Listes'!I$5,IF($B14='[1]Modèles + Listes'!$B$6,'[1]Modèles + Listes'!I$6,IF($B14='[1]Modèles + Listes'!$B$7,'[1]Modèles + Listes'!I$7,IF($B14='[1]Modèles + Listes'!$B$8,'[1]Modèles + Listes'!I$8,IF($B14='[1]Modèles + Listes'!$B$9,'[1]Modèles + Listes'!I$9,IF($B14='[1]Modèles + Listes'!$B$10,'[1]Modèles + Listes'!I$10,IF($B14='[1]Modèles + Listes'!$B$11,'[1]Modèles + Listes'!I$11,IF($B14='[1]Modèles + Listes'!$B$12,'[1]Modèles + Listes'!I$12,IF($B14='[1]Modèles + Listes'!$B$13,'[1]Modèles + Listes'!I$13,IF($B14='[1]Modèles + Listes'!$B$14,'[1]Modèles + Listes'!I$14,IF($B14='[1]Modèles + Listes'!$B$15,'[1]Modèles + Listes'!I$15,IF($B14='[1]Modèles + Listes'!$B$16,'[1]Modèles + Listes'!I$16,IF($B14='[1]Modèles + Listes'!$B$17,'[1]Modèles + Listes'!I$17,IF($B14='[1]Modèles + Listes'!$B$18,'[1]Modèles + Listes'!I$18,IF($B14='[1]Modèles + Listes'!$B$19,'[1]Modèles + Listes'!I$19,IF($B14='[1]Modèles + Listes'!$B$20,'[1]Modèles + Listes'!I$20,ERREUR))))))))))))))))</f>
        <v>0</v>
      </c>
      <c r="P14" s="24" t="str">
        <f>+VLOOKUP($C14,[1]BOM!$M:$CA,30,FALSE)</f>
        <v>PI</v>
      </c>
      <c r="Q14" s="24">
        <f>+VLOOKUP($C14,[1]BOM!$M:$CA,31,FALSE)</f>
        <v>0</v>
      </c>
      <c r="R14" s="24">
        <f>IF($B14='[1]Modèles + Listes'!$B$5,'[1]Modèles + Listes'!J$5,IF($B14='[1]Modèles + Listes'!$B$6,'[1]Modèles + Listes'!J$6,IF($B14='[1]Modèles + Listes'!$B$7,'[1]Modèles + Listes'!J$7,IF($B14='[1]Modèles + Listes'!$B$8,'[1]Modèles + Listes'!J$8,IF($B14='[1]Modèles + Listes'!$B$9,'[1]Modèles + Listes'!J$9,IF($B14='[1]Modèles + Listes'!$B$10,'[1]Modèles + Listes'!J$10,IF($B14='[1]Modèles + Listes'!$B$11,'[1]Modèles + Listes'!J$11,IF($B14='[1]Modèles + Listes'!$B$12,'[1]Modèles + Listes'!J$12,IF($B14='[1]Modèles + Listes'!$B$13,'[1]Modèles + Listes'!J$13,IF($B14='[1]Modèles + Listes'!$B$14,'[1]Modèles + Listes'!J$14,IF($B14='[1]Modèles + Listes'!$B$15,'[1]Modèles + Listes'!J$15,IF($B14='[1]Modèles + Listes'!$B$16,'[1]Modèles + Listes'!J$16,IF($B14='[1]Modèles + Listes'!$B$17,'[1]Modèles + Listes'!J$17,IF($B14='[1]Modèles + Listes'!$B$18,'[1]Modèles + Listes'!J$18,IF($B14='[1]Modèles + Listes'!$B$19,'[1]Modèles + Listes'!J$19,IF($B14='[1]Modèles + Listes'!$B$20,'[1]Modèles + Listes'!J$20,ERREUR))))))))))))))))</f>
        <v>0</v>
      </c>
      <c r="S14" s="24">
        <f>IF($B14='[1]Modèles + Listes'!$B$5,'[1]Modèles + Listes'!K$5,IF($B14='[1]Modèles + Listes'!$B$6,'[1]Modèles + Listes'!K$6,IF($B14='[1]Modèles + Listes'!$B$7,'[1]Modèles + Listes'!K$7,IF($B14='[1]Modèles + Listes'!$B$8,'[1]Modèles + Listes'!K$8,IF($B14='[1]Modèles + Listes'!$B$9,'[1]Modèles + Listes'!K$9,IF($B14='[1]Modèles + Listes'!$B$10,'[1]Modèles + Listes'!K$10,IF($B14='[1]Modèles + Listes'!$B$11,'[1]Modèles + Listes'!K$11,IF($B14='[1]Modèles + Listes'!$B$12,'[1]Modèles + Listes'!K$12,IF($B14='[1]Modèles + Listes'!$B$13,'[1]Modèles + Listes'!K$13,IF($B14='[1]Modèles + Listes'!$B$14,'[1]Modèles + Listes'!K$14,IF($B14='[1]Modèles + Listes'!$B$15,'[1]Modèles + Listes'!K$15,IF($B14='[1]Modèles + Listes'!$B$16,'[1]Modèles + Listes'!K$16,IF($B14='[1]Modèles + Listes'!$B$17,'[1]Modèles + Listes'!K$17,IF($B14='[1]Modèles + Listes'!$B$18,'[1]Modèles + Listes'!K$18,IF($B14='[1]Modèles + Listes'!$B$19,'[1]Modèles + Listes'!K$19,IF($B14='[1]Modèles + Listes'!$B$20,'[1]Modèles + Listes'!K$20,ERREUR))))))))))))))))</f>
        <v>0</v>
      </c>
      <c r="T14" s="20">
        <f>IF($U14="O",VLOOKUP($C14,[1]BOM!$M:$CA,33,FALSE),0)</f>
        <v>0</v>
      </c>
      <c r="U14" s="20" t="str">
        <f>+VLOOKUP($C14,[1]BOM!$M:$CA,34,FALSE)</f>
        <v>N</v>
      </c>
      <c r="V14" s="20">
        <f>IF($U14="O",VLOOKUP($C14,[1]BOM!$M:$CA,35,FALSE),0)</f>
        <v>0</v>
      </c>
      <c r="W14" s="24">
        <f>IF($B14='[1]Modèles + Listes'!$B$5,'[1]Modèles + Listes'!L$5,IF($B14='[1]Modèles + Listes'!$B$6,'[1]Modèles + Listes'!L$6,IF($B14='[1]Modèles + Listes'!$B$7,'[1]Modèles + Listes'!L$7,IF($B14='[1]Modèles + Listes'!$B$8,'[1]Modèles + Listes'!L$8,IF($B14='[1]Modèles + Listes'!$B$9,'[1]Modèles + Listes'!L$9,IF($B14='[1]Modèles + Listes'!$B$10,'[1]Modèles + Listes'!L$10,IF($B14='[1]Modèles + Listes'!$B$11,'[1]Modèles + Listes'!L$11,IF($B14='[1]Modèles + Listes'!$B$12,'[1]Modèles + Listes'!L$12,IF($B14='[1]Modèles + Listes'!$B$13,'[1]Modèles + Listes'!L$13,IF($B14='[1]Modèles + Listes'!$B$14,'[1]Modèles + Listes'!L$14,IF($B14='[1]Modèles + Listes'!$B$15,'[1]Modèles + Listes'!L$15,IF($B14='[1]Modèles + Listes'!$B$16,'[1]Modèles + Listes'!L$16,IF($B14='[1]Modèles + Listes'!$B$17,'[1]Modèles + Listes'!L$17,IF($B14='[1]Modèles + Listes'!$B$18,'[1]Modèles + Listes'!L$18,IF($B14='[1]Modèles + Listes'!$B$19,'[1]Modèles + Listes'!L$19,IF($B14='[1]Modèles + Listes'!$B$20,'[1]Modèles + Listes'!L$20,ERREUR))))))))))))))))</f>
        <v>1</v>
      </c>
      <c r="X14" s="20">
        <f>IF($B14='[1]Modèles + Listes'!$B$5,'[1]Modèles + Listes'!M$5,IF($B14='[1]Modèles + Listes'!$B$6,'[1]Modèles + Listes'!M$6,IF($B14='[1]Modèles + Listes'!$B$7,'[1]Modèles + Listes'!M$7,IF($B14='[1]Modèles + Listes'!$B$8,'[1]Modèles + Listes'!M$8,IF($B14='[1]Modèles + Listes'!$B$9,'[1]Modèles + Listes'!M$9,IF($B14='[1]Modèles + Listes'!$B$10,'[1]Modèles + Listes'!M$10,IF($B14='[1]Modèles + Listes'!$B$11,'[1]Modèles + Listes'!M$11,IF($B14='[1]Modèles + Listes'!$B$12,'[1]Modèles + Listes'!M$12,IF($B14='[1]Modèles + Listes'!$B$13,'[1]Modèles + Listes'!M$13,IF($B14='[1]Modèles + Listes'!$B$14,'[1]Modèles + Listes'!M$14,IF($B14='[1]Modèles + Listes'!$B$15,'[1]Modèles + Listes'!M$15,IF($B14='[1]Modèles + Listes'!$B$16,'[1]Modèles + Listes'!M$16,IF($B14='[1]Modèles + Listes'!$B$17,'[1]Modèles + Listes'!M$17,IF($B14='[1]Modèles + Listes'!$B$18,'[1]Modèles + Listes'!M$18,IF($B14='[1]Modèles + Listes'!$B$19,'[1]Modèles + Listes'!M$19,IF($B14='[1]Modèles + Listes'!$B$20,'[1]Modèles + Listes'!M$20,ERREUR))))))))))))))))</f>
        <v>1</v>
      </c>
      <c r="Y14" s="24">
        <f>IF($B14='[1]Modèles + Listes'!$B$5,'[1]Modèles + Listes'!N$5,IF($B14='[1]Modèles + Listes'!$B$6,'[1]Modèles + Listes'!N$6,IF($B14='[1]Modèles + Listes'!$B$7,'[1]Modèles + Listes'!N$7,IF($B14='[1]Modèles + Listes'!$B$8,'[1]Modèles + Listes'!N$8,IF($B14='[1]Modèles + Listes'!$B$9,'[1]Modèles + Listes'!N$9,IF($B14='[1]Modèles + Listes'!$B$10,'[1]Modèles + Listes'!N$10,IF($B14='[1]Modèles + Listes'!$B$11,'[1]Modèles + Listes'!N$11,IF($B14='[1]Modèles + Listes'!$B$12,'[1]Modèles + Listes'!N$12,IF($B14='[1]Modèles + Listes'!$B$13,'[1]Modèles + Listes'!N$13,IF($B14='[1]Modèles + Listes'!$B$14,'[1]Modèles + Listes'!N$14,IF($B14='[1]Modèles + Listes'!$B$15,'[1]Modèles + Listes'!N$15,IF($B14='[1]Modèles + Listes'!$B$16,'[1]Modèles + Listes'!N$16,IF($B14='[1]Modèles + Listes'!$B$17,'[1]Modèles + Listes'!N$17,IF($B14='[1]Modèles + Listes'!$B$18,'[1]Modèles + Listes'!N$18,IF($B14='[1]Modèles + Listes'!$B$19,'[1]Modèles + Listes'!N$19,IF($B14='[1]Modèles + Listes'!$B$20,'[1]Modèles + Listes'!N$20,ERREUR))))))))))))))))</f>
        <v>1</v>
      </c>
      <c r="Z14" s="20">
        <f>IF($B14='[1]Modèles + Listes'!$B$5,'[1]Modèles + Listes'!O$5,IF($B14='[1]Modèles + Listes'!$B$6,'[1]Modèles + Listes'!O$6,IF($B14='[1]Modèles + Listes'!$B$7,'[1]Modèles + Listes'!O$7,IF($B14='[1]Modèles + Listes'!$B$8,'[1]Modèles + Listes'!O$8,IF($B14='[1]Modèles + Listes'!$B$9,'[1]Modèles + Listes'!O$9,IF($B14='[1]Modèles + Listes'!$B$10,'[1]Modèles + Listes'!O$10,IF($B14='[1]Modèles + Listes'!$B$11,'[1]Modèles + Listes'!O$11,IF($B14='[1]Modèles + Listes'!$B$12,'[1]Modèles + Listes'!O$12,IF($B14='[1]Modèles + Listes'!$B$13,'[1]Modèles + Listes'!O$13,IF($B14='[1]Modèles + Listes'!$B$14,'[1]Modèles + Listes'!O$14,IF($B14='[1]Modèles + Listes'!$B$15,'[1]Modèles + Listes'!O$15,IF($B14='[1]Modèles + Listes'!$B$16,'[1]Modèles + Listes'!O$16,IF($B14='[1]Modèles + Listes'!$B$17,'[1]Modèles + Listes'!O$17,IF($B14='[1]Modèles + Listes'!$B$18,'[1]Modèles + Listes'!O$18,IF($B14='[1]Modèles + Listes'!$B$19,'[1]Modèles + Listes'!O$19,IF($B14='[1]Modèles + Listes'!$B$20,'[1]Modèles + Listes'!O$20,ERREUR))))))))))))))))</f>
        <v>12</v>
      </c>
      <c r="AA14" s="24">
        <f>IF($B14='[1]Modèles + Listes'!$B$5,'[1]Modèles + Listes'!P$5,IF($B14='[1]Modèles + Listes'!$B$6,'[1]Modèles + Listes'!P$6,IF($B14='[1]Modèles + Listes'!$B$7,'[1]Modèles + Listes'!P$7,IF($B14='[1]Modèles + Listes'!$B$8,'[1]Modèles + Listes'!P$8,IF($B14='[1]Modèles + Listes'!$B$9,'[1]Modèles + Listes'!P$9,IF($B14='[1]Modèles + Listes'!$B$10,'[1]Modèles + Listes'!P$10,IF($B14='[1]Modèles + Listes'!$B$11,'[1]Modèles + Listes'!P$11,IF($B14='[1]Modèles + Listes'!$B$12,'[1]Modèles + Listes'!P$12,IF($B14='[1]Modèles + Listes'!$B$13,'[1]Modèles + Listes'!P$13,IF($B14='[1]Modèles + Listes'!$B$14,'[1]Modèles + Listes'!P$14,IF($B14='[1]Modèles + Listes'!$B$15,'[1]Modèles + Listes'!P$15,IF($B14='[1]Modèles + Listes'!$B$16,'[1]Modèles + Listes'!P$16,IF($B14='[1]Modèles + Listes'!$B$17,'[1]Modèles + Listes'!P$17,IF($B14='[1]Modèles + Listes'!$B$18,'[1]Modèles + Listes'!P$18,IF($B14='[1]Modèles + Listes'!$B$19,'[1]Modèles + Listes'!P$19,IF($B14='[1]Modèles + Listes'!$B$20,'[1]Modèles + Listes'!P$20,ERREUR))))))))))))))))</f>
        <v>1</v>
      </c>
      <c r="AB14" s="24">
        <f>IF($B14='[1]Modèles + Listes'!$B$5,'[1]Modèles + Listes'!Q$5,IF($B14='[1]Modèles + Listes'!$B$6,'[1]Modèles + Listes'!Q$6,IF($B14='[1]Modèles + Listes'!$B$7,'[1]Modèles + Listes'!Q$7,IF($B14='[1]Modèles + Listes'!$B$8,'[1]Modèles + Listes'!Q$8,IF($B14='[1]Modèles + Listes'!$B$9,'[1]Modèles + Listes'!Q$9,IF($B14='[1]Modèles + Listes'!$B$10,'[1]Modèles + Listes'!Q$10,IF($B14='[1]Modèles + Listes'!$B$11,'[1]Modèles + Listes'!Q$11,IF($B14='[1]Modèles + Listes'!$B$12,'[1]Modèles + Listes'!Q$12,IF($B14='[1]Modèles + Listes'!$B$13,'[1]Modèles + Listes'!Q$13,IF($B14='[1]Modèles + Listes'!$B$14,'[1]Modèles + Listes'!Q$14,IF($B14='[1]Modèles + Listes'!$B$15,'[1]Modèles + Listes'!Q$15,IF($B14='[1]Modèles + Listes'!$B$16,'[1]Modèles + Listes'!Q$16,IF($B14='[1]Modèles + Listes'!$B$17,'[1]Modèles + Listes'!Q$17,IF($B14='[1]Modèles + Listes'!$B$18,'[1]Modèles + Listes'!Q$18,IF($B14='[1]Modèles + Listes'!$B$19,'[1]Modèles + Listes'!Q$19,IF($B14='[1]Modèles + Listes'!$B$20,'[1]Modèles + Listes'!Q$20,ERREUR))))))))))))))))</f>
        <v>9</v>
      </c>
      <c r="AC14" s="24">
        <f>IF($B14='[1]Modèles + Listes'!$B$5,'[1]Modèles + Listes'!R$5,IF($B14='[1]Modèles + Listes'!$B$6,'[1]Modèles + Listes'!R$6,IF($B14='[1]Modèles + Listes'!$B$7,'[1]Modèles + Listes'!R$7,IF($B14='[1]Modèles + Listes'!$B$8,'[1]Modèles + Listes'!R$8,IF($B14='[1]Modèles + Listes'!$B$9,'[1]Modèles + Listes'!R$9,IF($B14='[1]Modèles + Listes'!$B$10,'[1]Modèles + Listes'!R$10,IF($B14='[1]Modèles + Listes'!$B$11,'[1]Modèles + Listes'!R$11,IF($B14='[1]Modèles + Listes'!$B$12,'[1]Modèles + Listes'!R$12,IF($B14='[1]Modèles + Listes'!$B$13,'[1]Modèles + Listes'!R$13,IF($B14='[1]Modèles + Listes'!$B$14,'[1]Modèles + Listes'!R$14,IF($B14='[1]Modèles + Listes'!$B$15,'[1]Modèles + Listes'!R$15,IF($B14='[1]Modèles + Listes'!$B$16,'[1]Modèles + Listes'!R$16,IF($B14='[1]Modèles + Listes'!$B$17,'[1]Modèles + Listes'!R$17,IF($B14='[1]Modèles + Listes'!$B$18,'[1]Modèles + Listes'!R$18,IF($B14='[1]Modèles + Listes'!$B$19,'[1]Modèles + Listes'!R$19,IF($B14='[1]Modèles + Listes'!$B$20,'[1]Modèles + Listes'!R$20,ERREUR))))))))))))))))</f>
        <v>10</v>
      </c>
      <c r="AD14" s="20" t="str">
        <f>IF($B14='[1]Modèles + Listes'!$B$5,'[1]Modèles + Listes'!S$5,IF($B14='[1]Modèles + Listes'!$B$6,'[1]Modèles + Listes'!S$6,IF($B14='[1]Modèles + Listes'!$B$7,'[1]Modèles + Listes'!S$7,IF($B14='[1]Modèles + Listes'!$B$8,'[1]Modèles + Listes'!S$8,IF($B14='[1]Modèles + Listes'!$B$9,'[1]Modèles + Listes'!S$9,IF($B14='[1]Modèles + Listes'!$B$10,'[1]Modèles + Listes'!S$10,IF($B14='[1]Modèles + Listes'!$B$11,'[1]Modèles + Listes'!S$11,IF($B14='[1]Modèles + Listes'!$B$12,'[1]Modèles + Listes'!S$12,IF($B14='[1]Modèles + Listes'!$B$13,'[1]Modèles + Listes'!S$13,IF($B14='[1]Modèles + Listes'!$B$14,'[1]Modèles + Listes'!S$14,IF($B14='[1]Modèles + Listes'!$B$15,'[1]Modèles + Listes'!S$15,IF($B14='[1]Modèles + Listes'!$B$16,'[1]Modèles + Listes'!S$16,IF($B14='[1]Modèles + Listes'!$B$17,'[1]Modèles + Listes'!S$17,IF($B14='[1]Modèles + Listes'!$B$18,'[1]Modèles + Listes'!S$18,IF($B14='[1]Modèles + Listes'!$B$19,'[1]Modèles + Listes'!S$19,IF($B14='[1]Modèles + Listes'!$B$20,'[1]Modèles + Listes'!S$20,ERREUR))))))))))))))))</f>
        <v>XX</v>
      </c>
      <c r="AE14" s="24">
        <f>+VLOOKUP($C14,[1]BOM!$M:$CA,36,FALSE)</f>
        <v>1</v>
      </c>
      <c r="AF14" s="24">
        <f>IF($B14='[1]Modèles + Listes'!$B$5,'[1]Modèles + Listes'!T$5,IF($B14='[1]Modèles + Listes'!$B$6,'[1]Modèles + Listes'!T$6,IF($B14='[1]Modèles + Listes'!$B$7,'[1]Modèles + Listes'!T$7,IF($B14='[1]Modèles + Listes'!$B$8,'[1]Modèles + Listes'!T$8,IF($B14='[1]Modèles + Listes'!$B$9,'[1]Modèles + Listes'!T$9,IF($B14='[1]Modèles + Listes'!$B$10,'[1]Modèles + Listes'!T$10,IF($B14='[1]Modèles + Listes'!$B$11,'[1]Modèles + Listes'!T$11,IF($B14='[1]Modèles + Listes'!$B$12,'[1]Modèles + Listes'!T$12,IF($B14='[1]Modèles + Listes'!$B$13,'[1]Modèles + Listes'!T$13,IF($B14='[1]Modèles + Listes'!$B$14,'[1]Modèles + Listes'!T$14,IF($B14='[1]Modèles + Listes'!$B$15,'[1]Modèles + Listes'!T$15,IF($B14='[1]Modèles + Listes'!$B$16,'[1]Modèles + Listes'!T$16,IF($B14='[1]Modèles + Listes'!$B$17,'[1]Modèles + Listes'!T$17,IF($B14='[1]Modèles + Listes'!$B$18,'[1]Modèles + Listes'!T$18,IF($B14='[1]Modèles + Listes'!$B$19,'[1]Modèles + Listes'!T$19,IF($B14='[1]Modèles + Listes'!$B$20,'[1]Modèles + Listes'!T$20,ERREUR))))))))))))))))</f>
        <v>12</v>
      </c>
      <c r="AG14" s="20" t="str">
        <f>IF($B14='[1]Modèles + Listes'!$B$5,'[1]Modèles + Listes'!U$5,IF($B14='[1]Modèles + Listes'!$B$6,'[1]Modèles + Listes'!U$6,IF($B14='[1]Modèles + Listes'!$B$7,'[1]Modèles + Listes'!U$7,IF($B14='[1]Modèles + Listes'!$B$8,'[1]Modèles + Listes'!U$8,IF($B14='[1]Modèles + Listes'!$B$9,'[1]Modèles + Listes'!U$9,IF($B14='[1]Modèles + Listes'!$B$10,'[1]Modèles + Listes'!U$10,IF($B14='[1]Modèles + Listes'!$B$11,'[1]Modèles + Listes'!U$11,IF($B14='[1]Modèles + Listes'!$B$12,'[1]Modèles + Listes'!U$12,IF($B14='[1]Modèles + Listes'!$B$13,'[1]Modèles + Listes'!U$13,IF($B14='[1]Modèles + Listes'!$B$14,'[1]Modèles + Listes'!U$14,IF($B14='[1]Modèles + Listes'!$B$15,'[1]Modèles + Listes'!U$15,IF($B14='[1]Modèles + Listes'!$B$16,'[1]Modèles + Listes'!U$16,IF($B14='[1]Modèles + Listes'!$B$17,'[1]Modèles + Listes'!U$17,IF($B14='[1]Modèles + Listes'!$B$18,'[1]Modèles + Listes'!U$18,IF($B14='[1]Modèles + Listes'!$B$19,'[1]Modèles + Listes'!U$19,IF($B14='[1]Modèles + Listes'!$B$20,'[1]Modèles + Listes'!U$20,ERREUR))))))))))))))))</f>
        <v>?</v>
      </c>
      <c r="AH14" s="24">
        <f>IF($B14='[1]Modèles + Listes'!$B$5,'[1]Modèles + Listes'!V$5,IF($B14='[1]Modèles + Listes'!$B$6,'[1]Modèles + Listes'!V$6,IF($B14='[1]Modèles + Listes'!$B$7,'[1]Modèles + Listes'!V$7,IF($B14='[1]Modèles + Listes'!$B$8,'[1]Modèles + Listes'!V$8,IF($B14='[1]Modèles + Listes'!$B$9,'[1]Modèles + Listes'!V$9,IF($B14='[1]Modèles + Listes'!$B$10,'[1]Modèles + Listes'!V$10,IF($B14='[1]Modèles + Listes'!$B$11,'[1]Modèles + Listes'!V$11,IF($B14='[1]Modèles + Listes'!$B$12,'[1]Modèles + Listes'!V$12,IF($B14='[1]Modèles + Listes'!$B$13,'[1]Modèles + Listes'!V$13,IF($B14='[1]Modèles + Listes'!$B$14,'[1]Modèles + Listes'!V$14,IF($B14='[1]Modèles + Listes'!$B$15,'[1]Modèles + Listes'!V$15,IF($B14='[1]Modèles + Listes'!$B$16,'[1]Modèles + Listes'!V$16,IF($B14='[1]Modèles + Listes'!$B$17,'[1]Modèles + Listes'!V$17,IF($B14='[1]Modèles + Listes'!$B$18,'[1]Modèles + Listes'!V$18,IF($B14='[1]Modèles + Listes'!$B$19,'[1]Modèles + Listes'!V$19,IF($B14='[1]Modèles + Listes'!$B$20,'[1]Modèles + Listes'!V$20,ERREUR))))))))))))))))</f>
        <v>4</v>
      </c>
      <c r="AI14" s="20">
        <f>IF($B14='[1]Modèles + Listes'!$B$5,'[1]Modèles + Listes'!W$5,IF($B14='[1]Modèles + Listes'!$B$6,'[1]Modèles + Listes'!W$6,IF($B14='[1]Modèles + Listes'!$B$7,'[1]Modèles + Listes'!W$7,IF($B14='[1]Modèles + Listes'!$B$8,'[1]Modèles + Listes'!W$8,IF($B14='[1]Modèles + Listes'!$B$9,'[1]Modèles + Listes'!W$9,IF($B14='[1]Modèles + Listes'!$B$10,'[1]Modèles + Listes'!W$10,IF($B14='[1]Modèles + Listes'!$B$11,'[1]Modèles + Listes'!W$11,IF($B14='[1]Modèles + Listes'!$B$12,'[1]Modèles + Listes'!W$12,IF($B14='[1]Modèles + Listes'!$B$13,'[1]Modèles + Listes'!W$13,IF($B14='[1]Modèles + Listes'!$B$14,'[1]Modèles + Listes'!W$14,IF($B14='[1]Modèles + Listes'!$B$15,'[1]Modèles + Listes'!W$15,IF($B14='[1]Modèles + Listes'!$B$16,'[1]Modèles + Listes'!W$16,IF($B14='[1]Modèles + Listes'!$B$17,'[1]Modèles + Listes'!W$17,IF($B14='[1]Modèles + Listes'!$B$18,'[1]Modèles + Listes'!W$18,IF($B14='[1]Modèles + Listes'!$B$19,'[1]Modèles + Listes'!W$19,IF($B14='[1]Modèles + Listes'!$B$20,'[1]Modèles + Listes'!W$20,ERREUR))))))))))))))))</f>
        <v>6</v>
      </c>
      <c r="AJ14"/>
      <c r="AK14"/>
      <c r="AL14"/>
    </row>
    <row r="15" spans="1:39" s="19" customFormat="1" x14ac:dyDescent="0.25">
      <c r="A15"/>
      <c r="B15" s="20" t="str">
        <f>+VLOOKUP($C15,[1]BOM!$M:$CA,29,FALSE)</f>
        <v>MODEL02P</v>
      </c>
      <c r="C15">
        <v>82456026</v>
      </c>
      <c r="D15" s="20" t="str">
        <f>+VLOOKUP($C15,[1]BOM!$M:$CA,3,FALSE)</f>
        <v>MONTANT GAUCHE CADRE PG MDPX</v>
      </c>
      <c r="E15" s="20" t="str">
        <f t="shared" si="1"/>
        <v>2456026</v>
      </c>
      <c r="F15" s="20" t="str">
        <f>IF($B15='[1]Modèles + Listes'!$B$5,'[1]Modèles + Listes'!D$5,IF($B15='[1]Modèles + Listes'!$B$6,'[1]Modèles + Listes'!D$6,IF($B15='[1]Modèles + Listes'!$B$7,'[1]Modèles + Listes'!D$7,IF($B15='[1]Modèles + Listes'!$B$8,'[1]Modèles + Listes'!D$8,IF($B15='[1]Modèles + Listes'!$B$9,'[1]Modèles + Listes'!D$9,IF($B15='[1]Modèles + Listes'!$B$10,'[1]Modèles + Listes'!D$10,IF($B15='[1]Modèles + Listes'!$B$11,'[1]Modèles + Listes'!D$11,IF($B15='[1]Modèles + Listes'!$B$12,'[1]Modèles + Listes'!D$12,IF($B15='[1]Modèles + Listes'!$B$13,'[1]Modèles + Listes'!D$13,IF($B15='[1]Modèles + Listes'!$B$14,'[1]Modèles + Listes'!D$14,IF($B15='[1]Modèles + Listes'!$B$15,'[1]Modèles + Listes'!D$15,IF($B15='[1]Modèles + Listes'!$B$16,'[1]Modèles + Listes'!D$16,IF($B15='[1]Modèles + Listes'!$B$17,'[1]Modèles + Listes'!D$17,IF($B15='[1]Modèles + Listes'!$B$18,'[1]Modèles + Listes'!D$18,IF($B15='[1]Modèles + Listes'!$B$19,'[1]Modèles + Listes'!D$19,IF($B15='[1]Modèles + Listes'!$B$20,'[1]Modèles + Listes'!D$20,ERREUR))))))))))))))))</f>
        <v>PP</v>
      </c>
      <c r="G15" s="20">
        <f>[1]BOM!$AQ$4</f>
        <v>1510</v>
      </c>
      <c r="H15" s="20" t="str">
        <f>[1]BOM!$AQ$5</f>
        <v>04090</v>
      </c>
      <c r="I15" s="24">
        <f>IF($B15='[1]Modèles + Listes'!$B$5,'[1]Modèles + Listes'!E$5,IF($B15='[1]Modèles + Listes'!$B$6,'[1]Modèles + Listes'!E$6,IF($B15='[1]Modèles + Listes'!$B$7,'[1]Modèles + Listes'!E$7,IF($B15='[1]Modèles + Listes'!$B$8,'[1]Modèles + Listes'!E$8,IF($B15='[1]Modèles + Listes'!$B$9,'[1]Modèles + Listes'!E$9,IF($B15='[1]Modèles + Listes'!$B$10,'[1]Modèles + Listes'!E$10,IF($B15='[1]Modèles + Listes'!$B$11,'[1]Modèles + Listes'!E$11,IF($B15='[1]Modèles + Listes'!$B$12,'[1]Modèles + Listes'!E$12,IF($B15='[1]Modèles + Listes'!$B$13,'[1]Modèles + Listes'!E$13,IF($B15='[1]Modèles + Listes'!$B$14,'[1]Modèles + Listes'!E$14,IF($B15='[1]Modèles + Listes'!$B$15,'[1]Modèles + Listes'!E$15,IF($B15='[1]Modèles + Listes'!$B$16,'[1]Modèles + Listes'!E$16,IF($B15='[1]Modèles + Listes'!$B$17,'[1]Modèles + Listes'!E$17,IF($B15='[1]Modèles + Listes'!$B$18,'[1]Modèles + Listes'!E$18,IF($B15='[1]Modèles + Listes'!$B$19,'[1]Modèles + Listes'!E$19,IF($B15='[1]Modèles + Listes'!$B$20,'[1]Modèles + Listes'!E$20,ERREUR))))))))))))))))</f>
        <v>1</v>
      </c>
      <c r="J15" s="20" t="str">
        <f>+VLOOKUP($C15,[1]BOM!$M:$CA,30,FALSE)</f>
        <v>PI</v>
      </c>
      <c r="K15" s="20" t="str">
        <f>+[1]BOM!$AQ$3</f>
        <v>SALPETIER</v>
      </c>
      <c r="L15" s="24">
        <f>IF($B15='[1]Modèles + Listes'!$B$5,'[1]Modèles + Listes'!F$5,IF($B15='[1]Modèles + Listes'!$B$6,'[1]Modèles + Listes'!F$6,IF($B15='[1]Modèles + Listes'!$B$7,'[1]Modèles + Listes'!F$7,IF($B15='[1]Modèles + Listes'!$B$8,'[1]Modèles + Listes'!F$8,IF($B15='[1]Modèles + Listes'!$B$9,'[1]Modèles + Listes'!F$9,IF($B15='[1]Modèles + Listes'!$B$10,'[1]Modèles + Listes'!F$10,IF($B15='[1]Modèles + Listes'!$B$11,'[1]Modèles + Listes'!F$11,IF($B15='[1]Modèles + Listes'!$B$12,'[1]Modèles + Listes'!F$12,IF($B15='[1]Modèles + Listes'!$B$13,'[1]Modèles + Listes'!F$13,IF($B15='[1]Modèles + Listes'!$B$14,'[1]Modèles + Listes'!F$14,IF($B15='[1]Modèles + Listes'!$B$15,'[1]Modèles + Listes'!F$15,IF($B15='[1]Modèles + Listes'!$B$16,'[1]Modèles + Listes'!F$16,IF($B15='[1]Modèles + Listes'!$B$17,'[1]Modèles + Listes'!F$17,IF($B15='[1]Modèles + Listes'!$B$18,'[1]Modèles + Listes'!F$18,IF($B15='[1]Modèles + Listes'!$B$19,'[1]Modèles + Listes'!F$19,IF($B15='[1]Modèles + Listes'!$B$20,'[1]Modèles + Listes'!F$20,ERREUR))))))))))))))))</f>
        <v>1</v>
      </c>
      <c r="M15" s="20" t="str">
        <f>IF($B15='[1]Modèles + Listes'!$B$5,'[1]Modèles + Listes'!G$5,IF($B15='[1]Modèles + Listes'!$B$6,'[1]Modèles + Listes'!G$6,IF($B15='[1]Modèles + Listes'!$B$7,'[1]Modèles + Listes'!G$7,IF($B15='[1]Modèles + Listes'!$B$8,'[1]Modèles + Listes'!G$8,IF($B15='[1]Modèles + Listes'!$B$9,'[1]Modèles + Listes'!G$9,IF($B15='[1]Modèles + Listes'!$B$10,'[1]Modèles + Listes'!G$10,IF($B15='[1]Modèles + Listes'!$B$11,'[1]Modèles + Listes'!G$11,IF($B15='[1]Modèles + Listes'!$B$12,'[1]Modèles + Listes'!G$12,IF($B15='[1]Modèles + Listes'!$B$13,'[1]Modèles + Listes'!G$13,IF($B15='[1]Modèles + Listes'!$B$14,'[1]Modèles + Listes'!G$14,IF($B15='[1]Modèles + Listes'!$B$15,'[1]Modèles + Listes'!G$15,IF($B15='[1]Modèles + Listes'!$B$16,'[1]Modèles + Listes'!G$16,IF($B15='[1]Modèles + Listes'!$B$17,'[1]Modèles + Listes'!G$17,IF($B15='[1]Modèles + Listes'!$B$18,'[1]Modèles + Listes'!G$18,IF($B15='[1]Modèles + Listes'!$B$19,'[1]Modèles + Listes'!G$19,IF($B15='[1]Modèles + Listes'!$B$20,'[1]Modèles + Listes'!G$20,ERREUR))))))))))))))))</f>
        <v>FAB</v>
      </c>
      <c r="N15" s="24">
        <f>IF($B15='[1]Modèles + Listes'!$B$5,'[1]Modèles + Listes'!H$5,IF($B15='[1]Modèles + Listes'!$B$6,'[1]Modèles + Listes'!H$6,IF($B15='[1]Modèles + Listes'!$B$7,'[1]Modèles + Listes'!H$7,IF($B15='[1]Modèles + Listes'!$B$8,'[1]Modèles + Listes'!H$8,IF($B15='[1]Modèles + Listes'!$B$9,'[1]Modèles + Listes'!H$9,IF($B15='[1]Modèles + Listes'!$B$10,'[1]Modèles + Listes'!H$10,IF($B15='[1]Modèles + Listes'!$B$11,'[1]Modèles + Listes'!H$11,IF($B15='[1]Modèles + Listes'!$B$12,'[1]Modèles + Listes'!H$12,IF($B15='[1]Modèles + Listes'!$B$13,'[1]Modèles + Listes'!H$13,IF($B15='[1]Modèles + Listes'!$B$14,'[1]Modèles + Listes'!H$14,IF($B15='[1]Modèles + Listes'!$B$15,'[1]Modèles + Listes'!H$15,IF($B15='[1]Modèles + Listes'!$B$16,'[1]Modèles + Listes'!H$16,IF($B15='[1]Modèles + Listes'!$B$17,'[1]Modèles + Listes'!H$17,IF($B15='[1]Modèles + Listes'!$B$18,'[1]Modèles + Listes'!H$18,IF($B15='[1]Modèles + Listes'!$B$19,'[1]Modèles + Listes'!H$19,IF($B15='[1]Modèles + Listes'!$B$20,'[1]Modèles + Listes'!H$20,ERREUR))))))))))))))))</f>
        <v>0</v>
      </c>
      <c r="O15" s="24">
        <f>IF($B15='[1]Modèles + Listes'!$B$5,'[1]Modèles + Listes'!I$5,IF($B15='[1]Modèles + Listes'!$B$6,'[1]Modèles + Listes'!I$6,IF($B15='[1]Modèles + Listes'!$B$7,'[1]Modèles + Listes'!I$7,IF($B15='[1]Modèles + Listes'!$B$8,'[1]Modèles + Listes'!I$8,IF($B15='[1]Modèles + Listes'!$B$9,'[1]Modèles + Listes'!I$9,IF($B15='[1]Modèles + Listes'!$B$10,'[1]Modèles + Listes'!I$10,IF($B15='[1]Modèles + Listes'!$B$11,'[1]Modèles + Listes'!I$11,IF($B15='[1]Modèles + Listes'!$B$12,'[1]Modèles + Listes'!I$12,IF($B15='[1]Modèles + Listes'!$B$13,'[1]Modèles + Listes'!I$13,IF($B15='[1]Modèles + Listes'!$B$14,'[1]Modèles + Listes'!I$14,IF($B15='[1]Modèles + Listes'!$B$15,'[1]Modèles + Listes'!I$15,IF($B15='[1]Modèles + Listes'!$B$16,'[1]Modèles + Listes'!I$16,IF($B15='[1]Modèles + Listes'!$B$17,'[1]Modèles + Listes'!I$17,IF($B15='[1]Modèles + Listes'!$B$18,'[1]Modèles + Listes'!I$18,IF($B15='[1]Modèles + Listes'!$B$19,'[1]Modèles + Listes'!I$19,IF($B15='[1]Modèles + Listes'!$B$20,'[1]Modèles + Listes'!I$20,ERREUR))))))))))))))))</f>
        <v>0</v>
      </c>
      <c r="P15" s="24" t="str">
        <f>+VLOOKUP($C15,[1]BOM!$M:$CA,30,FALSE)</f>
        <v>PI</v>
      </c>
      <c r="Q15" s="24">
        <f>+VLOOKUP($C15,[1]BOM!$M:$CA,31,FALSE)</f>
        <v>0</v>
      </c>
      <c r="R15" s="24">
        <f>IF($B15='[1]Modèles + Listes'!$B$5,'[1]Modèles + Listes'!J$5,IF($B15='[1]Modèles + Listes'!$B$6,'[1]Modèles + Listes'!J$6,IF($B15='[1]Modèles + Listes'!$B$7,'[1]Modèles + Listes'!J$7,IF($B15='[1]Modèles + Listes'!$B$8,'[1]Modèles + Listes'!J$8,IF($B15='[1]Modèles + Listes'!$B$9,'[1]Modèles + Listes'!J$9,IF($B15='[1]Modèles + Listes'!$B$10,'[1]Modèles + Listes'!J$10,IF($B15='[1]Modèles + Listes'!$B$11,'[1]Modèles + Listes'!J$11,IF($B15='[1]Modèles + Listes'!$B$12,'[1]Modèles + Listes'!J$12,IF($B15='[1]Modèles + Listes'!$B$13,'[1]Modèles + Listes'!J$13,IF($B15='[1]Modèles + Listes'!$B$14,'[1]Modèles + Listes'!J$14,IF($B15='[1]Modèles + Listes'!$B$15,'[1]Modèles + Listes'!J$15,IF($B15='[1]Modèles + Listes'!$B$16,'[1]Modèles + Listes'!J$16,IF($B15='[1]Modèles + Listes'!$B$17,'[1]Modèles + Listes'!J$17,IF($B15='[1]Modèles + Listes'!$B$18,'[1]Modèles + Listes'!J$18,IF($B15='[1]Modèles + Listes'!$B$19,'[1]Modèles + Listes'!J$19,IF($B15='[1]Modèles + Listes'!$B$20,'[1]Modèles + Listes'!J$20,ERREUR))))))))))))))))</f>
        <v>0</v>
      </c>
      <c r="S15" s="24">
        <f>IF($B15='[1]Modèles + Listes'!$B$5,'[1]Modèles + Listes'!K$5,IF($B15='[1]Modèles + Listes'!$B$6,'[1]Modèles + Listes'!K$6,IF($B15='[1]Modèles + Listes'!$B$7,'[1]Modèles + Listes'!K$7,IF($B15='[1]Modèles + Listes'!$B$8,'[1]Modèles + Listes'!K$8,IF($B15='[1]Modèles + Listes'!$B$9,'[1]Modèles + Listes'!K$9,IF($B15='[1]Modèles + Listes'!$B$10,'[1]Modèles + Listes'!K$10,IF($B15='[1]Modèles + Listes'!$B$11,'[1]Modèles + Listes'!K$11,IF($B15='[1]Modèles + Listes'!$B$12,'[1]Modèles + Listes'!K$12,IF($B15='[1]Modèles + Listes'!$B$13,'[1]Modèles + Listes'!K$13,IF($B15='[1]Modèles + Listes'!$B$14,'[1]Modèles + Listes'!K$14,IF($B15='[1]Modèles + Listes'!$B$15,'[1]Modèles + Listes'!K$15,IF($B15='[1]Modèles + Listes'!$B$16,'[1]Modèles + Listes'!K$16,IF($B15='[1]Modèles + Listes'!$B$17,'[1]Modèles + Listes'!K$17,IF($B15='[1]Modèles + Listes'!$B$18,'[1]Modèles + Listes'!K$18,IF($B15='[1]Modèles + Listes'!$B$19,'[1]Modèles + Listes'!K$19,IF($B15='[1]Modèles + Listes'!$B$20,'[1]Modèles + Listes'!K$20,ERREUR))))))))))))))))</f>
        <v>0</v>
      </c>
      <c r="T15" s="20">
        <f>IF($U15="O",VLOOKUP($C15,[1]BOM!$M:$CA,33,FALSE),0)</f>
        <v>0</v>
      </c>
      <c r="U15" s="20" t="str">
        <f>+VLOOKUP($C15,[1]BOM!$M:$CA,34,FALSE)</f>
        <v>N</v>
      </c>
      <c r="V15" s="20">
        <f>IF($U15="O",VLOOKUP($C15,[1]BOM!$M:$CA,35,FALSE),0)</f>
        <v>0</v>
      </c>
      <c r="W15" s="24">
        <f>IF($B15='[1]Modèles + Listes'!$B$5,'[1]Modèles + Listes'!L$5,IF($B15='[1]Modèles + Listes'!$B$6,'[1]Modèles + Listes'!L$6,IF($B15='[1]Modèles + Listes'!$B$7,'[1]Modèles + Listes'!L$7,IF($B15='[1]Modèles + Listes'!$B$8,'[1]Modèles + Listes'!L$8,IF($B15='[1]Modèles + Listes'!$B$9,'[1]Modèles + Listes'!L$9,IF($B15='[1]Modèles + Listes'!$B$10,'[1]Modèles + Listes'!L$10,IF($B15='[1]Modèles + Listes'!$B$11,'[1]Modèles + Listes'!L$11,IF($B15='[1]Modèles + Listes'!$B$12,'[1]Modèles + Listes'!L$12,IF($B15='[1]Modèles + Listes'!$B$13,'[1]Modèles + Listes'!L$13,IF($B15='[1]Modèles + Listes'!$B$14,'[1]Modèles + Listes'!L$14,IF($B15='[1]Modèles + Listes'!$B$15,'[1]Modèles + Listes'!L$15,IF($B15='[1]Modèles + Listes'!$B$16,'[1]Modèles + Listes'!L$16,IF($B15='[1]Modèles + Listes'!$B$17,'[1]Modèles + Listes'!L$17,IF($B15='[1]Modèles + Listes'!$B$18,'[1]Modèles + Listes'!L$18,IF($B15='[1]Modèles + Listes'!$B$19,'[1]Modèles + Listes'!L$19,IF($B15='[1]Modèles + Listes'!$B$20,'[1]Modèles + Listes'!L$20,ERREUR))))))))))))))))</f>
        <v>1</v>
      </c>
      <c r="X15" s="20">
        <f>IF($B15='[1]Modèles + Listes'!$B$5,'[1]Modèles + Listes'!M$5,IF($B15='[1]Modèles + Listes'!$B$6,'[1]Modèles + Listes'!M$6,IF($B15='[1]Modèles + Listes'!$B$7,'[1]Modèles + Listes'!M$7,IF($B15='[1]Modèles + Listes'!$B$8,'[1]Modèles + Listes'!M$8,IF($B15='[1]Modèles + Listes'!$B$9,'[1]Modèles + Listes'!M$9,IF($B15='[1]Modèles + Listes'!$B$10,'[1]Modèles + Listes'!M$10,IF($B15='[1]Modèles + Listes'!$B$11,'[1]Modèles + Listes'!M$11,IF($B15='[1]Modèles + Listes'!$B$12,'[1]Modèles + Listes'!M$12,IF($B15='[1]Modèles + Listes'!$B$13,'[1]Modèles + Listes'!M$13,IF($B15='[1]Modèles + Listes'!$B$14,'[1]Modèles + Listes'!M$14,IF($B15='[1]Modèles + Listes'!$B$15,'[1]Modèles + Listes'!M$15,IF($B15='[1]Modèles + Listes'!$B$16,'[1]Modèles + Listes'!M$16,IF($B15='[1]Modèles + Listes'!$B$17,'[1]Modèles + Listes'!M$17,IF($B15='[1]Modèles + Listes'!$B$18,'[1]Modèles + Listes'!M$18,IF($B15='[1]Modèles + Listes'!$B$19,'[1]Modèles + Listes'!M$19,IF($B15='[1]Modèles + Listes'!$B$20,'[1]Modèles + Listes'!M$20,ERREUR))))))))))))))))</f>
        <v>1</v>
      </c>
      <c r="Y15" s="24">
        <f>IF($B15='[1]Modèles + Listes'!$B$5,'[1]Modèles + Listes'!N$5,IF($B15='[1]Modèles + Listes'!$B$6,'[1]Modèles + Listes'!N$6,IF($B15='[1]Modèles + Listes'!$B$7,'[1]Modèles + Listes'!N$7,IF($B15='[1]Modèles + Listes'!$B$8,'[1]Modèles + Listes'!N$8,IF($B15='[1]Modèles + Listes'!$B$9,'[1]Modèles + Listes'!N$9,IF($B15='[1]Modèles + Listes'!$B$10,'[1]Modèles + Listes'!N$10,IF($B15='[1]Modèles + Listes'!$B$11,'[1]Modèles + Listes'!N$11,IF($B15='[1]Modèles + Listes'!$B$12,'[1]Modèles + Listes'!N$12,IF($B15='[1]Modèles + Listes'!$B$13,'[1]Modèles + Listes'!N$13,IF($B15='[1]Modèles + Listes'!$B$14,'[1]Modèles + Listes'!N$14,IF($B15='[1]Modèles + Listes'!$B$15,'[1]Modèles + Listes'!N$15,IF($B15='[1]Modèles + Listes'!$B$16,'[1]Modèles + Listes'!N$16,IF($B15='[1]Modèles + Listes'!$B$17,'[1]Modèles + Listes'!N$17,IF($B15='[1]Modèles + Listes'!$B$18,'[1]Modèles + Listes'!N$18,IF($B15='[1]Modèles + Listes'!$B$19,'[1]Modèles + Listes'!N$19,IF($B15='[1]Modèles + Listes'!$B$20,'[1]Modèles + Listes'!N$20,ERREUR))))))))))))))))</f>
        <v>1</v>
      </c>
      <c r="Z15" s="20">
        <f>IF($B15='[1]Modèles + Listes'!$B$5,'[1]Modèles + Listes'!O$5,IF($B15='[1]Modèles + Listes'!$B$6,'[1]Modèles + Listes'!O$6,IF($B15='[1]Modèles + Listes'!$B$7,'[1]Modèles + Listes'!O$7,IF($B15='[1]Modèles + Listes'!$B$8,'[1]Modèles + Listes'!O$8,IF($B15='[1]Modèles + Listes'!$B$9,'[1]Modèles + Listes'!O$9,IF($B15='[1]Modèles + Listes'!$B$10,'[1]Modèles + Listes'!O$10,IF($B15='[1]Modèles + Listes'!$B$11,'[1]Modèles + Listes'!O$11,IF($B15='[1]Modèles + Listes'!$B$12,'[1]Modèles + Listes'!O$12,IF($B15='[1]Modèles + Listes'!$B$13,'[1]Modèles + Listes'!O$13,IF($B15='[1]Modèles + Listes'!$B$14,'[1]Modèles + Listes'!O$14,IF($B15='[1]Modèles + Listes'!$B$15,'[1]Modèles + Listes'!O$15,IF($B15='[1]Modèles + Listes'!$B$16,'[1]Modèles + Listes'!O$16,IF($B15='[1]Modèles + Listes'!$B$17,'[1]Modèles + Listes'!O$17,IF($B15='[1]Modèles + Listes'!$B$18,'[1]Modèles + Listes'!O$18,IF($B15='[1]Modèles + Listes'!$B$19,'[1]Modèles + Listes'!O$19,IF($B15='[1]Modèles + Listes'!$B$20,'[1]Modèles + Listes'!O$20,ERREUR))))))))))))))))</f>
        <v>12</v>
      </c>
      <c r="AA15" s="24">
        <f>IF($B15='[1]Modèles + Listes'!$B$5,'[1]Modèles + Listes'!P$5,IF($B15='[1]Modèles + Listes'!$B$6,'[1]Modèles + Listes'!P$6,IF($B15='[1]Modèles + Listes'!$B$7,'[1]Modèles + Listes'!P$7,IF($B15='[1]Modèles + Listes'!$B$8,'[1]Modèles + Listes'!P$8,IF($B15='[1]Modèles + Listes'!$B$9,'[1]Modèles + Listes'!P$9,IF($B15='[1]Modèles + Listes'!$B$10,'[1]Modèles + Listes'!P$10,IF($B15='[1]Modèles + Listes'!$B$11,'[1]Modèles + Listes'!P$11,IF($B15='[1]Modèles + Listes'!$B$12,'[1]Modèles + Listes'!P$12,IF($B15='[1]Modèles + Listes'!$B$13,'[1]Modèles + Listes'!P$13,IF($B15='[1]Modèles + Listes'!$B$14,'[1]Modèles + Listes'!P$14,IF($B15='[1]Modèles + Listes'!$B$15,'[1]Modèles + Listes'!P$15,IF($B15='[1]Modèles + Listes'!$B$16,'[1]Modèles + Listes'!P$16,IF($B15='[1]Modèles + Listes'!$B$17,'[1]Modèles + Listes'!P$17,IF($B15='[1]Modèles + Listes'!$B$18,'[1]Modèles + Listes'!P$18,IF($B15='[1]Modèles + Listes'!$B$19,'[1]Modèles + Listes'!P$19,IF($B15='[1]Modèles + Listes'!$B$20,'[1]Modèles + Listes'!P$20,ERREUR))))))))))))))))</f>
        <v>1</v>
      </c>
      <c r="AB15" s="24">
        <f>IF($B15='[1]Modèles + Listes'!$B$5,'[1]Modèles + Listes'!Q$5,IF($B15='[1]Modèles + Listes'!$B$6,'[1]Modèles + Listes'!Q$6,IF($B15='[1]Modèles + Listes'!$B$7,'[1]Modèles + Listes'!Q$7,IF($B15='[1]Modèles + Listes'!$B$8,'[1]Modèles + Listes'!Q$8,IF($B15='[1]Modèles + Listes'!$B$9,'[1]Modèles + Listes'!Q$9,IF($B15='[1]Modèles + Listes'!$B$10,'[1]Modèles + Listes'!Q$10,IF($B15='[1]Modèles + Listes'!$B$11,'[1]Modèles + Listes'!Q$11,IF($B15='[1]Modèles + Listes'!$B$12,'[1]Modèles + Listes'!Q$12,IF($B15='[1]Modèles + Listes'!$B$13,'[1]Modèles + Listes'!Q$13,IF($B15='[1]Modèles + Listes'!$B$14,'[1]Modèles + Listes'!Q$14,IF($B15='[1]Modèles + Listes'!$B$15,'[1]Modèles + Listes'!Q$15,IF($B15='[1]Modèles + Listes'!$B$16,'[1]Modèles + Listes'!Q$16,IF($B15='[1]Modèles + Listes'!$B$17,'[1]Modèles + Listes'!Q$17,IF($B15='[1]Modèles + Listes'!$B$18,'[1]Modèles + Listes'!Q$18,IF($B15='[1]Modèles + Listes'!$B$19,'[1]Modèles + Listes'!Q$19,IF($B15='[1]Modèles + Listes'!$B$20,'[1]Modèles + Listes'!Q$20,ERREUR))))))))))))))))</f>
        <v>9</v>
      </c>
      <c r="AC15" s="24">
        <f>IF($B15='[1]Modèles + Listes'!$B$5,'[1]Modèles + Listes'!R$5,IF($B15='[1]Modèles + Listes'!$B$6,'[1]Modèles + Listes'!R$6,IF($B15='[1]Modèles + Listes'!$B$7,'[1]Modèles + Listes'!R$7,IF($B15='[1]Modèles + Listes'!$B$8,'[1]Modèles + Listes'!R$8,IF($B15='[1]Modèles + Listes'!$B$9,'[1]Modèles + Listes'!R$9,IF($B15='[1]Modèles + Listes'!$B$10,'[1]Modèles + Listes'!R$10,IF($B15='[1]Modèles + Listes'!$B$11,'[1]Modèles + Listes'!R$11,IF($B15='[1]Modèles + Listes'!$B$12,'[1]Modèles + Listes'!R$12,IF($B15='[1]Modèles + Listes'!$B$13,'[1]Modèles + Listes'!R$13,IF($B15='[1]Modèles + Listes'!$B$14,'[1]Modèles + Listes'!R$14,IF($B15='[1]Modèles + Listes'!$B$15,'[1]Modèles + Listes'!R$15,IF($B15='[1]Modèles + Listes'!$B$16,'[1]Modèles + Listes'!R$16,IF($B15='[1]Modèles + Listes'!$B$17,'[1]Modèles + Listes'!R$17,IF($B15='[1]Modèles + Listes'!$B$18,'[1]Modèles + Listes'!R$18,IF($B15='[1]Modèles + Listes'!$B$19,'[1]Modèles + Listes'!R$19,IF($B15='[1]Modèles + Listes'!$B$20,'[1]Modèles + Listes'!R$20,ERREUR))))))))))))))))</f>
        <v>10</v>
      </c>
      <c r="AD15" s="20" t="str">
        <f>IF($B15='[1]Modèles + Listes'!$B$5,'[1]Modèles + Listes'!S$5,IF($B15='[1]Modèles + Listes'!$B$6,'[1]Modèles + Listes'!S$6,IF($B15='[1]Modèles + Listes'!$B$7,'[1]Modèles + Listes'!S$7,IF($B15='[1]Modèles + Listes'!$B$8,'[1]Modèles + Listes'!S$8,IF($B15='[1]Modèles + Listes'!$B$9,'[1]Modèles + Listes'!S$9,IF($B15='[1]Modèles + Listes'!$B$10,'[1]Modèles + Listes'!S$10,IF($B15='[1]Modèles + Listes'!$B$11,'[1]Modèles + Listes'!S$11,IF($B15='[1]Modèles + Listes'!$B$12,'[1]Modèles + Listes'!S$12,IF($B15='[1]Modèles + Listes'!$B$13,'[1]Modèles + Listes'!S$13,IF($B15='[1]Modèles + Listes'!$B$14,'[1]Modèles + Listes'!S$14,IF($B15='[1]Modèles + Listes'!$B$15,'[1]Modèles + Listes'!S$15,IF($B15='[1]Modèles + Listes'!$B$16,'[1]Modèles + Listes'!S$16,IF($B15='[1]Modèles + Listes'!$B$17,'[1]Modèles + Listes'!S$17,IF($B15='[1]Modèles + Listes'!$B$18,'[1]Modèles + Listes'!S$18,IF($B15='[1]Modèles + Listes'!$B$19,'[1]Modèles + Listes'!S$19,IF($B15='[1]Modèles + Listes'!$B$20,'[1]Modèles + Listes'!S$20,ERREUR))))))))))))))))</f>
        <v>XX</v>
      </c>
      <c r="AE15" s="24">
        <f>+VLOOKUP($C15,[1]BOM!$M:$CA,36,FALSE)</f>
        <v>1</v>
      </c>
      <c r="AF15" s="24">
        <f>IF($B15='[1]Modèles + Listes'!$B$5,'[1]Modèles + Listes'!T$5,IF($B15='[1]Modèles + Listes'!$B$6,'[1]Modèles + Listes'!T$6,IF($B15='[1]Modèles + Listes'!$B$7,'[1]Modèles + Listes'!T$7,IF($B15='[1]Modèles + Listes'!$B$8,'[1]Modèles + Listes'!T$8,IF($B15='[1]Modèles + Listes'!$B$9,'[1]Modèles + Listes'!T$9,IF($B15='[1]Modèles + Listes'!$B$10,'[1]Modèles + Listes'!T$10,IF($B15='[1]Modèles + Listes'!$B$11,'[1]Modèles + Listes'!T$11,IF($B15='[1]Modèles + Listes'!$B$12,'[1]Modèles + Listes'!T$12,IF($B15='[1]Modèles + Listes'!$B$13,'[1]Modèles + Listes'!T$13,IF($B15='[1]Modèles + Listes'!$B$14,'[1]Modèles + Listes'!T$14,IF($B15='[1]Modèles + Listes'!$B$15,'[1]Modèles + Listes'!T$15,IF($B15='[1]Modèles + Listes'!$B$16,'[1]Modèles + Listes'!T$16,IF($B15='[1]Modèles + Listes'!$B$17,'[1]Modèles + Listes'!T$17,IF($B15='[1]Modèles + Listes'!$B$18,'[1]Modèles + Listes'!T$18,IF($B15='[1]Modèles + Listes'!$B$19,'[1]Modèles + Listes'!T$19,IF($B15='[1]Modèles + Listes'!$B$20,'[1]Modèles + Listes'!T$20,ERREUR))))))))))))))))</f>
        <v>12</v>
      </c>
      <c r="AG15" s="20" t="str">
        <f>IF($B15='[1]Modèles + Listes'!$B$5,'[1]Modèles + Listes'!U$5,IF($B15='[1]Modèles + Listes'!$B$6,'[1]Modèles + Listes'!U$6,IF($B15='[1]Modèles + Listes'!$B$7,'[1]Modèles + Listes'!U$7,IF($B15='[1]Modèles + Listes'!$B$8,'[1]Modèles + Listes'!U$8,IF($B15='[1]Modèles + Listes'!$B$9,'[1]Modèles + Listes'!U$9,IF($B15='[1]Modèles + Listes'!$B$10,'[1]Modèles + Listes'!U$10,IF($B15='[1]Modèles + Listes'!$B$11,'[1]Modèles + Listes'!U$11,IF($B15='[1]Modèles + Listes'!$B$12,'[1]Modèles + Listes'!U$12,IF($B15='[1]Modèles + Listes'!$B$13,'[1]Modèles + Listes'!U$13,IF($B15='[1]Modèles + Listes'!$B$14,'[1]Modèles + Listes'!U$14,IF($B15='[1]Modèles + Listes'!$B$15,'[1]Modèles + Listes'!U$15,IF($B15='[1]Modèles + Listes'!$B$16,'[1]Modèles + Listes'!U$16,IF($B15='[1]Modèles + Listes'!$B$17,'[1]Modèles + Listes'!U$17,IF($B15='[1]Modèles + Listes'!$B$18,'[1]Modèles + Listes'!U$18,IF($B15='[1]Modèles + Listes'!$B$19,'[1]Modèles + Listes'!U$19,IF($B15='[1]Modèles + Listes'!$B$20,'[1]Modèles + Listes'!U$20,ERREUR))))))))))))))))</f>
        <v>?</v>
      </c>
      <c r="AH15" s="24">
        <f>IF($B15='[1]Modèles + Listes'!$B$5,'[1]Modèles + Listes'!V$5,IF($B15='[1]Modèles + Listes'!$B$6,'[1]Modèles + Listes'!V$6,IF($B15='[1]Modèles + Listes'!$B$7,'[1]Modèles + Listes'!V$7,IF($B15='[1]Modèles + Listes'!$B$8,'[1]Modèles + Listes'!V$8,IF($B15='[1]Modèles + Listes'!$B$9,'[1]Modèles + Listes'!V$9,IF($B15='[1]Modèles + Listes'!$B$10,'[1]Modèles + Listes'!V$10,IF($B15='[1]Modèles + Listes'!$B$11,'[1]Modèles + Listes'!V$11,IF($B15='[1]Modèles + Listes'!$B$12,'[1]Modèles + Listes'!V$12,IF($B15='[1]Modèles + Listes'!$B$13,'[1]Modèles + Listes'!V$13,IF($B15='[1]Modèles + Listes'!$B$14,'[1]Modèles + Listes'!V$14,IF($B15='[1]Modèles + Listes'!$B$15,'[1]Modèles + Listes'!V$15,IF($B15='[1]Modèles + Listes'!$B$16,'[1]Modèles + Listes'!V$16,IF($B15='[1]Modèles + Listes'!$B$17,'[1]Modèles + Listes'!V$17,IF($B15='[1]Modèles + Listes'!$B$18,'[1]Modèles + Listes'!V$18,IF($B15='[1]Modèles + Listes'!$B$19,'[1]Modèles + Listes'!V$19,IF($B15='[1]Modèles + Listes'!$B$20,'[1]Modèles + Listes'!V$20,ERREUR))))))))))))))))</f>
        <v>4</v>
      </c>
      <c r="AI15" s="20">
        <f>IF($B15='[1]Modèles + Listes'!$B$5,'[1]Modèles + Listes'!W$5,IF($B15='[1]Modèles + Listes'!$B$6,'[1]Modèles + Listes'!W$6,IF($B15='[1]Modèles + Listes'!$B$7,'[1]Modèles + Listes'!W$7,IF($B15='[1]Modèles + Listes'!$B$8,'[1]Modèles + Listes'!W$8,IF($B15='[1]Modèles + Listes'!$B$9,'[1]Modèles + Listes'!W$9,IF($B15='[1]Modèles + Listes'!$B$10,'[1]Modèles + Listes'!W$10,IF($B15='[1]Modèles + Listes'!$B$11,'[1]Modèles + Listes'!W$11,IF($B15='[1]Modèles + Listes'!$B$12,'[1]Modèles + Listes'!W$12,IF($B15='[1]Modèles + Listes'!$B$13,'[1]Modèles + Listes'!W$13,IF($B15='[1]Modèles + Listes'!$B$14,'[1]Modèles + Listes'!W$14,IF($B15='[1]Modèles + Listes'!$B$15,'[1]Modèles + Listes'!W$15,IF($B15='[1]Modèles + Listes'!$B$16,'[1]Modèles + Listes'!W$16,IF($B15='[1]Modèles + Listes'!$B$17,'[1]Modèles + Listes'!W$17,IF($B15='[1]Modèles + Listes'!$B$18,'[1]Modèles + Listes'!W$18,IF($B15='[1]Modèles + Listes'!$B$19,'[1]Modèles + Listes'!W$19,IF($B15='[1]Modèles + Listes'!$B$20,'[1]Modèles + Listes'!W$20,ERREUR))))))))))))))))</f>
        <v>6</v>
      </c>
      <c r="AJ15"/>
      <c r="AK15"/>
      <c r="AL15"/>
    </row>
    <row r="16" spans="1:39" s="19" customFormat="1" x14ac:dyDescent="0.25">
      <c r="A16"/>
      <c r="B16"/>
      <c r="C16" t="s">
        <v>49</v>
      </c>
      <c r="D16" t="s">
        <v>49</v>
      </c>
      <c r="E16" t="s">
        <v>49</v>
      </c>
      <c r="F16" t="s">
        <v>49</v>
      </c>
      <c r="G16" t="s">
        <v>49</v>
      </c>
      <c r="H16" t="s">
        <v>49</v>
      </c>
      <c r="I16" t="s">
        <v>48</v>
      </c>
      <c r="J16" t="s">
        <v>49</v>
      </c>
      <c r="K16" t="s">
        <v>49</v>
      </c>
      <c r="L16" t="s">
        <v>48</v>
      </c>
      <c r="M16" t="s">
        <v>49</v>
      </c>
      <c r="N16" t="s">
        <v>48</v>
      </c>
      <c r="O16" t="s">
        <v>48</v>
      </c>
      <c r="P16" t="s">
        <v>48</v>
      </c>
      <c r="Q16" t="s">
        <v>48</v>
      </c>
      <c r="R16" t="s">
        <v>48</v>
      </c>
      <c r="S16" t="s">
        <v>48</v>
      </c>
      <c r="T16" t="s">
        <v>49</v>
      </c>
      <c r="U16" t="s">
        <v>49</v>
      </c>
      <c r="V16" t="s">
        <v>49</v>
      </c>
      <c r="W16" t="s">
        <v>48</v>
      </c>
      <c r="X16" t="s">
        <v>49</v>
      </c>
      <c r="Y16" t="s">
        <v>48</v>
      </c>
      <c r="Z16" t="s">
        <v>49</v>
      </c>
      <c r="AA16" t="s">
        <v>48</v>
      </c>
      <c r="AB16" t="s">
        <v>48</v>
      </c>
      <c r="AC16" t="s">
        <v>48</v>
      </c>
      <c r="AD16" t="s">
        <v>49</v>
      </c>
      <c r="AE16" t="s">
        <v>48</v>
      </c>
      <c r="AF16" t="s">
        <v>48</v>
      </c>
      <c r="AG16" t="s">
        <v>49</v>
      </c>
      <c r="AH16" t="s">
        <v>48</v>
      </c>
      <c r="AI16" t="s">
        <v>49</v>
      </c>
      <c r="AJ16"/>
      <c r="AK16"/>
      <c r="AL16"/>
    </row>
    <row r="17" spans="1:38" s="19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s="19" customForma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s="19" customForma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s="19" customFormat="1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s="19" customForma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s="19" customForma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s="19" customForma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 s="19" customForma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 s="19" customForma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 s="19" customForma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 s="19" customForma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 s="19" customForma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 s="19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 s="19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 s="19" customForma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 s="19" customForma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 s="19" customForma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 s="19" customForma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9" customFormat="1" x14ac:dyDescent="0.25">
      <c r="C35" s="22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 s="19" customFormat="1" x14ac:dyDescent="0.25">
      <c r="C36" s="22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9" customFormat="1" x14ac:dyDescent="0.25">
      <c r="C37" s="22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 s="19" customFormat="1" x14ac:dyDescent="0.25">
      <c r="C38" s="22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9" customFormat="1" x14ac:dyDescent="0.25">
      <c r="C39" s="22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 s="19" customFormat="1" x14ac:dyDescent="0.25">
      <c r="C40" s="22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9" customFormat="1" x14ac:dyDescent="0.25">
      <c r="C41" s="22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 s="19" customFormat="1" x14ac:dyDescent="0.25">
      <c r="C42" s="2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 s="19" customFormat="1" x14ac:dyDescent="0.25">
      <c r="C43" s="22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 s="19" customFormat="1" x14ac:dyDescent="0.25">
      <c r="C44" s="22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 s="19" customFormat="1" x14ac:dyDescent="0.25">
      <c r="C45" s="22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 s="19" customFormat="1" x14ac:dyDescent="0.25">
      <c r="C46" s="22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 s="19" customFormat="1" x14ac:dyDescent="0.25">
      <c r="C47" s="22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 s="19" customFormat="1" x14ac:dyDescent="0.25">
      <c r="C48" s="22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3:38" s="19" customFormat="1" x14ac:dyDescent="0.25">
      <c r="C49" s="22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3:38" s="19" customFormat="1" x14ac:dyDescent="0.25">
      <c r="C50" s="22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3:38" s="19" customFormat="1" x14ac:dyDescent="0.25">
      <c r="C51" s="22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</row>
    <row r="52" spans="3:38" s="19" customFormat="1" x14ac:dyDescent="0.25">
      <c r="C52" s="2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3:38" s="19" customFormat="1" x14ac:dyDescent="0.25">
      <c r="C53" s="22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3:38" s="19" customFormat="1" x14ac:dyDescent="0.25">
      <c r="C54" s="22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3:38" s="19" customFormat="1" x14ac:dyDescent="0.25">
      <c r="C55" s="22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</row>
    <row r="56" spans="3:38" s="19" customFormat="1" x14ac:dyDescent="0.25">
      <c r="C56" s="22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3:38" s="19" customFormat="1" x14ac:dyDescent="0.25">
      <c r="C57" s="22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</row>
    <row r="58" spans="3:38" s="19" customFormat="1" x14ac:dyDescent="0.25">
      <c r="C58" s="22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</row>
    <row r="59" spans="3:38" s="19" customFormat="1" x14ac:dyDescent="0.25">
      <c r="C59" s="22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3:38" s="19" customFormat="1" x14ac:dyDescent="0.25">
      <c r="C60" s="22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3:38" s="19" customFormat="1" x14ac:dyDescent="0.25">
      <c r="C61" s="22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3:38" s="19" customFormat="1" x14ac:dyDescent="0.25">
      <c r="C62" s="2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3:38" s="19" customFormat="1" x14ac:dyDescent="0.25">
      <c r="C63" s="22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</row>
    <row r="64" spans="3:38" s="19" customFormat="1" x14ac:dyDescent="0.25">
      <c r="C64" s="22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</row>
    <row r="65" spans="3:38" s="19" customFormat="1" x14ac:dyDescent="0.25">
      <c r="C65" s="22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</row>
    <row r="66" spans="3:38" s="19" customFormat="1" x14ac:dyDescent="0.25">
      <c r="C66" s="22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</row>
    <row r="67" spans="3:38" s="19" customFormat="1" x14ac:dyDescent="0.25">
      <c r="C67" s="22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</row>
    <row r="68" spans="3:38" s="19" customFormat="1" x14ac:dyDescent="0.25">
      <c r="C68" s="22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</row>
    <row r="69" spans="3:38" s="19" customFormat="1" x14ac:dyDescent="0.25">
      <c r="C69" s="22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</row>
    <row r="70" spans="3:38" s="19" customFormat="1" x14ac:dyDescent="0.25">
      <c r="C70" s="22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</row>
    <row r="71" spans="3:38" s="19" customFormat="1" x14ac:dyDescent="0.25">
      <c r="C71" s="22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</row>
    <row r="72" spans="3:38" s="19" customFormat="1" x14ac:dyDescent="0.25">
      <c r="C72" s="2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</row>
    <row r="73" spans="3:38" s="19" customFormat="1" x14ac:dyDescent="0.25">
      <c r="C73" s="22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</row>
    <row r="74" spans="3:38" s="19" customFormat="1" x14ac:dyDescent="0.25">
      <c r="C74" s="22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</row>
    <row r="75" spans="3:38" s="19" customFormat="1" x14ac:dyDescent="0.25">
      <c r="C75" s="22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</row>
    <row r="76" spans="3:38" s="19" customFormat="1" x14ac:dyDescent="0.25">
      <c r="C76" s="22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</row>
    <row r="77" spans="3:38" s="19" customFormat="1" x14ac:dyDescent="0.25">
      <c r="C77" s="22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</row>
    <row r="78" spans="3:38" s="19" customFormat="1" x14ac:dyDescent="0.25">
      <c r="C78" s="22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</row>
    <row r="79" spans="3:38" s="19" customFormat="1" x14ac:dyDescent="0.25">
      <c r="C79" s="22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</row>
    <row r="80" spans="3:38" s="19" customFormat="1" x14ac:dyDescent="0.25">
      <c r="C80" s="22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</row>
    <row r="81" spans="3:38" s="19" customFormat="1" x14ac:dyDescent="0.25">
      <c r="C81" s="22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</row>
    <row r="82" spans="3:38" s="19" customFormat="1" x14ac:dyDescent="0.25">
      <c r="C82" s="2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</row>
    <row r="83" spans="3:38" s="19" customFormat="1" x14ac:dyDescent="0.25">
      <c r="C83" s="22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</row>
    <row r="84" spans="3:38" s="19" customFormat="1" x14ac:dyDescent="0.25">
      <c r="C84" s="22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</row>
    <row r="85" spans="3:38" s="19" customFormat="1" x14ac:dyDescent="0.25">
      <c r="C85" s="22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</row>
    <row r="86" spans="3:38" s="19" customFormat="1" x14ac:dyDescent="0.25">
      <c r="C86" s="22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</row>
    <row r="87" spans="3:38" s="19" customFormat="1" x14ac:dyDescent="0.25">
      <c r="C87" s="22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</row>
    <row r="88" spans="3:38" s="19" customFormat="1" x14ac:dyDescent="0.25">
      <c r="C88" s="22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</row>
    <row r="89" spans="3:38" s="19" customFormat="1" x14ac:dyDescent="0.25">
      <c r="C89" s="22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</row>
    <row r="90" spans="3:38" s="19" customFormat="1" x14ac:dyDescent="0.25">
      <c r="C90" s="22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</row>
    <row r="91" spans="3:38" s="19" customFormat="1" x14ac:dyDescent="0.25">
      <c r="C91" s="22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</row>
    <row r="92" spans="3:38" s="19" customFormat="1" x14ac:dyDescent="0.25">
      <c r="C92" s="2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</row>
    <row r="93" spans="3:38" s="19" customFormat="1" x14ac:dyDescent="0.25">
      <c r="C93" s="22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</row>
    <row r="94" spans="3:38" s="19" customFormat="1" x14ac:dyDescent="0.25">
      <c r="C94" s="22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</row>
    <row r="95" spans="3:38" s="19" customFormat="1" x14ac:dyDescent="0.25">
      <c r="C95" s="22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</row>
    <row r="96" spans="3:38" s="19" customFormat="1" x14ac:dyDescent="0.25">
      <c r="C96" s="22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</row>
    <row r="97" spans="3:38" s="19" customFormat="1" x14ac:dyDescent="0.25">
      <c r="C97" s="22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</row>
    <row r="98" spans="3:38" s="19" customFormat="1" x14ac:dyDescent="0.25">
      <c r="C98" s="22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</row>
    <row r="99" spans="3:38" s="19" customFormat="1" x14ac:dyDescent="0.25">
      <c r="C99" s="22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</row>
    <row r="100" spans="3:38" s="19" customFormat="1" x14ac:dyDescent="0.25">
      <c r="C100" s="22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</row>
    <row r="101" spans="3:38" s="19" customFormat="1" x14ac:dyDescent="0.25">
      <c r="C101" s="22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</row>
    <row r="102" spans="3:38" s="19" customFormat="1" x14ac:dyDescent="0.25">
      <c r="C102" s="2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</row>
    <row r="103" spans="3:38" s="19" customFormat="1" x14ac:dyDescent="0.25">
      <c r="C103" s="22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</row>
    <row r="104" spans="3:38" s="19" customFormat="1" x14ac:dyDescent="0.25">
      <c r="C104" s="22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</row>
    <row r="105" spans="3:38" s="19" customFormat="1" x14ac:dyDescent="0.25">
      <c r="C105" s="22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</row>
    <row r="106" spans="3:38" s="19" customFormat="1" x14ac:dyDescent="0.25">
      <c r="C106" s="22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</row>
    <row r="107" spans="3:38" s="19" customFormat="1" x14ac:dyDescent="0.25">
      <c r="C107" s="22"/>
    </row>
    <row r="108" spans="3:38" s="19" customFormat="1" x14ac:dyDescent="0.25">
      <c r="C108" s="22"/>
    </row>
    <row r="109" spans="3:38" s="19" customFormat="1" x14ac:dyDescent="0.25">
      <c r="C109" s="22"/>
    </row>
    <row r="110" spans="3:38" s="19" customFormat="1" x14ac:dyDescent="0.25">
      <c r="C110" s="22"/>
    </row>
    <row r="111" spans="3:38" s="19" customFormat="1" x14ac:dyDescent="0.25">
      <c r="C111" s="22"/>
    </row>
    <row r="112" spans="3:38" s="19" customFormat="1" x14ac:dyDescent="0.25">
      <c r="C112" s="22"/>
    </row>
    <row r="113" spans="3:3" s="19" customFormat="1" x14ac:dyDescent="0.25">
      <c r="C113" s="22"/>
    </row>
    <row r="114" spans="3:3" s="19" customFormat="1" x14ac:dyDescent="0.25">
      <c r="C114" s="22"/>
    </row>
    <row r="115" spans="3:3" s="19" customFormat="1" x14ac:dyDescent="0.25">
      <c r="C115" s="22"/>
    </row>
    <row r="116" spans="3:3" s="19" customFormat="1" x14ac:dyDescent="0.25">
      <c r="C116" s="22"/>
    </row>
    <row r="117" spans="3:3" s="19" customFormat="1" x14ac:dyDescent="0.25">
      <c r="C117" s="22"/>
    </row>
    <row r="118" spans="3:3" s="19" customFormat="1" x14ac:dyDescent="0.25">
      <c r="C118" s="22"/>
    </row>
    <row r="119" spans="3:3" s="19" customFormat="1" x14ac:dyDescent="0.25">
      <c r="C119" s="22"/>
    </row>
    <row r="120" spans="3:3" s="19" customFormat="1" x14ac:dyDescent="0.25">
      <c r="C120" s="22"/>
    </row>
    <row r="121" spans="3:3" s="19" customFormat="1" x14ac:dyDescent="0.25">
      <c r="C121" s="22"/>
    </row>
    <row r="122" spans="3:3" s="19" customFormat="1" x14ac:dyDescent="0.25">
      <c r="C122" s="22"/>
    </row>
    <row r="123" spans="3:3" s="19" customFormat="1" x14ac:dyDescent="0.25">
      <c r="C123" s="22"/>
    </row>
    <row r="124" spans="3:3" s="19" customFormat="1" x14ac:dyDescent="0.25">
      <c r="C124" s="22"/>
    </row>
    <row r="125" spans="3:3" s="19" customFormat="1" x14ac:dyDescent="0.25">
      <c r="C125" s="22"/>
    </row>
    <row r="126" spans="3:3" s="19" customFormat="1" x14ac:dyDescent="0.25">
      <c r="C126" s="22"/>
    </row>
    <row r="127" spans="3:3" s="19" customFormat="1" x14ac:dyDescent="0.25">
      <c r="C127" s="22"/>
    </row>
    <row r="128" spans="3:3" s="19" customFormat="1" x14ac:dyDescent="0.25">
      <c r="C128" s="22"/>
    </row>
    <row r="129" spans="3:3" s="19" customFormat="1" x14ac:dyDescent="0.25">
      <c r="C129" s="22"/>
    </row>
    <row r="130" spans="3:3" s="19" customFormat="1" x14ac:dyDescent="0.25">
      <c r="C130" s="22"/>
    </row>
    <row r="131" spans="3:3" s="19" customFormat="1" x14ac:dyDescent="0.25">
      <c r="C131" s="22"/>
    </row>
    <row r="132" spans="3:3" s="19" customFormat="1" x14ac:dyDescent="0.25">
      <c r="C132" s="22"/>
    </row>
    <row r="133" spans="3:3" s="19" customFormat="1" x14ac:dyDescent="0.25">
      <c r="C133" s="22"/>
    </row>
    <row r="134" spans="3:3" s="19" customFormat="1" x14ac:dyDescent="0.25">
      <c r="C134" s="22"/>
    </row>
    <row r="135" spans="3:3" s="19" customFormat="1" x14ac:dyDescent="0.25">
      <c r="C135" s="22"/>
    </row>
    <row r="136" spans="3:3" s="19" customFormat="1" x14ac:dyDescent="0.25">
      <c r="C136" s="22"/>
    </row>
    <row r="137" spans="3:3" s="19" customFormat="1" x14ac:dyDescent="0.25">
      <c r="C137" s="22"/>
    </row>
    <row r="138" spans="3:3" s="19" customFormat="1" x14ac:dyDescent="0.25">
      <c r="C138" s="22"/>
    </row>
    <row r="139" spans="3:3" s="19" customFormat="1" x14ac:dyDescent="0.25">
      <c r="C139" s="22"/>
    </row>
    <row r="140" spans="3:3" s="19" customFormat="1" x14ac:dyDescent="0.25">
      <c r="C140" s="22"/>
    </row>
    <row r="141" spans="3:3" s="19" customFormat="1" x14ac:dyDescent="0.25">
      <c r="C141" s="22"/>
    </row>
    <row r="142" spans="3:3" s="19" customFormat="1" x14ac:dyDescent="0.25">
      <c r="C142" s="22"/>
    </row>
    <row r="143" spans="3:3" s="19" customFormat="1" x14ac:dyDescent="0.25">
      <c r="C143" s="22"/>
    </row>
    <row r="144" spans="3:3" s="19" customFormat="1" x14ac:dyDescent="0.25">
      <c r="C144" s="22"/>
    </row>
    <row r="145" spans="3:3" s="19" customFormat="1" x14ac:dyDescent="0.25">
      <c r="C145" s="22"/>
    </row>
    <row r="146" spans="3:3" s="19" customFormat="1" x14ac:dyDescent="0.25">
      <c r="C146" s="22"/>
    </row>
    <row r="147" spans="3:3" s="19" customFormat="1" x14ac:dyDescent="0.25">
      <c r="C147" s="22"/>
    </row>
    <row r="148" spans="3:3" s="19" customFormat="1" x14ac:dyDescent="0.25">
      <c r="C148" s="22"/>
    </row>
    <row r="149" spans="3:3" s="19" customFormat="1" x14ac:dyDescent="0.25">
      <c r="C149" s="22"/>
    </row>
    <row r="150" spans="3:3" s="19" customFormat="1" x14ac:dyDescent="0.25">
      <c r="C150" s="22"/>
    </row>
    <row r="151" spans="3:3" s="19" customFormat="1" x14ac:dyDescent="0.25">
      <c r="C151" s="22"/>
    </row>
    <row r="152" spans="3:3" s="19" customFormat="1" x14ac:dyDescent="0.25">
      <c r="C152" s="22"/>
    </row>
    <row r="153" spans="3:3" s="19" customFormat="1" x14ac:dyDescent="0.25">
      <c r="C153" s="22"/>
    </row>
    <row r="154" spans="3:3" s="19" customFormat="1" x14ac:dyDescent="0.25">
      <c r="C154" s="22"/>
    </row>
    <row r="155" spans="3:3" s="19" customFormat="1" x14ac:dyDescent="0.25">
      <c r="C155" s="22"/>
    </row>
    <row r="156" spans="3:3" s="19" customFormat="1" x14ac:dyDescent="0.25">
      <c r="C156" s="22"/>
    </row>
    <row r="157" spans="3:3" s="19" customFormat="1" x14ac:dyDescent="0.25">
      <c r="C157" s="22"/>
    </row>
    <row r="158" spans="3:3" s="19" customFormat="1" x14ac:dyDescent="0.25">
      <c r="C158" s="22"/>
    </row>
    <row r="159" spans="3:3" s="19" customFormat="1" x14ac:dyDescent="0.25">
      <c r="C159" s="22"/>
    </row>
    <row r="160" spans="3:3" s="19" customFormat="1" x14ac:dyDescent="0.25">
      <c r="C160" s="22"/>
    </row>
    <row r="161" spans="3:3" s="19" customFormat="1" x14ac:dyDescent="0.25">
      <c r="C161" s="22"/>
    </row>
    <row r="162" spans="3:3" s="19" customFormat="1" x14ac:dyDescent="0.25">
      <c r="C162" s="22"/>
    </row>
    <row r="163" spans="3:3" s="19" customFormat="1" x14ac:dyDescent="0.25">
      <c r="C163" s="22"/>
    </row>
    <row r="164" spans="3:3" s="19" customFormat="1" x14ac:dyDescent="0.25">
      <c r="C164" s="22"/>
    </row>
    <row r="165" spans="3:3" s="19" customFormat="1" x14ac:dyDescent="0.25">
      <c r="C165" s="22"/>
    </row>
    <row r="166" spans="3:3" s="19" customFormat="1" x14ac:dyDescent="0.25">
      <c r="C166" s="22"/>
    </row>
    <row r="167" spans="3:3" s="19" customFormat="1" x14ac:dyDescent="0.25">
      <c r="C167" s="22"/>
    </row>
    <row r="168" spans="3:3" s="19" customFormat="1" x14ac:dyDescent="0.25">
      <c r="C168" s="22"/>
    </row>
    <row r="169" spans="3:3" s="19" customFormat="1" x14ac:dyDescent="0.25">
      <c r="C169" s="22"/>
    </row>
    <row r="170" spans="3:3" s="19" customFormat="1" x14ac:dyDescent="0.25">
      <c r="C170" s="22"/>
    </row>
    <row r="171" spans="3:3" s="19" customFormat="1" x14ac:dyDescent="0.25">
      <c r="C171" s="22"/>
    </row>
    <row r="172" spans="3:3" s="19" customFormat="1" x14ac:dyDescent="0.25">
      <c r="C172" s="22"/>
    </row>
    <row r="173" spans="3:3" s="19" customFormat="1" x14ac:dyDescent="0.25">
      <c r="C173" s="22"/>
    </row>
    <row r="174" spans="3:3" s="19" customFormat="1" x14ac:dyDescent="0.25">
      <c r="C174" s="22"/>
    </row>
    <row r="175" spans="3:3" s="19" customFormat="1" x14ac:dyDescent="0.25">
      <c r="C175" s="22"/>
    </row>
    <row r="176" spans="3:3" s="19" customFormat="1" x14ac:dyDescent="0.25">
      <c r="C176" s="22"/>
    </row>
    <row r="177" spans="3:3" s="19" customFormat="1" x14ac:dyDescent="0.25">
      <c r="C177" s="22"/>
    </row>
    <row r="178" spans="3:3" s="19" customFormat="1" x14ac:dyDescent="0.25">
      <c r="C178" s="22"/>
    </row>
    <row r="179" spans="3:3" s="19" customFormat="1" x14ac:dyDescent="0.25">
      <c r="C179" s="22"/>
    </row>
    <row r="180" spans="3:3" s="19" customFormat="1" x14ac:dyDescent="0.25">
      <c r="C180" s="22"/>
    </row>
    <row r="181" spans="3:3" s="19" customFormat="1" x14ac:dyDescent="0.25">
      <c r="C181" s="22"/>
    </row>
    <row r="182" spans="3:3" s="19" customFormat="1" x14ac:dyDescent="0.25">
      <c r="C182" s="22"/>
    </row>
    <row r="183" spans="3:3" s="19" customFormat="1" x14ac:dyDescent="0.25">
      <c r="C183" s="22"/>
    </row>
    <row r="184" spans="3:3" s="19" customFormat="1" x14ac:dyDescent="0.25">
      <c r="C184" s="22"/>
    </row>
    <row r="185" spans="3:3" s="19" customFormat="1" x14ac:dyDescent="0.25">
      <c r="C185" s="22"/>
    </row>
    <row r="186" spans="3:3" s="19" customFormat="1" x14ac:dyDescent="0.25">
      <c r="C186" s="22"/>
    </row>
    <row r="187" spans="3:3" s="19" customFormat="1" x14ac:dyDescent="0.25">
      <c r="C187" s="22"/>
    </row>
    <row r="188" spans="3:3" s="19" customFormat="1" x14ac:dyDescent="0.25">
      <c r="C188" s="22"/>
    </row>
    <row r="189" spans="3:3" s="19" customFormat="1" x14ac:dyDescent="0.25">
      <c r="C189" s="22"/>
    </row>
    <row r="190" spans="3:3" s="19" customFormat="1" x14ac:dyDescent="0.25">
      <c r="C190" s="22"/>
    </row>
    <row r="191" spans="3:3" s="19" customFormat="1" x14ac:dyDescent="0.25">
      <c r="C191" s="22"/>
    </row>
    <row r="192" spans="3:3" s="19" customFormat="1" x14ac:dyDescent="0.25">
      <c r="C192" s="22"/>
    </row>
    <row r="193" spans="3:3" s="19" customFormat="1" x14ac:dyDescent="0.25">
      <c r="C193" s="22"/>
    </row>
    <row r="194" spans="3:3" s="19" customFormat="1" x14ac:dyDescent="0.25">
      <c r="C194" s="22"/>
    </row>
    <row r="195" spans="3:3" s="19" customFormat="1" x14ac:dyDescent="0.25">
      <c r="C195" s="22"/>
    </row>
    <row r="196" spans="3:3" s="19" customFormat="1" x14ac:dyDescent="0.25">
      <c r="C196" s="22"/>
    </row>
    <row r="197" spans="3:3" s="19" customFormat="1" x14ac:dyDescent="0.25">
      <c r="C197" s="22"/>
    </row>
    <row r="198" spans="3:3" s="19" customFormat="1" x14ac:dyDescent="0.25">
      <c r="C198" s="22"/>
    </row>
    <row r="199" spans="3:3" s="19" customFormat="1" x14ac:dyDescent="0.25">
      <c r="C199" s="22"/>
    </row>
    <row r="200" spans="3:3" s="19" customFormat="1" x14ac:dyDescent="0.25">
      <c r="C200" s="22"/>
    </row>
    <row r="201" spans="3:3" s="19" customFormat="1" x14ac:dyDescent="0.25">
      <c r="C201" s="22"/>
    </row>
    <row r="202" spans="3:3" s="19" customFormat="1" x14ac:dyDescent="0.25">
      <c r="C202" s="22"/>
    </row>
    <row r="203" spans="3:3" s="19" customFormat="1" x14ac:dyDescent="0.25">
      <c r="C203" s="22"/>
    </row>
    <row r="204" spans="3:3" s="19" customFormat="1" x14ac:dyDescent="0.25">
      <c r="C204" s="22"/>
    </row>
    <row r="205" spans="3:3" s="19" customFormat="1" x14ac:dyDescent="0.25">
      <c r="C205" s="22"/>
    </row>
    <row r="206" spans="3:3" s="19" customFormat="1" x14ac:dyDescent="0.25">
      <c r="C206" s="22"/>
    </row>
    <row r="207" spans="3:3" s="19" customFormat="1" x14ac:dyDescent="0.25">
      <c r="C207" s="22"/>
    </row>
    <row r="208" spans="3:3" s="19" customFormat="1" x14ac:dyDescent="0.25">
      <c r="C208" s="22"/>
    </row>
    <row r="209" spans="3:3" s="19" customFormat="1" x14ac:dyDescent="0.25">
      <c r="C209" s="22"/>
    </row>
    <row r="210" spans="3:3" s="19" customFormat="1" x14ac:dyDescent="0.25">
      <c r="C210" s="22"/>
    </row>
    <row r="211" spans="3:3" s="19" customFormat="1" x14ac:dyDescent="0.25">
      <c r="C211" s="22"/>
    </row>
    <row r="212" spans="3:3" s="19" customFormat="1" x14ac:dyDescent="0.25">
      <c r="C212" s="22"/>
    </row>
    <row r="213" spans="3:3" s="19" customFormat="1" x14ac:dyDescent="0.25">
      <c r="C213" s="22"/>
    </row>
    <row r="214" spans="3:3" s="19" customFormat="1" x14ac:dyDescent="0.25">
      <c r="C214" s="22"/>
    </row>
    <row r="215" spans="3:3" s="19" customFormat="1" x14ac:dyDescent="0.25">
      <c r="C215" s="22"/>
    </row>
    <row r="216" spans="3:3" s="19" customFormat="1" x14ac:dyDescent="0.25">
      <c r="C216" s="22"/>
    </row>
    <row r="217" spans="3:3" s="19" customFormat="1" x14ac:dyDescent="0.25">
      <c r="C217" s="22"/>
    </row>
    <row r="218" spans="3:3" s="19" customFormat="1" x14ac:dyDescent="0.25">
      <c r="C218" s="22"/>
    </row>
    <row r="219" spans="3:3" s="19" customFormat="1" x14ac:dyDescent="0.25">
      <c r="C219" s="22"/>
    </row>
    <row r="220" spans="3:3" s="19" customFormat="1" x14ac:dyDescent="0.25">
      <c r="C220" s="22"/>
    </row>
    <row r="221" spans="3:3" s="19" customFormat="1" x14ac:dyDescent="0.25">
      <c r="C221" s="22"/>
    </row>
    <row r="222" spans="3:3" s="19" customFormat="1" x14ac:dyDescent="0.25">
      <c r="C222" s="22"/>
    </row>
    <row r="223" spans="3:3" s="19" customFormat="1" x14ac:dyDescent="0.25">
      <c r="C223" s="22"/>
    </row>
    <row r="224" spans="3:3" s="19" customFormat="1" x14ac:dyDescent="0.25">
      <c r="C224" s="22"/>
    </row>
    <row r="225" spans="3:3" s="19" customFormat="1" x14ac:dyDescent="0.25">
      <c r="C225" s="22"/>
    </row>
    <row r="226" spans="3:3" s="19" customFormat="1" x14ac:dyDescent="0.25">
      <c r="C226" s="22"/>
    </row>
    <row r="227" spans="3:3" s="19" customFormat="1" x14ac:dyDescent="0.25">
      <c r="C227" s="22"/>
    </row>
    <row r="228" spans="3:3" s="19" customFormat="1" x14ac:dyDescent="0.25">
      <c r="C228" s="22"/>
    </row>
    <row r="229" spans="3:3" s="19" customFormat="1" x14ac:dyDescent="0.25">
      <c r="C229" s="22"/>
    </row>
    <row r="230" spans="3:3" s="19" customFormat="1" x14ac:dyDescent="0.25">
      <c r="C230" s="22"/>
    </row>
    <row r="231" spans="3:3" s="19" customFormat="1" x14ac:dyDescent="0.25">
      <c r="C231" s="22"/>
    </row>
    <row r="232" spans="3:3" s="19" customFormat="1" x14ac:dyDescent="0.25">
      <c r="C232" s="22"/>
    </row>
    <row r="233" spans="3:3" s="19" customFormat="1" x14ac:dyDescent="0.25">
      <c r="C233" s="22"/>
    </row>
    <row r="234" spans="3:3" s="19" customFormat="1" x14ac:dyDescent="0.25">
      <c r="C234" s="22"/>
    </row>
    <row r="235" spans="3:3" s="19" customFormat="1" x14ac:dyDescent="0.25">
      <c r="C235" s="22"/>
    </row>
    <row r="236" spans="3:3" s="19" customFormat="1" x14ac:dyDescent="0.25">
      <c r="C236" s="22"/>
    </row>
    <row r="237" spans="3:3" s="19" customFormat="1" x14ac:dyDescent="0.25">
      <c r="C237" s="22"/>
    </row>
    <row r="238" spans="3:3" s="19" customFormat="1" x14ac:dyDescent="0.25">
      <c r="C238" s="22"/>
    </row>
    <row r="239" spans="3:3" s="19" customFormat="1" x14ac:dyDescent="0.25">
      <c r="C239" s="22"/>
    </row>
    <row r="240" spans="3:3" s="19" customFormat="1" x14ac:dyDescent="0.25">
      <c r="C240" s="22"/>
    </row>
    <row r="241" spans="3:3" s="19" customFormat="1" x14ac:dyDescent="0.25">
      <c r="C241" s="22"/>
    </row>
    <row r="242" spans="3:3" s="19" customFormat="1" x14ac:dyDescent="0.25">
      <c r="C242" s="22"/>
    </row>
    <row r="243" spans="3:3" s="19" customFormat="1" x14ac:dyDescent="0.25">
      <c r="C243" s="22"/>
    </row>
    <row r="244" spans="3:3" s="19" customFormat="1" x14ac:dyDescent="0.25">
      <c r="C244" s="22"/>
    </row>
    <row r="245" spans="3:3" s="19" customFormat="1" x14ac:dyDescent="0.25">
      <c r="C245" s="22"/>
    </row>
    <row r="246" spans="3:3" s="19" customFormat="1" x14ac:dyDescent="0.25">
      <c r="C246" s="22"/>
    </row>
    <row r="247" spans="3:3" s="19" customFormat="1" x14ac:dyDescent="0.25">
      <c r="C247" s="22"/>
    </row>
    <row r="248" spans="3:3" s="19" customFormat="1" x14ac:dyDescent="0.25">
      <c r="C248" s="22"/>
    </row>
    <row r="249" spans="3:3" s="19" customFormat="1" x14ac:dyDescent="0.25">
      <c r="C249" s="22"/>
    </row>
    <row r="250" spans="3:3" s="19" customFormat="1" x14ac:dyDescent="0.25">
      <c r="C250" s="22"/>
    </row>
    <row r="251" spans="3:3" s="19" customFormat="1" x14ac:dyDescent="0.25">
      <c r="C251" s="22"/>
    </row>
    <row r="252" spans="3:3" s="19" customFormat="1" x14ac:dyDescent="0.25">
      <c r="C252" s="22"/>
    </row>
    <row r="253" spans="3:3" s="19" customFormat="1" x14ac:dyDescent="0.25">
      <c r="C253" s="22"/>
    </row>
    <row r="254" spans="3:3" s="19" customFormat="1" x14ac:dyDescent="0.25">
      <c r="C254" s="22"/>
    </row>
    <row r="255" spans="3:3" s="19" customFormat="1" x14ac:dyDescent="0.25">
      <c r="C255" s="22"/>
    </row>
    <row r="256" spans="3:3" s="19" customFormat="1" x14ac:dyDescent="0.25">
      <c r="C256" s="22"/>
    </row>
    <row r="257" spans="3:3" s="19" customFormat="1" x14ac:dyDescent="0.25">
      <c r="C257" s="22"/>
    </row>
    <row r="258" spans="3:3" s="19" customFormat="1" x14ac:dyDescent="0.25">
      <c r="C258" s="22"/>
    </row>
    <row r="259" spans="3:3" s="19" customFormat="1" x14ac:dyDescent="0.25">
      <c r="C259" s="22"/>
    </row>
    <row r="260" spans="3:3" s="19" customFormat="1" x14ac:dyDescent="0.25">
      <c r="C260" s="22"/>
    </row>
    <row r="261" spans="3:3" s="19" customFormat="1" x14ac:dyDescent="0.25">
      <c r="C261" s="22"/>
    </row>
    <row r="262" spans="3:3" s="19" customFormat="1" x14ac:dyDescent="0.25">
      <c r="C262" s="22"/>
    </row>
    <row r="263" spans="3:3" s="19" customFormat="1" x14ac:dyDescent="0.25">
      <c r="C263" s="22"/>
    </row>
    <row r="264" spans="3:3" s="19" customFormat="1" x14ac:dyDescent="0.25">
      <c r="C264" s="22"/>
    </row>
    <row r="265" spans="3:3" s="19" customFormat="1" x14ac:dyDescent="0.25">
      <c r="C265" s="22"/>
    </row>
    <row r="266" spans="3:3" s="19" customFormat="1" x14ac:dyDescent="0.25">
      <c r="C266" s="22"/>
    </row>
    <row r="267" spans="3:3" s="19" customFormat="1" x14ac:dyDescent="0.25">
      <c r="C267" s="22"/>
    </row>
    <row r="268" spans="3:3" s="19" customFormat="1" x14ac:dyDescent="0.25">
      <c r="C268" s="22"/>
    </row>
    <row r="269" spans="3:3" s="19" customFormat="1" x14ac:dyDescent="0.25">
      <c r="C269" s="22"/>
    </row>
    <row r="270" spans="3:3" s="19" customFormat="1" x14ac:dyDescent="0.25">
      <c r="C270" s="22"/>
    </row>
    <row r="271" spans="3:3" s="19" customFormat="1" x14ac:dyDescent="0.25">
      <c r="C271" s="22"/>
    </row>
    <row r="272" spans="3:3" s="19" customFormat="1" x14ac:dyDescent="0.25">
      <c r="C272" s="22"/>
    </row>
    <row r="273" spans="3:3" s="19" customFormat="1" x14ac:dyDescent="0.25">
      <c r="C273" s="22"/>
    </row>
    <row r="274" spans="3:3" s="19" customFormat="1" x14ac:dyDescent="0.25">
      <c r="C274" s="22"/>
    </row>
    <row r="275" spans="3:3" s="19" customFormat="1" x14ac:dyDescent="0.25">
      <c r="C275" s="22"/>
    </row>
    <row r="276" spans="3:3" s="19" customFormat="1" x14ac:dyDescent="0.25">
      <c r="C276" s="22"/>
    </row>
    <row r="277" spans="3:3" s="19" customFormat="1" x14ac:dyDescent="0.25">
      <c r="C277" s="22"/>
    </row>
    <row r="278" spans="3:3" s="19" customFormat="1" x14ac:dyDescent="0.25">
      <c r="C278" s="22"/>
    </row>
    <row r="279" spans="3:3" s="19" customFormat="1" x14ac:dyDescent="0.25">
      <c r="C279" s="22"/>
    </row>
    <row r="280" spans="3:3" s="19" customFormat="1" x14ac:dyDescent="0.25">
      <c r="C280" s="22"/>
    </row>
    <row r="281" spans="3:3" s="19" customFormat="1" x14ac:dyDescent="0.25">
      <c r="C281" s="22"/>
    </row>
    <row r="282" spans="3:3" s="19" customFormat="1" x14ac:dyDescent="0.25">
      <c r="C282" s="22"/>
    </row>
    <row r="283" spans="3:3" s="19" customFormat="1" x14ac:dyDescent="0.25">
      <c r="C283" s="22"/>
    </row>
    <row r="284" spans="3:3" s="19" customFormat="1" x14ac:dyDescent="0.25">
      <c r="C284" s="22"/>
    </row>
    <row r="285" spans="3:3" s="19" customFormat="1" x14ac:dyDescent="0.25">
      <c r="C285" s="22"/>
    </row>
    <row r="286" spans="3:3" s="19" customFormat="1" x14ac:dyDescent="0.25">
      <c r="C286" s="22"/>
    </row>
    <row r="287" spans="3:3" s="19" customFormat="1" x14ac:dyDescent="0.25">
      <c r="C287" s="22"/>
    </row>
    <row r="288" spans="3:3" s="19" customFormat="1" x14ac:dyDescent="0.25">
      <c r="C288" s="22"/>
    </row>
    <row r="289" spans="3:3" s="19" customFormat="1" x14ac:dyDescent="0.25">
      <c r="C289" s="22"/>
    </row>
    <row r="290" spans="3:3" s="19" customFormat="1" x14ac:dyDescent="0.25">
      <c r="C290" s="22"/>
    </row>
    <row r="291" spans="3:3" s="19" customFormat="1" x14ac:dyDescent="0.25">
      <c r="C291" s="22"/>
    </row>
    <row r="292" spans="3:3" s="19" customFormat="1" x14ac:dyDescent="0.25">
      <c r="C292" s="22"/>
    </row>
    <row r="293" spans="3:3" s="19" customFormat="1" x14ac:dyDescent="0.25">
      <c r="C293" s="22"/>
    </row>
    <row r="294" spans="3:3" s="19" customFormat="1" x14ac:dyDescent="0.25">
      <c r="C294" s="22"/>
    </row>
    <row r="295" spans="3:3" s="19" customFormat="1" x14ac:dyDescent="0.25">
      <c r="C295" s="22"/>
    </row>
    <row r="296" spans="3:3" s="19" customFormat="1" x14ac:dyDescent="0.25">
      <c r="C296" s="22"/>
    </row>
    <row r="297" spans="3:3" s="19" customFormat="1" x14ac:dyDescent="0.25">
      <c r="C297" s="22"/>
    </row>
    <row r="298" spans="3:3" s="19" customFormat="1" x14ac:dyDescent="0.25">
      <c r="C298" s="22"/>
    </row>
    <row r="299" spans="3:3" s="19" customFormat="1" x14ac:dyDescent="0.25">
      <c r="C299" s="22"/>
    </row>
    <row r="300" spans="3:3" s="19" customFormat="1" x14ac:dyDescent="0.25">
      <c r="C300" s="22"/>
    </row>
    <row r="301" spans="3:3" s="19" customFormat="1" x14ac:dyDescent="0.25">
      <c r="C301" s="22"/>
    </row>
    <row r="302" spans="3:3" s="19" customFormat="1" x14ac:dyDescent="0.25">
      <c r="C302" s="22"/>
    </row>
    <row r="303" spans="3:3" s="19" customFormat="1" x14ac:dyDescent="0.25">
      <c r="C303" s="22"/>
    </row>
    <row r="304" spans="3:3" s="19" customFormat="1" x14ac:dyDescent="0.25">
      <c r="C304" s="22"/>
    </row>
    <row r="305" spans="3:3" s="19" customFormat="1" x14ac:dyDescent="0.25">
      <c r="C305" s="22"/>
    </row>
    <row r="306" spans="3:3" s="19" customFormat="1" x14ac:dyDescent="0.25">
      <c r="C306" s="22"/>
    </row>
    <row r="307" spans="3:3" s="19" customFormat="1" x14ac:dyDescent="0.25">
      <c r="C307" s="22"/>
    </row>
    <row r="308" spans="3:3" s="19" customFormat="1" x14ac:dyDescent="0.25">
      <c r="C308" s="22"/>
    </row>
    <row r="309" spans="3:3" s="19" customFormat="1" x14ac:dyDescent="0.25">
      <c r="C309" s="22"/>
    </row>
    <row r="310" spans="3:3" s="19" customFormat="1" x14ac:dyDescent="0.25">
      <c r="C310" s="22"/>
    </row>
    <row r="311" spans="3:3" s="19" customFormat="1" x14ac:dyDescent="0.25">
      <c r="C311" s="22"/>
    </row>
    <row r="312" spans="3:3" s="19" customFormat="1" x14ac:dyDescent="0.25">
      <c r="C312" s="22"/>
    </row>
    <row r="313" spans="3:3" s="19" customFormat="1" x14ac:dyDescent="0.25">
      <c r="C313" s="22"/>
    </row>
    <row r="314" spans="3:3" s="19" customFormat="1" x14ac:dyDescent="0.25">
      <c r="C314" s="22"/>
    </row>
    <row r="315" spans="3:3" s="19" customFormat="1" x14ac:dyDescent="0.25">
      <c r="C315" s="22"/>
    </row>
    <row r="316" spans="3:3" s="19" customFormat="1" x14ac:dyDescent="0.25">
      <c r="C316" s="22"/>
    </row>
    <row r="317" spans="3:3" s="19" customFormat="1" x14ac:dyDescent="0.25">
      <c r="C317" s="22"/>
    </row>
    <row r="318" spans="3:3" s="19" customFormat="1" x14ac:dyDescent="0.25">
      <c r="C318" s="22"/>
    </row>
    <row r="319" spans="3:3" s="19" customFormat="1" x14ac:dyDescent="0.25">
      <c r="C319" s="22"/>
    </row>
    <row r="320" spans="3:3" s="19" customFormat="1" x14ac:dyDescent="0.25">
      <c r="C320" s="22"/>
    </row>
    <row r="321" spans="3:3" s="19" customFormat="1" x14ac:dyDescent="0.25">
      <c r="C321" s="22"/>
    </row>
    <row r="322" spans="3:3" s="19" customFormat="1" x14ac:dyDescent="0.25">
      <c r="C322" s="22"/>
    </row>
    <row r="323" spans="3:3" s="19" customFormat="1" x14ac:dyDescent="0.25">
      <c r="C323" s="22"/>
    </row>
    <row r="324" spans="3:3" s="19" customFormat="1" x14ac:dyDescent="0.25">
      <c r="C324" s="22"/>
    </row>
    <row r="325" spans="3:3" s="19" customFormat="1" x14ac:dyDescent="0.25">
      <c r="C325" s="22"/>
    </row>
    <row r="326" spans="3:3" s="19" customFormat="1" x14ac:dyDescent="0.25">
      <c r="C326" s="22"/>
    </row>
    <row r="327" spans="3:3" s="19" customFormat="1" x14ac:dyDescent="0.25">
      <c r="C327" s="22"/>
    </row>
    <row r="328" spans="3:3" s="19" customFormat="1" x14ac:dyDescent="0.25">
      <c r="C328" s="22"/>
    </row>
    <row r="329" spans="3:3" s="19" customFormat="1" x14ac:dyDescent="0.25">
      <c r="C329" s="22"/>
    </row>
    <row r="330" spans="3:3" s="19" customFormat="1" x14ac:dyDescent="0.25">
      <c r="C330" s="22"/>
    </row>
    <row r="331" spans="3:3" s="19" customFormat="1" x14ac:dyDescent="0.25">
      <c r="C331" s="22"/>
    </row>
    <row r="332" spans="3:3" s="19" customFormat="1" x14ac:dyDescent="0.25">
      <c r="C332" s="22"/>
    </row>
    <row r="333" spans="3:3" s="19" customFormat="1" x14ac:dyDescent="0.25">
      <c r="C333" s="22"/>
    </row>
    <row r="334" spans="3:3" s="19" customFormat="1" x14ac:dyDescent="0.25">
      <c r="C334" s="22"/>
    </row>
    <row r="335" spans="3:3" s="19" customFormat="1" x14ac:dyDescent="0.25">
      <c r="C335" s="22"/>
    </row>
    <row r="336" spans="3:3" s="19" customFormat="1" x14ac:dyDescent="0.25">
      <c r="C336" s="22"/>
    </row>
    <row r="337" spans="3:3" s="19" customFormat="1" x14ac:dyDescent="0.25">
      <c r="C337" s="22"/>
    </row>
    <row r="338" spans="3:3" s="19" customFormat="1" x14ac:dyDescent="0.25">
      <c r="C338" s="22"/>
    </row>
    <row r="339" spans="3:3" s="19" customFormat="1" x14ac:dyDescent="0.25">
      <c r="C339" s="22"/>
    </row>
    <row r="340" spans="3:3" s="19" customFormat="1" x14ac:dyDescent="0.25">
      <c r="C340" s="22"/>
    </row>
    <row r="341" spans="3:3" s="19" customFormat="1" x14ac:dyDescent="0.25">
      <c r="C341" s="22"/>
    </row>
    <row r="342" spans="3:3" s="19" customFormat="1" x14ac:dyDescent="0.25">
      <c r="C342" s="22"/>
    </row>
    <row r="343" spans="3:3" s="19" customFormat="1" x14ac:dyDescent="0.25">
      <c r="C343" s="22"/>
    </row>
    <row r="344" spans="3:3" s="19" customFormat="1" x14ac:dyDescent="0.25">
      <c r="C344" s="22"/>
    </row>
    <row r="345" spans="3:3" s="19" customFormat="1" x14ac:dyDescent="0.25">
      <c r="C345" s="22"/>
    </row>
    <row r="346" spans="3:3" s="19" customFormat="1" x14ac:dyDescent="0.25">
      <c r="C346" s="22"/>
    </row>
    <row r="347" spans="3:3" s="19" customFormat="1" x14ac:dyDescent="0.25">
      <c r="C347" s="22"/>
    </row>
    <row r="348" spans="3:3" s="19" customFormat="1" x14ac:dyDescent="0.25">
      <c r="C348" s="22"/>
    </row>
    <row r="349" spans="3:3" s="19" customFormat="1" x14ac:dyDescent="0.25">
      <c r="C349" s="22"/>
    </row>
    <row r="350" spans="3:3" s="19" customFormat="1" x14ac:dyDescent="0.25">
      <c r="C350" s="22"/>
    </row>
    <row r="351" spans="3:3" s="19" customFormat="1" x14ac:dyDescent="0.25">
      <c r="C351" s="22"/>
    </row>
    <row r="352" spans="3:3" s="19" customFormat="1" x14ac:dyDescent="0.25">
      <c r="C352" s="22"/>
    </row>
    <row r="353" spans="3:3" s="19" customFormat="1" x14ac:dyDescent="0.25">
      <c r="C353" s="22"/>
    </row>
    <row r="354" spans="3:3" s="19" customFormat="1" x14ac:dyDescent="0.25">
      <c r="C354" s="22"/>
    </row>
    <row r="355" spans="3:3" s="19" customFormat="1" x14ac:dyDescent="0.25">
      <c r="C355" s="22"/>
    </row>
    <row r="356" spans="3:3" s="19" customFormat="1" x14ac:dyDescent="0.25">
      <c r="C356" s="22"/>
    </row>
    <row r="357" spans="3:3" s="19" customFormat="1" x14ac:dyDescent="0.25">
      <c r="C357" s="22"/>
    </row>
    <row r="358" spans="3:3" s="19" customFormat="1" x14ac:dyDescent="0.25">
      <c r="C358" s="22"/>
    </row>
    <row r="359" spans="3:3" s="19" customFormat="1" x14ac:dyDescent="0.25">
      <c r="C359" s="22"/>
    </row>
    <row r="360" spans="3:3" s="19" customFormat="1" x14ac:dyDescent="0.25">
      <c r="C360" s="22"/>
    </row>
    <row r="361" spans="3:3" s="19" customFormat="1" x14ac:dyDescent="0.25">
      <c r="C361" s="22"/>
    </row>
    <row r="362" spans="3:3" s="19" customFormat="1" x14ac:dyDescent="0.25">
      <c r="C362" s="22"/>
    </row>
    <row r="363" spans="3:3" s="19" customFormat="1" x14ac:dyDescent="0.25">
      <c r="C363" s="22"/>
    </row>
    <row r="364" spans="3:3" s="19" customFormat="1" x14ac:dyDescent="0.25">
      <c r="C364" s="22"/>
    </row>
    <row r="365" spans="3:3" s="19" customFormat="1" x14ac:dyDescent="0.25">
      <c r="C365" s="22"/>
    </row>
    <row r="366" spans="3:3" s="19" customFormat="1" x14ac:dyDescent="0.25">
      <c r="C366" s="22"/>
    </row>
    <row r="367" spans="3:3" s="19" customFormat="1" x14ac:dyDescent="0.25">
      <c r="C367" s="22"/>
    </row>
    <row r="368" spans="3:3" s="19" customFormat="1" x14ac:dyDescent="0.25">
      <c r="C368" s="22"/>
    </row>
    <row r="369" spans="3:3" s="19" customFormat="1" x14ac:dyDescent="0.25">
      <c r="C369" s="22"/>
    </row>
    <row r="370" spans="3:3" s="19" customFormat="1" x14ac:dyDescent="0.25">
      <c r="C370" s="22"/>
    </row>
    <row r="371" spans="3:3" s="19" customFormat="1" x14ac:dyDescent="0.25">
      <c r="C371" s="22"/>
    </row>
    <row r="372" spans="3:3" s="19" customFormat="1" x14ac:dyDescent="0.25">
      <c r="C372" s="22"/>
    </row>
    <row r="373" spans="3:3" s="19" customFormat="1" x14ac:dyDescent="0.25">
      <c r="C373" s="22"/>
    </row>
    <row r="374" spans="3:3" s="19" customFormat="1" x14ac:dyDescent="0.25">
      <c r="C374" s="22"/>
    </row>
    <row r="375" spans="3:3" s="19" customFormat="1" x14ac:dyDescent="0.25">
      <c r="C375" s="22"/>
    </row>
    <row r="376" spans="3:3" s="19" customFormat="1" x14ac:dyDescent="0.25">
      <c r="C376" s="22"/>
    </row>
    <row r="377" spans="3:3" s="19" customFormat="1" x14ac:dyDescent="0.25">
      <c r="C377" s="22"/>
    </row>
    <row r="378" spans="3:3" s="19" customFormat="1" x14ac:dyDescent="0.25">
      <c r="C378" s="22"/>
    </row>
    <row r="379" spans="3:3" s="19" customFormat="1" x14ac:dyDescent="0.25">
      <c r="C379" s="22"/>
    </row>
    <row r="380" spans="3:3" s="19" customFormat="1" x14ac:dyDescent="0.25">
      <c r="C380" s="22"/>
    </row>
    <row r="381" spans="3:3" s="19" customFormat="1" x14ac:dyDescent="0.25">
      <c r="C381" s="22"/>
    </row>
    <row r="382" spans="3:3" s="19" customFormat="1" x14ac:dyDescent="0.25">
      <c r="C382" s="22"/>
    </row>
    <row r="383" spans="3:3" s="19" customFormat="1" x14ac:dyDescent="0.25">
      <c r="C383" s="22"/>
    </row>
    <row r="384" spans="3:3" s="19" customFormat="1" x14ac:dyDescent="0.25">
      <c r="C384" s="22"/>
    </row>
    <row r="385" spans="3:3" s="19" customFormat="1" x14ac:dyDescent="0.25">
      <c r="C385" s="22"/>
    </row>
    <row r="386" spans="3:3" s="19" customFormat="1" x14ac:dyDescent="0.25">
      <c r="C386" s="22"/>
    </row>
    <row r="387" spans="3:3" s="19" customFormat="1" x14ac:dyDescent="0.25">
      <c r="C387" s="22"/>
    </row>
    <row r="388" spans="3:3" s="19" customFormat="1" x14ac:dyDescent="0.25">
      <c r="C388" s="22"/>
    </row>
    <row r="389" spans="3:3" s="19" customFormat="1" x14ac:dyDescent="0.25">
      <c r="C389" s="22"/>
    </row>
    <row r="390" spans="3:3" s="19" customFormat="1" x14ac:dyDescent="0.25">
      <c r="C390" s="22"/>
    </row>
    <row r="391" spans="3:3" s="19" customFormat="1" x14ac:dyDescent="0.25">
      <c r="C391" s="22"/>
    </row>
    <row r="392" spans="3:3" s="19" customFormat="1" x14ac:dyDescent="0.25">
      <c r="C392" s="22"/>
    </row>
    <row r="393" spans="3:3" s="19" customFormat="1" x14ac:dyDescent="0.25">
      <c r="C393" s="22"/>
    </row>
    <row r="394" spans="3:3" s="19" customFormat="1" x14ac:dyDescent="0.25">
      <c r="C394" s="22"/>
    </row>
    <row r="395" spans="3:3" s="19" customFormat="1" x14ac:dyDescent="0.25">
      <c r="C395" s="22"/>
    </row>
    <row r="396" spans="3:3" s="19" customFormat="1" x14ac:dyDescent="0.25">
      <c r="C396" s="22"/>
    </row>
    <row r="397" spans="3:3" s="19" customFormat="1" x14ac:dyDescent="0.25">
      <c r="C397" s="22"/>
    </row>
    <row r="398" spans="3:3" s="19" customFormat="1" x14ac:dyDescent="0.25">
      <c r="C398" s="22"/>
    </row>
    <row r="399" spans="3:3" s="19" customFormat="1" x14ac:dyDescent="0.25">
      <c r="C399" s="22"/>
    </row>
    <row r="400" spans="3:3" s="19" customFormat="1" x14ac:dyDescent="0.25">
      <c r="C400" s="22"/>
    </row>
    <row r="401" spans="3:3" s="19" customFormat="1" x14ac:dyDescent="0.25">
      <c r="C401" s="22"/>
    </row>
    <row r="402" spans="3:3" s="19" customFormat="1" x14ac:dyDescent="0.25">
      <c r="C402" s="22"/>
    </row>
    <row r="403" spans="3:3" s="19" customFormat="1" x14ac:dyDescent="0.25">
      <c r="C403" s="22"/>
    </row>
    <row r="404" spans="3:3" s="19" customFormat="1" x14ac:dyDescent="0.25">
      <c r="C404" s="22"/>
    </row>
    <row r="405" spans="3:3" s="19" customFormat="1" x14ac:dyDescent="0.25">
      <c r="C405" s="22"/>
    </row>
    <row r="406" spans="3:3" s="19" customFormat="1" x14ac:dyDescent="0.25">
      <c r="C406" s="22"/>
    </row>
    <row r="407" spans="3:3" s="19" customFormat="1" x14ac:dyDescent="0.25">
      <c r="C407" s="22"/>
    </row>
    <row r="408" spans="3:3" s="19" customFormat="1" x14ac:dyDescent="0.25">
      <c r="C408" s="22"/>
    </row>
    <row r="409" spans="3:3" s="19" customFormat="1" x14ac:dyDescent="0.25">
      <c r="C409" s="22"/>
    </row>
    <row r="410" spans="3:3" s="19" customFormat="1" x14ac:dyDescent="0.25">
      <c r="C410" s="22"/>
    </row>
    <row r="411" spans="3:3" s="19" customFormat="1" x14ac:dyDescent="0.25">
      <c r="C411" s="22"/>
    </row>
    <row r="412" spans="3:3" s="19" customFormat="1" x14ac:dyDescent="0.25">
      <c r="C412" s="22"/>
    </row>
    <row r="413" spans="3:3" s="19" customFormat="1" x14ac:dyDescent="0.25">
      <c r="C413" s="22"/>
    </row>
    <row r="414" spans="3:3" s="19" customFormat="1" x14ac:dyDescent="0.25">
      <c r="C414" s="22"/>
    </row>
    <row r="415" spans="3:3" s="19" customFormat="1" x14ac:dyDescent="0.25">
      <c r="C415" s="22"/>
    </row>
    <row r="416" spans="3:3" s="19" customFormat="1" x14ac:dyDescent="0.25">
      <c r="C416" s="22"/>
    </row>
    <row r="417" spans="3:3" s="19" customFormat="1" x14ac:dyDescent="0.25">
      <c r="C417" s="22"/>
    </row>
    <row r="418" spans="3:3" s="19" customFormat="1" x14ac:dyDescent="0.25">
      <c r="C418" s="22"/>
    </row>
    <row r="419" spans="3:3" s="19" customFormat="1" x14ac:dyDescent="0.25">
      <c r="C419" s="22"/>
    </row>
    <row r="420" spans="3:3" s="19" customFormat="1" x14ac:dyDescent="0.25">
      <c r="C420" s="22"/>
    </row>
    <row r="421" spans="3:3" s="19" customFormat="1" x14ac:dyDescent="0.25">
      <c r="C421" s="22"/>
    </row>
    <row r="422" spans="3:3" s="19" customFormat="1" x14ac:dyDescent="0.25">
      <c r="C422" s="22"/>
    </row>
    <row r="423" spans="3:3" s="19" customFormat="1" x14ac:dyDescent="0.25">
      <c r="C423" s="22"/>
    </row>
    <row r="424" spans="3:3" s="19" customFormat="1" x14ac:dyDescent="0.25">
      <c r="C424" s="22"/>
    </row>
    <row r="425" spans="3:3" s="19" customFormat="1" x14ac:dyDescent="0.25">
      <c r="C425" s="22"/>
    </row>
    <row r="426" spans="3:3" s="19" customFormat="1" x14ac:dyDescent="0.25">
      <c r="C426" s="22"/>
    </row>
    <row r="427" spans="3:3" s="19" customFormat="1" x14ac:dyDescent="0.25">
      <c r="C427" s="22"/>
    </row>
    <row r="428" spans="3:3" s="19" customFormat="1" x14ac:dyDescent="0.25">
      <c r="C428" s="22"/>
    </row>
    <row r="429" spans="3:3" s="19" customFormat="1" x14ac:dyDescent="0.25">
      <c r="C429" s="22"/>
    </row>
    <row r="430" spans="3:3" s="19" customFormat="1" x14ac:dyDescent="0.25">
      <c r="C430" s="22"/>
    </row>
    <row r="431" spans="3:3" s="19" customFormat="1" x14ac:dyDescent="0.25">
      <c r="C431" s="22"/>
    </row>
    <row r="432" spans="3:3" s="19" customFormat="1" x14ac:dyDescent="0.25">
      <c r="C432" s="22"/>
    </row>
    <row r="433" spans="3:3" s="19" customFormat="1" x14ac:dyDescent="0.25">
      <c r="C433" s="22"/>
    </row>
    <row r="434" spans="3:3" s="19" customFormat="1" x14ac:dyDescent="0.25">
      <c r="C434" s="22"/>
    </row>
    <row r="435" spans="3:3" s="19" customFormat="1" x14ac:dyDescent="0.25">
      <c r="C435" s="22"/>
    </row>
    <row r="436" spans="3:3" s="19" customFormat="1" x14ac:dyDescent="0.25">
      <c r="C436" s="22"/>
    </row>
    <row r="437" spans="3:3" s="19" customFormat="1" x14ac:dyDescent="0.25">
      <c r="C437" s="22"/>
    </row>
    <row r="438" spans="3:3" s="19" customFormat="1" x14ac:dyDescent="0.25">
      <c r="C438" s="22"/>
    </row>
    <row r="439" spans="3:3" s="19" customFormat="1" x14ac:dyDescent="0.25">
      <c r="C439" s="22"/>
    </row>
    <row r="440" spans="3:3" s="19" customFormat="1" x14ac:dyDescent="0.25">
      <c r="C440" s="22"/>
    </row>
    <row r="441" spans="3:3" s="19" customFormat="1" x14ac:dyDescent="0.25">
      <c r="C441" s="22"/>
    </row>
    <row r="442" spans="3:3" s="19" customFormat="1" x14ac:dyDescent="0.25">
      <c r="C442" s="22"/>
    </row>
    <row r="443" spans="3:3" s="19" customFormat="1" x14ac:dyDescent="0.25">
      <c r="C443" s="22"/>
    </row>
    <row r="444" spans="3:3" s="19" customFormat="1" x14ac:dyDescent="0.25">
      <c r="C444" s="22"/>
    </row>
    <row r="445" spans="3:3" s="19" customFormat="1" x14ac:dyDescent="0.25">
      <c r="C445" s="22"/>
    </row>
    <row r="446" spans="3:3" s="19" customFormat="1" x14ac:dyDescent="0.25">
      <c r="C446" s="22"/>
    </row>
    <row r="447" spans="3:3" s="19" customFormat="1" x14ac:dyDescent="0.25">
      <c r="C447" s="22"/>
    </row>
    <row r="448" spans="3:3" s="19" customFormat="1" x14ac:dyDescent="0.25">
      <c r="C448" s="22"/>
    </row>
    <row r="449" spans="3:3" s="19" customFormat="1" x14ac:dyDescent="0.25">
      <c r="C449" s="22"/>
    </row>
    <row r="450" spans="3:3" s="19" customFormat="1" x14ac:dyDescent="0.25">
      <c r="C450" s="22"/>
    </row>
    <row r="451" spans="3:3" s="19" customFormat="1" x14ac:dyDescent="0.25">
      <c r="C451" s="22"/>
    </row>
    <row r="452" spans="3:3" s="19" customFormat="1" x14ac:dyDescent="0.25">
      <c r="C452" s="22"/>
    </row>
    <row r="453" spans="3:3" s="19" customFormat="1" x14ac:dyDescent="0.25">
      <c r="C453" s="22"/>
    </row>
    <row r="454" spans="3:3" s="19" customFormat="1" x14ac:dyDescent="0.25">
      <c r="C454" s="22"/>
    </row>
    <row r="455" spans="3:3" s="19" customFormat="1" x14ac:dyDescent="0.25">
      <c r="C455" s="22"/>
    </row>
    <row r="456" spans="3:3" s="19" customFormat="1" x14ac:dyDescent="0.25">
      <c r="C456" s="22"/>
    </row>
    <row r="457" spans="3:3" s="19" customFormat="1" x14ac:dyDescent="0.25">
      <c r="C457" s="22"/>
    </row>
    <row r="458" spans="3:3" s="19" customFormat="1" x14ac:dyDescent="0.25">
      <c r="C458" s="22"/>
    </row>
    <row r="459" spans="3:3" s="19" customFormat="1" x14ac:dyDescent="0.25">
      <c r="C459" s="22"/>
    </row>
    <row r="460" spans="3:3" s="19" customFormat="1" x14ac:dyDescent="0.25">
      <c r="C460" s="22"/>
    </row>
    <row r="461" spans="3:3" s="19" customFormat="1" x14ac:dyDescent="0.25">
      <c r="C461" s="22"/>
    </row>
    <row r="462" spans="3:3" s="19" customFormat="1" x14ac:dyDescent="0.25">
      <c r="C462" s="22"/>
    </row>
    <row r="463" spans="3:3" s="19" customFormat="1" x14ac:dyDescent="0.25">
      <c r="C463" s="22"/>
    </row>
    <row r="464" spans="3:3" s="19" customFormat="1" x14ac:dyDescent="0.25">
      <c r="C464" s="22"/>
    </row>
    <row r="465" spans="3:3" s="19" customFormat="1" x14ac:dyDescent="0.25">
      <c r="C465" s="22"/>
    </row>
    <row r="466" spans="3:3" s="19" customFormat="1" x14ac:dyDescent="0.25">
      <c r="C466" s="22"/>
    </row>
    <row r="467" spans="3:3" s="19" customFormat="1" x14ac:dyDescent="0.25">
      <c r="C467" s="22"/>
    </row>
    <row r="468" spans="3:3" s="19" customFormat="1" x14ac:dyDescent="0.25">
      <c r="C468" s="22"/>
    </row>
    <row r="469" spans="3:3" s="19" customFormat="1" x14ac:dyDescent="0.25">
      <c r="C469" s="22"/>
    </row>
    <row r="470" spans="3:3" s="19" customFormat="1" x14ac:dyDescent="0.25">
      <c r="C470" s="22"/>
    </row>
    <row r="471" spans="3:3" s="19" customFormat="1" x14ac:dyDescent="0.25">
      <c r="C471" s="22"/>
    </row>
    <row r="472" spans="3:3" s="19" customFormat="1" x14ac:dyDescent="0.25">
      <c r="C472" s="22"/>
    </row>
    <row r="473" spans="3:3" s="19" customFormat="1" x14ac:dyDescent="0.25">
      <c r="C473" s="22"/>
    </row>
    <row r="474" spans="3:3" s="19" customFormat="1" x14ac:dyDescent="0.25">
      <c r="C474" s="22"/>
    </row>
    <row r="475" spans="3:3" s="19" customFormat="1" x14ac:dyDescent="0.25">
      <c r="C475" s="22"/>
    </row>
    <row r="476" spans="3:3" s="19" customFormat="1" x14ac:dyDescent="0.25">
      <c r="C476" s="22"/>
    </row>
    <row r="477" spans="3:3" s="19" customFormat="1" x14ac:dyDescent="0.25">
      <c r="C477" s="22"/>
    </row>
    <row r="478" spans="3:3" s="19" customFormat="1" x14ac:dyDescent="0.25">
      <c r="C478" s="22"/>
    </row>
    <row r="479" spans="3:3" s="19" customFormat="1" x14ac:dyDescent="0.25">
      <c r="C479" s="22"/>
    </row>
    <row r="480" spans="3:3" s="19" customFormat="1" x14ac:dyDescent="0.25">
      <c r="C480" s="22"/>
    </row>
    <row r="481" spans="3:3" s="19" customFormat="1" x14ac:dyDescent="0.25">
      <c r="C481" s="22"/>
    </row>
    <row r="482" spans="3:3" s="19" customFormat="1" x14ac:dyDescent="0.25">
      <c r="C482" s="22"/>
    </row>
    <row r="483" spans="3:3" s="19" customFormat="1" x14ac:dyDescent="0.25">
      <c r="C483" s="22"/>
    </row>
    <row r="484" spans="3:3" s="19" customFormat="1" x14ac:dyDescent="0.25">
      <c r="C484" s="22"/>
    </row>
    <row r="485" spans="3:3" s="19" customFormat="1" x14ac:dyDescent="0.25">
      <c r="C485" s="22"/>
    </row>
    <row r="486" spans="3:3" s="19" customFormat="1" x14ac:dyDescent="0.25">
      <c r="C486" s="22"/>
    </row>
    <row r="487" spans="3:3" s="19" customFormat="1" x14ac:dyDescent="0.25">
      <c r="C487" s="22"/>
    </row>
    <row r="488" spans="3:3" s="19" customFormat="1" x14ac:dyDescent="0.25">
      <c r="C488" s="22"/>
    </row>
    <row r="489" spans="3:3" s="19" customFormat="1" x14ac:dyDescent="0.25">
      <c r="C489" s="22"/>
    </row>
    <row r="490" spans="3:3" s="19" customFormat="1" x14ac:dyDescent="0.25">
      <c r="C490" s="22"/>
    </row>
    <row r="491" spans="3:3" s="19" customFormat="1" x14ac:dyDescent="0.25">
      <c r="C491" s="22"/>
    </row>
    <row r="492" spans="3:3" s="19" customFormat="1" x14ac:dyDescent="0.25">
      <c r="C492" s="22"/>
    </row>
    <row r="493" spans="3:3" s="19" customFormat="1" x14ac:dyDescent="0.25">
      <c r="C493" s="22"/>
    </row>
    <row r="494" spans="3:3" s="19" customFormat="1" x14ac:dyDescent="0.25">
      <c r="C494" s="22"/>
    </row>
    <row r="495" spans="3:3" s="19" customFormat="1" x14ac:dyDescent="0.25">
      <c r="C495" s="22"/>
    </row>
    <row r="496" spans="3:3" s="19" customFormat="1" x14ac:dyDescent="0.25">
      <c r="C496" s="22"/>
    </row>
    <row r="497" spans="3:3" s="19" customFormat="1" x14ac:dyDescent="0.25">
      <c r="C497" s="22"/>
    </row>
    <row r="498" spans="3:3" s="19" customFormat="1" x14ac:dyDescent="0.25">
      <c r="C498" s="22"/>
    </row>
    <row r="499" spans="3:3" s="19" customFormat="1" x14ac:dyDescent="0.25">
      <c r="C499" s="22"/>
    </row>
    <row r="500" spans="3:3" s="19" customFormat="1" x14ac:dyDescent="0.25">
      <c r="C500" s="22"/>
    </row>
    <row r="501" spans="3:3" s="19" customFormat="1" x14ac:dyDescent="0.25">
      <c r="C501" s="22"/>
    </row>
    <row r="502" spans="3:3" s="19" customFormat="1" x14ac:dyDescent="0.25">
      <c r="C502" s="22"/>
    </row>
    <row r="503" spans="3:3" s="19" customFormat="1" x14ac:dyDescent="0.25">
      <c r="C503" s="22"/>
    </row>
    <row r="504" spans="3:3" s="19" customFormat="1" x14ac:dyDescent="0.25">
      <c r="C504" s="22"/>
    </row>
    <row r="505" spans="3:3" s="19" customFormat="1" x14ac:dyDescent="0.25">
      <c r="C505" s="22"/>
    </row>
    <row r="506" spans="3:3" s="19" customFormat="1" x14ac:dyDescent="0.25">
      <c r="C506" s="22"/>
    </row>
    <row r="507" spans="3:3" s="19" customFormat="1" x14ac:dyDescent="0.25">
      <c r="C507" s="22"/>
    </row>
    <row r="508" spans="3:3" s="19" customFormat="1" x14ac:dyDescent="0.25">
      <c r="C508" s="22"/>
    </row>
    <row r="509" spans="3:3" s="19" customFormat="1" x14ac:dyDescent="0.25">
      <c r="C509" s="22"/>
    </row>
    <row r="510" spans="3:3" s="19" customFormat="1" x14ac:dyDescent="0.25">
      <c r="C510" s="22"/>
    </row>
    <row r="511" spans="3:3" s="19" customFormat="1" x14ac:dyDescent="0.25">
      <c r="C511" s="22"/>
    </row>
    <row r="512" spans="3:3" s="19" customFormat="1" x14ac:dyDescent="0.25">
      <c r="C512" s="22"/>
    </row>
    <row r="513" spans="3:3" s="19" customFormat="1" x14ac:dyDescent="0.25">
      <c r="C513" s="22"/>
    </row>
    <row r="514" spans="3:3" s="19" customFormat="1" x14ac:dyDescent="0.25">
      <c r="C514" s="22"/>
    </row>
    <row r="515" spans="3:3" s="19" customFormat="1" x14ac:dyDescent="0.25">
      <c r="C515" s="22"/>
    </row>
    <row r="516" spans="3:3" s="19" customFormat="1" x14ac:dyDescent="0.25">
      <c r="C516" s="22"/>
    </row>
    <row r="517" spans="3:3" s="19" customFormat="1" x14ac:dyDescent="0.25">
      <c r="C517" s="22"/>
    </row>
    <row r="518" spans="3:3" s="19" customFormat="1" x14ac:dyDescent="0.25">
      <c r="C518" s="22"/>
    </row>
    <row r="519" spans="3:3" s="19" customFormat="1" x14ac:dyDescent="0.25">
      <c r="C519" s="22"/>
    </row>
    <row r="520" spans="3:3" s="19" customFormat="1" x14ac:dyDescent="0.25">
      <c r="C520" s="22"/>
    </row>
    <row r="521" spans="3:3" s="19" customFormat="1" x14ac:dyDescent="0.25">
      <c r="C521" s="22"/>
    </row>
    <row r="522" spans="3:3" s="19" customFormat="1" x14ac:dyDescent="0.25">
      <c r="C522" s="22"/>
    </row>
    <row r="523" spans="3:3" s="19" customFormat="1" x14ac:dyDescent="0.25">
      <c r="C523" s="22"/>
    </row>
    <row r="524" spans="3:3" s="19" customFormat="1" x14ac:dyDescent="0.25">
      <c r="C524" s="22"/>
    </row>
    <row r="525" spans="3:3" s="19" customFormat="1" x14ac:dyDescent="0.25">
      <c r="C525" s="22"/>
    </row>
    <row r="526" spans="3:3" s="19" customFormat="1" x14ac:dyDescent="0.25">
      <c r="C526" s="22"/>
    </row>
    <row r="527" spans="3:3" s="19" customFormat="1" x14ac:dyDescent="0.25">
      <c r="C527" s="22"/>
    </row>
    <row r="528" spans="3:3" s="19" customFormat="1" x14ac:dyDescent="0.25">
      <c r="C528" s="22"/>
    </row>
    <row r="529" spans="3:3" s="19" customFormat="1" x14ac:dyDescent="0.25">
      <c r="C529" s="22"/>
    </row>
    <row r="530" spans="3:3" s="19" customFormat="1" x14ac:dyDescent="0.25">
      <c r="C530" s="22"/>
    </row>
    <row r="531" spans="3:3" s="19" customFormat="1" x14ac:dyDescent="0.25">
      <c r="C531" s="22"/>
    </row>
    <row r="532" spans="3:3" s="19" customFormat="1" x14ac:dyDescent="0.25">
      <c r="C532" s="22"/>
    </row>
    <row r="533" spans="3:3" s="19" customFormat="1" x14ac:dyDescent="0.25">
      <c r="C533" s="22"/>
    </row>
    <row r="534" spans="3:3" s="19" customFormat="1" x14ac:dyDescent="0.25">
      <c r="C534" s="22"/>
    </row>
    <row r="535" spans="3:3" s="19" customFormat="1" x14ac:dyDescent="0.25">
      <c r="C535" s="22"/>
    </row>
    <row r="536" spans="3:3" s="19" customFormat="1" x14ac:dyDescent="0.25">
      <c r="C536" s="22"/>
    </row>
    <row r="537" spans="3:3" s="19" customFormat="1" x14ac:dyDescent="0.25">
      <c r="C537" s="22"/>
    </row>
    <row r="538" spans="3:3" s="19" customFormat="1" x14ac:dyDescent="0.25">
      <c r="C538" s="22"/>
    </row>
    <row r="539" spans="3:3" s="19" customFormat="1" x14ac:dyDescent="0.25">
      <c r="C539" s="22"/>
    </row>
    <row r="540" spans="3:3" s="19" customFormat="1" x14ac:dyDescent="0.25">
      <c r="C540" s="22"/>
    </row>
    <row r="541" spans="3:3" s="19" customFormat="1" x14ac:dyDescent="0.25">
      <c r="C541" s="22"/>
    </row>
    <row r="542" spans="3:3" s="19" customFormat="1" x14ac:dyDescent="0.25">
      <c r="C542" s="22"/>
    </row>
    <row r="543" spans="3:3" s="19" customFormat="1" x14ac:dyDescent="0.25">
      <c r="C543" s="22"/>
    </row>
    <row r="544" spans="3:3" s="19" customFormat="1" x14ac:dyDescent="0.25">
      <c r="C544" s="22"/>
    </row>
    <row r="545" spans="3:3" s="19" customFormat="1" x14ac:dyDescent="0.25">
      <c r="C545" s="22"/>
    </row>
    <row r="546" spans="3:3" s="19" customFormat="1" x14ac:dyDescent="0.25">
      <c r="C546" s="22"/>
    </row>
    <row r="547" spans="3:3" s="19" customFormat="1" x14ac:dyDescent="0.25">
      <c r="C547" s="22"/>
    </row>
    <row r="548" spans="3:3" s="19" customFormat="1" x14ac:dyDescent="0.25">
      <c r="C548" s="22"/>
    </row>
    <row r="549" spans="3:3" s="19" customFormat="1" x14ac:dyDescent="0.25">
      <c r="C549" s="22"/>
    </row>
    <row r="550" spans="3:3" s="19" customFormat="1" x14ac:dyDescent="0.25">
      <c r="C550" s="22"/>
    </row>
    <row r="551" spans="3:3" s="19" customFormat="1" x14ac:dyDescent="0.25">
      <c r="C551" s="22"/>
    </row>
    <row r="552" spans="3:3" s="19" customFormat="1" x14ac:dyDescent="0.25">
      <c r="C552" s="22"/>
    </row>
    <row r="553" spans="3:3" s="19" customFormat="1" x14ac:dyDescent="0.25">
      <c r="C553" s="22"/>
    </row>
    <row r="554" spans="3:3" s="19" customFormat="1" x14ac:dyDescent="0.25">
      <c r="C554" s="22"/>
    </row>
    <row r="555" spans="3:3" s="19" customFormat="1" x14ac:dyDescent="0.25">
      <c r="C555" s="22"/>
    </row>
    <row r="556" spans="3:3" s="19" customFormat="1" x14ac:dyDescent="0.25">
      <c r="C556" s="22"/>
    </row>
    <row r="557" spans="3:3" s="19" customFormat="1" x14ac:dyDescent="0.25">
      <c r="C557" s="22"/>
    </row>
    <row r="558" spans="3:3" s="19" customFormat="1" x14ac:dyDescent="0.25">
      <c r="C558" s="22"/>
    </row>
    <row r="559" spans="3:3" s="19" customFormat="1" x14ac:dyDescent="0.25">
      <c r="C559" s="22"/>
    </row>
    <row r="560" spans="3:3" s="19" customFormat="1" x14ac:dyDescent="0.25">
      <c r="C560" s="22"/>
    </row>
    <row r="561" spans="3:3" s="19" customFormat="1" x14ac:dyDescent="0.25">
      <c r="C561" s="22"/>
    </row>
    <row r="562" spans="3:3" s="19" customFormat="1" x14ac:dyDescent="0.25">
      <c r="C562" s="22"/>
    </row>
    <row r="563" spans="3:3" s="19" customFormat="1" x14ac:dyDescent="0.25">
      <c r="C563" s="22"/>
    </row>
    <row r="564" spans="3:3" s="19" customFormat="1" x14ac:dyDescent="0.25">
      <c r="C564" s="22"/>
    </row>
    <row r="565" spans="3:3" s="19" customFormat="1" x14ac:dyDescent="0.25">
      <c r="C565" s="22"/>
    </row>
    <row r="566" spans="3:3" s="19" customFormat="1" x14ac:dyDescent="0.25">
      <c r="C566" s="22"/>
    </row>
    <row r="567" spans="3:3" s="19" customFormat="1" x14ac:dyDescent="0.25">
      <c r="C567" s="22"/>
    </row>
    <row r="568" spans="3:3" s="19" customFormat="1" x14ac:dyDescent="0.25">
      <c r="C568" s="22"/>
    </row>
    <row r="569" spans="3:3" s="19" customFormat="1" x14ac:dyDescent="0.25">
      <c r="C569" s="22"/>
    </row>
    <row r="570" spans="3:3" s="19" customFormat="1" x14ac:dyDescent="0.25">
      <c r="C570" s="22"/>
    </row>
    <row r="571" spans="3:3" s="19" customFormat="1" x14ac:dyDescent="0.25">
      <c r="C571" s="22"/>
    </row>
    <row r="572" spans="3:3" s="19" customFormat="1" x14ac:dyDescent="0.25">
      <c r="C572" s="22"/>
    </row>
    <row r="573" spans="3:3" s="19" customFormat="1" x14ac:dyDescent="0.25">
      <c r="C573" s="22"/>
    </row>
    <row r="574" spans="3:3" s="19" customFormat="1" x14ac:dyDescent="0.25">
      <c r="C574" s="22"/>
    </row>
    <row r="575" spans="3:3" s="19" customFormat="1" x14ac:dyDescent="0.25">
      <c r="C575" s="22"/>
    </row>
    <row r="576" spans="3:3" s="19" customFormat="1" x14ac:dyDescent="0.25">
      <c r="C576" s="22"/>
    </row>
    <row r="577" spans="3:3" s="19" customFormat="1" x14ac:dyDescent="0.25">
      <c r="C577" s="22"/>
    </row>
    <row r="578" spans="3:3" s="19" customFormat="1" x14ac:dyDescent="0.25">
      <c r="C578" s="22"/>
    </row>
    <row r="579" spans="3:3" s="19" customFormat="1" x14ac:dyDescent="0.25">
      <c r="C579" s="22"/>
    </row>
    <row r="580" spans="3:3" s="19" customFormat="1" x14ac:dyDescent="0.25">
      <c r="C580" s="22"/>
    </row>
    <row r="581" spans="3:3" s="19" customFormat="1" x14ac:dyDescent="0.25">
      <c r="C581" s="22"/>
    </row>
    <row r="582" spans="3:3" s="19" customFormat="1" x14ac:dyDescent="0.25">
      <c r="C582" s="22"/>
    </row>
    <row r="583" spans="3:3" s="19" customFormat="1" x14ac:dyDescent="0.25">
      <c r="C583" s="22"/>
    </row>
    <row r="584" spans="3:3" s="19" customFormat="1" x14ac:dyDescent="0.25">
      <c r="C584" s="22"/>
    </row>
    <row r="585" spans="3:3" s="19" customFormat="1" x14ac:dyDescent="0.25">
      <c r="C585" s="22"/>
    </row>
    <row r="586" spans="3:3" s="19" customFormat="1" x14ac:dyDescent="0.25">
      <c r="C586" s="22"/>
    </row>
  </sheetData>
  <mergeCells count="9">
    <mergeCell ref="AJ5:AM5"/>
    <mergeCell ref="D2:V2"/>
    <mergeCell ref="W2:AH2"/>
    <mergeCell ref="D3:O3"/>
    <mergeCell ref="P3:Q3"/>
    <mergeCell ref="R3:U3"/>
    <mergeCell ref="W3:AD3"/>
    <mergeCell ref="AE3:AF3"/>
    <mergeCell ref="AG3:AH3"/>
  </mergeCells>
  <conditionalFormatting sqref="L5:M15 T5:T15 V5:V15 E5:I15">
    <cfRule type="containsBlanks" dxfId="15" priority="17">
      <formula>LEN(TRIM(E5))=0</formula>
    </cfRule>
  </conditionalFormatting>
  <conditionalFormatting sqref="X5:X15 AG5:AG15 Z5:Z15 AD5:AD15">
    <cfRule type="containsBlanks" dxfId="14" priority="16">
      <formula>LEN(TRIM(X5))=0</formula>
    </cfRule>
  </conditionalFormatting>
  <conditionalFormatting sqref="N5:N15">
    <cfRule type="containsBlanks" dxfId="13" priority="15">
      <formula>LEN(TRIM(N5))=0</formula>
    </cfRule>
  </conditionalFormatting>
  <conditionalFormatting sqref="O5:O15">
    <cfRule type="containsBlanks" dxfId="12" priority="14">
      <formula>LEN(TRIM(O5))=0</formula>
    </cfRule>
  </conditionalFormatting>
  <conditionalFormatting sqref="Q5:Q15">
    <cfRule type="containsBlanks" dxfId="11" priority="12">
      <formula>LEN(TRIM(Q5))=0</formula>
    </cfRule>
  </conditionalFormatting>
  <conditionalFormatting sqref="P5:P15">
    <cfRule type="containsBlanks" dxfId="10" priority="11">
      <formula>LEN(TRIM(P5))=0</formula>
    </cfRule>
  </conditionalFormatting>
  <conditionalFormatting sqref="R5:R15">
    <cfRule type="containsBlanks" dxfId="9" priority="10">
      <formula>LEN(TRIM(R5))=0</formula>
    </cfRule>
  </conditionalFormatting>
  <conditionalFormatting sqref="S5:S15">
    <cfRule type="containsBlanks" dxfId="8" priority="9">
      <formula>LEN(TRIM(S5))=0</formula>
    </cfRule>
  </conditionalFormatting>
  <conditionalFormatting sqref="W5:W15">
    <cfRule type="containsBlanks" dxfId="7" priority="8">
      <formula>LEN(TRIM(W5))=0</formula>
    </cfRule>
  </conditionalFormatting>
  <conditionalFormatting sqref="Y5:Y15">
    <cfRule type="containsBlanks" dxfId="6" priority="7">
      <formula>LEN(TRIM(Y5))=0</formula>
    </cfRule>
  </conditionalFormatting>
  <conditionalFormatting sqref="AA5:AA15">
    <cfRule type="containsBlanks" dxfId="5" priority="6">
      <formula>LEN(TRIM(AA5))=0</formula>
    </cfRule>
  </conditionalFormatting>
  <conditionalFormatting sqref="AB5:AB15">
    <cfRule type="containsBlanks" dxfId="4" priority="5">
      <formula>LEN(TRIM(AB5))=0</formula>
    </cfRule>
  </conditionalFormatting>
  <conditionalFormatting sqref="AC5:AC15">
    <cfRule type="containsBlanks" dxfId="3" priority="4">
      <formula>LEN(TRIM(AC5))=0</formula>
    </cfRule>
  </conditionalFormatting>
  <conditionalFormatting sqref="AE5:AE15">
    <cfRule type="containsBlanks" dxfId="2" priority="3">
      <formula>LEN(TRIM(AE5))=0</formula>
    </cfRule>
  </conditionalFormatting>
  <conditionalFormatting sqref="AF5:AF15">
    <cfRule type="containsBlanks" dxfId="1" priority="2">
      <formula>LEN(TRIM(AF5))=0</formula>
    </cfRule>
  </conditionalFormatting>
  <conditionalFormatting sqref="AH5:AH15">
    <cfRule type="containsBlanks" dxfId="0" priority="1">
      <formula>LEN(TRIM(AH5))=0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MS">
                <anchor moveWithCells="1" sizeWithCells="1">
                  <from>
                    <xdr:col>0</xdr:col>
                    <xdr:colOff>142875</xdr:colOff>
                    <xdr:row>1</xdr:row>
                    <xdr:rowOff>9525</xdr:rowOff>
                  </from>
                  <to>
                    <xdr:col>2</xdr:col>
                    <xdr:colOff>1657350</xdr:colOff>
                    <xdr:row>2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Salpetier, Sebastien</dc:creator>
  <cp:lastModifiedBy>Salpetier, Sebastien</cp:lastModifiedBy>
  <dcterms:created xsi:type="dcterms:W3CDTF">2017-12-18T15:05:38Z</dcterms:created>
  <dcterms:modified xsi:type="dcterms:W3CDTF">2017-12-18T15:11:37Z</dcterms:modified>
</cp:coreProperties>
</file>